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mc:AlternateContent xmlns:mc="http://schemas.openxmlformats.org/markup-compatibility/2006">
    <mc:Choice Requires="x15">
      <x15ac:absPath xmlns:x15ac="http://schemas.microsoft.com/office/spreadsheetml/2010/11/ac" url="https://idbg-my.sharepoint.com/personal/asanabria_iadb_org/Documents/Documents/Cartera Haiti/ENE/HA-L1140/PPM- 2022/"/>
    </mc:Choice>
  </mc:AlternateContent>
  <xr:revisionPtr revIDLastSave="0" documentId="8_{5B9609F2-EA15-4932-877F-92028091EE55}" xr6:coauthVersionLast="47" xr6:coauthVersionMax="47" xr10:uidLastSave="{00000000-0000-0000-0000-000000000000}"/>
  <bookViews>
    <workbookView xWindow="28680" yWindow="-120" windowWidth="29040" windowHeight="15840" tabRatio="599" xr2:uid="{00000000-000D-0000-FFFF-FFFF00000000}"/>
  </bookViews>
  <sheets>
    <sheet name="WORKS, GOODS AND SERVICES" sheetId="1" r:id="rId1"/>
    <sheet name="CONSULTING FIRMS" sheetId="2" r:id="rId2"/>
    <sheet name="EXTERNAL AUDIT" sheetId="3" r:id="rId3"/>
    <sheet name="NATIONAL SYSTEMS" sheetId="4" r:id="rId4"/>
    <sheet name="Process 100% funded by Agency" sheetId="5" r:id="rId5"/>
  </sheets>
  <definedNames>
    <definedName name="_xlnm._FilterDatabase" localSheetId="3" hidden="1">'NATIONAL SYSTEMS'!$AA$1:$AA$28</definedName>
    <definedName name="_xlnm._FilterDatabase" localSheetId="4" hidden="1">'Process 100% funded by Agency'!$AC$1:$AC$27</definedName>
    <definedName name="_xlnm._FilterDatabase" localSheetId="0" hidden="1">'WORKS, GOODS AND SERVICES'!$A$19:$IP$19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7" i="1"/>
  <c r="B6" i="1"/>
  <c r="H31" i="1" l="1"/>
  <c r="F31" i="1"/>
  <c r="H30" i="1"/>
  <c r="F30" i="1"/>
  <c r="B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Equipo OBP&amp;CM</author>
  </authors>
  <commentList>
    <comment ref="J19" authorId="0" shapeId="0" xr:uid="{00000000-0006-0000-0000-000001000000}">
      <text>
        <r>
          <rPr>
            <b/>
            <sz val="9"/>
            <color indexed="81"/>
            <rFont val="Tahoma"/>
            <family val="2"/>
          </rPr>
          <t xml:space="preserve">OBP&amp;CM Team:
</t>
        </r>
        <r>
          <rPr>
            <sz val="9"/>
            <color indexed="81"/>
            <rFont val="Tahoma"/>
            <family val="2"/>
          </rPr>
          <t>Selon la matrice des résultats du projet.</t>
        </r>
      </text>
    </comment>
    <comment ref="AA27" authorId="0" shapeId="0" xr:uid="{00000000-0006-0000-0000-000002000000}">
      <text>
        <r>
          <rPr>
            <b/>
            <sz val="9"/>
            <color indexed="81"/>
            <rFont val="Tahoma"/>
            <family val="2"/>
          </rPr>
          <t xml:space="preserve">OBP&amp;CM Team:
</t>
        </r>
        <r>
          <rPr>
            <sz val="9"/>
            <color indexed="81"/>
            <rFont val="Tahoma"/>
            <family val="2"/>
          </rPr>
          <t>Sélectionnez dans la liste déroulante</t>
        </r>
      </text>
    </comment>
    <comment ref="AB27" authorId="0" shapeId="0" xr:uid="{00000000-0006-0000-0000-000003000000}">
      <text>
        <r>
          <rPr>
            <b/>
            <sz val="9"/>
            <color indexed="81"/>
            <rFont val="Tahoma"/>
            <family val="2"/>
          </rPr>
          <t>OBP&amp;CM Team:</t>
        </r>
        <r>
          <rPr>
            <sz val="9"/>
            <color indexed="81"/>
            <rFont val="Tahoma"/>
            <family val="2"/>
          </rPr>
          <t xml:space="preserve">
Sélectionnez dans la liste déroulante</t>
        </r>
      </text>
    </comment>
    <comment ref="AC27" authorId="0" shapeId="0" xr:uid="{00000000-0006-0000-0000-000004000000}">
      <text>
        <r>
          <rPr>
            <b/>
            <sz val="9"/>
            <color indexed="81"/>
            <rFont val="Tahoma"/>
            <family val="2"/>
          </rPr>
          <t>OBP&amp;CM Team:</t>
        </r>
        <r>
          <rPr>
            <sz val="9"/>
            <color indexed="81"/>
            <rFont val="Tahoma"/>
            <family val="2"/>
          </rPr>
          <t xml:space="preserve">
Sélectionnez dans la liste déroulante</t>
        </r>
      </text>
    </comment>
    <comment ref="AD27" authorId="0" shapeId="0" xr:uid="{00000000-0006-0000-0000-000005000000}">
      <text>
        <r>
          <rPr>
            <b/>
            <sz val="9"/>
            <color indexed="81"/>
            <rFont val="Tahoma"/>
            <family val="2"/>
          </rPr>
          <t>OBP&amp;CM Team:</t>
        </r>
        <r>
          <rPr>
            <sz val="9"/>
            <color indexed="81"/>
            <rFont val="Tahoma"/>
            <family val="2"/>
          </rPr>
          <t xml:space="preserve">
Sélectionnez dans la liste déroulante</t>
        </r>
      </text>
    </comment>
    <comment ref="AE27" authorId="0" shapeId="0" xr:uid="{00000000-0006-0000-0000-000006000000}">
      <text>
        <r>
          <rPr>
            <b/>
            <sz val="9"/>
            <color indexed="81"/>
            <rFont val="Tahoma"/>
            <family val="2"/>
          </rPr>
          <t>OBP&amp;CM Team:</t>
        </r>
        <r>
          <rPr>
            <sz val="9"/>
            <color indexed="81"/>
            <rFont val="Tahoma"/>
            <family val="2"/>
          </rPr>
          <t xml:space="preserve">
S'il y a lieu, mais sinon, laisser la cellule vide.</t>
        </r>
      </text>
    </comment>
    <comment ref="AF27" authorId="0" shapeId="0" xr:uid="{00000000-0006-0000-0000-000007000000}">
      <text>
        <r>
          <rPr>
            <b/>
            <sz val="9"/>
            <color indexed="81"/>
            <rFont val="Tahoma"/>
            <family val="2"/>
          </rPr>
          <t>OBP&amp;CM Team:</t>
        </r>
        <r>
          <rPr>
            <sz val="9"/>
            <color indexed="81"/>
            <rFont val="Tahoma"/>
            <family val="2"/>
          </rPr>
          <t xml:space="preserve">
If applicable, but if not leave blank.
</t>
        </r>
      </text>
    </comment>
    <comment ref="AG27" authorId="0" shapeId="0" xr:uid="{00000000-0006-0000-0000-000008000000}">
      <text>
        <r>
          <rPr>
            <b/>
            <sz val="9"/>
            <color indexed="81"/>
            <rFont val="Tahoma"/>
            <family val="2"/>
          </rPr>
          <t>OBP&amp;CM Team:</t>
        </r>
        <r>
          <rPr>
            <sz val="9"/>
            <color indexed="81"/>
            <rFont val="Tahoma"/>
            <family val="2"/>
          </rPr>
          <t xml:space="preserve">
S'il y a lieu, mais sinon, laisser la cellule vide.
</t>
        </r>
      </text>
    </comment>
    <comment ref="J59" authorId="0" shapeId="0" xr:uid="{00000000-0006-0000-0000-000009000000}">
      <text>
        <r>
          <rPr>
            <b/>
            <sz val="9"/>
            <color indexed="81"/>
            <rFont val="Tahoma"/>
            <family val="2"/>
          </rPr>
          <t xml:space="preserve">OBP&amp;CM Team:
</t>
        </r>
        <r>
          <rPr>
            <sz val="9"/>
            <color indexed="81"/>
            <rFont val="Tahoma"/>
            <family val="2"/>
          </rPr>
          <t>Selon la matrice des résultats du projet.</t>
        </r>
      </text>
    </comment>
    <comment ref="G66" authorId="0" shapeId="0" xr:uid="{00000000-0006-0000-0000-00000A000000}">
      <text>
        <r>
          <rPr>
            <b/>
            <sz val="9"/>
            <color indexed="81"/>
            <rFont val="Tahoma"/>
            <family val="2"/>
          </rPr>
          <t>OBP&amp;CM Team:</t>
        </r>
        <r>
          <rPr>
            <sz val="9"/>
            <color indexed="81"/>
            <rFont val="Tahoma"/>
            <family val="2"/>
          </rPr>
          <t xml:space="preserve">
Si applicable, sinon indiquer 0.</t>
        </r>
      </text>
    </comment>
    <comment ref="H66" authorId="0" shapeId="0" xr:uid="{00000000-0006-0000-0000-00000B000000}">
      <text>
        <r>
          <rPr>
            <b/>
            <sz val="9"/>
            <color indexed="81"/>
            <rFont val="Tahoma"/>
            <family val="2"/>
          </rPr>
          <t>OBP&amp;CM Team:</t>
        </r>
        <r>
          <rPr>
            <sz val="9"/>
            <color indexed="81"/>
            <rFont val="Tahoma"/>
            <family val="2"/>
          </rPr>
          <t xml:space="preserve">
Si applicable, sinon indiquer 0.</t>
        </r>
      </text>
    </comment>
    <comment ref="I66" authorId="0" shapeId="0" xr:uid="{00000000-0006-0000-0000-00000C000000}">
      <text>
        <r>
          <rPr>
            <b/>
            <sz val="9"/>
            <color indexed="81"/>
            <rFont val="Tahoma"/>
            <family val="2"/>
          </rPr>
          <t>OBP&amp;CM Team:</t>
        </r>
        <r>
          <rPr>
            <sz val="9"/>
            <color indexed="81"/>
            <rFont val="Tahoma"/>
            <family val="2"/>
          </rPr>
          <t xml:space="preserve">
Selon la matrice des résultats du projet.</t>
        </r>
      </text>
    </comment>
    <comment ref="J66" authorId="0" shapeId="0" xr:uid="{00000000-0006-0000-0000-00000D000000}">
      <text>
        <r>
          <rPr>
            <b/>
            <sz val="9"/>
            <color indexed="81"/>
            <rFont val="Tahoma"/>
            <family val="2"/>
          </rPr>
          <t xml:space="preserve">OBP&amp;CM Team:
</t>
        </r>
        <r>
          <rPr>
            <sz val="9"/>
            <color indexed="81"/>
            <rFont val="Tahoma"/>
            <family val="2"/>
          </rPr>
          <t>Selon la matrice des résultats du projet.</t>
        </r>
      </text>
    </comment>
    <comment ref="K67" authorId="0" shapeId="0" xr:uid="{00000000-0006-0000-0000-00000E000000}">
      <text>
        <r>
          <rPr>
            <b/>
            <sz val="9"/>
            <color indexed="81"/>
            <rFont val="Tahoma"/>
            <family val="2"/>
          </rPr>
          <t>OBP&amp;CM Team:</t>
        </r>
        <r>
          <rPr>
            <sz val="9"/>
            <color indexed="81"/>
            <rFont val="Tahoma"/>
            <family val="2"/>
          </rPr>
          <t xml:space="preserve">
Date estimée selon le calendrier de l'agence d'exécution.</t>
        </r>
      </text>
    </comment>
    <comment ref="L67" authorId="0" shapeId="0" xr:uid="{00000000-0006-0000-0000-00000F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G73" authorId="0" shapeId="0" xr:uid="{00000000-0006-0000-0000-000010000000}">
      <text>
        <r>
          <rPr>
            <b/>
            <sz val="9"/>
            <color indexed="81"/>
            <rFont val="Tahoma"/>
            <family val="2"/>
          </rPr>
          <t>OBP&amp;CM Team:</t>
        </r>
        <r>
          <rPr>
            <sz val="9"/>
            <color indexed="81"/>
            <rFont val="Tahoma"/>
            <family val="2"/>
          </rPr>
          <t xml:space="preserve">
Si applicable, sinon indiquer 0.</t>
        </r>
      </text>
    </comment>
    <comment ref="H73" authorId="0" shapeId="0" xr:uid="{00000000-0006-0000-0000-000011000000}">
      <text>
        <r>
          <rPr>
            <b/>
            <sz val="9"/>
            <color indexed="81"/>
            <rFont val="Tahoma"/>
            <family val="2"/>
          </rPr>
          <t>OBP&amp;CM Team:</t>
        </r>
        <r>
          <rPr>
            <sz val="9"/>
            <color indexed="81"/>
            <rFont val="Tahoma"/>
            <family val="2"/>
          </rPr>
          <t xml:space="preserve">
Si applicable, sinon indiquer 0.</t>
        </r>
      </text>
    </comment>
    <comment ref="I73" authorId="0" shapeId="0" xr:uid="{00000000-0006-0000-0000-000012000000}">
      <text>
        <r>
          <rPr>
            <b/>
            <sz val="9"/>
            <color indexed="81"/>
            <rFont val="Tahoma"/>
            <family val="2"/>
          </rPr>
          <t>OBP&amp;CM Team:</t>
        </r>
        <r>
          <rPr>
            <sz val="9"/>
            <color indexed="81"/>
            <rFont val="Tahoma"/>
            <family val="2"/>
          </rPr>
          <t xml:space="preserve">
Selon la matrice des résultats du projet.</t>
        </r>
      </text>
    </comment>
    <comment ref="J73" authorId="0" shapeId="0" xr:uid="{00000000-0006-0000-0000-000013000000}">
      <text>
        <r>
          <rPr>
            <b/>
            <sz val="9"/>
            <color indexed="81"/>
            <rFont val="Tahoma"/>
            <family val="2"/>
          </rPr>
          <t xml:space="preserve">OBP&amp;CM Team:
</t>
        </r>
        <r>
          <rPr>
            <sz val="9"/>
            <color indexed="81"/>
            <rFont val="Tahoma"/>
            <family val="2"/>
          </rPr>
          <t>Selon la matrice des résultats du projet.</t>
        </r>
      </text>
    </comment>
    <comment ref="M73" authorId="0" shapeId="0" xr:uid="{00000000-0006-0000-0000-000014000000}">
      <text>
        <r>
          <rPr>
            <b/>
            <sz val="9"/>
            <color indexed="81"/>
            <rFont val="Tahoma"/>
            <family val="2"/>
          </rPr>
          <t xml:space="preserve">OBP&amp;CM Team:
</t>
        </r>
        <r>
          <rPr>
            <sz val="9"/>
            <color indexed="81"/>
            <rFont val="Tahoma"/>
            <family val="2"/>
          </rPr>
          <t>Sélectionnez dans la liste déroulante</t>
        </r>
      </text>
    </comment>
    <comment ref="N73" authorId="0" shapeId="0" xr:uid="{00000000-0006-0000-0000-000015000000}">
      <text>
        <r>
          <rPr>
            <b/>
            <sz val="9"/>
            <color indexed="81"/>
            <rFont val="Tahoma"/>
            <family val="2"/>
          </rPr>
          <t>OBP&amp;CM Team:</t>
        </r>
        <r>
          <rPr>
            <sz val="9"/>
            <color indexed="81"/>
            <rFont val="Tahoma"/>
            <family val="2"/>
          </rPr>
          <t xml:space="preserve">
Sélectionnez dans la liste déroulante</t>
        </r>
      </text>
    </comment>
    <comment ref="O73" authorId="0" shapeId="0" xr:uid="{00000000-0006-0000-0000-000016000000}">
      <text>
        <r>
          <rPr>
            <b/>
            <sz val="9"/>
            <color indexed="81"/>
            <rFont val="Tahoma"/>
            <family val="2"/>
          </rPr>
          <t>OBP&amp;CM Team:</t>
        </r>
        <r>
          <rPr>
            <sz val="9"/>
            <color indexed="81"/>
            <rFont val="Tahoma"/>
            <family val="2"/>
          </rPr>
          <t xml:space="preserve">
Sélectionnez dans la liste déroulante</t>
        </r>
      </text>
    </comment>
    <comment ref="P73" authorId="0" shapeId="0" xr:uid="{00000000-0006-0000-0000-000017000000}">
      <text>
        <r>
          <rPr>
            <b/>
            <sz val="9"/>
            <color indexed="81"/>
            <rFont val="Tahoma"/>
            <family val="2"/>
          </rPr>
          <t>OBP&amp;CM Team:</t>
        </r>
        <r>
          <rPr>
            <sz val="9"/>
            <color indexed="81"/>
            <rFont val="Tahoma"/>
            <family val="2"/>
          </rPr>
          <t xml:space="preserve">
Sélectionnez dans la liste déroulante</t>
        </r>
      </text>
    </comment>
    <comment ref="Q73" authorId="0" shapeId="0" xr:uid="{00000000-0006-0000-0000-000018000000}">
      <text>
        <r>
          <rPr>
            <b/>
            <sz val="9"/>
            <color indexed="81"/>
            <rFont val="Tahoma"/>
            <family val="2"/>
          </rPr>
          <t>OBP&amp;CM Team:</t>
        </r>
        <r>
          <rPr>
            <sz val="9"/>
            <color indexed="81"/>
            <rFont val="Tahoma"/>
            <family val="2"/>
          </rPr>
          <t xml:space="preserve">
S'il y a lieu, mais sinon, laisser la cellule vide.</t>
        </r>
      </text>
    </comment>
    <comment ref="R73" authorId="0" shapeId="0" xr:uid="{00000000-0006-0000-0000-000019000000}">
      <text>
        <r>
          <rPr>
            <b/>
            <sz val="9"/>
            <color indexed="81"/>
            <rFont val="Tahoma"/>
            <family val="2"/>
          </rPr>
          <t>OBP&amp;CM Team:</t>
        </r>
        <r>
          <rPr>
            <sz val="9"/>
            <color indexed="81"/>
            <rFont val="Tahoma"/>
            <family val="2"/>
          </rPr>
          <t xml:space="preserve">
If applicable, but if not leave blank.
</t>
        </r>
      </text>
    </comment>
    <comment ref="S73" authorId="0" shapeId="0" xr:uid="{00000000-0006-0000-0000-00001A000000}">
      <text>
        <r>
          <rPr>
            <b/>
            <sz val="9"/>
            <color indexed="81"/>
            <rFont val="Tahoma"/>
            <family val="2"/>
          </rPr>
          <t>OBP&amp;CM Team:</t>
        </r>
        <r>
          <rPr>
            <sz val="9"/>
            <color indexed="81"/>
            <rFont val="Tahoma"/>
            <family val="2"/>
          </rPr>
          <t xml:space="preserve">
S'il y a lieu, mais sinon, laisser la cellule vide.
</t>
        </r>
      </text>
    </comment>
    <comment ref="K74" authorId="0" shapeId="0" xr:uid="{00000000-0006-0000-0000-00001B000000}">
      <text>
        <r>
          <rPr>
            <b/>
            <sz val="9"/>
            <color indexed="81"/>
            <rFont val="Tahoma"/>
            <family val="2"/>
          </rPr>
          <t>OBP&amp;CM Team:</t>
        </r>
        <r>
          <rPr>
            <sz val="9"/>
            <color indexed="81"/>
            <rFont val="Tahoma"/>
            <family val="2"/>
          </rPr>
          <t xml:space="preserve">
Date estimée selon le calendrier de l'agence d'exécution.</t>
        </r>
      </text>
    </comment>
    <comment ref="L74" authorId="0" shapeId="0" xr:uid="{00000000-0006-0000-0000-00001C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Equipo OBP&amp;CM</author>
  </authors>
  <commentList>
    <comment ref="G6" authorId="0" shapeId="0" xr:uid="{00000000-0006-0000-0100-000001000000}">
      <text>
        <r>
          <rPr>
            <b/>
            <sz val="9"/>
            <color indexed="81"/>
            <rFont val="Tahoma"/>
            <family val="2"/>
          </rPr>
          <t>OBP&amp;CM Team:</t>
        </r>
        <r>
          <rPr>
            <sz val="9"/>
            <color indexed="81"/>
            <rFont val="Tahoma"/>
            <family val="2"/>
          </rPr>
          <t xml:space="preserve">
Si applicable, sinon indiquer 0.</t>
        </r>
      </text>
    </comment>
    <comment ref="H6" authorId="0" shapeId="0" xr:uid="{00000000-0006-0000-0100-000002000000}">
      <text>
        <r>
          <rPr>
            <b/>
            <sz val="9"/>
            <color indexed="81"/>
            <rFont val="Tahoma"/>
            <family val="2"/>
          </rPr>
          <t>OBP&amp;CM Team:</t>
        </r>
        <r>
          <rPr>
            <sz val="9"/>
            <color indexed="81"/>
            <rFont val="Tahoma"/>
            <family val="2"/>
          </rPr>
          <t xml:space="preserve">
Si applicable, sinon indiquer 0.</t>
        </r>
      </text>
    </comment>
    <comment ref="I6" authorId="0" shapeId="0" xr:uid="{00000000-0006-0000-0100-000003000000}">
      <text>
        <r>
          <rPr>
            <b/>
            <sz val="9"/>
            <color indexed="81"/>
            <rFont val="Tahoma"/>
            <family val="2"/>
          </rPr>
          <t>OBP&amp;CM Team:</t>
        </r>
        <r>
          <rPr>
            <sz val="9"/>
            <color indexed="81"/>
            <rFont val="Tahoma"/>
            <family val="2"/>
          </rPr>
          <t xml:space="preserve">
Selon la matrice des résultats du projet.</t>
        </r>
      </text>
    </comment>
    <comment ref="J6" authorId="0" shapeId="0" xr:uid="{00000000-0006-0000-0100-000004000000}">
      <text>
        <r>
          <rPr>
            <b/>
            <sz val="9"/>
            <color indexed="81"/>
            <rFont val="Tahoma"/>
            <family val="2"/>
          </rPr>
          <t xml:space="preserve">OBP&amp;CM Team:
</t>
        </r>
        <r>
          <rPr>
            <sz val="9"/>
            <color indexed="81"/>
            <rFont val="Tahoma"/>
            <family val="2"/>
          </rPr>
          <t>Selon la matrice des résultats du projet.</t>
        </r>
      </text>
    </comment>
    <comment ref="AA6" authorId="0" shapeId="0" xr:uid="{00000000-0006-0000-0100-000005000000}">
      <text>
        <r>
          <rPr>
            <b/>
            <sz val="9"/>
            <color indexed="81"/>
            <rFont val="Tahoma"/>
            <family val="2"/>
          </rPr>
          <t xml:space="preserve">OBP&amp;CM Team:
</t>
        </r>
        <r>
          <rPr>
            <sz val="9"/>
            <color indexed="81"/>
            <rFont val="Tahoma"/>
            <family val="2"/>
          </rPr>
          <t>Sélectionnez dans la liste déroulante</t>
        </r>
      </text>
    </comment>
    <comment ref="AB6" authorId="0" shapeId="0" xr:uid="{00000000-0006-0000-0100-000006000000}">
      <text>
        <r>
          <rPr>
            <b/>
            <sz val="9"/>
            <color indexed="81"/>
            <rFont val="Tahoma"/>
            <family val="2"/>
          </rPr>
          <t>OBP&amp;CM Team:</t>
        </r>
        <r>
          <rPr>
            <sz val="9"/>
            <color indexed="81"/>
            <rFont val="Tahoma"/>
            <family val="2"/>
          </rPr>
          <t xml:space="preserve">
Sélectionnez dans la liste déroulante</t>
        </r>
      </text>
    </comment>
    <comment ref="AC6" authorId="0" shapeId="0" xr:uid="{00000000-0006-0000-0100-000007000000}">
      <text>
        <r>
          <rPr>
            <b/>
            <sz val="9"/>
            <color indexed="81"/>
            <rFont val="Tahoma"/>
            <family val="2"/>
          </rPr>
          <t>OBP&amp;CM Team:</t>
        </r>
        <r>
          <rPr>
            <sz val="9"/>
            <color indexed="81"/>
            <rFont val="Tahoma"/>
            <family val="2"/>
          </rPr>
          <t xml:space="preserve">
Sélectionnez dans la liste déroulante</t>
        </r>
      </text>
    </comment>
    <comment ref="AD6" authorId="0" shapeId="0" xr:uid="{00000000-0006-0000-0100-000008000000}">
      <text>
        <r>
          <rPr>
            <b/>
            <sz val="9"/>
            <color indexed="81"/>
            <rFont val="Tahoma"/>
            <family val="2"/>
          </rPr>
          <t>OBP&amp;CM Team:</t>
        </r>
        <r>
          <rPr>
            <sz val="9"/>
            <color indexed="81"/>
            <rFont val="Tahoma"/>
            <family val="2"/>
          </rPr>
          <t xml:space="preserve">
Sélectionnez dans la liste déroulante</t>
        </r>
      </text>
    </comment>
    <comment ref="AE6" authorId="0" shapeId="0" xr:uid="{00000000-0006-0000-0100-000009000000}">
      <text>
        <r>
          <rPr>
            <b/>
            <sz val="9"/>
            <color indexed="81"/>
            <rFont val="Tahoma"/>
            <family val="2"/>
          </rPr>
          <t>OBP&amp;CM Team:</t>
        </r>
        <r>
          <rPr>
            <sz val="9"/>
            <color indexed="81"/>
            <rFont val="Tahoma"/>
            <family val="2"/>
          </rPr>
          <t xml:space="preserve">
S'il y a lieu, mais sinon, laisser la cellule vide.</t>
        </r>
      </text>
    </comment>
    <comment ref="K7" authorId="0" shapeId="0" xr:uid="{00000000-0006-0000-0100-00000A000000}">
      <text>
        <r>
          <rPr>
            <b/>
            <sz val="9"/>
            <color indexed="81"/>
            <rFont val="Tahoma"/>
            <family val="2"/>
          </rPr>
          <t>OBP&amp;CM Team:</t>
        </r>
        <r>
          <rPr>
            <sz val="9"/>
            <color indexed="81"/>
            <rFont val="Tahoma"/>
            <family val="2"/>
          </rPr>
          <t xml:space="preserve">
Date estimée selon le calendrier de l'agence d'exécution.</t>
        </r>
      </text>
    </comment>
    <comment ref="L7" authorId="0" shapeId="0" xr:uid="{00000000-0006-0000-0100-00000B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I13" authorId="0" shapeId="0" xr:uid="{00000000-0006-0000-0100-00000C000000}">
      <text>
        <r>
          <rPr>
            <b/>
            <sz val="9"/>
            <color indexed="81"/>
            <rFont val="Tahoma"/>
            <family val="2"/>
          </rPr>
          <t>OBP&amp;CM Team:</t>
        </r>
        <r>
          <rPr>
            <sz val="9"/>
            <color indexed="81"/>
            <rFont val="Tahoma"/>
            <family val="2"/>
          </rPr>
          <t xml:space="preserve">
Selon la matrice des résultats du projet.</t>
        </r>
      </text>
    </comment>
    <comment ref="J13" authorId="0" shapeId="0" xr:uid="{00000000-0006-0000-0100-00000D000000}">
      <text>
        <r>
          <rPr>
            <b/>
            <sz val="9"/>
            <color indexed="81"/>
            <rFont val="Tahoma"/>
            <family val="2"/>
          </rPr>
          <t xml:space="preserve">OBP&amp;CM Team:
</t>
        </r>
        <r>
          <rPr>
            <sz val="9"/>
            <color indexed="81"/>
            <rFont val="Tahoma"/>
            <family val="2"/>
          </rPr>
          <t>Selon la matrice des résultats du projet.</t>
        </r>
      </text>
    </comment>
    <comment ref="Y13" authorId="0" shapeId="0" xr:uid="{00000000-0006-0000-0100-00000E000000}">
      <text>
        <r>
          <rPr>
            <b/>
            <sz val="9"/>
            <color indexed="81"/>
            <rFont val="Tahoma"/>
            <family val="2"/>
          </rPr>
          <t xml:space="preserve">OBP&amp;CM Team:
</t>
        </r>
        <r>
          <rPr>
            <sz val="9"/>
            <color indexed="81"/>
            <rFont val="Tahoma"/>
            <family val="2"/>
          </rPr>
          <t>Sélectionnez dans la liste déroulante</t>
        </r>
      </text>
    </comment>
    <comment ref="Z13" authorId="0" shapeId="0" xr:uid="{00000000-0006-0000-0100-00000F000000}">
      <text>
        <r>
          <rPr>
            <b/>
            <sz val="9"/>
            <color indexed="81"/>
            <rFont val="Tahoma"/>
            <family val="2"/>
          </rPr>
          <t>OBP&amp;CM Team:</t>
        </r>
        <r>
          <rPr>
            <sz val="9"/>
            <color indexed="81"/>
            <rFont val="Tahoma"/>
            <family val="2"/>
          </rPr>
          <t xml:space="preserve">
Sélectionnez dans la liste déroulante</t>
        </r>
      </text>
    </comment>
    <comment ref="AA13" authorId="0" shapeId="0" xr:uid="{00000000-0006-0000-0100-000010000000}">
      <text>
        <r>
          <rPr>
            <b/>
            <sz val="9"/>
            <color indexed="81"/>
            <rFont val="Tahoma"/>
            <family val="2"/>
          </rPr>
          <t>OBP&amp;CM Team:</t>
        </r>
        <r>
          <rPr>
            <sz val="9"/>
            <color indexed="81"/>
            <rFont val="Tahoma"/>
            <family val="2"/>
          </rPr>
          <t xml:space="preserve">
Sélectionnez dans la liste déroulante</t>
        </r>
      </text>
    </comment>
    <comment ref="AB13" authorId="0" shapeId="0" xr:uid="{00000000-0006-0000-0100-000011000000}">
      <text>
        <r>
          <rPr>
            <b/>
            <sz val="9"/>
            <color indexed="81"/>
            <rFont val="Tahoma"/>
            <family val="2"/>
          </rPr>
          <t>OBP&amp;CM Team:</t>
        </r>
        <r>
          <rPr>
            <sz val="9"/>
            <color indexed="81"/>
            <rFont val="Tahoma"/>
            <family val="2"/>
          </rPr>
          <t xml:space="preserve">
Sélectionnez dans la liste déroulante</t>
        </r>
      </text>
    </comment>
    <comment ref="AC13" authorId="0" shapeId="0" xr:uid="{00000000-0006-0000-0100-000012000000}">
      <text>
        <r>
          <rPr>
            <b/>
            <sz val="9"/>
            <color indexed="81"/>
            <rFont val="Tahoma"/>
            <family val="2"/>
          </rPr>
          <t>OBP&amp;CM Team:</t>
        </r>
        <r>
          <rPr>
            <sz val="9"/>
            <color indexed="81"/>
            <rFont val="Tahoma"/>
            <family val="2"/>
          </rPr>
          <t xml:space="preserve">
S'il y a lieu, mais sinon, laisser la cellule vide.</t>
        </r>
      </text>
    </comment>
    <comment ref="K14" authorId="0" shapeId="0" xr:uid="{00000000-0006-0000-0100-000013000000}">
      <text>
        <r>
          <rPr>
            <b/>
            <sz val="9"/>
            <color indexed="81"/>
            <rFont val="Tahoma"/>
            <family val="2"/>
          </rPr>
          <t>OBP&amp;CM Team:</t>
        </r>
        <r>
          <rPr>
            <sz val="9"/>
            <color indexed="81"/>
            <rFont val="Tahoma"/>
            <family val="2"/>
          </rPr>
          <t xml:space="preserve">
Date estimée selon le calendrier de l'agence d'exécution.</t>
        </r>
      </text>
    </comment>
    <comment ref="L14" authorId="0" shapeId="0" xr:uid="{00000000-0006-0000-0100-000014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U20" authorId="0" shapeId="0" xr:uid="{00000000-0006-0000-0100-000015000000}">
      <text>
        <r>
          <rPr>
            <b/>
            <sz val="9"/>
            <color indexed="81"/>
            <rFont val="Tahoma"/>
            <family val="2"/>
          </rPr>
          <t xml:space="preserve">OBP&amp;CM Team:
</t>
        </r>
        <r>
          <rPr>
            <sz val="9"/>
            <color indexed="81"/>
            <rFont val="Tahoma"/>
            <family val="2"/>
          </rPr>
          <t>Sélectionnez dans la liste déroulante</t>
        </r>
      </text>
    </comment>
    <comment ref="V20" authorId="0" shapeId="0" xr:uid="{00000000-0006-0000-0100-000016000000}">
      <text>
        <r>
          <rPr>
            <b/>
            <sz val="9"/>
            <color indexed="81"/>
            <rFont val="Tahoma"/>
            <family val="2"/>
          </rPr>
          <t>OBP&amp;CM Team:</t>
        </r>
        <r>
          <rPr>
            <sz val="9"/>
            <color indexed="81"/>
            <rFont val="Tahoma"/>
            <family val="2"/>
          </rPr>
          <t xml:space="preserve">
Sélectionnez dans la liste déroulante</t>
        </r>
      </text>
    </comment>
    <comment ref="W20" authorId="0" shapeId="0" xr:uid="{00000000-0006-0000-0100-000017000000}">
      <text>
        <r>
          <rPr>
            <b/>
            <sz val="9"/>
            <color indexed="81"/>
            <rFont val="Tahoma"/>
            <family val="2"/>
          </rPr>
          <t>OBP&amp;CM Team:</t>
        </r>
        <r>
          <rPr>
            <sz val="9"/>
            <color indexed="81"/>
            <rFont val="Tahoma"/>
            <family val="2"/>
          </rPr>
          <t xml:space="preserve">
Sélectionnez dans la liste déroulante</t>
        </r>
      </text>
    </comment>
    <comment ref="X20" authorId="0" shapeId="0" xr:uid="{00000000-0006-0000-0100-000018000000}">
      <text>
        <r>
          <rPr>
            <b/>
            <sz val="9"/>
            <color indexed="81"/>
            <rFont val="Tahoma"/>
            <family val="2"/>
          </rPr>
          <t>OBP&amp;CM Team:</t>
        </r>
        <r>
          <rPr>
            <sz val="9"/>
            <color indexed="81"/>
            <rFont val="Tahoma"/>
            <family val="2"/>
          </rPr>
          <t xml:space="preserve">
Sélectionnez dans la liste déroulante</t>
        </r>
      </text>
    </comment>
    <comment ref="Y20" authorId="0" shapeId="0" xr:uid="{00000000-0006-0000-0100-000019000000}">
      <text>
        <r>
          <rPr>
            <b/>
            <sz val="9"/>
            <color indexed="81"/>
            <rFont val="Tahoma"/>
            <family val="2"/>
          </rPr>
          <t>OBP&amp;CM Team:</t>
        </r>
        <r>
          <rPr>
            <sz val="9"/>
            <color indexed="81"/>
            <rFont val="Tahoma"/>
            <family val="2"/>
          </rPr>
          <t xml:space="preserve">
S'il y a lieu, mais sinon, laisser la cellule vide.</t>
        </r>
      </text>
    </comment>
    <comment ref="K21" authorId="0" shapeId="0" xr:uid="{00000000-0006-0000-0100-00001A000000}">
      <text>
        <r>
          <rPr>
            <b/>
            <sz val="9"/>
            <color indexed="81"/>
            <rFont val="Tahoma"/>
            <family val="2"/>
          </rPr>
          <t>OBP&amp;CM Team:</t>
        </r>
        <r>
          <rPr>
            <sz val="9"/>
            <color indexed="81"/>
            <rFont val="Tahoma"/>
            <family val="2"/>
          </rPr>
          <t xml:space="preserve">
Date estimée selon le calendrier de l'agence d'exécution.</t>
        </r>
      </text>
    </comment>
    <comment ref="L21" authorId="0" shapeId="0" xr:uid="{00000000-0006-0000-0100-00001B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Q27" authorId="0" shapeId="0" xr:uid="{00000000-0006-0000-0100-00001C000000}">
      <text>
        <r>
          <rPr>
            <b/>
            <sz val="9"/>
            <color indexed="81"/>
            <rFont val="Tahoma"/>
            <family val="2"/>
          </rPr>
          <t xml:space="preserve">OBP&amp;CM Team:
</t>
        </r>
        <r>
          <rPr>
            <sz val="9"/>
            <color indexed="81"/>
            <rFont val="Tahoma"/>
            <family val="2"/>
          </rPr>
          <t>Sélectionnez dans la liste déroulante</t>
        </r>
      </text>
    </comment>
    <comment ref="R27" authorId="0" shapeId="0" xr:uid="{00000000-0006-0000-0100-00001D000000}">
      <text>
        <r>
          <rPr>
            <b/>
            <sz val="9"/>
            <color indexed="81"/>
            <rFont val="Tahoma"/>
            <family val="2"/>
          </rPr>
          <t>OBP&amp;CM Team:</t>
        </r>
        <r>
          <rPr>
            <sz val="9"/>
            <color indexed="81"/>
            <rFont val="Tahoma"/>
            <family val="2"/>
          </rPr>
          <t xml:space="preserve">
Sélectionnez dans la liste déroulante</t>
        </r>
      </text>
    </comment>
    <comment ref="S27" authorId="0" shapeId="0" xr:uid="{00000000-0006-0000-0100-00001E000000}">
      <text>
        <r>
          <rPr>
            <b/>
            <sz val="9"/>
            <color indexed="81"/>
            <rFont val="Tahoma"/>
            <family val="2"/>
          </rPr>
          <t>OBP&amp;CM Team:</t>
        </r>
        <r>
          <rPr>
            <sz val="9"/>
            <color indexed="81"/>
            <rFont val="Tahoma"/>
            <family val="2"/>
          </rPr>
          <t xml:space="preserve">
Sélectionnez dans la liste déroulante</t>
        </r>
      </text>
    </comment>
    <comment ref="T27" authorId="0" shapeId="0" xr:uid="{00000000-0006-0000-0100-00001F000000}">
      <text>
        <r>
          <rPr>
            <b/>
            <sz val="9"/>
            <color indexed="81"/>
            <rFont val="Tahoma"/>
            <family val="2"/>
          </rPr>
          <t>OBP&amp;CM Team:</t>
        </r>
        <r>
          <rPr>
            <sz val="9"/>
            <color indexed="81"/>
            <rFont val="Tahoma"/>
            <family val="2"/>
          </rPr>
          <t xml:space="preserve">
Sélectionnez dans la liste déroulante</t>
        </r>
      </text>
    </comment>
    <comment ref="U27" authorId="0" shapeId="0" xr:uid="{00000000-0006-0000-0100-000020000000}">
      <text>
        <r>
          <rPr>
            <b/>
            <sz val="9"/>
            <color indexed="81"/>
            <rFont val="Tahoma"/>
            <family val="2"/>
          </rPr>
          <t>OBP&amp;CM Team:</t>
        </r>
        <r>
          <rPr>
            <sz val="9"/>
            <color indexed="81"/>
            <rFont val="Tahoma"/>
            <family val="2"/>
          </rPr>
          <t xml:space="preserve">
S'il y a lieu, mais sinon, laisser la cellule vide.</t>
        </r>
      </text>
    </comment>
    <comment ref="L28" authorId="0" shapeId="0" xr:uid="{00000000-0006-0000-0100-000021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B55" authorId="0" shapeId="0" xr:uid="{00000000-0006-0000-0100-000022000000}">
      <text>
        <r>
          <rPr>
            <b/>
            <sz val="9"/>
            <color indexed="81"/>
            <rFont val="Tahoma"/>
            <family val="2"/>
          </rPr>
          <t>OBP&amp;CM Team:</t>
        </r>
        <r>
          <rPr>
            <sz val="9"/>
            <color indexed="81"/>
            <rFont val="Tahoma"/>
            <family val="2"/>
          </rPr>
          <t xml:space="preserve">
Nom du processus de passation de marchés
</t>
        </r>
      </text>
    </comment>
    <comment ref="D55" authorId="0" shapeId="0" xr:uid="{00000000-0006-0000-0100-000023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55" authorId="0" shapeId="0" xr:uid="{00000000-0006-0000-0100-000024000000}">
      <text>
        <r>
          <rPr>
            <b/>
            <sz val="9"/>
            <color indexed="81"/>
            <rFont val="Tahoma"/>
            <family val="2"/>
          </rPr>
          <t>OBP&amp;CM Team:</t>
        </r>
        <r>
          <rPr>
            <sz val="9"/>
            <color indexed="81"/>
            <rFont val="Tahoma"/>
            <family val="2"/>
          </rPr>
          <t xml:space="preserve">
Si applicable, sinon indiquer 0.</t>
        </r>
      </text>
    </comment>
    <comment ref="H55" authorId="0" shapeId="0" xr:uid="{00000000-0006-0000-0100-000025000000}">
      <text>
        <r>
          <rPr>
            <b/>
            <sz val="9"/>
            <color indexed="81"/>
            <rFont val="Tahoma"/>
            <family val="2"/>
          </rPr>
          <t>OBP&amp;CM Team:</t>
        </r>
        <r>
          <rPr>
            <sz val="9"/>
            <color indexed="81"/>
            <rFont val="Tahoma"/>
            <family val="2"/>
          </rPr>
          <t xml:space="preserve">
Si applicable, sinon indiquer 0.</t>
        </r>
      </text>
    </comment>
    <comment ref="I55" authorId="0" shapeId="0" xr:uid="{00000000-0006-0000-0100-000026000000}">
      <text>
        <r>
          <rPr>
            <b/>
            <sz val="9"/>
            <color indexed="81"/>
            <rFont val="Tahoma"/>
            <family val="2"/>
          </rPr>
          <t>OBP&amp;CM Team:</t>
        </r>
        <r>
          <rPr>
            <sz val="9"/>
            <color indexed="81"/>
            <rFont val="Tahoma"/>
            <family val="2"/>
          </rPr>
          <t xml:space="preserve">
Selon la matrice des résultats du projet.</t>
        </r>
      </text>
    </comment>
    <comment ref="J55" authorId="0" shapeId="0" xr:uid="{00000000-0006-0000-0100-000027000000}">
      <text>
        <r>
          <rPr>
            <b/>
            <sz val="9"/>
            <color indexed="81"/>
            <rFont val="Tahoma"/>
            <family val="2"/>
          </rPr>
          <t xml:space="preserve">OBP&amp;CM Team:
</t>
        </r>
        <r>
          <rPr>
            <sz val="9"/>
            <color indexed="81"/>
            <rFont val="Tahoma"/>
            <family val="2"/>
          </rPr>
          <t>Selon la matrice des résultats du projet.</t>
        </r>
      </text>
    </comment>
    <comment ref="O55" authorId="0" shapeId="0" xr:uid="{00000000-0006-0000-0100-000028000000}">
      <text>
        <r>
          <rPr>
            <b/>
            <sz val="9"/>
            <color indexed="81"/>
            <rFont val="Tahoma"/>
            <family val="2"/>
          </rPr>
          <t xml:space="preserve">OBP&amp;CM Team:
</t>
        </r>
        <r>
          <rPr>
            <sz val="9"/>
            <color indexed="81"/>
            <rFont val="Tahoma"/>
            <family val="2"/>
          </rPr>
          <t>Sélectionnez dans la liste déroulante</t>
        </r>
      </text>
    </comment>
    <comment ref="P55" authorId="0" shapeId="0" xr:uid="{00000000-0006-0000-0100-000029000000}">
      <text>
        <r>
          <rPr>
            <b/>
            <sz val="9"/>
            <color indexed="81"/>
            <rFont val="Tahoma"/>
            <family val="2"/>
          </rPr>
          <t>OBP&amp;CM Team:</t>
        </r>
        <r>
          <rPr>
            <sz val="9"/>
            <color indexed="81"/>
            <rFont val="Tahoma"/>
            <family val="2"/>
          </rPr>
          <t xml:space="preserve">
Sélectionnez dans la liste déroulante</t>
        </r>
      </text>
    </comment>
    <comment ref="Q55" authorId="0" shapeId="0" xr:uid="{00000000-0006-0000-0100-00002A000000}">
      <text>
        <r>
          <rPr>
            <b/>
            <sz val="9"/>
            <color indexed="81"/>
            <rFont val="Tahoma"/>
            <family val="2"/>
          </rPr>
          <t>OBP&amp;CM Team:</t>
        </r>
        <r>
          <rPr>
            <sz val="9"/>
            <color indexed="81"/>
            <rFont val="Tahoma"/>
            <family val="2"/>
          </rPr>
          <t xml:space="preserve">
Sélectionnez dans la liste déroulante</t>
        </r>
      </text>
    </comment>
    <comment ref="R55" authorId="0" shapeId="0" xr:uid="{00000000-0006-0000-0100-00002B000000}">
      <text>
        <r>
          <rPr>
            <b/>
            <sz val="9"/>
            <color indexed="81"/>
            <rFont val="Tahoma"/>
            <family val="2"/>
          </rPr>
          <t>OBP&amp;CM Team:</t>
        </r>
        <r>
          <rPr>
            <sz val="9"/>
            <color indexed="81"/>
            <rFont val="Tahoma"/>
            <family val="2"/>
          </rPr>
          <t xml:space="preserve">
Sélectionnez dans la liste déroulante</t>
        </r>
      </text>
    </comment>
    <comment ref="S55" authorId="0" shapeId="0" xr:uid="{00000000-0006-0000-0100-00002C000000}">
      <text>
        <r>
          <rPr>
            <b/>
            <sz val="9"/>
            <color indexed="81"/>
            <rFont val="Tahoma"/>
            <family val="2"/>
          </rPr>
          <t>OBP&amp;CM Team:</t>
        </r>
        <r>
          <rPr>
            <sz val="9"/>
            <color indexed="81"/>
            <rFont val="Tahoma"/>
            <family val="2"/>
          </rPr>
          <t xml:space="preserve">
S'il y a lieu, mais sinon, laisser la cellule vide.</t>
        </r>
      </text>
    </comment>
    <comment ref="K56" authorId="0" shapeId="0" xr:uid="{00000000-0006-0000-0100-00002D000000}">
      <text>
        <r>
          <rPr>
            <b/>
            <sz val="9"/>
            <color indexed="81"/>
            <rFont val="Tahoma"/>
            <family val="2"/>
          </rPr>
          <t>OBP&amp;CM Team:</t>
        </r>
        <r>
          <rPr>
            <sz val="9"/>
            <color indexed="81"/>
            <rFont val="Tahoma"/>
            <family val="2"/>
          </rPr>
          <t xml:space="preserve">
Date estimée selon le calendrier de l'agence d'exécution.</t>
        </r>
      </text>
    </comment>
    <comment ref="L56" authorId="0" shapeId="0" xr:uid="{00000000-0006-0000-0100-00002E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Equipo OBP&amp;CM</author>
  </authors>
  <commentList>
    <comment ref="H6" authorId="0" shapeId="0" xr:uid="{00000000-0006-0000-0200-000001000000}">
      <text>
        <r>
          <rPr>
            <b/>
            <sz val="9"/>
            <color indexed="81"/>
            <rFont val="Tahoma"/>
            <family val="2"/>
          </rPr>
          <t>OBP&amp;CM Team:</t>
        </r>
        <r>
          <rPr>
            <sz val="9"/>
            <color indexed="81"/>
            <rFont val="Tahoma"/>
            <family val="2"/>
          </rPr>
          <t xml:space="preserve">
Si applicable, sinon indiquer 0.</t>
        </r>
      </text>
    </comment>
    <comment ref="I6" authorId="0" shapeId="0" xr:uid="{00000000-0006-0000-0200-000002000000}">
      <text>
        <r>
          <rPr>
            <b/>
            <sz val="9"/>
            <color indexed="81"/>
            <rFont val="Tahoma"/>
            <family val="2"/>
          </rPr>
          <t>OBP&amp;CM Team:</t>
        </r>
        <r>
          <rPr>
            <sz val="9"/>
            <color indexed="81"/>
            <rFont val="Tahoma"/>
            <family val="2"/>
          </rPr>
          <t xml:space="preserve">
Selon la matrice des résultats du projet.</t>
        </r>
      </text>
    </comment>
    <comment ref="J6" authorId="0" shapeId="0" xr:uid="{00000000-0006-0000-0200-000003000000}">
      <text>
        <r>
          <rPr>
            <b/>
            <sz val="9"/>
            <color indexed="81"/>
            <rFont val="Tahoma"/>
            <family val="2"/>
          </rPr>
          <t xml:space="preserve">OBP&amp;CM Team:
</t>
        </r>
        <r>
          <rPr>
            <sz val="9"/>
            <color indexed="81"/>
            <rFont val="Tahoma"/>
            <family val="2"/>
          </rPr>
          <t>Selon la matrice des résultats du projet.</t>
        </r>
      </text>
    </comment>
    <comment ref="AA6" authorId="0" shapeId="0" xr:uid="{00000000-0006-0000-0200-000004000000}">
      <text>
        <r>
          <rPr>
            <b/>
            <sz val="9"/>
            <color indexed="81"/>
            <rFont val="Tahoma"/>
            <family val="2"/>
          </rPr>
          <t xml:space="preserve">OBP&amp;CM Team:
</t>
        </r>
        <r>
          <rPr>
            <sz val="9"/>
            <color indexed="81"/>
            <rFont val="Tahoma"/>
            <family val="2"/>
          </rPr>
          <t>Sélectionnez dans la liste déroulante</t>
        </r>
      </text>
    </comment>
    <comment ref="AB6" authorId="0" shapeId="0" xr:uid="{00000000-0006-0000-0200-000005000000}">
      <text>
        <r>
          <rPr>
            <b/>
            <sz val="9"/>
            <color indexed="81"/>
            <rFont val="Tahoma"/>
            <family val="2"/>
          </rPr>
          <t>OBP&amp;CM Team:</t>
        </r>
        <r>
          <rPr>
            <sz val="9"/>
            <color indexed="81"/>
            <rFont val="Tahoma"/>
            <family val="2"/>
          </rPr>
          <t xml:space="preserve">
Sélectionnez dans la liste déroulante</t>
        </r>
      </text>
    </comment>
    <comment ref="AC6" authorId="0" shapeId="0" xr:uid="{00000000-0006-0000-0200-000006000000}">
      <text>
        <r>
          <rPr>
            <b/>
            <sz val="9"/>
            <color indexed="81"/>
            <rFont val="Tahoma"/>
            <family val="2"/>
          </rPr>
          <t>OBP&amp;CM Team:</t>
        </r>
        <r>
          <rPr>
            <sz val="9"/>
            <color indexed="81"/>
            <rFont val="Tahoma"/>
            <family val="2"/>
          </rPr>
          <t xml:space="preserve">
Sélectionnez dans la liste déroulante</t>
        </r>
      </text>
    </comment>
    <comment ref="AD6" authorId="0" shapeId="0" xr:uid="{00000000-0006-0000-0200-000007000000}">
      <text>
        <r>
          <rPr>
            <b/>
            <sz val="9"/>
            <color indexed="81"/>
            <rFont val="Tahoma"/>
            <family val="2"/>
          </rPr>
          <t>OBP&amp;CM Team:</t>
        </r>
        <r>
          <rPr>
            <sz val="9"/>
            <color indexed="81"/>
            <rFont val="Tahoma"/>
            <family val="2"/>
          </rPr>
          <t xml:space="preserve">
Sélectionnez dans la liste déroulante</t>
        </r>
      </text>
    </comment>
    <comment ref="AE6" authorId="0" shapeId="0" xr:uid="{00000000-0006-0000-0200-000008000000}">
      <text>
        <r>
          <rPr>
            <b/>
            <sz val="9"/>
            <color indexed="81"/>
            <rFont val="Tahoma"/>
            <family val="2"/>
          </rPr>
          <t>OBP&amp;CM Team:</t>
        </r>
        <r>
          <rPr>
            <sz val="9"/>
            <color indexed="81"/>
            <rFont val="Tahoma"/>
            <family val="2"/>
          </rPr>
          <t xml:space="preserve">
S'il y a lieu, mais sinon, laisser la cellule vide.</t>
        </r>
      </text>
    </comment>
    <comment ref="K7" authorId="0" shapeId="0" xr:uid="{00000000-0006-0000-0200-000009000000}">
      <text>
        <r>
          <rPr>
            <b/>
            <sz val="9"/>
            <color indexed="81"/>
            <rFont val="Tahoma"/>
            <family val="2"/>
          </rPr>
          <t>OBP&amp;CM Team:</t>
        </r>
        <r>
          <rPr>
            <sz val="9"/>
            <color indexed="81"/>
            <rFont val="Tahoma"/>
            <family val="2"/>
          </rPr>
          <t xml:space="preserve">
Date estimée selon le calendrier de l'agence d'exécution.</t>
        </r>
      </text>
    </comment>
    <comment ref="L7" authorId="0" shapeId="0" xr:uid="{00000000-0006-0000-0200-00000A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H13" authorId="0" shapeId="0" xr:uid="{00000000-0006-0000-0200-00000B000000}">
      <text>
        <r>
          <rPr>
            <b/>
            <sz val="9"/>
            <color indexed="81"/>
            <rFont val="Tahoma"/>
            <family val="2"/>
          </rPr>
          <t>OBP&amp;CM Team:</t>
        </r>
        <r>
          <rPr>
            <sz val="9"/>
            <color indexed="81"/>
            <rFont val="Tahoma"/>
            <family val="2"/>
          </rPr>
          <t xml:space="preserve">
Si applicable, sinon indiquer 0.</t>
        </r>
      </text>
    </comment>
    <comment ref="I13" authorId="0" shapeId="0" xr:uid="{00000000-0006-0000-0200-00000C000000}">
      <text>
        <r>
          <rPr>
            <b/>
            <sz val="9"/>
            <color indexed="81"/>
            <rFont val="Tahoma"/>
            <family val="2"/>
          </rPr>
          <t>OBP&amp;CM Team:</t>
        </r>
        <r>
          <rPr>
            <sz val="9"/>
            <color indexed="81"/>
            <rFont val="Tahoma"/>
            <family val="2"/>
          </rPr>
          <t xml:space="preserve">
Selon la matrice des résultats du projet.</t>
        </r>
      </text>
    </comment>
    <comment ref="J13" authorId="0" shapeId="0" xr:uid="{00000000-0006-0000-0200-00000D000000}">
      <text>
        <r>
          <rPr>
            <b/>
            <sz val="9"/>
            <color indexed="81"/>
            <rFont val="Tahoma"/>
            <family val="2"/>
          </rPr>
          <t xml:space="preserve">OBP&amp;CM Team:
</t>
        </r>
        <r>
          <rPr>
            <sz val="9"/>
            <color indexed="81"/>
            <rFont val="Tahoma"/>
            <family val="2"/>
          </rPr>
          <t>Selon la matrice des résultats du projet.</t>
        </r>
      </text>
    </comment>
    <comment ref="U13" authorId="0" shapeId="0" xr:uid="{00000000-0006-0000-0200-00000E000000}">
      <text>
        <r>
          <rPr>
            <b/>
            <sz val="9"/>
            <color indexed="81"/>
            <rFont val="Tahoma"/>
            <family val="2"/>
          </rPr>
          <t xml:space="preserve">OBP&amp;CM Team:
</t>
        </r>
        <r>
          <rPr>
            <sz val="9"/>
            <color indexed="81"/>
            <rFont val="Tahoma"/>
            <family val="2"/>
          </rPr>
          <t>Sélectionnez dans la liste déroulante</t>
        </r>
      </text>
    </comment>
    <comment ref="V13" authorId="0" shapeId="0" xr:uid="{00000000-0006-0000-0200-00000F000000}">
      <text>
        <r>
          <rPr>
            <b/>
            <sz val="9"/>
            <color indexed="81"/>
            <rFont val="Tahoma"/>
            <family val="2"/>
          </rPr>
          <t>OBP&amp;CM Team:</t>
        </r>
        <r>
          <rPr>
            <sz val="9"/>
            <color indexed="81"/>
            <rFont val="Tahoma"/>
            <family val="2"/>
          </rPr>
          <t xml:space="preserve">
Sélectionnez dans la liste déroulante</t>
        </r>
      </text>
    </comment>
    <comment ref="W13" authorId="0" shapeId="0" xr:uid="{00000000-0006-0000-0200-000010000000}">
      <text>
        <r>
          <rPr>
            <b/>
            <sz val="9"/>
            <color indexed="81"/>
            <rFont val="Tahoma"/>
            <family val="2"/>
          </rPr>
          <t>OBP&amp;CM Team:</t>
        </r>
        <r>
          <rPr>
            <sz val="9"/>
            <color indexed="81"/>
            <rFont val="Tahoma"/>
            <family val="2"/>
          </rPr>
          <t xml:space="preserve">
Sélectionnez dans la liste déroulante</t>
        </r>
      </text>
    </comment>
    <comment ref="X13" authorId="0" shapeId="0" xr:uid="{00000000-0006-0000-0200-000011000000}">
      <text>
        <r>
          <rPr>
            <b/>
            <sz val="9"/>
            <color indexed="81"/>
            <rFont val="Tahoma"/>
            <family val="2"/>
          </rPr>
          <t>OBP&amp;CM Team:</t>
        </r>
        <r>
          <rPr>
            <sz val="9"/>
            <color indexed="81"/>
            <rFont val="Tahoma"/>
            <family val="2"/>
          </rPr>
          <t xml:space="preserve">
Sélectionnez dans la liste déroulante</t>
        </r>
      </text>
    </comment>
    <comment ref="Y13" authorId="0" shapeId="0" xr:uid="{00000000-0006-0000-0200-000012000000}">
      <text>
        <r>
          <rPr>
            <b/>
            <sz val="9"/>
            <color indexed="81"/>
            <rFont val="Tahoma"/>
            <family val="2"/>
          </rPr>
          <t>OBP&amp;CM Team:</t>
        </r>
        <r>
          <rPr>
            <sz val="9"/>
            <color indexed="81"/>
            <rFont val="Tahoma"/>
            <family val="2"/>
          </rPr>
          <t xml:space="preserve">
S'il y a lieu, mais sinon, laisser la cellule vide.</t>
        </r>
      </text>
    </comment>
    <comment ref="K14" authorId="0" shapeId="0" xr:uid="{00000000-0006-0000-0200-000013000000}">
      <text>
        <r>
          <rPr>
            <b/>
            <sz val="9"/>
            <color indexed="81"/>
            <rFont val="Tahoma"/>
            <family val="2"/>
          </rPr>
          <t>OBP&amp;CM Team:</t>
        </r>
        <r>
          <rPr>
            <sz val="9"/>
            <color indexed="81"/>
            <rFont val="Tahoma"/>
            <family val="2"/>
          </rPr>
          <t xml:space="preserve">
Date estimée selon le calendrier de l'agence d'exécution.</t>
        </r>
      </text>
    </comment>
    <comment ref="L14" authorId="0" shapeId="0" xr:uid="{00000000-0006-0000-0200-000014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 ref="H20" authorId="0" shapeId="0" xr:uid="{00000000-0006-0000-0200-000015000000}">
      <text>
        <r>
          <rPr>
            <b/>
            <sz val="9"/>
            <color indexed="81"/>
            <rFont val="Tahoma"/>
            <family val="2"/>
          </rPr>
          <t>OBP&amp;CM Team:</t>
        </r>
        <r>
          <rPr>
            <sz val="9"/>
            <color indexed="81"/>
            <rFont val="Tahoma"/>
            <family val="2"/>
          </rPr>
          <t xml:space="preserve">
Si applicable, sinon indiquer 0.</t>
        </r>
      </text>
    </comment>
    <comment ref="I20" authorId="0" shapeId="0" xr:uid="{00000000-0006-0000-0200-000016000000}">
      <text>
        <r>
          <rPr>
            <b/>
            <sz val="9"/>
            <color indexed="81"/>
            <rFont val="Tahoma"/>
            <family val="2"/>
          </rPr>
          <t>OBP&amp;CM Team:</t>
        </r>
        <r>
          <rPr>
            <sz val="9"/>
            <color indexed="81"/>
            <rFont val="Tahoma"/>
            <family val="2"/>
          </rPr>
          <t xml:space="preserve">
Selon la matrice des résultats du projet.</t>
        </r>
      </text>
    </comment>
    <comment ref="J20" authorId="0" shapeId="0" xr:uid="{00000000-0006-0000-0200-000017000000}">
      <text>
        <r>
          <rPr>
            <b/>
            <sz val="9"/>
            <color indexed="81"/>
            <rFont val="Tahoma"/>
            <family val="2"/>
          </rPr>
          <t xml:space="preserve">OBP&amp;CM Team:
</t>
        </r>
        <r>
          <rPr>
            <sz val="9"/>
            <color indexed="81"/>
            <rFont val="Tahoma"/>
            <family val="2"/>
          </rPr>
          <t>Selon la matrice des résultats du projet.</t>
        </r>
      </text>
    </comment>
    <comment ref="Q20" authorId="0" shapeId="0" xr:uid="{00000000-0006-0000-0200-000018000000}">
      <text>
        <r>
          <rPr>
            <b/>
            <sz val="9"/>
            <color indexed="81"/>
            <rFont val="Tahoma"/>
            <family val="2"/>
          </rPr>
          <t xml:space="preserve">OBP&amp;CM Team:
</t>
        </r>
        <r>
          <rPr>
            <sz val="9"/>
            <color indexed="81"/>
            <rFont val="Tahoma"/>
            <family val="2"/>
          </rPr>
          <t>Sélectionnez dans la liste déroulante</t>
        </r>
      </text>
    </comment>
    <comment ref="R20" authorId="0" shapeId="0" xr:uid="{00000000-0006-0000-0200-000019000000}">
      <text>
        <r>
          <rPr>
            <b/>
            <sz val="9"/>
            <color indexed="81"/>
            <rFont val="Tahoma"/>
            <family val="2"/>
          </rPr>
          <t>OBP&amp;CM Team:</t>
        </r>
        <r>
          <rPr>
            <sz val="9"/>
            <color indexed="81"/>
            <rFont val="Tahoma"/>
            <family val="2"/>
          </rPr>
          <t xml:space="preserve">
Sélectionnez dans la liste déroulante</t>
        </r>
      </text>
    </comment>
    <comment ref="S20" authorId="0" shapeId="0" xr:uid="{00000000-0006-0000-0200-00001A000000}">
      <text>
        <r>
          <rPr>
            <b/>
            <sz val="9"/>
            <color indexed="81"/>
            <rFont val="Tahoma"/>
            <family val="2"/>
          </rPr>
          <t>OBP&amp;CM Team:</t>
        </r>
        <r>
          <rPr>
            <sz val="9"/>
            <color indexed="81"/>
            <rFont val="Tahoma"/>
            <family val="2"/>
          </rPr>
          <t xml:space="preserve">
Sélectionnez dans la liste déroulante</t>
        </r>
      </text>
    </comment>
    <comment ref="T20" authorId="0" shapeId="0" xr:uid="{00000000-0006-0000-0200-00001B000000}">
      <text>
        <r>
          <rPr>
            <b/>
            <sz val="9"/>
            <color indexed="81"/>
            <rFont val="Tahoma"/>
            <family val="2"/>
          </rPr>
          <t>OBP&amp;CM Team:</t>
        </r>
        <r>
          <rPr>
            <sz val="9"/>
            <color indexed="81"/>
            <rFont val="Tahoma"/>
            <family val="2"/>
          </rPr>
          <t xml:space="preserve">
Sélectionnez dans la liste déroulante</t>
        </r>
      </text>
    </comment>
    <comment ref="U20" authorId="0" shapeId="0" xr:uid="{00000000-0006-0000-0200-00001C000000}">
      <text>
        <r>
          <rPr>
            <b/>
            <sz val="9"/>
            <color indexed="81"/>
            <rFont val="Tahoma"/>
            <family val="2"/>
          </rPr>
          <t>OBP&amp;CM Team:</t>
        </r>
        <r>
          <rPr>
            <sz val="9"/>
            <color indexed="81"/>
            <rFont val="Tahoma"/>
            <family val="2"/>
          </rPr>
          <t xml:space="preserve">
S'il y a lieu, mais sinon, laisser la cellule vide.</t>
        </r>
      </text>
    </comment>
    <comment ref="K21" authorId="0" shapeId="0" xr:uid="{00000000-0006-0000-0200-00001D000000}">
      <text>
        <r>
          <rPr>
            <b/>
            <sz val="9"/>
            <color indexed="81"/>
            <rFont val="Tahoma"/>
            <family val="2"/>
          </rPr>
          <t>OBP&amp;CM Team:</t>
        </r>
        <r>
          <rPr>
            <sz val="9"/>
            <color indexed="81"/>
            <rFont val="Tahoma"/>
            <family val="2"/>
          </rPr>
          <t xml:space="preserve">
Date estimée selon le calendrier de l'agence d'exécution.</t>
        </r>
      </text>
    </comment>
    <comment ref="L21" authorId="0" shapeId="0" xr:uid="{00000000-0006-0000-0200-00001E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Equipo OBP&amp;CM</author>
    <author>OBP&amp;CM Team</author>
  </authors>
  <commentList>
    <comment ref="B5" authorId="0" shapeId="0" xr:uid="{00000000-0006-0000-0300-000001000000}">
      <text>
        <r>
          <rPr>
            <b/>
            <sz val="9"/>
            <color indexed="81"/>
            <rFont val="Tahoma"/>
            <family val="2"/>
          </rPr>
          <t>OBP&amp;CM Team:</t>
        </r>
        <r>
          <rPr>
            <sz val="9"/>
            <color indexed="81"/>
            <rFont val="Tahoma"/>
            <family val="2"/>
          </rPr>
          <t xml:space="preserve">
Nom du processus de passation de marchés
</t>
        </r>
      </text>
    </comment>
    <comment ref="D5" authorId="0" shapeId="0" xr:uid="{00000000-0006-0000-0300-000002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5" authorId="0" shapeId="0" xr:uid="{00000000-0006-0000-0300-000003000000}">
      <text>
        <r>
          <rPr>
            <b/>
            <sz val="9"/>
            <color indexed="81"/>
            <rFont val="Tahoma"/>
            <family val="2"/>
          </rPr>
          <t>OBP&amp;CM Team:</t>
        </r>
        <r>
          <rPr>
            <sz val="9"/>
            <color indexed="81"/>
            <rFont val="Tahoma"/>
            <family val="2"/>
          </rPr>
          <t xml:space="preserve">
Si applicable, sinon indiquer 0.</t>
        </r>
      </text>
    </comment>
    <comment ref="H5" authorId="0" shapeId="0" xr:uid="{00000000-0006-0000-0300-000004000000}">
      <text>
        <r>
          <rPr>
            <b/>
            <sz val="9"/>
            <color indexed="81"/>
            <rFont val="Tahoma"/>
            <family val="2"/>
          </rPr>
          <t>OBP&amp;CM Team:</t>
        </r>
        <r>
          <rPr>
            <sz val="9"/>
            <color indexed="81"/>
            <rFont val="Tahoma"/>
            <family val="2"/>
          </rPr>
          <t xml:space="preserve">
Si applicable, sinon indiquer 0.</t>
        </r>
      </text>
    </comment>
    <comment ref="I5" authorId="0" shapeId="0" xr:uid="{00000000-0006-0000-0300-000005000000}">
      <text>
        <r>
          <rPr>
            <b/>
            <sz val="9"/>
            <color indexed="81"/>
            <rFont val="Tahoma"/>
            <family val="2"/>
          </rPr>
          <t>OBP&amp;CM Team:</t>
        </r>
        <r>
          <rPr>
            <sz val="9"/>
            <color indexed="81"/>
            <rFont val="Tahoma"/>
            <family val="2"/>
          </rPr>
          <t xml:space="preserve">
Selon la matrice des résultats du projet.</t>
        </r>
      </text>
    </comment>
    <comment ref="J5" authorId="0" shapeId="0" xr:uid="{00000000-0006-0000-0300-000006000000}">
      <text>
        <r>
          <rPr>
            <b/>
            <sz val="9"/>
            <color indexed="81"/>
            <rFont val="Tahoma"/>
            <family val="2"/>
          </rPr>
          <t xml:space="preserve">OBP&amp;CM Team:
</t>
        </r>
        <r>
          <rPr>
            <sz val="9"/>
            <color indexed="81"/>
            <rFont val="Tahoma"/>
            <family val="2"/>
          </rPr>
          <t>Selon la matrice des résultats du projet.</t>
        </r>
      </text>
    </comment>
    <comment ref="K5" authorId="1" shapeId="0" xr:uid="{00000000-0006-0000-0300-000007000000}">
      <text>
        <r>
          <rPr>
            <b/>
            <sz val="9"/>
            <color indexed="81"/>
            <rFont val="Tahoma"/>
            <family val="2"/>
          </rPr>
          <t>OBP&amp;CM Team:</t>
        </r>
        <r>
          <rPr>
            <sz val="9"/>
            <color indexed="81"/>
            <rFont val="Tahoma"/>
            <family val="2"/>
          </rPr>
          <t xml:space="preserve">
Date of Publication of Specific Notice of Procurement (SNP)</t>
        </r>
      </text>
    </comment>
    <comment ref="M5" authorId="1" shapeId="0" xr:uid="{00000000-0006-0000-0300-000008000000}">
      <text>
        <r>
          <rPr>
            <b/>
            <sz val="9"/>
            <color indexed="81"/>
            <rFont val="Tahoma"/>
            <family val="2"/>
          </rPr>
          <t>OBP&amp;CM Team:</t>
        </r>
        <r>
          <rPr>
            <sz val="9"/>
            <color indexed="81"/>
            <rFont val="Tahoma"/>
            <family val="2"/>
          </rPr>
          <t xml:space="preserve">
Contract signing date.</t>
        </r>
      </text>
    </comment>
    <comment ref="O5" authorId="0" shapeId="0" xr:uid="{00000000-0006-0000-0300-000009000000}">
      <text>
        <r>
          <rPr>
            <b/>
            <sz val="9"/>
            <color indexed="81"/>
            <rFont val="Tahoma"/>
            <family val="2"/>
          </rPr>
          <t xml:space="preserve">OBP&amp;CM Team:
</t>
        </r>
        <r>
          <rPr>
            <sz val="9"/>
            <color indexed="81"/>
            <rFont val="Tahoma"/>
            <family val="2"/>
          </rPr>
          <t>Sélectionnez dans la liste déroulante</t>
        </r>
      </text>
    </comment>
    <comment ref="P5" authorId="0" shapeId="0" xr:uid="{00000000-0006-0000-0300-00000A000000}">
      <text>
        <r>
          <rPr>
            <b/>
            <sz val="9"/>
            <color indexed="81"/>
            <rFont val="Tahoma"/>
            <family val="2"/>
          </rPr>
          <t>OBP&amp;CM Team:</t>
        </r>
        <r>
          <rPr>
            <sz val="9"/>
            <color indexed="81"/>
            <rFont val="Tahoma"/>
            <family val="2"/>
          </rPr>
          <t xml:space="preserve">
Sélectionnez dans la liste déroulante</t>
        </r>
      </text>
    </comment>
    <comment ref="Q5" authorId="0" shapeId="0" xr:uid="{00000000-0006-0000-0300-00000B000000}">
      <text>
        <r>
          <rPr>
            <b/>
            <sz val="9"/>
            <color indexed="81"/>
            <rFont val="Tahoma"/>
            <family val="2"/>
          </rPr>
          <t>OBP&amp;CM Team:</t>
        </r>
        <r>
          <rPr>
            <sz val="9"/>
            <color indexed="81"/>
            <rFont val="Tahoma"/>
            <family val="2"/>
          </rPr>
          <t xml:space="preserve">
Sélectionnez dans la liste déroulante</t>
        </r>
      </text>
    </comment>
    <comment ref="R5" authorId="0" shapeId="0" xr:uid="{00000000-0006-0000-0300-00000C000000}">
      <text>
        <r>
          <rPr>
            <b/>
            <sz val="9"/>
            <color indexed="81"/>
            <rFont val="Tahoma"/>
            <family val="2"/>
          </rPr>
          <t>OBP&amp;CM Team:</t>
        </r>
        <r>
          <rPr>
            <sz val="9"/>
            <color indexed="81"/>
            <rFont val="Tahoma"/>
            <family val="2"/>
          </rPr>
          <t xml:space="preserve">
Sélectionnez dans la liste déroulante</t>
        </r>
      </text>
    </comment>
    <comment ref="S5" authorId="0" shapeId="0" xr:uid="{00000000-0006-0000-0300-00000D000000}">
      <text>
        <r>
          <rPr>
            <b/>
            <sz val="9"/>
            <color indexed="81"/>
            <rFont val="Tahoma"/>
            <family val="2"/>
          </rPr>
          <t>OBP&amp;CM Team:</t>
        </r>
        <r>
          <rPr>
            <sz val="9"/>
            <color indexed="81"/>
            <rFont val="Tahoma"/>
            <family val="2"/>
          </rPr>
          <t xml:space="preserve">
S'il y a lieu, mais sinon, laisser la cellule vide.</t>
        </r>
      </text>
    </comment>
    <comment ref="K6" authorId="0" shapeId="0" xr:uid="{00000000-0006-0000-0300-00000E000000}">
      <text>
        <r>
          <rPr>
            <b/>
            <sz val="9"/>
            <color indexed="81"/>
            <rFont val="Tahoma"/>
            <family val="2"/>
          </rPr>
          <t>OBP&amp;CM Team:</t>
        </r>
        <r>
          <rPr>
            <sz val="9"/>
            <color indexed="81"/>
            <rFont val="Tahoma"/>
            <family val="2"/>
          </rPr>
          <t xml:space="preserve">
Date estimée selon le calendrier de l'agence d'exécution.</t>
        </r>
      </text>
    </comment>
    <comment ref="L6" authorId="0" shapeId="0" xr:uid="{00000000-0006-0000-0300-00000F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Equipo OBP&amp;CM</author>
  </authors>
  <commentList>
    <comment ref="B5" authorId="0" shapeId="0" xr:uid="{00000000-0006-0000-0400-000001000000}">
      <text>
        <r>
          <rPr>
            <b/>
            <sz val="9"/>
            <color indexed="81"/>
            <rFont val="Tahoma"/>
            <family val="2"/>
          </rPr>
          <t>OBP&amp;CM Team:</t>
        </r>
        <r>
          <rPr>
            <sz val="9"/>
            <color indexed="81"/>
            <rFont val="Tahoma"/>
            <family val="2"/>
          </rPr>
          <t xml:space="preserve">
Nom du processus de passation de marchés
</t>
        </r>
      </text>
    </comment>
    <comment ref="D5" authorId="0" shapeId="0" xr:uid="{00000000-0006-0000-0400-000002000000}">
      <text>
        <r>
          <rPr>
            <b/>
            <sz val="9"/>
            <color indexed="81"/>
            <rFont val="Tahoma"/>
            <family val="2"/>
          </rPr>
          <t>OBP&amp;CM Team:</t>
        </r>
        <r>
          <rPr>
            <sz val="9"/>
            <color indexed="81"/>
            <rFont val="Tahoma"/>
            <family val="2"/>
          </rPr>
          <t xml:space="preserve">
Montant total du contrat, y compris la contrepartie locale et / ou le cofinancement</t>
        </r>
      </text>
    </comment>
    <comment ref="G5" authorId="0" shapeId="0" xr:uid="{00000000-0006-0000-0400-000003000000}">
      <text>
        <r>
          <rPr>
            <b/>
            <sz val="9"/>
            <color indexed="81"/>
            <rFont val="Tahoma"/>
            <family val="2"/>
          </rPr>
          <t>OBP&amp;CM Team:</t>
        </r>
        <r>
          <rPr>
            <sz val="9"/>
            <color indexed="81"/>
            <rFont val="Tahoma"/>
            <family val="2"/>
          </rPr>
          <t xml:space="preserve">
Si applicable, sinon indiquer 0.</t>
        </r>
      </text>
    </comment>
    <comment ref="H5" authorId="0" shapeId="0" xr:uid="{00000000-0006-0000-0400-000004000000}">
      <text>
        <r>
          <rPr>
            <b/>
            <sz val="9"/>
            <color indexed="81"/>
            <rFont val="Tahoma"/>
            <family val="2"/>
          </rPr>
          <t>OBP&amp;CM Team:</t>
        </r>
        <r>
          <rPr>
            <sz val="9"/>
            <color indexed="81"/>
            <rFont val="Tahoma"/>
            <family val="2"/>
          </rPr>
          <t xml:space="preserve">
Si applicable, sinon indiquer 0.</t>
        </r>
      </text>
    </comment>
    <comment ref="I5" authorId="0" shapeId="0" xr:uid="{00000000-0006-0000-0400-000005000000}">
      <text>
        <r>
          <rPr>
            <b/>
            <sz val="9"/>
            <color indexed="81"/>
            <rFont val="Tahoma"/>
            <family val="2"/>
          </rPr>
          <t>OBP&amp;CM Team:</t>
        </r>
        <r>
          <rPr>
            <sz val="9"/>
            <color indexed="81"/>
            <rFont val="Tahoma"/>
            <family val="2"/>
          </rPr>
          <t xml:space="preserve">
Selon la matrice des résultats du projet.</t>
        </r>
      </text>
    </comment>
    <comment ref="J5" authorId="0" shapeId="0" xr:uid="{00000000-0006-0000-0400-000006000000}">
      <text>
        <r>
          <rPr>
            <b/>
            <sz val="9"/>
            <color indexed="81"/>
            <rFont val="Tahoma"/>
            <family val="2"/>
          </rPr>
          <t xml:space="preserve">OBP&amp;CM Team:
</t>
        </r>
        <r>
          <rPr>
            <sz val="9"/>
            <color indexed="81"/>
            <rFont val="Tahoma"/>
            <family val="2"/>
          </rPr>
          <t>Selon la matrice des résultats du projet.</t>
        </r>
      </text>
    </comment>
    <comment ref="Q5" authorId="0" shapeId="0" xr:uid="{00000000-0006-0000-0400-000007000000}">
      <text>
        <r>
          <rPr>
            <b/>
            <sz val="9"/>
            <color indexed="81"/>
            <rFont val="Tahoma"/>
            <family val="2"/>
          </rPr>
          <t xml:space="preserve">OBP&amp;CM Team:
</t>
        </r>
        <r>
          <rPr>
            <sz val="9"/>
            <color indexed="81"/>
            <rFont val="Tahoma"/>
            <family val="2"/>
          </rPr>
          <t>Sélectionnez dans la liste déroulante</t>
        </r>
      </text>
    </comment>
    <comment ref="R5" authorId="0" shapeId="0" xr:uid="{00000000-0006-0000-0400-000008000000}">
      <text>
        <r>
          <rPr>
            <b/>
            <sz val="9"/>
            <color indexed="81"/>
            <rFont val="Tahoma"/>
            <family val="2"/>
          </rPr>
          <t>OBP&amp;CM Team:</t>
        </r>
        <r>
          <rPr>
            <sz val="9"/>
            <color indexed="81"/>
            <rFont val="Tahoma"/>
            <family val="2"/>
          </rPr>
          <t xml:space="preserve">
Sélectionnez dans la liste déroulante</t>
        </r>
      </text>
    </comment>
    <comment ref="S5" authorId="0" shapeId="0" xr:uid="{00000000-0006-0000-0400-000009000000}">
      <text>
        <r>
          <rPr>
            <b/>
            <sz val="9"/>
            <color indexed="81"/>
            <rFont val="Tahoma"/>
            <family val="2"/>
          </rPr>
          <t>OBP&amp;CM Team:</t>
        </r>
        <r>
          <rPr>
            <sz val="9"/>
            <color indexed="81"/>
            <rFont val="Tahoma"/>
            <family val="2"/>
          </rPr>
          <t xml:space="preserve">
Sélectionnez dans la liste déroulante</t>
        </r>
      </text>
    </comment>
    <comment ref="T5" authorId="0" shapeId="0" xr:uid="{00000000-0006-0000-0400-00000A000000}">
      <text>
        <r>
          <rPr>
            <b/>
            <sz val="9"/>
            <color indexed="81"/>
            <rFont val="Tahoma"/>
            <family val="2"/>
          </rPr>
          <t>OBP&amp;CM Team:</t>
        </r>
        <r>
          <rPr>
            <sz val="9"/>
            <color indexed="81"/>
            <rFont val="Tahoma"/>
            <family val="2"/>
          </rPr>
          <t xml:space="preserve">
Sélectionnez dans la liste déroulante</t>
        </r>
      </text>
    </comment>
    <comment ref="U5" authorId="0" shapeId="0" xr:uid="{00000000-0006-0000-0400-00000B000000}">
      <text>
        <r>
          <rPr>
            <b/>
            <sz val="9"/>
            <color indexed="81"/>
            <rFont val="Tahoma"/>
            <family val="2"/>
          </rPr>
          <t>OBP&amp;CM Team:</t>
        </r>
        <r>
          <rPr>
            <sz val="9"/>
            <color indexed="81"/>
            <rFont val="Tahoma"/>
            <family val="2"/>
          </rPr>
          <t xml:space="preserve">
S'il y a lieu, mais sinon, laisser la cellule vide.</t>
        </r>
      </text>
    </comment>
    <comment ref="K6" authorId="0" shapeId="0" xr:uid="{00000000-0006-0000-0400-00000C000000}">
      <text>
        <r>
          <rPr>
            <b/>
            <sz val="9"/>
            <color indexed="81"/>
            <rFont val="Tahoma"/>
            <family val="2"/>
          </rPr>
          <t>OBP&amp;CM Team:</t>
        </r>
        <r>
          <rPr>
            <sz val="9"/>
            <color indexed="81"/>
            <rFont val="Tahoma"/>
            <family val="2"/>
          </rPr>
          <t xml:space="preserve">
Date estimée selon le calendrier de l'agence d'exécution.</t>
        </r>
      </text>
    </comment>
    <comment ref="L6" authorId="0" shapeId="0" xr:uid="{00000000-0006-0000-0400-00000D000000}">
      <text>
        <r>
          <rPr>
            <b/>
            <sz val="9"/>
            <color indexed="81"/>
            <rFont val="Tahoma"/>
            <family val="2"/>
          </rPr>
          <t>OBP&amp;CM Team:</t>
        </r>
        <r>
          <rPr>
            <sz val="9"/>
            <color indexed="81"/>
            <rFont val="Tahoma"/>
            <family val="2"/>
          </rPr>
          <t xml:space="preserve">
Date effective, uniquement lorsqu'elle correspond aux cas des processus en cours d'exécution ou conclus.</t>
        </r>
      </text>
    </comment>
  </commentList>
</comments>
</file>

<file path=xl/sharedStrings.xml><?xml version="1.0" encoding="utf-8"?>
<sst xmlns="http://schemas.openxmlformats.org/spreadsheetml/2006/main" count="1192" uniqueCount="304">
  <si>
    <t xml:space="preserve">Procurement 100% funded by Agency </t>
  </si>
  <si>
    <t>International Competitive Bidding</t>
  </si>
  <si>
    <t>External Audit</t>
  </si>
  <si>
    <t>National Competitive Bidding</t>
  </si>
  <si>
    <t>National System</t>
  </si>
  <si>
    <t>Works</t>
  </si>
  <si>
    <t>Ex-ante</t>
  </si>
  <si>
    <t>Goods</t>
  </si>
  <si>
    <t>Ex-post</t>
  </si>
  <si>
    <t>Non-Consulting Services</t>
  </si>
  <si>
    <t>International Competitive Bidding with Prequalification</t>
  </si>
  <si>
    <t>Consulting Firms</t>
  </si>
  <si>
    <t>National Competitive Bidding with Prequalification</t>
  </si>
  <si>
    <t>Individual Consultants</t>
  </si>
  <si>
    <t>Shopping/ Request for Quotations by Open Invitation</t>
  </si>
  <si>
    <t>Shopping/Request for minimum 3 Quotations</t>
  </si>
  <si>
    <t>BAFO</t>
  </si>
  <si>
    <t>Direct Contracting</t>
  </si>
  <si>
    <t xml:space="preserve">Limited Bidding </t>
  </si>
  <si>
    <t>Force Account</t>
  </si>
  <si>
    <t>Quality and Cost Based Selection</t>
  </si>
  <si>
    <t>Least Cost Selection</t>
  </si>
  <si>
    <t>Selection Under a Fixed Budget</t>
  </si>
  <si>
    <t>Single-Source Selection of Firms</t>
  </si>
  <si>
    <t>Single-Source Selection of Individual Consultant</t>
  </si>
  <si>
    <t>Individual Consultant Selection (3CV)</t>
  </si>
  <si>
    <t>Quality Based Selection</t>
  </si>
  <si>
    <t>Individual Consultant Open Invitation</t>
  </si>
  <si>
    <t>Selection Based on the Consultants Qualification</t>
  </si>
  <si>
    <t>Draft</t>
  </si>
  <si>
    <t>Under Review</t>
  </si>
  <si>
    <t>Modified</t>
  </si>
  <si>
    <t>Expected</t>
  </si>
  <si>
    <t>Process Ongoing</t>
  </si>
  <si>
    <t>Evaluation of Bids/Proposals</t>
  </si>
  <si>
    <t>Rejection of Bids</t>
  </si>
  <si>
    <t>Unsuccessful Process</t>
  </si>
  <si>
    <t>Contract Under Execution</t>
  </si>
  <si>
    <t>Contract Finished</t>
  </si>
  <si>
    <t>Contrats Terminated</t>
  </si>
  <si>
    <t>Cancelled</t>
  </si>
  <si>
    <t>Procurement Ineligible</t>
  </si>
  <si>
    <t xml:space="preserve">Procurement Complete </t>
  </si>
  <si>
    <t>Version</t>
  </si>
  <si>
    <t>Description</t>
  </si>
  <si>
    <t>Lots</t>
  </si>
  <si>
    <t>Pays</t>
  </si>
  <si>
    <t>Numéro d'opération</t>
  </si>
  <si>
    <t>Numéro d'approbation</t>
  </si>
  <si>
    <t>Agence d'exécution</t>
  </si>
  <si>
    <t>Plan de couverture</t>
  </si>
  <si>
    <t>Total des travaux</t>
  </si>
  <si>
    <t>Total des Biens et services</t>
  </si>
  <si>
    <t>Total des Services de conseil</t>
  </si>
  <si>
    <t>Audit externe</t>
  </si>
  <si>
    <t>Systèmes nationaux</t>
  </si>
  <si>
    <r>
      <t xml:space="preserve">Ref: </t>
    </r>
    <r>
      <rPr>
        <b/>
        <sz val="11"/>
        <color rgb="FFFF0000"/>
        <rFont val="Calibri"/>
        <family val="2"/>
        <scheme val="minor"/>
      </rPr>
      <t>*</t>
    </r>
    <r>
      <rPr>
        <b/>
        <sz val="11"/>
        <color theme="0"/>
        <rFont val="Calibri"/>
        <family val="2"/>
        <scheme val="minor"/>
      </rPr>
      <t xml:space="preserve"> Champs obligatoires.</t>
    </r>
  </si>
  <si>
    <t>AON-AOI</t>
  </si>
  <si>
    <t>Données Courantes</t>
  </si>
  <si>
    <t>Financement</t>
  </si>
  <si>
    <t>Jalons</t>
  </si>
  <si>
    <t>Passation de marchés</t>
  </si>
  <si>
    <t>Numéros des marchés</t>
  </si>
  <si>
    <t>Nom du processus de passation de marchés *</t>
  </si>
  <si>
    <t xml:space="preserve"> Montant estimatif (USD) *</t>
  </si>
  <si>
    <t>Montant réel  (USD)</t>
  </si>
  <si>
    <t>% Coût-BID *</t>
  </si>
  <si>
    <t>% Contrepartie locale *</t>
  </si>
  <si>
    <t>% Co-financement*</t>
  </si>
  <si>
    <t>Composante *</t>
  </si>
  <si>
    <t>Produit *</t>
  </si>
  <si>
    <t>Publication d'avis spécifique de Passation de Marchés</t>
  </si>
  <si>
    <t>Ouverture des offres</t>
  </si>
  <si>
    <t>Rapport d'évaluation</t>
  </si>
  <si>
    <t>Publication de l'attribution du marché</t>
  </si>
  <si>
    <t>Signature du contrat</t>
  </si>
  <si>
    <t>Type de marché *</t>
  </si>
  <si>
    <t>Méthode de passation de marché *</t>
  </si>
  <si>
    <t>Type de supervision *</t>
  </si>
  <si>
    <t>Statut *</t>
  </si>
  <si>
    <t>Bien/Services conseils
(Neuf/Loué/Usé)</t>
  </si>
  <si>
    <t>Date prévue*</t>
  </si>
  <si>
    <t>Date effective</t>
  </si>
  <si>
    <t>Date prévue *</t>
  </si>
  <si>
    <t>AOI/AON avec PREQUALIFICATION</t>
  </si>
  <si>
    <t>Passation de Marchés</t>
  </si>
  <si>
    <t>Publication d'avis spécifique de Passation de Marchés - Inv. à la préqualification</t>
  </si>
  <si>
    <t>Ouverture des offres des préqualifiés</t>
  </si>
  <si>
    <t>Rapport d'évaluation des préqualifiés</t>
  </si>
  <si>
    <t>Lancement de l'Appel d'Offre</t>
  </si>
  <si>
    <t>Ouverture des dossiers d'Appel d'offres</t>
  </si>
  <si>
    <t>Comparaison de prix/Par invitation ouverte &amp; Comparaison de prix avec un minimum de 3 proformas</t>
  </si>
  <si>
    <t>Rapport d'évaluation et recommandation d'attribution</t>
  </si>
  <si>
    <t>Contrat signé (bon de commande)</t>
  </si>
  <si>
    <t>Appel d'offre Restreinte</t>
  </si>
  <si>
    <t>Invitation aux soumissionnaires</t>
  </si>
  <si>
    <t>Publication d'attribution du marché</t>
  </si>
  <si>
    <t>Evaluation finale et négociation du marché.</t>
  </si>
  <si>
    <t xml:space="preserve">Publication d'avis spécifique de Passation de Marchés </t>
  </si>
  <si>
    <t>Evaluation Finale et négotiation du marché</t>
  </si>
  <si>
    <t>Entente Directe</t>
  </si>
  <si>
    <t>Requete de l'Entente Directe</t>
  </si>
  <si>
    <t>Notification d'attribution</t>
  </si>
  <si>
    <t xml:space="preserve"> En régie</t>
  </si>
  <si>
    <t>Justification du Force Account</t>
  </si>
  <si>
    <t>CABINETS DE CONSEIL</t>
  </si>
  <si>
    <t>Sélection basée sur la qualité et le coût/Sélection au moindre coût/Sélection sous un budget fixe (SFQC/ SMC/SCBD)</t>
  </si>
  <si>
    <r>
      <t xml:space="preserve">Nom du processus de passation de marchés </t>
    </r>
    <r>
      <rPr>
        <sz val="12"/>
        <color rgb="FFFF0000"/>
        <rFont val="Calibri"/>
        <family val="2"/>
        <scheme val="minor"/>
      </rPr>
      <t>*</t>
    </r>
  </si>
  <si>
    <r>
      <t xml:space="preserve"> Montant estimatif (USD) </t>
    </r>
    <r>
      <rPr>
        <sz val="12"/>
        <color rgb="FFFF0000"/>
        <rFont val="Calibri"/>
        <family val="2"/>
        <scheme val="minor"/>
      </rPr>
      <t>*</t>
    </r>
  </si>
  <si>
    <r>
      <t xml:space="preserve">% Coût-BID </t>
    </r>
    <r>
      <rPr>
        <sz val="12"/>
        <color rgb="FFFF0000"/>
        <rFont val="Calibri"/>
        <family val="2"/>
        <scheme val="minor"/>
      </rPr>
      <t>*</t>
    </r>
  </si>
  <si>
    <r>
      <t xml:space="preserve">% Contrepartie locale </t>
    </r>
    <r>
      <rPr>
        <sz val="12"/>
        <color rgb="FFFF0000"/>
        <rFont val="Calibri"/>
        <family val="2"/>
        <scheme val="minor"/>
      </rPr>
      <t>*</t>
    </r>
  </si>
  <si>
    <r>
      <t>% Co-financement</t>
    </r>
    <r>
      <rPr>
        <sz val="12"/>
        <color rgb="FFFF0000"/>
        <rFont val="Calibri"/>
        <family val="2"/>
        <scheme val="minor"/>
      </rPr>
      <t>*</t>
    </r>
  </si>
  <si>
    <r>
      <t xml:space="preserve">Composante </t>
    </r>
    <r>
      <rPr>
        <sz val="12"/>
        <color rgb="FFFF0000"/>
        <rFont val="Calibri"/>
        <family val="2"/>
        <scheme val="minor"/>
      </rPr>
      <t>*</t>
    </r>
  </si>
  <si>
    <t>Publication de l'avis d'Appel à Manifestion d'Intéret</t>
  </si>
  <si>
    <t>Demande de propositions</t>
  </si>
  <si>
    <t>Ouverture des propositions techniques</t>
  </si>
  <si>
    <t>Rapport d'Evaluation des propositions tecniques</t>
  </si>
  <si>
    <t>Ouverture des propositions financieres</t>
  </si>
  <si>
    <t>Rapport d'Evaluation Finale et PV de Négociation du marché</t>
  </si>
  <si>
    <t>Notification d'Attribution</t>
  </si>
  <si>
    <r>
      <t xml:space="preserve">Type de marché </t>
    </r>
    <r>
      <rPr>
        <sz val="12"/>
        <color rgb="FFFF0000"/>
        <rFont val="Calibri"/>
        <family val="2"/>
        <scheme val="minor"/>
      </rPr>
      <t>*</t>
    </r>
  </si>
  <si>
    <r>
      <t xml:space="preserve">Méthode de passation de marché </t>
    </r>
    <r>
      <rPr>
        <sz val="12"/>
        <color rgb="FFFF0000"/>
        <rFont val="Calibri"/>
        <family val="2"/>
        <scheme val="minor"/>
      </rPr>
      <t>*</t>
    </r>
  </si>
  <si>
    <r>
      <t xml:space="preserve">Type de supervision </t>
    </r>
    <r>
      <rPr>
        <sz val="12"/>
        <color rgb="FFFF0000"/>
        <rFont val="Calibri"/>
        <family val="2"/>
        <scheme val="minor"/>
      </rPr>
      <t>*</t>
    </r>
  </si>
  <si>
    <r>
      <t xml:space="preserve">Statut </t>
    </r>
    <r>
      <rPr>
        <sz val="12"/>
        <color rgb="FFFF0000"/>
        <rFont val="Calibri"/>
        <family val="2"/>
        <scheme val="minor"/>
      </rPr>
      <t>*</t>
    </r>
  </si>
  <si>
    <r>
      <t>Date prévue</t>
    </r>
    <r>
      <rPr>
        <b/>
        <sz val="11"/>
        <color rgb="FFFF0000"/>
        <rFont val="Calibri"/>
        <family val="2"/>
        <scheme val="minor"/>
      </rPr>
      <t>*</t>
    </r>
  </si>
  <si>
    <r>
      <t xml:space="preserve">Date prévue </t>
    </r>
    <r>
      <rPr>
        <b/>
        <sz val="11"/>
        <color rgb="FFFF0000"/>
        <rFont val="Calibri"/>
        <family val="2"/>
        <scheme val="minor"/>
      </rPr>
      <t>*</t>
    </r>
  </si>
  <si>
    <t>Sélection basée sur la qualité (SFQ)</t>
  </si>
  <si>
    <t>Evaluation Finale et Négociation du marché</t>
  </si>
  <si>
    <t>Sélection basée sur les qualifications des consultants (QC)</t>
  </si>
  <si>
    <t>Demande de proposition</t>
  </si>
  <si>
    <t>Sélection par entente directe (SED) de firmes/ Sélection par entente directe (SED) consultants individuels</t>
  </si>
  <si>
    <t>Demande de proposition par entente directe</t>
  </si>
  <si>
    <t>Sélection des consultants individuels (3CV)/ Invitation ouverte aux consultants individuels</t>
  </si>
  <si>
    <t>CABINETS DE CONSEIL - AUDIT EXTERNE</t>
  </si>
  <si>
    <t>Sélection basée sur la qualité et les coûts/Sélection au moindre coût</t>
  </si>
  <si>
    <r>
      <t>Produit</t>
    </r>
    <r>
      <rPr>
        <sz val="12"/>
        <color rgb="FFFF0000"/>
        <rFont val="Calibri"/>
        <family val="2"/>
        <scheme val="minor"/>
      </rPr>
      <t>*</t>
    </r>
  </si>
  <si>
    <t>Rapport d'Evaluation des propositions techniques</t>
  </si>
  <si>
    <t>Sélection sur la base des qualifications des consultants</t>
  </si>
  <si>
    <r>
      <t xml:space="preserve">Produit </t>
    </r>
    <r>
      <rPr>
        <sz val="12"/>
        <color rgb="FFFF0000"/>
        <rFont val="Calibri"/>
        <family val="2"/>
        <scheme val="minor"/>
      </rPr>
      <t>*</t>
    </r>
  </si>
  <si>
    <t>Sélection des firmes par une source unique</t>
  </si>
  <si>
    <t>Demande de sélection d'une source unique</t>
  </si>
  <si>
    <t>Systèmes Nationaux</t>
  </si>
  <si>
    <t>Méthode de passation de marchés systèmes nationaux</t>
  </si>
  <si>
    <t>Début</t>
  </si>
  <si>
    <t>Achèvement</t>
  </si>
  <si>
    <t>Processus financé à 100% par l'Unité d'Exécution</t>
  </si>
  <si>
    <t>Document de base (appel d'offres)</t>
  </si>
  <si>
    <t>Appel d'Offre- Single Stages two envelopes with Prequalification</t>
  </si>
  <si>
    <t>Appel d'Offre- Single Stages two envelopes</t>
  </si>
  <si>
    <t>Appel d'Offre- Une seule étape avec Prequalification</t>
  </si>
  <si>
    <t xml:space="preserve">Appel d'Offre - Une seule étape à deux Enveloppes </t>
  </si>
  <si>
    <t>TRAVAUX, BIENS ET SERVICES</t>
  </si>
  <si>
    <t>République d'Haiti</t>
  </si>
  <si>
    <t>HA-L1140</t>
  </si>
  <si>
    <t>4900/GR-HA et GRT/CF-17708-HA</t>
  </si>
  <si>
    <t>Ministère de l'Économie et des Finances (MEF)</t>
  </si>
  <si>
    <t>Octobre 2021 à septembre 2022</t>
  </si>
  <si>
    <t>N/A</t>
  </si>
  <si>
    <t>AOIR-CT-AMACEH-001</t>
  </si>
  <si>
    <t>Composante 2 : Favoriser le développement durable du Parc Industriel de Caracol (PIC) en y installant deux centrales solaires de 8 MW et de 4 MW</t>
  </si>
  <si>
    <t>Neuf</t>
  </si>
  <si>
    <t>AOI-SP-AMACEH-005</t>
  </si>
  <si>
    <t>Services d'opération du Parc photovoltaïque au Parc Industriel de Caracol (PIC)</t>
  </si>
  <si>
    <t>Recrutement d'un consultant pour la conception, la mise en opération et l'élaboration des normes sur les équipements et matériels liés aux systèmes photovoltaïques.</t>
  </si>
  <si>
    <t>AOI-CT-AMACEH-003</t>
  </si>
  <si>
    <t>Développement de mini-réseaux électriques décentralisés avec la participation du secteur privé (RFP1)</t>
  </si>
  <si>
    <t>Composante 1 : Développement de mini-réseaux décentralisés avec la participation du secteur privé (RFP1)</t>
  </si>
  <si>
    <t>AOI-CT-AMACEH-004</t>
  </si>
  <si>
    <t>Projet Haïtien d’Accès des communautés Rurales l’Énergie Solaire (PHARES) Lot 1</t>
  </si>
  <si>
    <t>Composante 1 : Développement de mini-réseaux décentralisés avec la participation du secteur privé (PHARES Lot1)</t>
  </si>
  <si>
    <t>AOI-CT-AMACEH-005</t>
  </si>
  <si>
    <t>Projet Haïtien d’Accès des communautés Rurales l’Énergie Solaire (PHARES) Lot 2</t>
  </si>
  <si>
    <t>Composante 1 : Développement de mini-réseaux décentralisés avec la participation du secteur privé (PHARES Lot2)</t>
  </si>
  <si>
    <t>CP-CT-AMACEH-002</t>
  </si>
  <si>
    <t>Comparaison de prix pour la mise en place de système photovoltaïque</t>
  </si>
  <si>
    <t xml:space="preserve"> Composante 3 : Renforcement des capacités de régulation et de planification du secteur de l’électricité.</t>
  </si>
  <si>
    <t>CP-BS-AMACEH-006</t>
  </si>
  <si>
    <t>Comparaison de prix pour l'acquisition des équipements de bureau</t>
  </si>
  <si>
    <t>CP-BS-AMACEH-007</t>
  </si>
  <si>
    <t>Comparaison de prix pour l'acquisition des matériels informatiques</t>
  </si>
  <si>
    <t>Comparaison de prix pour l'acquisition des logiciels informatiques</t>
  </si>
  <si>
    <t>o</t>
  </si>
  <si>
    <t>Administration</t>
  </si>
  <si>
    <t>GG-SP-AMACEH-002-1</t>
  </si>
  <si>
    <t>Conception et construction de deux centrales solaires photovoltaïques de 4 et de 8 MW au Parc Industriel de Caracol (PIC)</t>
  </si>
  <si>
    <t xml:space="preserve">Appel d'offres international pour recruter l'opérateur du parc photovoltaïque au PIC </t>
  </si>
  <si>
    <t>Fourniture et mise en place d'un système solaire photovoltaïque à l'ANARSE</t>
  </si>
  <si>
    <t>Acquisition de matériels et équipements de bureau pour l'ANARSE</t>
  </si>
  <si>
    <t>Acquisition de matériels et équipements informatiques et autres matériels techniques pour l'ANARSE</t>
  </si>
  <si>
    <t>Acquisition de logiciels informatiques pour l'ANARSE</t>
  </si>
  <si>
    <t xml:space="preserve">Recrutement d'un bureau de consultant pour l'élaboration du Plan national du développement du secteur de l'électricité Haïti </t>
  </si>
  <si>
    <t>Appel d'offres international pour le recrutement du bureau</t>
  </si>
  <si>
    <r>
      <rPr>
        <sz val="7"/>
        <color theme="1"/>
        <rFont val="Times New Roman"/>
        <family val="1"/>
      </rPr>
      <t xml:space="preserve"> </t>
    </r>
    <r>
      <rPr>
        <sz val="11"/>
        <color theme="1"/>
        <rFont val="Times New Roman"/>
        <family val="1"/>
      </rPr>
      <t>Composante 3 : Renforcement des capacités de régulation et de planification du secteur de l’électricité.</t>
    </r>
  </si>
  <si>
    <t>Recrutement d'un consultant expert en finance sur les projets énergétiques</t>
  </si>
  <si>
    <t>Composante 1 : Développement de mini-réseaux décentralisés avec la participation du secteur privé (RFP1, PHARES lot1 et PHARES lot 2)</t>
  </si>
  <si>
    <t>GG-CC-AMACEH-040</t>
  </si>
  <si>
    <t>Composante 1 : Développement de mini-réseaux décentralisés avec la participation du secteur privé (RFP1 et PHARES )</t>
  </si>
  <si>
    <t>GG-CC-AMACEH-041</t>
  </si>
  <si>
    <t>Composante 1 : Développement de mini-réseaux décentralisés avec la participation du secteur privé (RFP1 et PHARES)</t>
  </si>
  <si>
    <t>GG-CC-AMACEH-042</t>
  </si>
  <si>
    <t>GG-CC-AMACEH-043</t>
  </si>
  <si>
    <t>GG-CC-AMACEH-033</t>
  </si>
  <si>
    <t>Chargé de projet pour la composante 2 du programme</t>
  </si>
  <si>
    <t>GG-CC-AMACEH-034</t>
  </si>
  <si>
    <t>Chargé de projet pour la composante 1 du programme</t>
  </si>
  <si>
    <t>GG-CC-AMACEH-036</t>
  </si>
  <si>
    <t>Spécialiste en suivi évaluation</t>
  </si>
  <si>
    <t>GG-CC-AMACEH-037</t>
  </si>
  <si>
    <t>Assistante de projet</t>
  </si>
  <si>
    <t>GG-CC-AMACEH-038</t>
  </si>
  <si>
    <t>Spécialiste financier</t>
  </si>
  <si>
    <t>GG-CC-AMACEH-039</t>
  </si>
  <si>
    <t>Spécialiste en passation de marchés</t>
  </si>
  <si>
    <t>SPA-PS-AMACEH-001</t>
  </si>
  <si>
    <t>Assistante Disrection exécutive</t>
  </si>
  <si>
    <t>Consultation restreinte</t>
  </si>
  <si>
    <t>GG-CC-AMACEH-044</t>
  </si>
  <si>
    <t>GG-CC-AMACEH-046</t>
  </si>
  <si>
    <t>GG-CC-AMACEH-047</t>
  </si>
  <si>
    <t>GG-CC-AMACEH-048</t>
  </si>
  <si>
    <t>GG-CC-AMACEH-049</t>
  </si>
  <si>
    <t>Spécialiste en passation et gestion de marchés publics</t>
  </si>
  <si>
    <t xml:space="preserve">Recrutement d'un consultant international international en binome  avec un consultant national pour l'élaboration des normes de construction des réseaux de distribution et de transport </t>
  </si>
  <si>
    <t xml:space="preserve">Recrutement d’un consultant pour développer le processus de régulation des tarifs de l’électricité pour les réseaux régionaux et des grandes villes </t>
  </si>
  <si>
    <t>SCI-CE-AMACEH-007-3</t>
  </si>
  <si>
    <t>Consultant environnmental pour l'elaboration du PGES de Carice et Ile de la Tortue</t>
  </si>
  <si>
    <t>Invitation ouverte aux consultants individuel</t>
  </si>
  <si>
    <t>SCI-CE-AMACEH-007-1</t>
  </si>
  <si>
    <t>Consultant environnmental pour l'elaboration du PGES de La Cahouane, Dame Marie et Anse d'Hainault</t>
  </si>
  <si>
    <t>SCI-CE-AMACEH-007-2</t>
  </si>
  <si>
    <t>Consultant environnmental pour l'elaboration du PGES de Marfranc, Chambellan et Beaumond</t>
  </si>
  <si>
    <t>SCI-CC-AMACEH-050</t>
  </si>
  <si>
    <t>Recrutement d'un Chargé de projet pour la composante 3</t>
  </si>
  <si>
    <t>SCI-CC-AMACEH-035</t>
  </si>
  <si>
    <t xml:space="preserve">Recrutement d'un Coordonnateur de programme </t>
  </si>
  <si>
    <t>SCI-CC-AMACEH-051</t>
  </si>
  <si>
    <t xml:space="preserve">Recrutement d'un Spécialiste social </t>
  </si>
  <si>
    <t>SCI-CC-AMACEH-052</t>
  </si>
  <si>
    <t>SCI-CC-AMACEH-031</t>
  </si>
  <si>
    <t xml:space="preserve">Recrutement d'un Spécialiste en suivi évaluation </t>
  </si>
  <si>
    <t xml:space="preserve">Recrutement d'un consultant national pour l'élaboration des normes de construction des réseaux de distribution et de transport </t>
  </si>
  <si>
    <t>Recrutement d'une firme pour l'audit du programme de juin 2020 à septembre 2021</t>
  </si>
  <si>
    <t>Recrutement d'un Directeur environnemental et social</t>
  </si>
  <si>
    <t>-</t>
  </si>
  <si>
    <t>ENZEN-ENERSIDE : 22-Jan-20.                          HER : 7-May-20</t>
  </si>
  <si>
    <t>Recrutement d'une firme pour l'audit du programme Octobre 2021 à septembre 2022</t>
  </si>
  <si>
    <t>Appel d'offres international restreint pour recruter l'entrepreneur pour la Conception et la construction de deux centrales solaires photovoltaïques pour le Parc Industriel de Caracol. La source de financement est la BID et l'USAID.</t>
  </si>
  <si>
    <t>ED-CS-AMACEH-002</t>
  </si>
  <si>
    <t>DP-CE-AMACEH-002</t>
  </si>
  <si>
    <t>Entente directe pour renouveler le contrat du consultant. Clause 5.4 des politiques GN-2350-15.</t>
  </si>
  <si>
    <t>ED-CC-AMACEH-029</t>
  </si>
  <si>
    <t>ED-CC-AMACEH-025</t>
  </si>
  <si>
    <t>ED-CC-AMACEH-030</t>
  </si>
  <si>
    <t>Entente directe pour recruter la firme. Clause 3.11 alinéas (a) et (d) des politiques GN-2350-15.</t>
  </si>
  <si>
    <t>Entente directe pour le contrat du consultant.Clause 5.4 des politiques GN-2350-15.</t>
  </si>
  <si>
    <t>Invitation ouverte à l'international aux consultants individuels.</t>
  </si>
  <si>
    <t>Invitation ouverte aux consultants individuels.</t>
  </si>
  <si>
    <t>Invitation ouverte aux consultants individuel.</t>
  </si>
  <si>
    <t>Demande de propositions aux firmes</t>
  </si>
  <si>
    <t>Entente directe pour les prestations de services de sécurité. Clause 3.8 et 3.11 alinéas (a) et (c) des politiques GN-2350-15</t>
  </si>
  <si>
    <t>Entente directe pour renouveler le contrat du consultant. Clause 5.4 des politiques GN-2350-15. Le Complément de salaire donner par la BID au Consultant représente 22% de son salaire</t>
  </si>
  <si>
    <t>Entente directe pour renouveler le contrat du consultant. Clause 5.4 des politiques GN-2350-15. Le Complément de salaire donner par la BID  au Consultant représente 21% de son salaire</t>
  </si>
  <si>
    <t>Entente directe pour renouveler le contrat du consultant. Clause 5.4 des politiques GN-2350-15. Le Complément de salaire  donner par la BID au Consultant représente 21% de son salaire</t>
  </si>
  <si>
    <t>Entente directe pour renouveler le contrat du consultant. Clause 5.4 des politiques GN-2350-15. Le Complément de salaire donner par la BID au Consultant représente 17% de son salaire</t>
  </si>
  <si>
    <t>Entente directe pour renouveler le contrat du consultant. Clause 5.4 des politiques GN-2350-15. Le Complément de salaire donner par la BID au Consultant représente 46% de son salaire</t>
  </si>
  <si>
    <t>Entente directe pour renouveler le contrat du consultant. Clause 5.4 des politiques GN-2350-15. Le Complément de salaire donner par la BID au Consultant représente 55% de son salaire</t>
  </si>
  <si>
    <t>Entente directe pour renouveler le contrat du consultant. Clause 5.4 des politiques GN-2350-15. Le Complément de salaire donner par la BID au Consultant représente 50% de son salaire</t>
  </si>
  <si>
    <t>SCI-CC-AMACEH-053</t>
  </si>
  <si>
    <t xml:space="preserve">Recrutement d’un consultant  pour l'élaboration de rapport à mis parcous pour le pogramme AMACEH </t>
  </si>
  <si>
    <t>DP-CE-AMACEH-004</t>
  </si>
  <si>
    <t>ED-CC-AMACEH-028</t>
  </si>
  <si>
    <t>Recrutement d'un Consultant national pour l'élaboration de trois (3) TDR (expert en finances sur des projets énegétics, développer le porcessus de régulation des tarifs de l'électricité pour les réseaux régionaux et les grandes villes, consultation pour la conception, la mise en opération et l'élaboration des normes sur les équipements et matériels des syst&amp;mes photovoltaïques)</t>
  </si>
  <si>
    <t>ED-CC-AMACEH-027</t>
  </si>
  <si>
    <t>.</t>
  </si>
  <si>
    <t>Achat de deux véhicules fermés pour le programme</t>
  </si>
  <si>
    <t>CP-BS-AMACEH-005</t>
  </si>
  <si>
    <t>AOI-BS-AMACEH-004</t>
  </si>
  <si>
    <t>Appel d'offres  pour l'acqusition des  véhicules</t>
  </si>
  <si>
    <t>Prestations de services de sécurité pour le bureau</t>
  </si>
  <si>
    <t>Services de blindage d'un véhicules fermé pour AMACEH</t>
  </si>
  <si>
    <t>Composante 1 : Développement de mini-réseaux décentralisés avec la participation du secteur privé ( PHARES lot 2)</t>
  </si>
  <si>
    <t>Consultant environnmental pour l'elaboration du PGES de Gemipailler Milot, PHARES LOT 2</t>
  </si>
  <si>
    <t>ED-CE-AMACEH-005</t>
  </si>
  <si>
    <t>Recrutement d'une Firme pour l'assistance technique et la supervision du projet de Développement de mini-réseaux électriques décentralisés avec la participation du secteur privé (RFP1 et PHARES)</t>
  </si>
  <si>
    <t>Appui technique de la CE/MTPTC du specialiste en energie solaire Photovoltaique (Protocole d'accord)</t>
  </si>
  <si>
    <t>Appui technique de la CE/MTPTC du specialiste en developpement mini reseau (Protocole d'accord)</t>
  </si>
  <si>
    <t>Appui technique de la CE/MTPTC  du chargé de coordination et de projets de la CE  (Protocole d'accord)</t>
  </si>
  <si>
    <t>Appui technique de la CE/MTPTC de specialiste en gestion environnemental et social (Protocole d'accord).</t>
  </si>
  <si>
    <t>Expert juridique local pour l'assistance technique à l'ANARSE</t>
  </si>
  <si>
    <t>SCI-CC-AMACEH-032</t>
  </si>
  <si>
    <t>Conseiller sur les technologies de valorisation de Biomasse Energie et chargé de la coopération internationale  (Protocole d'accord).</t>
  </si>
  <si>
    <t>Assistant chargé communication et Ingénieur Electricien pour ANARSE  (Protocole d'accord).</t>
  </si>
  <si>
    <t>Ingénieur électricien pour ANARSE  (Protocole d'accord).</t>
  </si>
  <si>
    <t>Ingénieur affecté au Département rural de l'ANARSE  (Protocole d'accord).</t>
  </si>
  <si>
    <t>Ingénieur électromécanicien  (Protocole d'accord).</t>
  </si>
  <si>
    <t>Consultant  pour l'élaboration des manuels et procédures de contrôle interne de l'ANARSE</t>
  </si>
  <si>
    <r>
      <rPr>
        <sz val="11"/>
        <color theme="1"/>
        <rFont val="Times New Roman"/>
        <family val="1"/>
      </rPr>
      <t xml:space="preserve"> Composante 3 : Renforcement des capacités de régulation et de planification du secteur de l’électricité.</t>
    </r>
  </si>
  <si>
    <t>SCI-CE-AMACEH-003</t>
  </si>
  <si>
    <t>SCI-CC-AMACEH-026</t>
  </si>
  <si>
    <t>Entente directe pour les prestations de services de blindage Clause 3.11  des politiques GN-2350-16</t>
  </si>
  <si>
    <t>ED-SP-AMACEH-004</t>
  </si>
  <si>
    <t xml:space="preserve">La RFP1 est un processus d’appel d’offres de la Banque Mondiale que la BID reconnaît. Le montant total du contrat s' eleve à 8 040 222.00 USD. Le montant subventionné est de 4 448 500.00 USD qui sera couvert par la Banque Mondiale et/ou la BID. Le contrat inclut la conception, la construction, l'installation, l'exploitation et la maintenance des mini-réseaux. </t>
  </si>
  <si>
    <t xml:space="preserve">La RFP1 est un processus d’appel d’offres de la Banque Mondiale que la BID reconnaît. Le montant total du contrat s' eleve à 12 061 800.00 USD. Le montant subventionné par la BID est de  5 373 550.00 USD. Le contrat inclut la conception, la construction, l'installation, l'exploitation et la maintenance des mini-réseaux. </t>
  </si>
  <si>
    <t>La RFP1 est un processus d’appel d’offres de la Banque Mondiale que la BID reconnaît. Le montant total du contrat s' eleve à 1 225 613.00 USD. Le montant subventionné par la BID  est de  696 600.00 USD. Le contrat inclut la conception, la construction, l'installation, l'exploitation et la maintenance des mini-réseaux.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</si>
</sst>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yy;@"/>
    <numFmt numFmtId="165" formatCode="[$-409]dd\-mmm\-yy;@"/>
    <numFmt numFmtId="166" formatCode="[$USD]\ #,##0.00"/>
    <numFmt numFmtId="167" formatCode="[$-409]d\-mmm\-yy;@"/>
  </numFmts>
  <fonts count="45" x14ac:knownFonts="1">
    <font>
      <sz val="11"/>
      <color theme="1"/>
      <name val="Calibri"/>
      <family val="2"/>
      <scheme val="minor"/>
    </font>
    <font>
      <b/>
      <sz val="11"/>
      <color theme="1"/>
      <name val="Calibri"/>
      <family val="2"/>
      <scheme val="minor"/>
    </font>
    <font>
      <b/>
      <sz val="48"/>
      <color theme="1"/>
      <name val="Calibri"/>
      <family val="2"/>
      <scheme val="minor"/>
    </font>
    <font>
      <b/>
      <sz val="24"/>
      <color theme="1"/>
      <name val="Calibri"/>
      <family val="2"/>
      <scheme val="minor"/>
    </font>
    <font>
      <sz val="12"/>
      <color theme="0"/>
      <name val="Calibri"/>
      <family val="2"/>
      <scheme val="minor"/>
    </font>
    <font>
      <b/>
      <sz val="18"/>
      <color theme="0"/>
      <name val="Calibri"/>
      <family val="2"/>
      <scheme val="minor"/>
    </font>
    <font>
      <b/>
      <sz val="12"/>
      <name val="Calibri"/>
      <family val="2"/>
      <scheme val="minor"/>
    </font>
    <font>
      <sz val="11"/>
      <color theme="0"/>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b/>
      <sz val="11"/>
      <color theme="0"/>
      <name val="Calibri"/>
      <family val="2"/>
      <scheme val="minor"/>
    </font>
    <font>
      <sz val="11"/>
      <color theme="1"/>
      <name val="Calibri"/>
      <family val="2"/>
      <scheme val="minor"/>
    </font>
    <font>
      <b/>
      <sz val="11"/>
      <color theme="0"/>
      <name val="Times New Roman"/>
      <family val="1"/>
    </font>
    <font>
      <sz val="11"/>
      <color rgb="FFFF0000"/>
      <name val="Times New Roman"/>
      <family val="1"/>
    </font>
    <font>
      <b/>
      <sz val="22"/>
      <name val="Times New Roman"/>
      <family val="1"/>
    </font>
    <font>
      <sz val="11"/>
      <color theme="1"/>
      <name val="Times New Roman"/>
      <family val="1"/>
    </font>
    <font>
      <sz val="11"/>
      <color theme="0"/>
      <name val="Times New Roman"/>
      <family val="1"/>
    </font>
    <font>
      <b/>
      <sz val="11"/>
      <color theme="1"/>
      <name val="Times New Roman"/>
      <family val="1"/>
    </font>
    <font>
      <b/>
      <sz val="24"/>
      <color theme="1"/>
      <name val="Times New Roman"/>
      <family val="1"/>
    </font>
    <font>
      <b/>
      <sz val="11"/>
      <name val="Times New Roman"/>
      <family val="1"/>
    </font>
    <font>
      <b/>
      <sz val="24"/>
      <name val="Times New Roman"/>
      <family val="1"/>
    </font>
    <font>
      <b/>
      <sz val="26"/>
      <name val="Times New Roman"/>
      <family val="1"/>
    </font>
    <font>
      <sz val="11"/>
      <name val="Times New Roman"/>
      <family val="1"/>
    </font>
    <font>
      <sz val="10"/>
      <name val="Arial"/>
      <family val="2"/>
    </font>
    <font>
      <b/>
      <sz val="28"/>
      <name val="Times New Roman"/>
      <family val="1"/>
    </font>
    <font>
      <b/>
      <sz val="36"/>
      <color theme="1"/>
      <name val="Times New Roman"/>
      <family val="1"/>
    </font>
    <font>
      <b/>
      <sz val="11"/>
      <color rgb="FF000000"/>
      <name val="Times New Roman"/>
      <family val="1"/>
    </font>
    <font>
      <sz val="11"/>
      <color rgb="FF000000"/>
      <name val="Times New Roman"/>
      <family val="1"/>
    </font>
    <font>
      <sz val="12"/>
      <name val="Times New Roman"/>
      <family val="1"/>
    </font>
    <font>
      <sz val="10"/>
      <color rgb="FF000000"/>
      <name val="Times New Roman"/>
      <family val="1"/>
    </font>
    <font>
      <sz val="7"/>
      <color theme="1"/>
      <name val="Times New Roman"/>
      <family val="1"/>
    </font>
    <font>
      <sz val="12"/>
      <color theme="1"/>
      <name val="Calibri"/>
      <family val="2"/>
      <scheme val="minor"/>
    </font>
    <font>
      <sz val="11"/>
      <color indexed="8"/>
      <name val="Calibri"/>
      <family val="2"/>
    </font>
    <font>
      <sz val="11"/>
      <color indexed="9"/>
      <name val="Calibri"/>
      <family val="2"/>
    </font>
    <font>
      <sz val="11"/>
      <color indexed="10"/>
      <name val="Calibri"/>
      <family val="2"/>
    </font>
    <font>
      <sz val="11"/>
      <color indexed="52"/>
      <name val="Calibri"/>
      <family val="2"/>
    </font>
    <font>
      <sz val="11"/>
      <color indexed="62"/>
      <name val="Calibri"/>
      <family val="2"/>
    </font>
    <font>
      <sz val="11"/>
      <color indexed="16"/>
      <name val="Calibri"/>
      <family val="2"/>
    </font>
    <font>
      <sz val="10"/>
      <name val="Verdana"/>
      <family val="2"/>
    </font>
    <font>
      <b/>
      <sz val="15"/>
      <color indexed="62"/>
      <name val="Calibri"/>
      <family val="2"/>
    </font>
    <font>
      <b/>
      <sz val="18"/>
      <color indexed="56"/>
      <name val="Cambria"/>
      <family val="2"/>
    </font>
    <font>
      <b/>
      <sz val="11"/>
      <color indexed="9"/>
      <name val="Calibri"/>
      <family val="2"/>
    </font>
  </fonts>
  <fills count="23">
    <fill>
      <patternFill patternType="none"/>
    </fill>
    <fill>
      <patternFill patternType="gray125"/>
    </fill>
    <fill>
      <patternFill patternType="solid">
        <fgColor rgb="FF16365C"/>
        <bgColor rgb="FF000000"/>
      </patternFill>
    </fill>
    <fill>
      <patternFill patternType="solid">
        <fgColor rgb="FFBFBFBF"/>
        <bgColor rgb="FF000000"/>
      </patternFill>
    </fill>
    <fill>
      <patternFill patternType="solid">
        <fgColor theme="7" tint="0.39997558519241921"/>
        <bgColor indexed="64"/>
      </patternFill>
    </fill>
    <fill>
      <patternFill patternType="solid">
        <fgColor rgb="FF00008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5"/>
        <bgColor indexed="64"/>
      </patternFill>
    </fill>
    <fill>
      <patternFill patternType="solid">
        <fgColor indexed="55"/>
      </patternFill>
    </fill>
  </fills>
  <borders count="28">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diagonal/>
    </border>
    <border>
      <left/>
      <right style="thin">
        <color indexed="64"/>
      </right>
      <top style="thin">
        <color indexed="64"/>
      </top>
      <bottom/>
      <diagonal/>
    </border>
    <border>
      <left style="thin">
        <color auto="1"/>
      </left>
      <right style="thin">
        <color indexed="64"/>
      </right>
      <top style="thin">
        <color auto="1"/>
      </top>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indexed="64"/>
      </right>
      <top style="thin">
        <color indexed="64"/>
      </top>
      <bottom/>
      <diagonal/>
    </border>
  </borders>
  <cellStyleXfs count="52">
    <xf numFmtId="0" fontId="0" fillId="0" borderId="0"/>
    <xf numFmtId="43" fontId="14" fillId="0" borderId="0" applyFont="0" applyFill="0" applyBorder="0" applyAlignment="0" applyProtection="0"/>
    <xf numFmtId="0" fontId="26" fillId="0" borderId="0"/>
    <xf numFmtId="0" fontId="26" fillId="0" borderId="0"/>
    <xf numFmtId="44" fontId="14" fillId="0" borderId="0" applyFont="0" applyFill="0" applyBorder="0" applyAlignment="0" applyProtection="0"/>
    <xf numFmtId="9" fontId="14" fillId="0" borderId="0" applyFont="0" applyFill="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0" borderId="19" applyNumberFormat="0" applyFill="0" applyAlignment="0" applyProtection="0"/>
    <xf numFmtId="43" fontId="26" fillId="0" borderId="0" applyFont="0" applyFill="0" applyBorder="0" applyAlignment="0" applyProtection="0"/>
    <xf numFmtId="43" fontId="3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3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9" fillId="12" borderId="20" applyNumberFormat="0" applyAlignment="0" applyProtection="0"/>
    <xf numFmtId="0" fontId="40" fillId="21" borderId="0" applyNumberFormat="0" applyBorder="0" applyAlignment="0" applyProtection="0"/>
    <xf numFmtId="43" fontId="35" fillId="0" borderId="0" applyFont="0" applyFill="0" applyBorder="0" applyAlignment="0" applyProtection="0"/>
    <xf numFmtId="0" fontId="14" fillId="0" borderId="0"/>
    <xf numFmtId="0" fontId="14" fillId="0" borderId="0"/>
    <xf numFmtId="0" fontId="35" fillId="0" borderId="0"/>
    <xf numFmtId="0" fontId="14" fillId="0" borderId="0"/>
    <xf numFmtId="0" fontId="14" fillId="0" borderId="0"/>
    <xf numFmtId="0" fontId="34" fillId="0" borderId="0"/>
    <xf numFmtId="0" fontId="26" fillId="0" borderId="0"/>
    <xf numFmtId="166" fontId="41" fillId="0" borderId="0"/>
    <xf numFmtId="0" fontId="14" fillId="0" borderId="0"/>
    <xf numFmtId="0" fontId="14" fillId="0" borderId="0"/>
    <xf numFmtId="0" fontId="42" fillId="0" borderId="21" applyNumberFormat="0" applyFill="0" applyAlignment="0" applyProtection="0"/>
    <xf numFmtId="0" fontId="43" fillId="0" borderId="0" applyNumberFormat="0" applyFill="0" applyBorder="0" applyAlignment="0" applyProtection="0"/>
    <xf numFmtId="0" fontId="44" fillId="22" borderId="22" applyNumberFormat="0" applyAlignment="0" applyProtection="0"/>
    <xf numFmtId="44" fontId="26" fillId="0" borderId="0" applyFont="0" applyFill="0" applyBorder="0" applyAlignment="0" applyProtection="0"/>
    <xf numFmtId="0" fontId="39" fillId="12" borderId="26" applyNumberFormat="0" applyAlignment="0" applyProtection="0"/>
    <xf numFmtId="0" fontId="39" fillId="12" borderId="25" applyNumberFormat="0" applyAlignment="0" applyProtection="0"/>
  </cellStyleXfs>
  <cellXfs count="176">
    <xf numFmtId="0" fontId="0" fillId="0" borderId="0" xfId="0"/>
    <xf numFmtId="0" fontId="0" fillId="0" borderId="0" xfId="0" applyFill="1"/>
    <xf numFmtId="0" fontId="2" fillId="0" borderId="0" xfId="0" applyFont="1" applyFill="1"/>
    <xf numFmtId="0" fontId="0" fillId="0" borderId="0" xfId="0" applyProtection="1">
      <protection locked="0"/>
    </xf>
    <xf numFmtId="0" fontId="0" fillId="4" borderId="0" xfId="0" applyFill="1" applyProtection="1"/>
    <xf numFmtId="0" fontId="0" fillId="0" borderId="0" xfId="0" applyProtection="1"/>
    <xf numFmtId="0" fontId="0" fillId="0" borderId="0" xfId="0" applyFill="1" applyProtection="1"/>
    <xf numFmtId="0" fontId="0" fillId="0" borderId="0" xfId="0" applyFill="1" applyProtection="1">
      <protection locked="0"/>
    </xf>
    <xf numFmtId="0" fontId="7" fillId="0" borderId="0" xfId="0" applyFont="1"/>
    <xf numFmtId="0" fontId="7" fillId="0" borderId="0" xfId="0" applyFont="1" applyFill="1"/>
    <xf numFmtId="0" fontId="7" fillId="0" borderId="0" xfId="0" applyFont="1" applyFill="1" applyProtection="1"/>
    <xf numFmtId="0" fontId="7" fillId="0" borderId="0" xfId="0" applyFont="1" applyFill="1" applyProtection="1">
      <protection locked="0"/>
    </xf>
    <xf numFmtId="0" fontId="8" fillId="0" borderId="0" xfId="0" applyFont="1"/>
    <xf numFmtId="0" fontId="8" fillId="0" borderId="0" xfId="0" applyFont="1" applyFill="1"/>
    <xf numFmtId="0" fontId="8" fillId="0" borderId="0" xfId="0" applyFont="1" applyFill="1" applyProtection="1"/>
    <xf numFmtId="0" fontId="8" fillId="0" borderId="0" xfId="0" applyFont="1" applyFill="1" applyProtection="1">
      <protection locked="0"/>
    </xf>
    <xf numFmtId="0" fontId="8" fillId="0" borderId="0" xfId="0" applyFont="1" applyProtection="1">
      <protection locked="0"/>
    </xf>
    <xf numFmtId="0" fontId="8" fillId="0" borderId="0" xfId="0" applyFont="1" applyProtection="1"/>
    <xf numFmtId="0" fontId="7" fillId="0" borderId="0" xfId="0" applyFont="1" applyProtection="1">
      <protection locked="0"/>
    </xf>
    <xf numFmtId="0" fontId="7" fillId="0" borderId="0" xfId="0" applyFont="1" applyProtection="1"/>
    <xf numFmtId="0" fontId="0" fillId="0" borderId="0" xfId="0" applyFont="1"/>
    <xf numFmtId="0" fontId="0" fillId="0" borderId="0" xfId="0" applyFont="1" applyFill="1" applyProtection="1">
      <protection locked="0"/>
    </xf>
    <xf numFmtId="0" fontId="0" fillId="0" borderId="0" xfId="0" applyFont="1" applyFill="1" applyProtection="1"/>
    <xf numFmtId="0" fontId="0" fillId="0" borderId="0" xfId="0" applyFont="1" applyProtection="1"/>
    <xf numFmtId="0" fontId="0" fillId="0" borderId="0" xfId="0" applyFont="1" applyProtection="1">
      <protection locked="0"/>
    </xf>
    <xf numFmtId="0" fontId="0" fillId="0" borderId="12" xfId="0" applyBorder="1" applyProtection="1">
      <protection locked="0"/>
    </xf>
    <xf numFmtId="0" fontId="0" fillId="0" borderId="12" xfId="0" applyBorder="1" applyAlignment="1" applyProtection="1">
      <alignment horizontal="center"/>
      <protection locked="0"/>
    </xf>
    <xf numFmtId="0" fontId="0" fillId="0" borderId="12" xfId="0" applyBorder="1"/>
    <xf numFmtId="0" fontId="13" fillId="2" borderId="1" xfId="0" applyFont="1" applyFill="1" applyBorder="1" applyAlignment="1" applyProtection="1">
      <alignment vertical="top" wrapText="1" readingOrder="1"/>
    </xf>
    <xf numFmtId="2" fontId="4" fillId="5" borderId="3" xfId="0" applyNumberFormat="1" applyFont="1" applyFill="1" applyBorder="1" applyAlignment="1">
      <alignment horizontal="center" vertical="center" wrapText="1"/>
    </xf>
    <xf numFmtId="0" fontId="3" fillId="4" borderId="0" xfId="0" applyFont="1" applyFill="1"/>
    <xf numFmtId="0" fontId="15" fillId="2" borderId="12" xfId="0" applyFont="1" applyFill="1" applyBorder="1" applyAlignment="1">
      <alignment vertical="top" wrapText="1" readingOrder="1"/>
    </xf>
    <xf numFmtId="0" fontId="16" fillId="4" borderId="12" xfId="0" applyFont="1" applyFill="1" applyBorder="1"/>
    <xf numFmtId="0" fontId="17" fillId="4" borderId="12" xfId="0" applyFont="1" applyFill="1" applyBorder="1"/>
    <xf numFmtId="0" fontId="18" fillId="0" borderId="12" xfId="0" applyFont="1" applyBorder="1"/>
    <xf numFmtId="0" fontId="19" fillId="5" borderId="12" xfId="0" applyFont="1" applyFill="1" applyBorder="1" applyAlignment="1">
      <alignment horizontal="center" vertical="center" wrapText="1"/>
    </xf>
    <xf numFmtId="2" fontId="19" fillId="5" borderId="12" xfId="0" applyNumberFormat="1" applyFont="1" applyFill="1" applyBorder="1" applyAlignment="1">
      <alignment horizontal="center" vertical="center" wrapText="1"/>
    </xf>
    <xf numFmtId="2" fontId="18" fillId="5" borderId="12" xfId="0" applyNumberFormat="1" applyFont="1" applyFill="1" applyBorder="1" applyAlignment="1">
      <alignment horizontal="center" vertical="center" wrapText="1"/>
    </xf>
    <xf numFmtId="0" fontId="18" fillId="5" borderId="12" xfId="0" applyFont="1" applyFill="1" applyBorder="1" applyAlignment="1">
      <alignment horizontal="center" vertical="center" wrapText="1"/>
    </xf>
    <xf numFmtId="0" fontId="20" fillId="0" borderId="12" xfId="0" applyFont="1" applyBorder="1" applyAlignment="1">
      <alignment horizontal="center" wrapText="1"/>
    </xf>
    <xf numFmtId="0" fontId="19" fillId="0" borderId="12" xfId="0" applyFont="1" applyBorder="1"/>
    <xf numFmtId="2" fontId="16" fillId="5" borderId="12" xfId="0" applyNumberFormat="1" applyFont="1" applyFill="1" applyBorder="1" applyAlignment="1">
      <alignment horizontal="center" vertical="center" wrapText="1"/>
    </xf>
    <xf numFmtId="0" fontId="16" fillId="5" borderId="12" xfId="0" applyFont="1" applyFill="1" applyBorder="1" applyAlignment="1">
      <alignment horizontal="center" vertical="center" wrapText="1"/>
    </xf>
    <xf numFmtId="0" fontId="21" fillId="4" borderId="12" xfId="0" applyFont="1" applyFill="1" applyBorder="1"/>
    <xf numFmtId="164" fontId="22" fillId="4" borderId="12" xfId="0" applyNumberFormat="1" applyFont="1" applyFill="1" applyBorder="1" applyAlignment="1">
      <alignment horizontal="center" vertical="center" wrapText="1"/>
    </xf>
    <xf numFmtId="0" fontId="22" fillId="0" borderId="12" xfId="0" applyFont="1" applyBorder="1" applyAlignment="1">
      <alignment horizontal="center" wrapText="1"/>
    </xf>
    <xf numFmtId="0" fontId="23" fillId="4" borderId="12" xfId="0" applyFont="1" applyFill="1" applyBorder="1"/>
    <xf numFmtId="0" fontId="19" fillId="4" borderId="12" xfId="0" applyFont="1" applyFill="1" applyBorder="1"/>
    <xf numFmtId="0" fontId="24" fillId="4" borderId="12" xfId="0" applyFont="1" applyFill="1" applyBorder="1"/>
    <xf numFmtId="2" fontId="25" fillId="5" borderId="12" xfId="0" applyNumberFormat="1" applyFont="1" applyFill="1" applyBorder="1" applyAlignment="1">
      <alignment horizontal="center" vertical="center" wrapText="1"/>
    </xf>
    <xf numFmtId="0" fontId="18" fillId="0" borderId="12" xfId="0" applyFont="1" applyBorder="1" applyProtection="1">
      <protection locked="0"/>
    </xf>
    <xf numFmtId="0" fontId="27" fillId="4" borderId="12" xfId="0" applyFont="1" applyFill="1" applyBorder="1"/>
    <xf numFmtId="0" fontId="2" fillId="4" borderId="0" xfId="0" applyFont="1" applyFill="1"/>
    <xf numFmtId="0" fontId="0" fillId="4" borderId="0" xfId="0" applyFill="1"/>
    <xf numFmtId="0" fontId="4" fillId="5" borderId="3" xfId="0" applyFont="1" applyFill="1" applyBorder="1" applyAlignment="1">
      <alignment horizontal="center" vertical="center" wrapText="1"/>
    </xf>
    <xf numFmtId="0" fontId="1" fillId="0" borderId="12" xfId="0" applyFont="1" applyBorder="1" applyAlignment="1">
      <alignment horizontal="center" wrapText="1"/>
    </xf>
    <xf numFmtId="0" fontId="28" fillId="4" borderId="12" xfId="0" applyFont="1" applyFill="1" applyBorder="1"/>
    <xf numFmtId="0" fontId="18" fillId="0" borderId="12" xfId="0" applyFont="1" applyBorder="1" applyAlignment="1" applyProtection="1">
      <alignment vertical="center"/>
      <protection locked="0"/>
    </xf>
    <xf numFmtId="0" fontId="25" fillId="0" borderId="12" xfId="3" applyFont="1" applyFill="1" applyBorder="1" applyAlignment="1">
      <alignment vertical="center" wrapText="1"/>
    </xf>
    <xf numFmtId="0" fontId="18" fillId="0" borderId="0" xfId="0" applyFont="1" applyProtection="1">
      <protection locked="0"/>
    </xf>
    <xf numFmtId="0" fontId="25" fillId="0" borderId="0" xfId="0" applyFont="1" applyFill="1" applyProtection="1">
      <protection locked="0"/>
    </xf>
    <xf numFmtId="0" fontId="19" fillId="0" borderId="0" xfId="0" applyFont="1" applyProtection="1">
      <protection locked="0"/>
    </xf>
    <xf numFmtId="0" fontId="29" fillId="3" borderId="1" xfId="0" applyFont="1" applyFill="1" applyBorder="1" applyAlignment="1" applyProtection="1">
      <alignment vertical="center" wrapText="1" readingOrder="1"/>
      <protection locked="0"/>
    </xf>
    <xf numFmtId="0" fontId="29" fillId="3" borderId="2" xfId="0" applyFont="1" applyFill="1" applyBorder="1" applyAlignment="1" applyProtection="1">
      <alignment vertical="center" wrapText="1" readingOrder="1"/>
      <protection locked="0"/>
    </xf>
    <xf numFmtId="44" fontId="25" fillId="0" borderId="12" xfId="4" applyFont="1" applyFill="1" applyBorder="1" applyAlignment="1">
      <alignment vertical="center" wrapText="1"/>
    </xf>
    <xf numFmtId="9" fontId="25" fillId="0" borderId="12" xfId="3" applyNumberFormat="1" applyFont="1" applyFill="1" applyBorder="1" applyAlignment="1">
      <alignment horizontal="center" vertical="center" wrapText="1"/>
    </xf>
    <xf numFmtId="9" fontId="18" fillId="0" borderId="15" xfId="5" applyFont="1" applyFill="1" applyBorder="1" applyAlignment="1" applyProtection="1">
      <alignment vertical="center"/>
      <protection locked="0"/>
    </xf>
    <xf numFmtId="0" fontId="30" fillId="0" borderId="0" xfId="0" applyFont="1" applyAlignment="1">
      <alignment wrapText="1"/>
    </xf>
    <xf numFmtId="0" fontId="25" fillId="0" borderId="12" xfId="0" applyFont="1" applyBorder="1" applyAlignment="1" applyProtection="1">
      <alignment vertical="center"/>
      <protection locked="0"/>
    </xf>
    <xf numFmtId="0" fontId="18" fillId="0" borderId="12" xfId="0" applyFont="1" applyBorder="1" applyAlignment="1" applyProtection="1">
      <alignment wrapText="1"/>
      <protection locked="0"/>
    </xf>
    <xf numFmtId="0" fontId="18" fillId="0" borderId="12" xfId="0" applyFont="1" applyBorder="1" applyAlignment="1" applyProtection="1">
      <alignment vertical="center" wrapText="1"/>
      <protection locked="0"/>
    </xf>
    <xf numFmtId="14" fontId="18" fillId="0" borderId="12" xfId="0" applyNumberFormat="1" applyFont="1" applyFill="1" applyBorder="1" applyAlignment="1" applyProtection="1">
      <alignment vertical="center"/>
      <protection locked="0"/>
    </xf>
    <xf numFmtId="0" fontId="25" fillId="0" borderId="16" xfId="3" applyFont="1" applyFill="1" applyBorder="1" applyAlignment="1" applyProtection="1">
      <alignment horizontal="center" vertical="center" wrapText="1"/>
      <protection locked="0"/>
    </xf>
    <xf numFmtId="0" fontId="25" fillId="0" borderId="12" xfId="0" applyNumberFormat="1" applyFont="1" applyFill="1" applyBorder="1" applyAlignment="1">
      <alignment horizontal="left" vertical="center" wrapText="1"/>
    </xf>
    <xf numFmtId="43" fontId="25" fillId="0" borderId="15" xfId="1" applyFont="1" applyFill="1" applyBorder="1" applyAlignment="1" applyProtection="1">
      <alignment vertical="center" wrapText="1"/>
      <protection locked="0"/>
    </xf>
    <xf numFmtId="44" fontId="25" fillId="0" borderId="15" xfId="4" applyFont="1" applyFill="1" applyBorder="1" applyAlignment="1">
      <alignment vertical="center" wrapText="1"/>
    </xf>
    <xf numFmtId="0" fontId="18" fillId="0" borderId="15" xfId="0" applyFont="1" applyFill="1" applyBorder="1" applyAlignment="1" applyProtection="1">
      <alignment vertical="center"/>
      <protection locked="0"/>
    </xf>
    <xf numFmtId="14" fontId="18" fillId="0" borderId="15" xfId="0" applyNumberFormat="1" applyFont="1" applyFill="1" applyBorder="1" applyAlignment="1" applyProtection="1">
      <alignment vertical="center"/>
      <protection locked="0"/>
    </xf>
    <xf numFmtId="0" fontId="18" fillId="0" borderId="15" xfId="0" applyFont="1" applyFill="1" applyBorder="1" applyAlignment="1" applyProtection="1">
      <alignment vertical="center" wrapText="1"/>
      <protection locked="0"/>
    </xf>
    <xf numFmtId="0" fontId="18" fillId="0" borderId="0" xfId="0" applyFont="1" applyAlignment="1" applyProtection="1">
      <alignment vertical="center"/>
      <protection locked="0"/>
    </xf>
    <xf numFmtId="0" fontId="25" fillId="0" borderId="0" xfId="0" applyFont="1" applyFill="1" applyAlignment="1" applyProtection="1">
      <alignment vertical="center"/>
      <protection locked="0"/>
    </xf>
    <xf numFmtId="0" fontId="19" fillId="0" borderId="0" xfId="0" applyFont="1" applyAlignment="1" applyProtection="1">
      <alignment vertical="center"/>
      <protection locked="0"/>
    </xf>
    <xf numFmtId="9" fontId="18" fillId="0" borderId="12" xfId="5" applyFont="1" applyFill="1" applyBorder="1" applyAlignment="1" applyProtection="1">
      <alignment vertical="center"/>
      <protection locked="0"/>
    </xf>
    <xf numFmtId="0" fontId="18" fillId="0" borderId="12" xfId="0" applyFont="1" applyBorder="1" applyAlignment="1">
      <alignment vertical="center"/>
    </xf>
    <xf numFmtId="0" fontId="18" fillId="0" borderId="12" xfId="0" applyFont="1" applyFill="1" applyBorder="1" applyAlignment="1" applyProtection="1">
      <alignment vertical="center" wrapText="1"/>
      <protection locked="0"/>
    </xf>
    <xf numFmtId="0" fontId="18" fillId="0" borderId="12" xfId="0" applyFont="1" applyFill="1" applyBorder="1" applyAlignment="1" applyProtection="1">
      <alignment vertical="center"/>
      <protection locked="0"/>
    </xf>
    <xf numFmtId="0" fontId="18" fillId="0" borderId="0" xfId="0" applyFont="1"/>
    <xf numFmtId="9" fontId="25" fillId="0" borderId="12" xfId="5" applyFont="1" applyFill="1" applyBorder="1" applyAlignment="1" applyProtection="1">
      <alignment horizontal="left" vertical="center" wrapText="1"/>
      <protection locked="0"/>
    </xf>
    <xf numFmtId="0" fontId="30" fillId="0" borderId="12" xfId="0" applyFont="1" applyBorder="1" applyAlignment="1">
      <alignment wrapText="1"/>
    </xf>
    <xf numFmtId="14" fontId="18" fillId="0" borderId="12" xfId="0" applyNumberFormat="1" applyFont="1" applyBorder="1" applyAlignment="1" applyProtection="1">
      <alignment vertical="center"/>
      <protection locked="0"/>
    </xf>
    <xf numFmtId="0" fontId="25" fillId="0" borderId="12" xfId="3" applyFont="1" applyFill="1" applyBorder="1" applyAlignment="1" applyProtection="1">
      <alignment horizontal="center" vertical="center" wrapText="1"/>
      <protection locked="0"/>
    </xf>
    <xf numFmtId="0" fontId="18" fillId="0" borderId="12" xfId="0" applyFont="1" applyFill="1" applyBorder="1" applyAlignment="1" applyProtection="1">
      <alignment wrapText="1"/>
      <protection locked="0"/>
    </xf>
    <xf numFmtId="0" fontId="18" fillId="0" borderId="12" xfId="0" applyFont="1" applyFill="1" applyBorder="1" applyProtection="1">
      <protection locked="0"/>
    </xf>
    <xf numFmtId="9" fontId="25" fillId="0" borderId="12" xfId="5" applyFont="1" applyFill="1" applyBorder="1" applyAlignment="1" applyProtection="1">
      <alignment horizontal="center" vertical="center" wrapText="1"/>
      <protection locked="0"/>
    </xf>
    <xf numFmtId="0" fontId="18" fillId="0" borderId="0" xfId="0" applyFont="1" applyAlignment="1">
      <alignment vertical="center" wrapText="1"/>
    </xf>
    <xf numFmtId="9" fontId="31" fillId="0" borderId="12" xfId="5" applyFont="1" applyFill="1" applyBorder="1" applyAlignment="1">
      <alignment vertical="center" wrapText="1"/>
    </xf>
    <xf numFmtId="0" fontId="18" fillId="0" borderId="12" xfId="0" applyFont="1" applyFill="1" applyBorder="1" applyAlignment="1" applyProtection="1">
      <alignment horizontal="right" vertical="center"/>
      <protection locked="0"/>
    </xf>
    <xf numFmtId="165" fontId="25" fillId="0" borderId="12" xfId="3" applyNumberFormat="1" applyFont="1" applyFill="1" applyBorder="1" applyAlignment="1">
      <alignment vertical="center" wrapText="1"/>
    </xf>
    <xf numFmtId="0" fontId="32" fillId="0" borderId="12" xfId="0" applyFont="1" applyBorder="1" applyAlignment="1">
      <alignment vertical="center" wrapText="1"/>
    </xf>
    <xf numFmtId="0" fontId="18" fillId="0" borderId="12" xfId="0" applyFont="1" applyBorder="1" applyAlignment="1">
      <alignment vertical="center" wrapText="1"/>
    </xf>
    <xf numFmtId="44" fontId="29" fillId="3" borderId="1" xfId="0" applyNumberFormat="1" applyFont="1" applyFill="1" applyBorder="1" applyAlignment="1" applyProtection="1">
      <alignment vertical="center" wrapText="1" readingOrder="1"/>
      <protection locked="0"/>
    </xf>
    <xf numFmtId="44" fontId="29" fillId="3" borderId="1" xfId="0" applyNumberFormat="1" applyFont="1" applyFill="1" applyBorder="1" applyAlignment="1" applyProtection="1">
      <alignment horizontal="left" vertical="center" wrapText="1" readingOrder="1"/>
      <protection locked="0"/>
    </xf>
    <xf numFmtId="9" fontId="18" fillId="0" borderId="12" xfId="5" applyFont="1" applyBorder="1" applyAlignment="1" applyProtection="1">
      <alignment vertical="center"/>
      <protection locked="0"/>
    </xf>
    <xf numFmtId="164" fontId="31" fillId="0" borderId="12" xfId="3" applyNumberFormat="1" applyFont="1" applyFill="1" applyBorder="1" applyAlignment="1">
      <alignment vertical="center" wrapText="1"/>
    </xf>
    <xf numFmtId="0" fontId="1" fillId="0" borderId="24" xfId="0" applyFont="1" applyBorder="1" applyAlignment="1">
      <alignment horizontal="center" wrapText="1"/>
    </xf>
    <xf numFmtId="0" fontId="0" fillId="0" borderId="18" xfId="0" applyBorder="1" applyProtection="1">
      <protection locked="0"/>
    </xf>
    <xf numFmtId="0" fontId="25" fillId="0" borderId="12" xfId="2" applyFont="1" applyBorder="1" applyAlignment="1" applyProtection="1">
      <alignment horizontal="justify" vertical="center" wrapText="1"/>
      <protection locked="0"/>
    </xf>
    <xf numFmtId="9" fontId="18" fillId="0" borderId="12" xfId="5" applyFont="1" applyBorder="1" applyProtection="1">
      <protection locked="0"/>
    </xf>
    <xf numFmtId="0" fontId="0" fillId="0" borderId="0" xfId="0" applyProtection="1">
      <protection locked="0"/>
    </xf>
    <xf numFmtId="0" fontId="0" fillId="0" borderId="0" xfId="0" applyFill="1" applyProtection="1">
      <protection locked="0"/>
    </xf>
    <xf numFmtId="0" fontId="8" fillId="0" borderId="0" xfId="0" applyFont="1" applyFill="1" applyProtection="1">
      <protection locked="0"/>
    </xf>
    <xf numFmtId="0" fontId="0" fillId="0" borderId="12" xfId="0" applyBorder="1" applyProtection="1">
      <protection locked="0"/>
    </xf>
    <xf numFmtId="44" fontId="31" fillId="0" borderId="12" xfId="4" applyFont="1" applyFill="1" applyBorder="1" applyAlignment="1">
      <alignment vertical="center" wrapText="1"/>
    </xf>
    <xf numFmtId="9" fontId="31" fillId="0" borderId="12" xfId="5" applyFont="1" applyFill="1" applyBorder="1" applyAlignment="1">
      <alignment vertical="center" wrapText="1"/>
    </xf>
    <xf numFmtId="44" fontId="31" fillId="0" borderId="24" xfId="4" applyFont="1" applyFill="1" applyBorder="1" applyAlignment="1">
      <alignment vertical="center" wrapText="1"/>
    </xf>
    <xf numFmtId="9" fontId="31" fillId="0" borderId="24" xfId="5" applyFont="1" applyFill="1" applyBorder="1" applyAlignment="1">
      <alignment vertical="center" wrapText="1"/>
    </xf>
    <xf numFmtId="14" fontId="0" fillId="0" borderId="12" xfId="0" applyNumberFormat="1" applyBorder="1" applyProtection="1">
      <protection locked="0"/>
    </xf>
    <xf numFmtId="0" fontId="25" fillId="0" borderId="24" xfId="3" applyFont="1" applyFill="1" applyBorder="1" applyAlignment="1">
      <alignment vertical="center" wrapText="1"/>
    </xf>
    <xf numFmtId="0" fontId="18" fillId="0" borderId="12" xfId="0" applyFont="1" applyBorder="1" applyAlignment="1">
      <alignment wrapText="1"/>
    </xf>
    <xf numFmtId="0" fontId="18" fillId="0" borderId="12" xfId="0" applyFont="1" applyBorder="1" applyProtection="1"/>
    <xf numFmtId="0" fontId="18" fillId="6" borderId="12" xfId="0" applyFont="1" applyFill="1" applyBorder="1" applyAlignment="1" applyProtection="1">
      <alignment wrapText="1"/>
      <protection locked="0"/>
    </xf>
    <xf numFmtId="0" fontId="18" fillId="0" borderId="24" xfId="0" applyFont="1" applyBorder="1" applyAlignment="1" applyProtection="1">
      <alignment vertical="center"/>
      <protection locked="0"/>
    </xf>
    <xf numFmtId="9" fontId="18" fillId="0" borderId="24" xfId="5" applyFont="1" applyBorder="1" applyAlignment="1" applyProtection="1">
      <alignment vertical="center"/>
      <protection locked="0"/>
    </xf>
    <xf numFmtId="44" fontId="25" fillId="0" borderId="24" xfId="4" applyFont="1" applyFill="1" applyBorder="1" applyAlignment="1">
      <alignment vertical="center" wrapText="1"/>
    </xf>
    <xf numFmtId="0" fontId="25" fillId="0" borderId="23" xfId="3" applyFont="1" applyBorder="1" applyAlignment="1">
      <alignment horizontal="left" vertical="center" wrapText="1"/>
    </xf>
    <xf numFmtId="9" fontId="18" fillId="0" borderId="12" xfId="0" applyNumberFormat="1" applyFont="1" applyBorder="1" applyAlignment="1" applyProtection="1">
      <alignment vertical="center"/>
      <protection locked="0"/>
    </xf>
    <xf numFmtId="0" fontId="19"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44" fontId="0" fillId="0" borderId="0" xfId="0" applyNumberFormat="1"/>
    <xf numFmtId="0" fontId="18" fillId="6" borderId="12" xfId="0" applyFont="1" applyFill="1" applyBorder="1" applyAlignment="1">
      <alignment wrapText="1"/>
    </xf>
    <xf numFmtId="0" fontId="18" fillId="6" borderId="12" xfId="0" applyFont="1" applyFill="1" applyBorder="1" applyProtection="1"/>
    <xf numFmtId="164" fontId="25" fillId="0" borderId="12" xfId="3" applyNumberFormat="1" applyFont="1" applyFill="1" applyBorder="1" applyAlignment="1">
      <alignment vertical="center" wrapText="1"/>
    </xf>
    <xf numFmtId="167" fontId="18" fillId="0" borderId="12" xfId="0" applyNumberFormat="1" applyFont="1" applyFill="1" applyBorder="1" applyAlignment="1" applyProtection="1">
      <alignment vertical="center"/>
      <protection locked="0"/>
    </xf>
    <xf numFmtId="9" fontId="18" fillId="0" borderId="12" xfId="0" applyNumberFormat="1" applyFont="1" applyFill="1" applyBorder="1" applyAlignment="1">
      <alignment vertical="center"/>
    </xf>
    <xf numFmtId="167" fontId="25" fillId="0" borderId="12" xfId="3" applyNumberFormat="1" applyFont="1" applyFill="1" applyBorder="1" applyAlignment="1">
      <alignment vertical="center" wrapText="1"/>
    </xf>
    <xf numFmtId="0" fontId="18" fillId="0" borderId="12" xfId="0" applyNumberFormat="1" applyFont="1" applyFill="1" applyBorder="1" applyAlignment="1" applyProtection="1">
      <alignment vertical="center" wrapText="1"/>
      <protection locked="0"/>
    </xf>
    <xf numFmtId="0" fontId="18" fillId="0" borderId="18" xfId="0" applyFont="1" applyBorder="1" applyProtection="1"/>
    <xf numFmtId="0" fontId="18" fillId="0" borderId="0" xfId="0" applyFont="1" applyBorder="1" applyProtection="1"/>
    <xf numFmtId="9" fontId="25" fillId="0" borderId="15" xfId="5" applyFont="1" applyFill="1" applyBorder="1" applyAlignment="1" applyProtection="1">
      <alignment horizontal="left" vertical="center" wrapText="1"/>
      <protection locked="0"/>
    </xf>
    <xf numFmtId="0" fontId="25" fillId="0" borderId="17" xfId="2" applyFont="1" applyFill="1" applyBorder="1" applyAlignment="1" applyProtection="1">
      <alignment horizontal="justify" vertical="center" wrapText="1"/>
      <protection locked="0"/>
    </xf>
    <xf numFmtId="0" fontId="25" fillId="0" borderId="27" xfId="2" applyFont="1" applyFill="1" applyBorder="1" applyAlignment="1" applyProtection="1">
      <alignment horizontal="justify" vertical="center" wrapText="1"/>
      <protection locked="0"/>
    </xf>
    <xf numFmtId="0" fontId="18" fillId="0" borderId="24" xfId="0" applyFont="1" applyFill="1" applyBorder="1" applyAlignment="1" applyProtection="1">
      <alignment vertical="center" wrapText="1"/>
      <protection locked="0"/>
    </xf>
    <xf numFmtId="0" fontId="25" fillId="0" borderId="23" xfId="3" applyFont="1" applyFill="1" applyBorder="1" applyAlignment="1">
      <alignment horizontal="left" vertical="center" wrapText="1"/>
    </xf>
    <xf numFmtId="0" fontId="25" fillId="6" borderId="12" xfId="3" applyFont="1" applyFill="1" applyBorder="1" applyAlignment="1">
      <alignment vertical="center" wrapText="1"/>
    </xf>
    <xf numFmtId="44" fontId="25" fillId="0" borderId="12" xfId="4" applyFont="1" applyFill="1" applyBorder="1" applyAlignment="1">
      <alignment horizontal="center" vertical="center" wrapText="1"/>
    </xf>
    <xf numFmtId="9" fontId="25" fillId="0" borderId="12" xfId="5" applyFont="1" applyFill="1" applyBorder="1" applyAlignment="1">
      <alignment vertical="center" wrapText="1"/>
    </xf>
    <xf numFmtId="0" fontId="30" fillId="0" borderId="12" xfId="0" applyFont="1" applyBorder="1" applyAlignment="1">
      <alignment vertical="center" wrapText="1"/>
    </xf>
    <xf numFmtId="0" fontId="14" fillId="0" borderId="12" xfId="0" applyFont="1" applyBorder="1" applyProtection="1">
      <protection locked="0"/>
    </xf>
    <xf numFmtId="0" fontId="25" fillId="0" borderId="12" xfId="3" applyFont="1" applyFill="1" applyBorder="1" applyAlignment="1">
      <alignment horizontal="left" vertical="center" wrapText="1"/>
    </xf>
    <xf numFmtId="44" fontId="25" fillId="6" borderId="12" xfId="4" applyFont="1" applyFill="1" applyBorder="1" applyAlignment="1">
      <alignment vertical="center" wrapText="1"/>
    </xf>
    <xf numFmtId="9" fontId="25" fillId="6" borderId="12" xfId="5" applyFont="1" applyFill="1" applyBorder="1" applyAlignment="1">
      <alignment vertical="center" wrapText="1"/>
    </xf>
    <xf numFmtId="167" fontId="25" fillId="6" borderId="12" xfId="3" applyNumberFormat="1" applyFont="1" applyFill="1" applyBorder="1" applyAlignment="1">
      <alignment vertical="center" wrapText="1"/>
    </xf>
    <xf numFmtId="0" fontId="14" fillId="0" borderId="0" xfId="0" applyFont="1"/>
    <xf numFmtId="0" fontId="14" fillId="0" borderId="18" xfId="0" applyFont="1" applyBorder="1" applyProtection="1">
      <protection locked="0"/>
    </xf>
    <xf numFmtId="0" fontId="14" fillId="0" borderId="0" xfId="0" applyFont="1" applyProtection="1">
      <protection locked="0"/>
    </xf>
    <xf numFmtId="0" fontId="30" fillId="0" borderId="0" xfId="0" applyFont="1" applyAlignment="1">
      <alignment vertical="center" wrapText="1"/>
    </xf>
    <xf numFmtId="0" fontId="25" fillId="6" borderId="12" xfId="3" applyFont="1" applyFill="1" applyBorder="1" applyAlignment="1">
      <alignment horizontal="left" vertical="center" wrapText="1"/>
    </xf>
    <xf numFmtId="9" fontId="18" fillId="6" borderId="12" xfId="5" applyFont="1" applyFill="1" applyBorder="1" applyAlignment="1" applyProtection="1">
      <alignment vertical="center"/>
      <protection locked="0"/>
    </xf>
    <xf numFmtId="0" fontId="30" fillId="6" borderId="12" xfId="0" applyFont="1" applyFill="1" applyBorder="1" applyAlignment="1">
      <alignment wrapText="1"/>
    </xf>
    <xf numFmtId="0" fontId="18" fillId="6" borderId="12" xfId="0" applyFont="1" applyFill="1" applyBorder="1" applyProtection="1">
      <protection locked="0"/>
    </xf>
    <xf numFmtId="167" fontId="18" fillId="6" borderId="12" xfId="0" applyNumberFormat="1" applyFont="1" applyFill="1" applyBorder="1" applyAlignment="1" applyProtection="1">
      <alignment vertical="center"/>
      <protection locked="0"/>
    </xf>
    <xf numFmtId="164" fontId="25" fillId="6" borderId="12" xfId="3" applyNumberFormat="1" applyFont="1" applyFill="1" applyBorder="1" applyAlignment="1">
      <alignment vertical="center" wrapText="1"/>
    </xf>
    <xf numFmtId="0" fontId="15" fillId="5" borderId="12" xfId="0" applyFont="1" applyFill="1" applyBorder="1" applyAlignment="1">
      <alignment horizontal="center"/>
    </xf>
    <xf numFmtId="164" fontId="20" fillId="4" borderId="12" xfId="0" applyNumberFormat="1" applyFont="1" applyFill="1" applyBorder="1" applyAlignment="1">
      <alignment horizontal="center" vertical="center" wrapText="1"/>
    </xf>
    <xf numFmtId="164" fontId="22" fillId="4" borderId="12" xfId="0" applyNumberFormat="1" applyFont="1" applyFill="1" applyBorder="1" applyAlignment="1">
      <alignment horizontal="center" vertical="center" wrapText="1"/>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164" fontId="6" fillId="4" borderId="13" xfId="0" applyNumberFormat="1" applyFont="1" applyFill="1" applyBorder="1" applyAlignment="1">
      <alignment horizontal="center" vertical="center" wrapText="1"/>
    </xf>
    <xf numFmtId="164" fontId="6" fillId="4" borderId="14" xfId="0" applyNumberFormat="1" applyFont="1" applyFill="1" applyBorder="1" applyAlignment="1">
      <alignment horizontal="center" vertical="center" wrapText="1"/>
    </xf>
    <xf numFmtId="164" fontId="6" fillId="4" borderId="8" xfId="0" applyNumberFormat="1" applyFont="1" applyFill="1" applyBorder="1" applyAlignment="1">
      <alignment horizontal="center" vertical="center" wrapText="1"/>
    </xf>
    <xf numFmtId="164" fontId="6" fillId="4" borderId="7" xfId="0" applyNumberFormat="1" applyFont="1" applyFill="1" applyBorder="1" applyAlignment="1">
      <alignment horizontal="center" vertical="center" wrapText="1"/>
    </xf>
    <xf numFmtId="164" fontId="6" fillId="4" borderId="12" xfId="0" applyNumberFormat="1" applyFont="1" applyFill="1" applyBorder="1" applyAlignment="1">
      <alignment horizontal="center" vertical="center" wrapText="1"/>
    </xf>
    <xf numFmtId="0" fontId="5" fillId="5" borderId="11" xfId="0" applyFont="1" applyFill="1" applyBorder="1" applyAlignment="1">
      <alignment horizontal="center"/>
    </xf>
  </cellXfs>
  <cellStyles count="52">
    <cellStyle name="20æ% - Accent1" xfId="6" xr:uid="{00000000-0005-0000-0000-000000000000}"/>
    <cellStyle name="20æ% - Accent2" xfId="7" xr:uid="{00000000-0005-0000-0000-000001000000}"/>
    <cellStyle name="20æ% - Accent3" xfId="8" xr:uid="{00000000-0005-0000-0000-000002000000}"/>
    <cellStyle name="20æ% - Accent4" xfId="9" xr:uid="{00000000-0005-0000-0000-000003000000}"/>
    <cellStyle name="20æ% - Accent5" xfId="10" xr:uid="{00000000-0005-0000-0000-000004000000}"/>
    <cellStyle name="20æ% - Accent6" xfId="11" xr:uid="{00000000-0005-0000-0000-000005000000}"/>
    <cellStyle name="40æ% - Accent1" xfId="12" xr:uid="{00000000-0005-0000-0000-000006000000}"/>
    <cellStyle name="40æ% - Accent2" xfId="13" xr:uid="{00000000-0005-0000-0000-000007000000}"/>
    <cellStyle name="40æ% - Accent3" xfId="14" xr:uid="{00000000-0005-0000-0000-000008000000}"/>
    <cellStyle name="40æ% - Accent4" xfId="15" xr:uid="{00000000-0005-0000-0000-000009000000}"/>
    <cellStyle name="40æ% - Accent5" xfId="16" xr:uid="{00000000-0005-0000-0000-00000A000000}"/>
    <cellStyle name="40æ% - Accent6" xfId="17" xr:uid="{00000000-0005-0000-0000-00000B000000}"/>
    <cellStyle name="60æ% - Accent1" xfId="18" xr:uid="{00000000-0005-0000-0000-00000C000000}"/>
    <cellStyle name="60æ% - Accent2" xfId="19" xr:uid="{00000000-0005-0000-0000-00000D000000}"/>
    <cellStyle name="60æ% - Accent3" xfId="20" xr:uid="{00000000-0005-0000-0000-00000E000000}"/>
    <cellStyle name="60æ% - Accent4" xfId="21" xr:uid="{00000000-0005-0000-0000-00000F000000}"/>
    <cellStyle name="60æ% - Accent5" xfId="22" xr:uid="{00000000-0005-0000-0000-000010000000}"/>
    <cellStyle name="60æ% - Accent6" xfId="23" xr:uid="{00000000-0005-0000-0000-000011000000}"/>
    <cellStyle name="Avertissement 2" xfId="24" xr:uid="{00000000-0005-0000-0000-000012000000}"/>
    <cellStyle name="Cellule lie" xfId="25" xr:uid="{00000000-0005-0000-0000-000013000000}"/>
    <cellStyle name="Comma" xfId="1" builtinId="3"/>
    <cellStyle name="Comma 2" xfId="26" xr:uid="{00000000-0005-0000-0000-000014000000}"/>
    <cellStyle name="Comma 3" xfId="27" xr:uid="{00000000-0005-0000-0000-000015000000}"/>
    <cellStyle name="Comma 4" xfId="28" xr:uid="{00000000-0005-0000-0000-000016000000}"/>
    <cellStyle name="Currency" xfId="4" builtinId="4"/>
    <cellStyle name="Currency 2" xfId="29" xr:uid="{00000000-0005-0000-0000-000017000000}"/>
    <cellStyle name="Currency 2 2" xfId="30" xr:uid="{00000000-0005-0000-0000-000018000000}"/>
    <cellStyle name="Currency 3" xfId="31" xr:uid="{00000000-0005-0000-0000-000019000000}"/>
    <cellStyle name="Currency 4" xfId="32" xr:uid="{00000000-0005-0000-0000-00001A000000}"/>
    <cellStyle name="Entre" xfId="33" xr:uid="{00000000-0005-0000-0000-00001B000000}"/>
    <cellStyle name="Entre 2" xfId="51" xr:uid="{00000000-0005-0000-0000-00001C000000}"/>
    <cellStyle name="Entre 3" xfId="50" xr:uid="{00000000-0005-0000-0000-00001D000000}"/>
    <cellStyle name="Insatisfaisant 2" xfId="34" xr:uid="{00000000-0005-0000-0000-00001E000000}"/>
    <cellStyle name="Milliers 2" xfId="35" xr:uid="{00000000-0005-0000-0000-000020000000}"/>
    <cellStyle name="Monétaire 4" xfId="49" xr:uid="{00000000-0005-0000-0000-000022000000}"/>
    <cellStyle name="Normal" xfId="0" builtinId="0"/>
    <cellStyle name="Normal 10" xfId="36" xr:uid="{00000000-0005-0000-0000-000024000000}"/>
    <cellStyle name="Normal 11" xfId="37" xr:uid="{00000000-0005-0000-0000-000025000000}"/>
    <cellStyle name="Normal 12" xfId="38" xr:uid="{00000000-0005-0000-0000-000026000000}"/>
    <cellStyle name="Normal 2" xfId="2" xr:uid="{00000000-0005-0000-0000-000027000000}"/>
    <cellStyle name="Normal 2 2" xfId="3" xr:uid="{00000000-0005-0000-0000-000028000000}"/>
    <cellStyle name="Normal 3" xfId="39" xr:uid="{00000000-0005-0000-0000-000029000000}"/>
    <cellStyle name="Normal 4" xfId="40" xr:uid="{00000000-0005-0000-0000-00002A000000}"/>
    <cellStyle name="Normal 5" xfId="41" xr:uid="{00000000-0005-0000-0000-00002B000000}"/>
    <cellStyle name="Normal 6" xfId="42" xr:uid="{00000000-0005-0000-0000-00002C000000}"/>
    <cellStyle name="Normal 7" xfId="43" xr:uid="{00000000-0005-0000-0000-00002D000000}"/>
    <cellStyle name="Normal 8" xfId="44" xr:uid="{00000000-0005-0000-0000-00002E000000}"/>
    <cellStyle name="Normal 9" xfId="45" xr:uid="{00000000-0005-0000-0000-00002F000000}"/>
    <cellStyle name="Percent" xfId="5" builtinId="5"/>
    <cellStyle name="Titre 1 2" xfId="46" xr:uid="{00000000-0005-0000-0000-000031000000}"/>
    <cellStyle name="Titreæ" xfId="47" xr:uid="{00000000-0005-0000-0000-000032000000}"/>
    <cellStyle name="Vrification de cellule" xfId="48"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P282"/>
  <sheetViews>
    <sheetView tabSelected="1" zoomScale="69" zoomScaleNormal="70" workbookViewId="0"/>
  </sheetViews>
  <sheetFormatPr defaultColWidth="11.44140625" defaultRowHeight="14.4" x14ac:dyDescent="0.3"/>
  <cols>
    <col min="1" max="1" width="46.44140625" customWidth="1"/>
    <col min="2" max="2" width="71.21875" customWidth="1"/>
    <col min="3" max="3" width="47" customWidth="1"/>
    <col min="4" max="4" width="20.44140625" customWidth="1"/>
    <col min="5" max="5" width="19.109375" customWidth="1"/>
    <col min="7" max="7" width="15.77734375" customWidth="1"/>
    <col min="8" max="8" width="18.77734375" customWidth="1"/>
    <col min="9" max="9" width="23" customWidth="1"/>
    <col min="10" max="10" width="24.109375" customWidth="1"/>
    <col min="11" max="11" width="18.88671875" customWidth="1"/>
    <col min="12" max="12" width="13.88671875" customWidth="1"/>
    <col min="13" max="13" width="16.21875" customWidth="1"/>
    <col min="14" max="14" width="16.88671875" customWidth="1"/>
    <col min="15" max="15" width="16.44140625" customWidth="1"/>
    <col min="16" max="16" width="18.21875" customWidth="1"/>
    <col min="17" max="17" width="18.77734375" customWidth="1"/>
    <col min="18" max="18" width="13.44140625" customWidth="1"/>
    <col min="19" max="19" width="17.44140625" customWidth="1"/>
    <col min="20" max="20" width="22.77734375" customWidth="1"/>
    <col min="21" max="21" width="16.44140625" customWidth="1"/>
    <col min="22" max="22" width="23" customWidth="1"/>
    <col min="23" max="23" width="16.77734375" customWidth="1"/>
    <col min="24" max="24" width="16" customWidth="1"/>
    <col min="25" max="25" width="16.109375" customWidth="1"/>
    <col min="26" max="26" width="15.109375" customWidth="1"/>
    <col min="27" max="27" width="18.77734375" customWidth="1"/>
    <col min="28" max="28" width="22.44140625" customWidth="1"/>
    <col min="29" max="29" width="16.44140625" customWidth="1"/>
    <col min="31" max="31" width="16.44140625" customWidth="1"/>
    <col min="32" max="32" width="21.77734375" customWidth="1"/>
    <col min="33" max="33" width="18.21875" customWidth="1"/>
    <col min="34" max="34" width="22.109375" customWidth="1"/>
    <col min="36" max="36" width="12" customWidth="1"/>
    <col min="37" max="37" width="47.109375" customWidth="1"/>
    <col min="38" max="38" width="33.109375" customWidth="1"/>
    <col min="39" max="39" width="19.21875" customWidth="1"/>
  </cols>
  <sheetData>
    <row r="1" spans="1:250" x14ac:dyDescent="0.3">
      <c r="A1" s="31" t="s">
        <v>46</v>
      </c>
      <c r="B1" s="62" t="s">
        <v>152</v>
      </c>
      <c r="AK1" s="9" t="s">
        <v>1</v>
      </c>
      <c r="AL1" s="9" t="s">
        <v>5</v>
      </c>
      <c r="AM1" s="9" t="s">
        <v>4</v>
      </c>
      <c r="AN1" s="9" t="s">
        <v>29</v>
      </c>
    </row>
    <row r="2" spans="1:250" ht="18" customHeight="1" x14ac:dyDescent="0.3">
      <c r="A2" s="31" t="s">
        <v>47</v>
      </c>
      <c r="B2" s="62" t="s">
        <v>153</v>
      </c>
      <c r="AK2" s="9" t="s">
        <v>3</v>
      </c>
      <c r="AL2" s="9" t="s">
        <v>7</v>
      </c>
      <c r="AM2" s="9" t="s">
        <v>6</v>
      </c>
      <c r="AN2" s="9" t="s">
        <v>30</v>
      </c>
    </row>
    <row r="3" spans="1:250" ht="17.399999999999999" customHeight="1" x14ac:dyDescent="0.3">
      <c r="A3" s="31" t="s">
        <v>48</v>
      </c>
      <c r="B3" s="62" t="s">
        <v>154</v>
      </c>
      <c r="AK3" s="8"/>
      <c r="AL3" s="9" t="s">
        <v>9</v>
      </c>
      <c r="AM3" s="9" t="s">
        <v>8</v>
      </c>
      <c r="AN3" s="9" t="s">
        <v>31</v>
      </c>
    </row>
    <row r="4" spans="1:250" ht="17.399999999999999" customHeight="1" x14ac:dyDescent="0.3">
      <c r="A4" s="31" t="s">
        <v>49</v>
      </c>
      <c r="B4" s="62" t="s">
        <v>155</v>
      </c>
      <c r="AK4" s="9" t="s">
        <v>10</v>
      </c>
      <c r="AL4" s="9" t="s">
        <v>11</v>
      </c>
      <c r="AM4" s="8"/>
      <c r="AN4" s="8" t="s">
        <v>32</v>
      </c>
    </row>
    <row r="5" spans="1:250" ht="19.350000000000001" customHeight="1" x14ac:dyDescent="0.3">
      <c r="A5" s="31" t="s">
        <v>50</v>
      </c>
      <c r="B5" s="62" t="s">
        <v>156</v>
      </c>
      <c r="AK5" s="9" t="s">
        <v>12</v>
      </c>
      <c r="AL5" s="9" t="s">
        <v>13</v>
      </c>
      <c r="AM5" s="8"/>
      <c r="AN5" s="8" t="s">
        <v>33</v>
      </c>
    </row>
    <row r="6" spans="1:250" x14ac:dyDescent="0.3">
      <c r="A6" s="31" t="s">
        <v>51</v>
      </c>
      <c r="B6" s="101">
        <f>(E21+E29+E30+E31)</f>
        <v>17199049.649999999</v>
      </c>
      <c r="AK6" s="8"/>
      <c r="AL6" s="9"/>
      <c r="AM6" s="8"/>
      <c r="AN6" s="8" t="s">
        <v>34</v>
      </c>
    </row>
    <row r="7" spans="1:250" ht="19.350000000000001" customHeight="1" x14ac:dyDescent="0.3">
      <c r="A7" s="31" t="s">
        <v>52</v>
      </c>
      <c r="B7" s="101">
        <f>(E22++D37+D38+D39+D40+D68+D69+D47)</f>
        <v>321015</v>
      </c>
      <c r="AK7" s="9" t="s">
        <v>14</v>
      </c>
      <c r="AL7" s="8"/>
      <c r="AM7" s="8"/>
      <c r="AN7" s="8" t="s">
        <v>35</v>
      </c>
    </row>
    <row r="8" spans="1:250" ht="14.1" customHeight="1" x14ac:dyDescent="0.3">
      <c r="A8" s="31" t="s">
        <v>53</v>
      </c>
      <c r="B8" s="101">
        <f>SUM('CONSULTING FIRMS'!D8,'CONSULTING FIRMS'!D29,'CONSULTING FIRMS'!D30,'CONSULTING FIRMS'!E31,'CONSULTING FIRMS'!E32,'CONSULTING FIRMS'!E33,'CONSULTING FIRMS'!E34,'CONSULTING FIRMS'!E35,'CONSULTING FIRMS'!E36,'CONSULTING FIRMS'!E37,'CONSULTING FIRMS'!E38,'CONSULTING FIRMS'!E39,'CONSULTING FIRMS'!E40,'CONSULTING FIRMS'!E41,'CONSULTING FIRMS'!E42,'CONSULTING FIRMS'!E43,'CONSULTING FIRMS'!E44,'CONSULTING FIRMS'!E45,'CONSULTING FIRMS'!E46,'CONSULTING FIRMS'!D47,'CONSULTING FIRMS'!D48,'CONSULTING FIRMS'!D49,'CONSULTING FIRMS'!D50,'CONSULTING FIRMS'!D57,'CONSULTING FIRMS'!E58:E60,'CONSULTING FIRMS'!D61,'CONSULTING FIRMS'!E62:E67,'CONSULTING FIRMS'!D68:D70)</f>
        <v>1644138.5100000002</v>
      </c>
      <c r="AK8" s="9" t="s">
        <v>15</v>
      </c>
      <c r="AL8" s="9"/>
      <c r="AM8" s="8"/>
      <c r="AN8" s="8" t="s">
        <v>36</v>
      </c>
    </row>
    <row r="9" spans="1:250" ht="18.600000000000001" customHeight="1" x14ac:dyDescent="0.3">
      <c r="A9" s="31" t="s">
        <v>54</v>
      </c>
      <c r="B9" s="100">
        <f>('EXTERNAL AUDIT'!E8+'EXTERNAL AUDIT'!E9)</f>
        <v>34864.5</v>
      </c>
      <c r="AK9" s="8"/>
      <c r="AL9" s="9"/>
      <c r="AM9" s="9"/>
      <c r="AN9" s="9" t="s">
        <v>37</v>
      </c>
    </row>
    <row r="10" spans="1:250" ht="18" customHeight="1" x14ac:dyDescent="0.3">
      <c r="A10" s="31" t="s">
        <v>55</v>
      </c>
      <c r="B10" s="62" t="s">
        <v>157</v>
      </c>
      <c r="C10" s="128"/>
      <c r="AK10" s="9" t="s">
        <v>18</v>
      </c>
      <c r="AL10" s="8"/>
      <c r="AM10" s="9"/>
      <c r="AN10" s="9" t="s">
        <v>38</v>
      </c>
    </row>
    <row r="11" spans="1:250" x14ac:dyDescent="0.3">
      <c r="A11" s="31" t="s">
        <v>43</v>
      </c>
      <c r="B11" s="63">
        <v>1</v>
      </c>
      <c r="AK11" s="8"/>
      <c r="AL11" s="9"/>
      <c r="AM11" s="9"/>
      <c r="AN11" s="9" t="s">
        <v>39</v>
      </c>
    </row>
    <row r="12" spans="1:250" x14ac:dyDescent="0.3">
      <c r="A12" s="28" t="s">
        <v>56</v>
      </c>
      <c r="B12" s="63"/>
      <c r="AK12" s="9" t="s">
        <v>147</v>
      </c>
      <c r="AL12" s="9"/>
      <c r="AM12" s="9"/>
      <c r="AN12" s="9" t="s">
        <v>40</v>
      </c>
    </row>
    <row r="13" spans="1:250" x14ac:dyDescent="0.3">
      <c r="AK13" s="8"/>
      <c r="AL13" s="8"/>
      <c r="AM13" s="9"/>
      <c r="AN13" s="9" t="s">
        <v>41</v>
      </c>
    </row>
    <row r="14" spans="1:250" s="4" customFormat="1" ht="45.6" x14ac:dyDescent="0.75">
      <c r="C14" s="56" t="s">
        <v>151</v>
      </c>
      <c r="AK14" s="9" t="s">
        <v>148</v>
      </c>
      <c r="AL14" s="9"/>
      <c r="AM14" s="9"/>
      <c r="AN14" s="9" t="s">
        <v>42</v>
      </c>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row>
    <row r="15" spans="1:250" s="3" customFormat="1" x14ac:dyDescent="0.3">
      <c r="AK15" s="8"/>
      <c r="AL15" s="8"/>
      <c r="AM15" s="11"/>
    </row>
    <row r="16" spans="1:250" s="3" customFormat="1" x14ac:dyDescent="0.3">
      <c r="AK16" s="9" t="s">
        <v>17</v>
      </c>
      <c r="AL16" s="18"/>
      <c r="AM16" s="11"/>
    </row>
    <row r="17" spans="1:39" s="5" customFormat="1" ht="27.6" x14ac:dyDescent="0.45">
      <c r="A17" s="32"/>
      <c r="B17" s="32"/>
      <c r="C17" s="33" t="s">
        <v>57</v>
      </c>
      <c r="D17" s="32"/>
      <c r="E17" s="32"/>
      <c r="F17" s="32"/>
      <c r="G17" s="32"/>
      <c r="H17" s="32"/>
      <c r="I17" s="32"/>
      <c r="J17" s="32"/>
      <c r="K17" s="32"/>
      <c r="L17" s="32"/>
      <c r="M17" s="32"/>
      <c r="N17" s="32"/>
      <c r="O17" s="32"/>
      <c r="P17" s="32"/>
      <c r="Q17" s="32"/>
      <c r="R17" s="32"/>
      <c r="S17" s="32"/>
      <c r="T17" s="32"/>
      <c r="U17" s="32"/>
      <c r="V17" s="32"/>
      <c r="W17" s="32"/>
      <c r="X17" s="32"/>
      <c r="Y17" s="32"/>
      <c r="Z17" s="32"/>
      <c r="AA17" s="32"/>
      <c r="AK17" s="8"/>
      <c r="AL17" s="19"/>
      <c r="AM17" s="10"/>
    </row>
    <row r="18" spans="1:39" s="5" customFormat="1" x14ac:dyDescent="0.3">
      <c r="A18" s="162" t="s">
        <v>58</v>
      </c>
      <c r="B18" s="162"/>
      <c r="C18" s="162"/>
      <c r="D18" s="162" t="s">
        <v>59</v>
      </c>
      <c r="E18" s="162"/>
      <c r="F18" s="162"/>
      <c r="G18" s="162"/>
      <c r="H18" s="162"/>
      <c r="I18" s="34"/>
      <c r="J18" s="34"/>
      <c r="K18" s="162" t="s">
        <v>60</v>
      </c>
      <c r="L18" s="162"/>
      <c r="M18" s="162"/>
      <c r="N18" s="162"/>
      <c r="O18" s="162"/>
      <c r="P18" s="162"/>
      <c r="Q18" s="162"/>
      <c r="R18" s="162"/>
      <c r="S18" s="162"/>
      <c r="T18" s="162"/>
      <c r="U18" s="162" t="s">
        <v>61</v>
      </c>
      <c r="V18" s="162"/>
      <c r="W18" s="162"/>
      <c r="X18" s="162"/>
      <c r="Y18" s="162"/>
      <c r="Z18" s="162"/>
      <c r="AA18" s="162"/>
      <c r="AK18" s="9" t="s">
        <v>19</v>
      </c>
      <c r="AL18" s="9"/>
      <c r="AM18" s="10"/>
    </row>
    <row r="19" spans="1:39" s="5" customFormat="1" ht="41.4" x14ac:dyDescent="0.3">
      <c r="A19" s="35" t="s">
        <v>62</v>
      </c>
      <c r="B19" s="36" t="s">
        <v>63</v>
      </c>
      <c r="C19" s="36" t="s">
        <v>44</v>
      </c>
      <c r="D19" s="36" t="s">
        <v>64</v>
      </c>
      <c r="E19" s="36" t="s">
        <v>65</v>
      </c>
      <c r="F19" s="36" t="s">
        <v>66</v>
      </c>
      <c r="G19" s="36" t="s">
        <v>67</v>
      </c>
      <c r="H19" s="36" t="s">
        <v>68</v>
      </c>
      <c r="I19" s="35" t="s">
        <v>69</v>
      </c>
      <c r="J19" s="35" t="s">
        <v>70</v>
      </c>
      <c r="K19" s="163" t="s">
        <v>71</v>
      </c>
      <c r="L19" s="163"/>
      <c r="M19" s="163" t="s">
        <v>72</v>
      </c>
      <c r="N19" s="163"/>
      <c r="O19" s="163" t="s">
        <v>73</v>
      </c>
      <c r="P19" s="163"/>
      <c r="Q19" s="163" t="s">
        <v>74</v>
      </c>
      <c r="R19" s="163"/>
      <c r="S19" s="163" t="s">
        <v>75</v>
      </c>
      <c r="T19" s="163"/>
      <c r="U19" s="36" t="s">
        <v>76</v>
      </c>
      <c r="V19" s="36" t="s">
        <v>77</v>
      </c>
      <c r="W19" s="36" t="s">
        <v>78</v>
      </c>
      <c r="X19" s="36" t="s">
        <v>79</v>
      </c>
      <c r="Y19" s="36" t="s">
        <v>45</v>
      </c>
      <c r="Z19" s="36" t="s">
        <v>16</v>
      </c>
      <c r="AA19" s="36" t="s">
        <v>80</v>
      </c>
      <c r="AK19" s="12"/>
      <c r="AL19" s="8"/>
      <c r="AM19" s="10"/>
    </row>
    <row r="20" spans="1:39" s="5" customFormat="1" ht="17.399999999999999" customHeight="1" x14ac:dyDescent="0.3">
      <c r="A20" s="35"/>
      <c r="B20" s="35"/>
      <c r="C20" s="35"/>
      <c r="D20" s="35"/>
      <c r="E20" s="35"/>
      <c r="F20" s="35"/>
      <c r="G20" s="35"/>
      <c r="H20" s="35"/>
      <c r="I20" s="38"/>
      <c r="J20" s="38"/>
      <c r="K20" s="39" t="s">
        <v>81</v>
      </c>
      <c r="L20" s="39" t="s">
        <v>82</v>
      </c>
      <c r="M20" s="39" t="s">
        <v>83</v>
      </c>
      <c r="N20" s="39" t="s">
        <v>82</v>
      </c>
      <c r="O20" s="39" t="s">
        <v>83</v>
      </c>
      <c r="P20" s="39" t="s">
        <v>82</v>
      </c>
      <c r="Q20" s="39" t="s">
        <v>83</v>
      </c>
      <c r="R20" s="39" t="s">
        <v>82</v>
      </c>
      <c r="S20" s="39" t="s">
        <v>83</v>
      </c>
      <c r="T20" s="39" t="s">
        <v>82</v>
      </c>
      <c r="U20" s="37"/>
      <c r="V20" s="37"/>
      <c r="W20" s="37"/>
      <c r="X20" s="37"/>
      <c r="Y20" s="37"/>
      <c r="Z20" s="37"/>
      <c r="AA20" s="37"/>
      <c r="AK20" s="12"/>
      <c r="AL20" s="10"/>
      <c r="AM20" s="10"/>
    </row>
    <row r="21" spans="1:39" s="59" customFormat="1" ht="108.75" customHeight="1" x14ac:dyDescent="0.25">
      <c r="A21" s="57" t="s">
        <v>158</v>
      </c>
      <c r="B21" s="58" t="s">
        <v>184</v>
      </c>
      <c r="C21" s="58" t="s">
        <v>246</v>
      </c>
      <c r="D21" s="64">
        <v>17625000</v>
      </c>
      <c r="E21" s="64">
        <v>17199049.649999999</v>
      </c>
      <c r="F21" s="65">
        <v>0.65</v>
      </c>
      <c r="G21" s="66">
        <v>0</v>
      </c>
      <c r="H21" s="66">
        <v>0.35</v>
      </c>
      <c r="I21" s="88" t="s">
        <v>159</v>
      </c>
      <c r="J21" s="57">
        <v>2.1</v>
      </c>
      <c r="K21" s="50"/>
      <c r="L21" s="132">
        <v>44428</v>
      </c>
      <c r="M21" s="132"/>
      <c r="N21" s="132">
        <v>44460</v>
      </c>
      <c r="O21" s="50"/>
      <c r="P21" s="132">
        <v>44519</v>
      </c>
      <c r="Q21" s="132">
        <v>44536</v>
      </c>
      <c r="S21" s="132">
        <v>44637</v>
      </c>
      <c r="T21" s="50"/>
      <c r="U21" s="68" t="s">
        <v>5</v>
      </c>
      <c r="V21" s="70" t="s">
        <v>1</v>
      </c>
      <c r="W21" s="57" t="s">
        <v>6</v>
      </c>
      <c r="X21" s="70" t="s">
        <v>33</v>
      </c>
      <c r="Y21" s="50"/>
      <c r="Z21" s="50"/>
      <c r="AA21" s="57" t="s">
        <v>160</v>
      </c>
      <c r="AK21" s="60"/>
      <c r="AL21" s="61"/>
      <c r="AM21" s="61"/>
    </row>
    <row r="22" spans="1:39" s="79" customFormat="1" ht="109.5" customHeight="1" x14ac:dyDescent="0.25">
      <c r="A22" s="57" t="s">
        <v>161</v>
      </c>
      <c r="B22" s="73" t="s">
        <v>162</v>
      </c>
      <c r="C22" s="58" t="s">
        <v>185</v>
      </c>
      <c r="D22" s="74"/>
      <c r="E22" s="75"/>
      <c r="F22" s="138"/>
      <c r="G22" s="66">
        <v>0</v>
      </c>
      <c r="H22" s="66">
        <v>0</v>
      </c>
      <c r="I22" s="88" t="s">
        <v>159</v>
      </c>
      <c r="J22" s="76">
        <v>2.1</v>
      </c>
      <c r="K22" s="132">
        <v>44620</v>
      </c>
      <c r="L22" s="77"/>
      <c r="M22" s="132">
        <v>44666</v>
      </c>
      <c r="N22" s="77"/>
      <c r="O22" s="132">
        <v>44684</v>
      </c>
      <c r="P22" s="77"/>
      <c r="Q22" s="132">
        <v>44712</v>
      </c>
      <c r="R22" s="76"/>
      <c r="S22" s="132">
        <v>44729</v>
      </c>
      <c r="T22" s="76"/>
      <c r="U22" s="78" t="s">
        <v>9</v>
      </c>
      <c r="V22" s="78" t="s">
        <v>1</v>
      </c>
      <c r="W22" s="76" t="s">
        <v>6</v>
      </c>
      <c r="X22" s="78" t="s">
        <v>32</v>
      </c>
      <c r="Y22" s="76"/>
      <c r="Z22" s="76"/>
      <c r="AA22" s="76" t="s">
        <v>160</v>
      </c>
      <c r="AK22" s="80"/>
      <c r="AL22" s="81"/>
      <c r="AM22" s="81"/>
    </row>
    <row r="23" spans="1:39" s="86" customFormat="1" ht="13.8" x14ac:dyDescent="0.25">
      <c r="A23" s="85"/>
      <c r="B23" s="73"/>
      <c r="C23" s="58"/>
      <c r="D23" s="64"/>
      <c r="E23" s="64"/>
      <c r="F23" s="133"/>
      <c r="G23" s="82"/>
      <c r="H23" s="82"/>
      <c r="I23" s="67"/>
      <c r="J23" s="83"/>
      <c r="K23" s="132"/>
      <c r="L23" s="34"/>
      <c r="M23" s="132"/>
      <c r="N23" s="132"/>
      <c r="O23" s="132"/>
      <c r="P23" s="132"/>
      <c r="Q23" s="132"/>
      <c r="R23" s="132"/>
      <c r="S23" s="132"/>
      <c r="T23" s="132"/>
      <c r="U23" s="84"/>
      <c r="V23" s="84"/>
      <c r="W23" s="85"/>
      <c r="X23" s="84"/>
      <c r="Y23" s="34"/>
      <c r="Z23" s="34"/>
      <c r="AA23" s="83"/>
    </row>
    <row r="24" spans="1:39" s="3" customFormat="1" x14ac:dyDescent="0.3">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K24" s="16"/>
      <c r="AL24" s="18"/>
      <c r="AM24" s="18"/>
    </row>
    <row r="25" spans="1:39" s="5" customFormat="1" ht="30" x14ac:dyDescent="0.5">
      <c r="A25" s="32"/>
      <c r="B25" s="32"/>
      <c r="C25" s="43" t="s">
        <v>84</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K25" s="13"/>
      <c r="AL25" s="19"/>
      <c r="AM25" s="19"/>
    </row>
    <row r="26" spans="1:39" s="5" customFormat="1" x14ac:dyDescent="0.3">
      <c r="A26" s="162" t="s">
        <v>58</v>
      </c>
      <c r="B26" s="162"/>
      <c r="C26" s="162"/>
      <c r="D26" s="162" t="s">
        <v>59</v>
      </c>
      <c r="E26" s="162"/>
      <c r="F26" s="162"/>
      <c r="G26" s="162"/>
      <c r="H26" s="162"/>
      <c r="I26" s="40"/>
      <c r="J26" s="40"/>
      <c r="K26" s="162" t="s">
        <v>60</v>
      </c>
      <c r="L26" s="162"/>
      <c r="M26" s="162"/>
      <c r="N26" s="162"/>
      <c r="O26" s="162"/>
      <c r="P26" s="162"/>
      <c r="Q26" s="162"/>
      <c r="R26" s="162"/>
      <c r="S26" s="162"/>
      <c r="T26" s="162"/>
      <c r="U26" s="162"/>
      <c r="V26" s="162"/>
      <c r="W26" s="162"/>
      <c r="X26" s="162"/>
      <c r="Y26" s="162"/>
      <c r="Z26" s="162"/>
      <c r="AA26" s="162" t="s">
        <v>85</v>
      </c>
      <c r="AB26" s="162"/>
      <c r="AC26" s="162"/>
      <c r="AD26" s="162"/>
      <c r="AE26" s="162"/>
      <c r="AF26" s="162"/>
      <c r="AG26" s="162"/>
      <c r="AK26" s="12"/>
      <c r="AL26" s="19"/>
      <c r="AM26" s="19"/>
    </row>
    <row r="27" spans="1:39" s="5" customFormat="1" ht="125.25" customHeight="1" x14ac:dyDescent="0.3">
      <c r="A27" s="35" t="s">
        <v>62</v>
      </c>
      <c r="B27" s="36" t="s">
        <v>63</v>
      </c>
      <c r="C27" s="36" t="s">
        <v>44</v>
      </c>
      <c r="D27" s="36" t="s">
        <v>64</v>
      </c>
      <c r="E27" s="36" t="s">
        <v>65</v>
      </c>
      <c r="F27" s="36" t="s">
        <v>66</v>
      </c>
      <c r="G27" s="36" t="s">
        <v>67</v>
      </c>
      <c r="H27" s="36" t="s">
        <v>68</v>
      </c>
      <c r="I27" s="35" t="s">
        <v>69</v>
      </c>
      <c r="J27" s="35" t="s">
        <v>70</v>
      </c>
      <c r="K27" s="44" t="s">
        <v>86</v>
      </c>
      <c r="L27" s="44" t="s">
        <v>86</v>
      </c>
      <c r="M27" s="44" t="s">
        <v>87</v>
      </c>
      <c r="N27" s="44" t="s">
        <v>87</v>
      </c>
      <c r="O27" s="44" t="s">
        <v>88</v>
      </c>
      <c r="P27" s="44" t="s">
        <v>88</v>
      </c>
      <c r="Q27" s="44" t="s">
        <v>89</v>
      </c>
      <c r="R27" s="44" t="s">
        <v>89</v>
      </c>
      <c r="S27" s="44" t="s">
        <v>90</v>
      </c>
      <c r="T27" s="44" t="s">
        <v>90</v>
      </c>
      <c r="U27" s="44" t="s">
        <v>73</v>
      </c>
      <c r="V27" s="44" t="s">
        <v>73</v>
      </c>
      <c r="W27" s="44" t="s">
        <v>74</v>
      </c>
      <c r="X27" s="44" t="s">
        <v>74</v>
      </c>
      <c r="Y27" s="44" t="s">
        <v>75</v>
      </c>
      <c r="Z27" s="44" t="s">
        <v>75</v>
      </c>
      <c r="AA27" s="36" t="s">
        <v>76</v>
      </c>
      <c r="AB27" s="36" t="s">
        <v>77</v>
      </c>
      <c r="AC27" s="36" t="s">
        <v>78</v>
      </c>
      <c r="AD27" s="36" t="s">
        <v>79</v>
      </c>
      <c r="AE27" s="36" t="s">
        <v>45</v>
      </c>
      <c r="AF27" s="36" t="s">
        <v>16</v>
      </c>
      <c r="AG27" s="36" t="s">
        <v>80</v>
      </c>
    </row>
    <row r="28" spans="1:39" s="5" customFormat="1" ht="17.399999999999999" customHeight="1" x14ac:dyDescent="0.3">
      <c r="A28" s="42"/>
      <c r="B28" s="42"/>
      <c r="C28" s="42"/>
      <c r="D28" s="42"/>
      <c r="E28" s="42"/>
      <c r="F28" s="42"/>
      <c r="G28" s="42"/>
      <c r="H28" s="42"/>
      <c r="I28" s="42"/>
      <c r="J28" s="42"/>
      <c r="K28" s="45" t="s">
        <v>81</v>
      </c>
      <c r="L28" s="45" t="s">
        <v>82</v>
      </c>
      <c r="M28" s="45" t="s">
        <v>83</v>
      </c>
      <c r="N28" s="45" t="s">
        <v>82</v>
      </c>
      <c r="O28" s="45" t="s">
        <v>83</v>
      </c>
      <c r="P28" s="45" t="s">
        <v>82</v>
      </c>
      <c r="Q28" s="45" t="s">
        <v>83</v>
      </c>
      <c r="R28" s="45" t="s">
        <v>82</v>
      </c>
      <c r="S28" s="45" t="s">
        <v>83</v>
      </c>
      <c r="T28" s="45" t="s">
        <v>82</v>
      </c>
      <c r="U28" s="45" t="s">
        <v>83</v>
      </c>
      <c r="V28" s="45" t="s">
        <v>82</v>
      </c>
      <c r="W28" s="45" t="s">
        <v>83</v>
      </c>
      <c r="X28" s="45" t="s">
        <v>82</v>
      </c>
      <c r="Y28" s="45" t="s">
        <v>83</v>
      </c>
      <c r="Z28" s="45" t="s">
        <v>82</v>
      </c>
      <c r="AA28" s="41"/>
      <c r="AB28" s="41"/>
      <c r="AC28" s="41"/>
      <c r="AD28" s="41"/>
      <c r="AE28" s="41"/>
      <c r="AF28" s="41"/>
      <c r="AG28" s="41"/>
    </row>
    <row r="29" spans="1:39" s="79" customFormat="1" ht="124.5" customHeight="1" x14ac:dyDescent="0.25">
      <c r="A29" s="72" t="s">
        <v>164</v>
      </c>
      <c r="B29" s="73" t="s">
        <v>165</v>
      </c>
      <c r="C29" s="84" t="s">
        <v>301</v>
      </c>
      <c r="D29" s="64">
        <v>8040222</v>
      </c>
      <c r="E29" s="64"/>
      <c r="F29" s="87">
        <v>0.27</v>
      </c>
      <c r="G29" s="85">
        <v>0</v>
      </c>
      <c r="H29" s="82">
        <v>0.73</v>
      </c>
      <c r="I29" s="88" t="s">
        <v>166</v>
      </c>
      <c r="J29" s="85">
        <v>1.1000000000000001</v>
      </c>
      <c r="K29" s="132">
        <v>43118</v>
      </c>
      <c r="L29" s="132">
        <v>43118</v>
      </c>
      <c r="M29" s="132">
        <v>43159</v>
      </c>
      <c r="N29" s="132">
        <v>43159</v>
      </c>
      <c r="O29" s="132" t="s">
        <v>243</v>
      </c>
      <c r="P29" s="132" t="s">
        <v>243</v>
      </c>
      <c r="Q29" s="132">
        <v>43481</v>
      </c>
      <c r="R29" s="132">
        <v>43481</v>
      </c>
      <c r="S29" s="132">
        <v>43550</v>
      </c>
      <c r="T29" s="132">
        <v>43588</v>
      </c>
      <c r="U29" s="132">
        <v>43615</v>
      </c>
      <c r="V29" s="132">
        <v>43616</v>
      </c>
      <c r="W29" s="132" t="s">
        <v>244</v>
      </c>
      <c r="X29" s="135" t="s">
        <v>244</v>
      </c>
      <c r="Y29" s="132">
        <v>44620</v>
      </c>
      <c r="Z29" s="85"/>
      <c r="AA29" s="85" t="s">
        <v>5</v>
      </c>
      <c r="AB29" s="84" t="s">
        <v>1</v>
      </c>
      <c r="AC29" s="85" t="s">
        <v>6</v>
      </c>
      <c r="AD29" s="84" t="s">
        <v>33</v>
      </c>
      <c r="AE29" s="57"/>
      <c r="AF29" s="57"/>
      <c r="AG29" s="57" t="s">
        <v>160</v>
      </c>
      <c r="AK29" s="80"/>
      <c r="AL29" s="81"/>
      <c r="AM29" s="81"/>
    </row>
    <row r="30" spans="1:39" s="79" customFormat="1" ht="127.5" customHeight="1" x14ac:dyDescent="0.25">
      <c r="A30" s="72" t="s">
        <v>167</v>
      </c>
      <c r="B30" s="73" t="s">
        <v>168</v>
      </c>
      <c r="C30" s="84" t="s">
        <v>302</v>
      </c>
      <c r="D30" s="64">
        <v>12061800</v>
      </c>
      <c r="E30" s="64"/>
      <c r="F30" s="87">
        <f>(5527800/D30)</f>
        <v>0.45828980749141918</v>
      </c>
      <c r="G30" s="85">
        <v>0</v>
      </c>
      <c r="H30" s="82">
        <f>(6534000/D30)</f>
        <v>0.54171019250858077</v>
      </c>
      <c r="I30" s="88" t="s">
        <v>169</v>
      </c>
      <c r="J30" s="85">
        <v>1.1000000000000001</v>
      </c>
      <c r="K30" s="132">
        <v>44077</v>
      </c>
      <c r="L30" s="132">
        <v>44077</v>
      </c>
      <c r="M30" s="132">
        <v>44105</v>
      </c>
      <c r="N30" s="132">
        <v>44105</v>
      </c>
      <c r="O30" s="132">
        <v>44134</v>
      </c>
      <c r="P30" s="132">
        <v>44130</v>
      </c>
      <c r="Q30" s="132">
        <v>44225</v>
      </c>
      <c r="R30" s="132">
        <v>44225</v>
      </c>
      <c r="S30" s="132">
        <v>44300</v>
      </c>
      <c r="T30" s="132">
        <v>44316</v>
      </c>
      <c r="U30" s="132">
        <v>44346</v>
      </c>
      <c r="V30" s="132">
        <v>44376</v>
      </c>
      <c r="W30" s="132">
        <v>44434</v>
      </c>
      <c r="X30" s="132">
        <v>44434</v>
      </c>
      <c r="Y30" s="132">
        <v>44635</v>
      </c>
      <c r="Z30" s="85"/>
      <c r="AA30" s="85" t="s">
        <v>5</v>
      </c>
      <c r="AB30" s="84" t="s">
        <v>1</v>
      </c>
      <c r="AC30" s="85" t="s">
        <v>6</v>
      </c>
      <c r="AD30" s="84" t="s">
        <v>33</v>
      </c>
      <c r="AE30" s="57"/>
      <c r="AF30" s="57"/>
      <c r="AG30" s="57" t="s">
        <v>160</v>
      </c>
      <c r="AK30" s="80"/>
      <c r="AL30" s="81"/>
      <c r="AM30" s="81"/>
    </row>
    <row r="31" spans="1:39" s="79" customFormat="1" ht="116.25" customHeight="1" x14ac:dyDescent="0.25">
      <c r="A31" s="72" t="s">
        <v>170</v>
      </c>
      <c r="B31" s="73" t="s">
        <v>171</v>
      </c>
      <c r="C31" s="84" t="s">
        <v>303</v>
      </c>
      <c r="D31" s="64">
        <v>1225613</v>
      </c>
      <c r="E31" s="64"/>
      <c r="F31" s="87">
        <f>(696500/D31)</f>
        <v>0.56828705309098382</v>
      </c>
      <c r="G31" s="85">
        <v>0</v>
      </c>
      <c r="H31" s="82">
        <f>(D31-E31)/D31</f>
        <v>1</v>
      </c>
      <c r="I31" s="67" t="s">
        <v>172</v>
      </c>
      <c r="J31" s="85">
        <v>1.1000000000000001</v>
      </c>
      <c r="K31" s="132">
        <v>44136</v>
      </c>
      <c r="L31" s="132">
        <v>44136</v>
      </c>
      <c r="M31" s="132">
        <v>44166</v>
      </c>
      <c r="N31" s="132">
        <v>44181</v>
      </c>
      <c r="O31" s="132">
        <v>44212</v>
      </c>
      <c r="P31" s="132">
        <v>44271</v>
      </c>
      <c r="Q31" s="132">
        <v>44302</v>
      </c>
      <c r="R31" s="132">
        <v>44302</v>
      </c>
      <c r="S31" s="132">
        <v>44376</v>
      </c>
      <c r="T31" s="132">
        <v>44393</v>
      </c>
      <c r="U31" s="132">
        <v>44424</v>
      </c>
      <c r="V31" s="132">
        <v>44426</v>
      </c>
      <c r="W31" s="132">
        <v>44634</v>
      </c>
      <c r="X31" s="132">
        <v>44634</v>
      </c>
      <c r="Y31" s="132">
        <v>44742</v>
      </c>
      <c r="Z31" s="85"/>
      <c r="AA31" s="85" t="s">
        <v>5</v>
      </c>
      <c r="AB31" s="84" t="s">
        <v>1</v>
      </c>
      <c r="AC31" s="85" t="s">
        <v>6</v>
      </c>
      <c r="AD31" s="84" t="s">
        <v>34</v>
      </c>
      <c r="AE31" s="85"/>
      <c r="AF31" s="57"/>
      <c r="AG31" s="57" t="s">
        <v>160</v>
      </c>
      <c r="AK31" s="80"/>
      <c r="AL31" s="81"/>
      <c r="AM31" s="81"/>
    </row>
    <row r="32" spans="1:39" s="3" customFormat="1" x14ac:dyDescent="0.3">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39" s="5" customFormat="1" ht="30" x14ac:dyDescent="0.5">
      <c r="A33" s="32"/>
      <c r="B33" s="32"/>
      <c r="C33" s="46" t="s">
        <v>91</v>
      </c>
      <c r="D33" s="32"/>
      <c r="E33" s="32"/>
      <c r="F33" s="32"/>
      <c r="G33" s="32"/>
      <c r="H33" s="32"/>
      <c r="I33" s="32"/>
      <c r="J33" s="32"/>
      <c r="K33" s="32"/>
      <c r="L33" s="32"/>
      <c r="M33" s="32"/>
      <c r="N33" s="32"/>
      <c r="O33" s="32"/>
      <c r="P33" s="32"/>
      <c r="Q33" s="32"/>
      <c r="R33" s="32"/>
      <c r="S33" s="32"/>
      <c r="T33" s="32"/>
      <c r="U33" s="32"/>
    </row>
    <row r="34" spans="1:39" s="5" customFormat="1" x14ac:dyDescent="0.3">
      <c r="A34" s="162" t="s">
        <v>58</v>
      </c>
      <c r="B34" s="162"/>
      <c r="C34" s="162"/>
      <c r="D34" s="162" t="s">
        <v>59</v>
      </c>
      <c r="E34" s="162"/>
      <c r="F34" s="162"/>
      <c r="G34" s="162"/>
      <c r="H34" s="162"/>
      <c r="I34" s="40"/>
      <c r="J34" s="40"/>
      <c r="K34" s="162" t="s">
        <v>60</v>
      </c>
      <c r="L34" s="162"/>
      <c r="M34" s="162"/>
      <c r="N34" s="162"/>
      <c r="O34" s="162" t="s">
        <v>85</v>
      </c>
      <c r="P34" s="162"/>
      <c r="Q34" s="162"/>
      <c r="R34" s="162"/>
      <c r="S34" s="162"/>
      <c r="T34" s="162"/>
      <c r="U34" s="162"/>
    </row>
    <row r="35" spans="1:39" s="5" customFormat="1" ht="41.4" x14ac:dyDescent="0.3">
      <c r="A35" s="35" t="s">
        <v>62</v>
      </c>
      <c r="B35" s="36" t="s">
        <v>63</v>
      </c>
      <c r="C35" s="36" t="s">
        <v>44</v>
      </c>
      <c r="D35" s="36" t="s">
        <v>64</v>
      </c>
      <c r="E35" s="36" t="s">
        <v>65</v>
      </c>
      <c r="F35" s="36" t="s">
        <v>66</v>
      </c>
      <c r="G35" s="36" t="s">
        <v>67</v>
      </c>
      <c r="H35" s="36" t="s">
        <v>68</v>
      </c>
      <c r="I35" s="35" t="s">
        <v>69</v>
      </c>
      <c r="J35" s="35" t="s">
        <v>70</v>
      </c>
      <c r="K35" s="164" t="s">
        <v>92</v>
      </c>
      <c r="L35" s="164"/>
      <c r="M35" s="164" t="s">
        <v>93</v>
      </c>
      <c r="N35" s="164"/>
      <c r="O35" s="36" t="s">
        <v>76</v>
      </c>
      <c r="P35" s="36" t="s">
        <v>77</v>
      </c>
      <c r="Q35" s="36" t="s">
        <v>78</v>
      </c>
      <c r="R35" s="36" t="s">
        <v>79</v>
      </c>
      <c r="S35" s="36" t="s">
        <v>45</v>
      </c>
      <c r="T35" s="36" t="s">
        <v>16</v>
      </c>
      <c r="U35" s="36" t="s">
        <v>80</v>
      </c>
    </row>
    <row r="36" spans="1:39" s="5" customFormat="1" x14ac:dyDescent="0.3">
      <c r="A36" s="42"/>
      <c r="B36" s="42"/>
      <c r="C36" s="42"/>
      <c r="D36" s="42"/>
      <c r="E36" s="42"/>
      <c r="F36" s="42"/>
      <c r="G36" s="42"/>
      <c r="H36" s="42"/>
      <c r="I36" s="42"/>
      <c r="J36" s="42"/>
      <c r="K36" s="45" t="s">
        <v>81</v>
      </c>
      <c r="L36" s="45" t="s">
        <v>82</v>
      </c>
      <c r="M36" s="45" t="s">
        <v>83</v>
      </c>
      <c r="N36" s="45" t="s">
        <v>82</v>
      </c>
      <c r="O36" s="41"/>
      <c r="P36" s="41"/>
      <c r="Q36" s="41"/>
      <c r="R36" s="41"/>
      <c r="S36" s="41"/>
      <c r="T36" s="41"/>
      <c r="U36" s="41"/>
    </row>
    <row r="37" spans="1:39" s="79" customFormat="1" ht="97.5" customHeight="1" x14ac:dyDescent="0.3">
      <c r="A37" s="72" t="s">
        <v>173</v>
      </c>
      <c r="B37" s="90" t="s">
        <v>186</v>
      </c>
      <c r="C37" s="84" t="s">
        <v>174</v>
      </c>
      <c r="D37" s="64">
        <v>79400</v>
      </c>
      <c r="E37" s="85"/>
      <c r="F37" s="93">
        <v>1</v>
      </c>
      <c r="G37" s="85">
        <v>0</v>
      </c>
      <c r="H37" s="82">
        <v>0</v>
      </c>
      <c r="I37" s="99" t="s">
        <v>175</v>
      </c>
      <c r="J37" s="85">
        <v>3.3</v>
      </c>
      <c r="K37" s="132">
        <v>44797</v>
      </c>
      <c r="L37" s="85"/>
      <c r="M37" s="132">
        <v>44865</v>
      </c>
      <c r="N37" s="85"/>
      <c r="O37" s="85" t="s">
        <v>5</v>
      </c>
      <c r="P37" s="84" t="s">
        <v>14</v>
      </c>
      <c r="Q37" s="85" t="s">
        <v>6</v>
      </c>
      <c r="R37" s="85" t="s">
        <v>29</v>
      </c>
      <c r="S37" s="85"/>
      <c r="T37" s="85"/>
      <c r="U37" s="85" t="s">
        <v>160</v>
      </c>
    </row>
    <row r="38" spans="1:39" s="59" customFormat="1" ht="102" customHeight="1" x14ac:dyDescent="0.25">
      <c r="A38" s="72" t="s">
        <v>275</v>
      </c>
      <c r="B38" s="90" t="s">
        <v>187</v>
      </c>
      <c r="C38" s="84" t="s">
        <v>177</v>
      </c>
      <c r="D38" s="64">
        <v>20000</v>
      </c>
      <c r="E38" s="92"/>
      <c r="F38" s="93">
        <v>1</v>
      </c>
      <c r="G38" s="85">
        <v>0</v>
      </c>
      <c r="H38" s="82">
        <v>0</v>
      </c>
      <c r="I38" s="118" t="s">
        <v>175</v>
      </c>
      <c r="J38" s="85">
        <v>3.3</v>
      </c>
      <c r="K38" s="132">
        <v>44655</v>
      </c>
      <c r="L38" s="92"/>
      <c r="M38" s="132">
        <v>44733</v>
      </c>
      <c r="N38" s="92" t="s">
        <v>273</v>
      </c>
      <c r="O38" s="92" t="s">
        <v>7</v>
      </c>
      <c r="P38" s="91" t="s">
        <v>15</v>
      </c>
      <c r="Q38" s="92" t="s">
        <v>6</v>
      </c>
      <c r="R38" s="92" t="s">
        <v>29</v>
      </c>
      <c r="S38" s="92"/>
      <c r="T38" s="92"/>
      <c r="U38" s="92" t="s">
        <v>160</v>
      </c>
    </row>
    <row r="39" spans="1:39" s="59" customFormat="1" ht="111.75" customHeight="1" x14ac:dyDescent="0.25">
      <c r="A39" s="72" t="s">
        <v>176</v>
      </c>
      <c r="B39" s="90" t="s">
        <v>188</v>
      </c>
      <c r="C39" s="84" t="s">
        <v>179</v>
      </c>
      <c r="D39" s="64">
        <v>31615</v>
      </c>
      <c r="E39" s="92"/>
      <c r="F39" s="93">
        <v>1</v>
      </c>
      <c r="G39" s="85">
        <v>0</v>
      </c>
      <c r="H39" s="82">
        <v>0</v>
      </c>
      <c r="I39" s="118" t="s">
        <v>175</v>
      </c>
      <c r="J39" s="85">
        <v>3.3</v>
      </c>
      <c r="K39" s="132">
        <v>44622</v>
      </c>
      <c r="L39" s="92"/>
      <c r="M39" s="132">
        <v>44714</v>
      </c>
      <c r="N39" s="92"/>
      <c r="O39" s="92" t="s">
        <v>7</v>
      </c>
      <c r="P39" s="91" t="s">
        <v>15</v>
      </c>
      <c r="Q39" s="92" t="s">
        <v>6</v>
      </c>
      <c r="R39" s="92" t="s">
        <v>29</v>
      </c>
      <c r="S39" s="92"/>
      <c r="T39" s="92"/>
      <c r="U39" s="92" t="s">
        <v>160</v>
      </c>
    </row>
    <row r="40" spans="1:39" s="79" customFormat="1" ht="98.25" customHeight="1" x14ac:dyDescent="0.3">
      <c r="A40" s="72" t="s">
        <v>178</v>
      </c>
      <c r="B40" s="90" t="s">
        <v>189</v>
      </c>
      <c r="C40" s="84" t="s">
        <v>180</v>
      </c>
      <c r="D40" s="64">
        <v>30000</v>
      </c>
      <c r="E40" s="85"/>
      <c r="F40" s="93">
        <v>1</v>
      </c>
      <c r="G40" s="85">
        <v>0</v>
      </c>
      <c r="H40" s="82">
        <v>0</v>
      </c>
      <c r="I40" s="99" t="s">
        <v>175</v>
      </c>
      <c r="J40" s="85">
        <v>3.3</v>
      </c>
      <c r="K40" s="132">
        <v>44648</v>
      </c>
      <c r="L40" s="85"/>
      <c r="M40" s="132">
        <v>44735</v>
      </c>
      <c r="N40" s="85"/>
      <c r="O40" s="85" t="s">
        <v>7</v>
      </c>
      <c r="P40" s="84" t="s">
        <v>15</v>
      </c>
      <c r="Q40" s="85" t="s">
        <v>6</v>
      </c>
      <c r="R40" s="85" t="s">
        <v>29</v>
      </c>
      <c r="S40" s="85"/>
      <c r="T40" s="85"/>
      <c r="U40" s="85" t="s">
        <v>160</v>
      </c>
    </row>
    <row r="41" spans="1:39" s="108" customFormat="1" x14ac:dyDescent="0.3">
      <c r="A41" s="111"/>
      <c r="B41" s="111"/>
      <c r="C41" s="111"/>
      <c r="D41" s="111"/>
      <c r="E41" s="111"/>
      <c r="F41" s="111"/>
      <c r="G41" s="111"/>
      <c r="H41" s="111"/>
      <c r="I41" s="111"/>
      <c r="J41" s="111"/>
      <c r="K41" s="132"/>
      <c r="L41" s="111"/>
      <c r="M41" s="111"/>
      <c r="N41" s="111"/>
      <c r="O41" s="111"/>
      <c r="P41" s="111"/>
      <c r="Q41" s="111"/>
      <c r="R41" s="111"/>
      <c r="S41" s="111"/>
      <c r="T41" s="111"/>
      <c r="U41" s="111"/>
    </row>
    <row r="42" spans="1:39" s="3" customFormat="1" x14ac:dyDescent="0.3">
      <c r="A42" s="25"/>
      <c r="B42" s="25"/>
      <c r="C42" s="25"/>
      <c r="D42" s="25"/>
      <c r="E42" s="25"/>
      <c r="F42" s="25"/>
      <c r="G42" s="25"/>
      <c r="H42" s="25"/>
      <c r="I42" s="25"/>
      <c r="J42" s="25"/>
      <c r="K42" s="132"/>
      <c r="L42" s="25"/>
      <c r="M42" s="25"/>
      <c r="N42" s="25"/>
      <c r="O42" s="25"/>
      <c r="P42" s="25"/>
      <c r="Q42" s="25"/>
      <c r="R42" s="25"/>
      <c r="S42" s="25"/>
      <c r="T42" s="25"/>
      <c r="U42" s="25"/>
    </row>
    <row r="43" spans="1:39" s="5" customFormat="1" ht="31.8" x14ac:dyDescent="0.5">
      <c r="A43" s="47"/>
      <c r="B43" s="47"/>
      <c r="C43" s="48" t="s">
        <v>94</v>
      </c>
      <c r="D43" s="47"/>
      <c r="E43" s="47"/>
      <c r="F43" s="47"/>
      <c r="G43" s="47"/>
      <c r="H43" s="47"/>
      <c r="I43" s="47"/>
      <c r="J43" s="47"/>
      <c r="K43" s="47"/>
      <c r="L43" s="47"/>
      <c r="M43" s="47"/>
      <c r="N43" s="47"/>
      <c r="O43" s="47"/>
      <c r="P43" s="47"/>
      <c r="Q43" s="47"/>
      <c r="R43" s="47"/>
      <c r="S43" s="47"/>
      <c r="T43" s="47"/>
      <c r="U43" s="47"/>
      <c r="V43" s="47"/>
      <c r="W43" s="47"/>
      <c r="X43" s="47"/>
      <c r="Y43" s="47"/>
      <c r="Z43" s="47"/>
      <c r="AA43" s="47"/>
    </row>
    <row r="44" spans="1:39" s="5" customFormat="1" x14ac:dyDescent="0.3">
      <c r="A44" s="162" t="s">
        <v>58</v>
      </c>
      <c r="B44" s="162"/>
      <c r="C44" s="162"/>
      <c r="D44" s="162" t="s">
        <v>59</v>
      </c>
      <c r="E44" s="162"/>
      <c r="F44" s="162"/>
      <c r="G44" s="162"/>
      <c r="H44" s="162"/>
      <c r="I44" s="40"/>
      <c r="J44" s="40"/>
      <c r="K44" s="162" t="s">
        <v>60</v>
      </c>
      <c r="L44" s="162"/>
      <c r="M44" s="162"/>
      <c r="N44" s="162"/>
      <c r="O44" s="162"/>
      <c r="P44" s="162"/>
      <c r="Q44" s="162"/>
      <c r="R44" s="162"/>
      <c r="S44" s="162"/>
      <c r="T44" s="162"/>
      <c r="U44" s="162" t="s">
        <v>85</v>
      </c>
      <c r="V44" s="162"/>
      <c r="W44" s="162"/>
      <c r="X44" s="162"/>
      <c r="Y44" s="162"/>
      <c r="Z44" s="162"/>
      <c r="AA44" s="162"/>
    </row>
    <row r="45" spans="1:39" s="5" customFormat="1" ht="41.4" x14ac:dyDescent="0.3">
      <c r="A45" s="35" t="s">
        <v>62</v>
      </c>
      <c r="B45" s="36" t="s">
        <v>63</v>
      </c>
      <c r="C45" s="36" t="s">
        <v>44</v>
      </c>
      <c r="D45" s="36" t="s">
        <v>64</v>
      </c>
      <c r="E45" s="36" t="s">
        <v>65</v>
      </c>
      <c r="F45" s="36" t="s">
        <v>66</v>
      </c>
      <c r="G45" s="36" t="s">
        <v>67</v>
      </c>
      <c r="H45" s="36" t="s">
        <v>68</v>
      </c>
      <c r="I45" s="35" t="s">
        <v>69</v>
      </c>
      <c r="J45" s="35" t="s">
        <v>70</v>
      </c>
      <c r="K45" s="164" t="s">
        <v>95</v>
      </c>
      <c r="L45" s="164"/>
      <c r="M45" s="164" t="s">
        <v>72</v>
      </c>
      <c r="N45" s="164"/>
      <c r="O45" s="164" t="s">
        <v>73</v>
      </c>
      <c r="P45" s="164"/>
      <c r="Q45" s="164" t="s">
        <v>96</v>
      </c>
      <c r="R45" s="164"/>
      <c r="S45" s="164" t="s">
        <v>75</v>
      </c>
      <c r="T45" s="164"/>
      <c r="U45" s="36" t="s">
        <v>76</v>
      </c>
      <c r="V45" s="36" t="s">
        <v>77</v>
      </c>
      <c r="W45" s="36" t="s">
        <v>78</v>
      </c>
      <c r="X45" s="36" t="s">
        <v>79</v>
      </c>
      <c r="Y45" s="36" t="s">
        <v>45</v>
      </c>
      <c r="Z45" s="36" t="s">
        <v>16</v>
      </c>
      <c r="AA45" s="36" t="s">
        <v>80</v>
      </c>
    </row>
    <row r="46" spans="1:39" s="5" customFormat="1" x14ac:dyDescent="0.3">
      <c r="A46" s="42"/>
      <c r="B46" s="42"/>
      <c r="C46" s="42"/>
      <c r="D46" s="42"/>
      <c r="E46" s="42"/>
      <c r="F46" s="42"/>
      <c r="G46" s="42"/>
      <c r="H46" s="42"/>
      <c r="I46" s="42"/>
      <c r="J46" s="42"/>
      <c r="K46" s="45" t="s">
        <v>81</v>
      </c>
      <c r="L46" s="45" t="s">
        <v>82</v>
      </c>
      <c r="M46" s="45" t="s">
        <v>83</v>
      </c>
      <c r="N46" s="45" t="s">
        <v>82</v>
      </c>
      <c r="O46" s="45" t="s">
        <v>83</v>
      </c>
      <c r="P46" s="45" t="s">
        <v>82</v>
      </c>
      <c r="Q46" s="45" t="s">
        <v>83</v>
      </c>
      <c r="R46" s="45" t="s">
        <v>82</v>
      </c>
      <c r="S46" s="45" t="s">
        <v>83</v>
      </c>
      <c r="T46" s="45" t="s">
        <v>82</v>
      </c>
      <c r="U46" s="49"/>
      <c r="V46" s="49"/>
      <c r="W46" s="49"/>
      <c r="X46" s="49"/>
      <c r="Y46" s="49"/>
      <c r="Z46" s="49"/>
      <c r="AA46" s="49"/>
    </row>
    <row r="47" spans="1:39" s="79" customFormat="1" ht="95.25" customHeight="1" x14ac:dyDescent="0.3">
      <c r="A47" s="72" t="s">
        <v>276</v>
      </c>
      <c r="B47" s="58" t="s">
        <v>274</v>
      </c>
      <c r="C47" s="84" t="s">
        <v>277</v>
      </c>
      <c r="D47" s="64">
        <v>100000</v>
      </c>
      <c r="E47" s="85"/>
      <c r="F47" s="145">
        <v>1</v>
      </c>
      <c r="G47" s="96" t="s">
        <v>181</v>
      </c>
      <c r="H47" s="85"/>
      <c r="I47" s="155" t="s">
        <v>182</v>
      </c>
      <c r="J47" s="85">
        <v>2.1</v>
      </c>
      <c r="K47" s="97">
        <v>44636</v>
      </c>
      <c r="L47" s="85"/>
      <c r="M47" s="132">
        <v>44680</v>
      </c>
      <c r="N47" s="85"/>
      <c r="O47" s="132">
        <v>44662</v>
      </c>
      <c r="P47" s="85"/>
      <c r="Q47" s="132">
        <v>44694</v>
      </c>
      <c r="R47" s="85"/>
      <c r="S47" s="132">
        <v>44708</v>
      </c>
      <c r="T47" s="85"/>
      <c r="U47" s="85" t="s">
        <v>7</v>
      </c>
      <c r="V47" s="84" t="s">
        <v>3</v>
      </c>
      <c r="W47" s="85" t="s">
        <v>6</v>
      </c>
      <c r="X47" s="85" t="s">
        <v>29</v>
      </c>
      <c r="Y47" s="85"/>
      <c r="Z47" s="85"/>
      <c r="AA47" s="85" t="s">
        <v>160</v>
      </c>
      <c r="AK47" s="80"/>
      <c r="AL47" s="81"/>
      <c r="AM47" s="81"/>
    </row>
    <row r="48" spans="1:39" s="108" customFormat="1" x14ac:dyDescent="0.3">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row>
    <row r="49" spans="1:37" s="3" customFormat="1" x14ac:dyDescent="0.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37" s="5" customFormat="1" ht="30" x14ac:dyDescent="0.5">
      <c r="A50" s="32"/>
      <c r="B50" s="32"/>
      <c r="C50" s="46" t="s">
        <v>149</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1:37" s="5" customFormat="1" x14ac:dyDescent="0.3">
      <c r="A51" s="162" t="s">
        <v>58</v>
      </c>
      <c r="B51" s="162"/>
      <c r="C51" s="162"/>
      <c r="D51" s="162" t="s">
        <v>59</v>
      </c>
      <c r="E51" s="162"/>
      <c r="F51" s="162"/>
      <c r="G51" s="162"/>
      <c r="H51" s="162"/>
      <c r="I51" s="40"/>
      <c r="J51" s="40"/>
      <c r="K51" s="162" t="s">
        <v>60</v>
      </c>
      <c r="L51" s="162"/>
      <c r="M51" s="162"/>
      <c r="N51" s="162"/>
      <c r="O51" s="162"/>
      <c r="P51" s="162"/>
      <c r="Q51" s="162"/>
      <c r="R51" s="162"/>
      <c r="S51" s="162"/>
      <c r="T51" s="162"/>
      <c r="U51" s="162"/>
      <c r="V51" s="162"/>
      <c r="W51" s="162"/>
      <c r="X51" s="162"/>
      <c r="Y51" s="162"/>
      <c r="Z51" s="162"/>
      <c r="AA51" s="162"/>
      <c r="AB51" s="162"/>
      <c r="AC51" s="162"/>
      <c r="AD51" s="162"/>
      <c r="AE51" s="162" t="s">
        <v>85</v>
      </c>
      <c r="AF51" s="162"/>
      <c r="AG51" s="162"/>
      <c r="AH51" s="162"/>
      <c r="AI51" s="162"/>
      <c r="AJ51" s="162"/>
      <c r="AK51" s="162"/>
    </row>
    <row r="52" spans="1:37" s="5" customFormat="1" ht="40.5" customHeight="1" x14ac:dyDescent="0.3">
      <c r="A52" s="35" t="s">
        <v>62</v>
      </c>
      <c r="B52" s="36" t="s">
        <v>63</v>
      </c>
      <c r="C52" s="36" t="s">
        <v>44</v>
      </c>
      <c r="D52" s="36" t="s">
        <v>64</v>
      </c>
      <c r="E52" s="36" t="s">
        <v>65</v>
      </c>
      <c r="F52" s="36" t="s">
        <v>66</v>
      </c>
      <c r="G52" s="36" t="s">
        <v>67</v>
      </c>
      <c r="H52" s="36" t="s">
        <v>68</v>
      </c>
      <c r="I52" s="35" t="s">
        <v>69</v>
      </c>
      <c r="J52" s="35" t="s">
        <v>70</v>
      </c>
      <c r="K52" s="164" t="s">
        <v>86</v>
      </c>
      <c r="L52" s="164"/>
      <c r="M52" s="164" t="s">
        <v>87</v>
      </c>
      <c r="N52" s="164"/>
      <c r="O52" s="164" t="s">
        <v>88</v>
      </c>
      <c r="P52" s="164"/>
      <c r="Q52" s="164" t="s">
        <v>95</v>
      </c>
      <c r="R52" s="164"/>
      <c r="S52" s="164" t="s">
        <v>90</v>
      </c>
      <c r="T52" s="164"/>
      <c r="U52" s="164" t="s">
        <v>73</v>
      </c>
      <c r="V52" s="164"/>
      <c r="W52" s="164" t="s">
        <v>90</v>
      </c>
      <c r="X52" s="164"/>
      <c r="Y52" s="164" t="s">
        <v>97</v>
      </c>
      <c r="Z52" s="164"/>
      <c r="AA52" s="164" t="s">
        <v>96</v>
      </c>
      <c r="AB52" s="164"/>
      <c r="AC52" s="164" t="s">
        <v>75</v>
      </c>
      <c r="AD52" s="164"/>
      <c r="AE52" s="36" t="s">
        <v>76</v>
      </c>
      <c r="AF52" s="36" t="s">
        <v>77</v>
      </c>
      <c r="AG52" s="36" t="s">
        <v>78</v>
      </c>
      <c r="AH52" s="36" t="s">
        <v>79</v>
      </c>
      <c r="AI52" s="36" t="s">
        <v>45</v>
      </c>
      <c r="AJ52" s="36" t="s">
        <v>16</v>
      </c>
      <c r="AK52" s="36" t="s">
        <v>80</v>
      </c>
    </row>
    <row r="53" spans="1:37" s="5" customFormat="1" ht="28.2" x14ac:dyDescent="0.3">
      <c r="A53" s="42"/>
      <c r="B53" s="42"/>
      <c r="C53" s="42"/>
      <c r="D53" s="42"/>
      <c r="E53" s="42"/>
      <c r="F53" s="42"/>
      <c r="G53" s="42"/>
      <c r="H53" s="42"/>
      <c r="I53" s="42"/>
      <c r="J53" s="42"/>
      <c r="K53" s="45" t="s">
        <v>81</v>
      </c>
      <c r="L53" s="45" t="s">
        <v>82</v>
      </c>
      <c r="M53" s="45" t="s">
        <v>83</v>
      </c>
      <c r="N53" s="45" t="s">
        <v>82</v>
      </c>
      <c r="O53" s="45" t="s">
        <v>83</v>
      </c>
      <c r="P53" s="45" t="s">
        <v>82</v>
      </c>
      <c r="Q53" s="45" t="s">
        <v>83</v>
      </c>
      <c r="R53" s="45" t="s">
        <v>82</v>
      </c>
      <c r="S53" s="45" t="s">
        <v>83</v>
      </c>
      <c r="T53" s="45" t="s">
        <v>82</v>
      </c>
      <c r="U53" s="45" t="s">
        <v>83</v>
      </c>
      <c r="V53" s="45" t="s">
        <v>82</v>
      </c>
      <c r="W53" s="45" t="s">
        <v>83</v>
      </c>
      <c r="X53" s="45" t="s">
        <v>82</v>
      </c>
      <c r="Y53" s="45" t="s">
        <v>83</v>
      </c>
      <c r="Z53" s="45" t="s">
        <v>82</v>
      </c>
      <c r="AA53" s="45" t="s">
        <v>83</v>
      </c>
      <c r="AB53" s="45" t="s">
        <v>82</v>
      </c>
      <c r="AC53" s="45" t="s">
        <v>83</v>
      </c>
      <c r="AD53" s="45" t="s">
        <v>82</v>
      </c>
      <c r="AE53" s="36"/>
      <c r="AF53" s="36"/>
      <c r="AG53" s="36"/>
      <c r="AH53" s="36"/>
      <c r="AI53" s="36"/>
      <c r="AJ53" s="36"/>
      <c r="AK53" s="36"/>
    </row>
    <row r="54" spans="1:37" s="3" customFormat="1" x14ac:dyDescent="0.3">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G54" s="25"/>
      <c r="AH54" s="25"/>
      <c r="AI54" s="25"/>
      <c r="AJ54" s="25"/>
      <c r="AK54" s="25"/>
    </row>
    <row r="55" spans="1:37" s="3" customFormat="1" x14ac:dyDescent="0.3">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1:37" s="3" customFormat="1" x14ac:dyDescent="0.3">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37" s="5" customFormat="1" ht="31.8" x14ac:dyDescent="0.5">
      <c r="A57" s="47"/>
      <c r="B57" s="47"/>
      <c r="C57" s="48" t="s">
        <v>150</v>
      </c>
      <c r="D57" s="47"/>
      <c r="E57" s="47"/>
      <c r="F57" s="47"/>
      <c r="G57" s="47"/>
      <c r="H57" s="47"/>
      <c r="I57" s="47"/>
      <c r="J57" s="47"/>
      <c r="K57" s="111"/>
      <c r="L57" s="47"/>
      <c r="M57" s="47"/>
      <c r="N57" s="47"/>
      <c r="O57" s="47"/>
      <c r="P57" s="47"/>
      <c r="Q57" s="47"/>
      <c r="R57" s="47"/>
      <c r="S57" s="47"/>
      <c r="T57" s="47"/>
      <c r="U57" s="47"/>
      <c r="V57" s="47"/>
      <c r="W57" s="47"/>
      <c r="X57" s="47"/>
      <c r="Y57" s="47"/>
      <c r="Z57" s="47"/>
      <c r="AA57" s="47"/>
      <c r="AB57" s="47"/>
      <c r="AC57" s="47"/>
      <c r="AD57" s="47"/>
      <c r="AE57" s="47"/>
    </row>
    <row r="58" spans="1:37" s="5" customFormat="1" x14ac:dyDescent="0.3">
      <c r="A58" s="162" t="s">
        <v>58</v>
      </c>
      <c r="B58" s="162"/>
      <c r="C58" s="162"/>
      <c r="D58" s="162" t="s">
        <v>59</v>
      </c>
      <c r="E58" s="162"/>
      <c r="F58" s="162"/>
      <c r="G58" s="162"/>
      <c r="H58" s="162"/>
      <c r="I58" s="40"/>
      <c r="J58" s="40"/>
      <c r="K58" s="162" t="s">
        <v>60</v>
      </c>
      <c r="L58" s="162"/>
      <c r="M58" s="162"/>
      <c r="N58" s="162"/>
      <c r="O58" s="162"/>
      <c r="P58" s="162"/>
      <c r="Q58" s="162"/>
      <c r="R58" s="162"/>
      <c r="S58" s="162"/>
      <c r="T58" s="162"/>
      <c r="U58" s="162"/>
      <c r="V58" s="162"/>
      <c r="W58" s="162"/>
      <c r="X58" s="162"/>
      <c r="Y58" s="162" t="s">
        <v>61</v>
      </c>
      <c r="Z58" s="162"/>
      <c r="AA58" s="162"/>
      <c r="AB58" s="162"/>
      <c r="AC58" s="162"/>
      <c r="AD58" s="162"/>
      <c r="AE58" s="162"/>
    </row>
    <row r="59" spans="1:37" s="5" customFormat="1" ht="41.4" x14ac:dyDescent="0.3">
      <c r="A59" s="35" t="s">
        <v>62</v>
      </c>
      <c r="B59" s="36" t="s">
        <v>63</v>
      </c>
      <c r="C59" s="36" t="s">
        <v>44</v>
      </c>
      <c r="D59" s="36" t="s">
        <v>64</v>
      </c>
      <c r="E59" s="36" t="s">
        <v>65</v>
      </c>
      <c r="F59" s="36" t="s">
        <v>66</v>
      </c>
      <c r="G59" s="36" t="s">
        <v>67</v>
      </c>
      <c r="H59" s="36" t="s">
        <v>68</v>
      </c>
      <c r="I59" s="35" t="s">
        <v>69</v>
      </c>
      <c r="J59" s="35" t="s">
        <v>70</v>
      </c>
      <c r="K59" s="164" t="s">
        <v>98</v>
      </c>
      <c r="L59" s="164"/>
      <c r="M59" s="164" t="s">
        <v>90</v>
      </c>
      <c r="N59" s="164"/>
      <c r="O59" s="164" t="s">
        <v>73</v>
      </c>
      <c r="P59" s="164"/>
      <c r="Q59" s="164" t="s">
        <v>90</v>
      </c>
      <c r="R59" s="164"/>
      <c r="S59" s="164" t="s">
        <v>99</v>
      </c>
      <c r="T59" s="164"/>
      <c r="U59" s="164" t="s">
        <v>74</v>
      </c>
      <c r="V59" s="164"/>
      <c r="W59" s="164" t="s">
        <v>75</v>
      </c>
      <c r="X59" s="164"/>
      <c r="Y59" s="36" t="s">
        <v>76</v>
      </c>
      <c r="Z59" s="36" t="s">
        <v>77</v>
      </c>
      <c r="AA59" s="36" t="s">
        <v>78</v>
      </c>
      <c r="AB59" s="36" t="s">
        <v>79</v>
      </c>
      <c r="AC59" s="36" t="s">
        <v>45</v>
      </c>
      <c r="AD59" s="36" t="s">
        <v>16</v>
      </c>
      <c r="AE59" s="36" t="s">
        <v>80</v>
      </c>
    </row>
    <row r="60" spans="1:37" s="5" customFormat="1" x14ac:dyDescent="0.3">
      <c r="A60" s="42"/>
      <c r="B60" s="42"/>
      <c r="C60" s="42"/>
      <c r="D60" s="42"/>
      <c r="E60" s="42"/>
      <c r="F60" s="42"/>
      <c r="G60" s="42"/>
      <c r="H60" s="42"/>
      <c r="I60" s="42"/>
      <c r="J60" s="42"/>
      <c r="K60" s="45" t="s">
        <v>81</v>
      </c>
      <c r="L60" s="45" t="s">
        <v>82</v>
      </c>
      <c r="M60" s="45" t="s">
        <v>83</v>
      </c>
      <c r="N60" s="45" t="s">
        <v>82</v>
      </c>
      <c r="O60" s="45" t="s">
        <v>83</v>
      </c>
      <c r="P60" s="45" t="s">
        <v>82</v>
      </c>
      <c r="Q60" s="45" t="s">
        <v>83</v>
      </c>
      <c r="R60" s="45" t="s">
        <v>82</v>
      </c>
      <c r="S60" s="45" t="s">
        <v>83</v>
      </c>
      <c r="T60" s="45" t="s">
        <v>82</v>
      </c>
      <c r="U60" s="45" t="s">
        <v>83</v>
      </c>
      <c r="V60" s="45" t="s">
        <v>82</v>
      </c>
      <c r="W60" s="45" t="s">
        <v>83</v>
      </c>
      <c r="X60" s="45" t="s">
        <v>82</v>
      </c>
      <c r="Y60" s="42"/>
      <c r="Z60" s="42"/>
      <c r="AA60" s="42"/>
      <c r="AB60" s="42"/>
      <c r="AC60" s="42"/>
      <c r="AD60" s="42"/>
      <c r="AE60" s="42"/>
    </row>
    <row r="61" spans="1:37" s="3" customFormat="1" x14ac:dyDescent="0.3">
      <c r="A61" s="25"/>
      <c r="B61" s="25"/>
      <c r="C61" s="25"/>
      <c r="D61" s="25"/>
      <c r="E61" s="25"/>
      <c r="F61" s="25"/>
      <c r="G61" s="25"/>
      <c r="H61" s="25"/>
      <c r="I61" s="25"/>
      <c r="J61" s="25"/>
      <c r="K61" s="26"/>
      <c r="L61" s="26"/>
      <c r="M61" s="26"/>
      <c r="N61" s="26"/>
      <c r="O61" s="26"/>
      <c r="P61" s="26"/>
      <c r="Q61" s="26"/>
      <c r="R61" s="26"/>
      <c r="S61" s="26"/>
      <c r="T61" s="26"/>
      <c r="U61" s="26"/>
      <c r="V61" s="26"/>
      <c r="W61" s="26"/>
      <c r="X61" s="26"/>
      <c r="Y61" s="25"/>
      <c r="Z61" s="25"/>
      <c r="AA61" s="25"/>
      <c r="AB61" s="25"/>
      <c r="AC61" s="25"/>
      <c r="AD61" s="25"/>
      <c r="AE61" s="25"/>
    </row>
    <row r="62" spans="1:37" s="3" customFormat="1" x14ac:dyDescent="0.3">
      <c r="A62" s="25"/>
      <c r="B62" s="25"/>
      <c r="C62" s="25"/>
      <c r="D62" s="25"/>
      <c r="E62" s="25"/>
      <c r="F62" s="25"/>
      <c r="G62" s="25"/>
      <c r="H62" s="25"/>
      <c r="I62" s="25"/>
      <c r="J62" s="25"/>
      <c r="K62" s="26"/>
      <c r="L62" s="26"/>
      <c r="M62" s="26"/>
      <c r="N62" s="26"/>
      <c r="O62" s="26"/>
      <c r="P62" s="26"/>
      <c r="Q62" s="26"/>
      <c r="R62" s="26"/>
      <c r="S62" s="26"/>
      <c r="T62" s="26"/>
      <c r="U62" s="26"/>
      <c r="V62" s="26"/>
      <c r="W62" s="26"/>
      <c r="X62" s="26"/>
      <c r="Y62" s="25"/>
      <c r="Z62" s="25"/>
      <c r="AA62" s="25"/>
      <c r="AB62" s="25"/>
      <c r="AC62" s="25"/>
      <c r="AD62" s="25"/>
      <c r="AE62" s="25"/>
    </row>
    <row r="63" spans="1:37" s="3" customFormat="1" x14ac:dyDescent="0.3">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row>
    <row r="64" spans="1:37" s="5" customFormat="1" ht="34.799999999999997" x14ac:dyDescent="0.55000000000000004">
      <c r="A64" s="32"/>
      <c r="B64" s="32"/>
      <c r="C64" s="51" t="s">
        <v>100</v>
      </c>
      <c r="D64" s="32"/>
      <c r="E64" s="32"/>
      <c r="F64" s="32"/>
      <c r="G64" s="32"/>
      <c r="H64" s="32"/>
      <c r="I64" s="32"/>
      <c r="J64" s="32"/>
      <c r="K64" s="32"/>
      <c r="L64" s="32"/>
      <c r="M64" s="32"/>
      <c r="N64" s="32"/>
      <c r="O64" s="32"/>
      <c r="P64" s="32"/>
      <c r="Q64" s="32"/>
      <c r="R64" s="32"/>
      <c r="S64" s="32"/>
      <c r="T64" s="32"/>
      <c r="U64" s="32"/>
      <c r="V64" s="32"/>
      <c r="W64" s="32"/>
    </row>
    <row r="65" spans="1:39" s="5" customFormat="1" x14ac:dyDescent="0.3">
      <c r="A65" s="162" t="s">
        <v>58</v>
      </c>
      <c r="B65" s="162"/>
      <c r="C65" s="162"/>
      <c r="D65" s="162" t="s">
        <v>59</v>
      </c>
      <c r="E65" s="162"/>
      <c r="F65" s="162"/>
      <c r="G65" s="162"/>
      <c r="H65" s="162"/>
      <c r="I65" s="40"/>
      <c r="J65" s="40"/>
      <c r="K65" s="162" t="s">
        <v>60</v>
      </c>
      <c r="L65" s="162"/>
      <c r="M65" s="162"/>
      <c r="N65" s="162"/>
      <c r="O65" s="162"/>
      <c r="P65" s="162"/>
      <c r="Q65" s="162" t="s">
        <v>85</v>
      </c>
      <c r="R65" s="162"/>
      <c r="S65" s="162"/>
      <c r="T65" s="162"/>
      <c r="U65" s="162"/>
      <c r="V65" s="162"/>
      <c r="W65" s="162"/>
    </row>
    <row r="66" spans="1:39" s="5" customFormat="1" ht="41.4" x14ac:dyDescent="0.3">
      <c r="A66" s="35" t="s">
        <v>62</v>
      </c>
      <c r="B66" s="36" t="s">
        <v>63</v>
      </c>
      <c r="C66" s="36" t="s">
        <v>44</v>
      </c>
      <c r="D66" s="36" t="s">
        <v>64</v>
      </c>
      <c r="E66" s="36" t="s">
        <v>65</v>
      </c>
      <c r="F66" s="36" t="s">
        <v>66</v>
      </c>
      <c r="G66" s="36" t="s">
        <v>67</v>
      </c>
      <c r="H66" s="36" t="s">
        <v>68</v>
      </c>
      <c r="I66" s="35" t="s">
        <v>69</v>
      </c>
      <c r="J66" s="35" t="s">
        <v>70</v>
      </c>
      <c r="K66" s="164" t="s">
        <v>101</v>
      </c>
      <c r="L66" s="164"/>
      <c r="M66" s="164" t="s">
        <v>102</v>
      </c>
      <c r="N66" s="164"/>
      <c r="O66" s="164" t="s">
        <v>75</v>
      </c>
      <c r="P66" s="164"/>
      <c r="Q66" s="36" t="s">
        <v>76</v>
      </c>
      <c r="R66" s="36" t="s">
        <v>77</v>
      </c>
      <c r="S66" s="36" t="s">
        <v>78</v>
      </c>
      <c r="T66" s="36" t="s">
        <v>79</v>
      </c>
      <c r="U66" s="36" t="s">
        <v>45</v>
      </c>
      <c r="V66" s="36" t="s">
        <v>16</v>
      </c>
      <c r="W66" s="36" t="s">
        <v>80</v>
      </c>
    </row>
    <row r="67" spans="1:39" s="5" customFormat="1" x14ac:dyDescent="0.3">
      <c r="A67" s="42"/>
      <c r="B67" s="42"/>
      <c r="C67" s="42"/>
      <c r="D67" s="42"/>
      <c r="E67" s="42"/>
      <c r="F67" s="42"/>
      <c r="G67" s="42"/>
      <c r="H67" s="42"/>
      <c r="I67" s="42"/>
      <c r="J67" s="42"/>
      <c r="K67" s="45" t="s">
        <v>81</v>
      </c>
      <c r="L67" s="45" t="s">
        <v>82</v>
      </c>
      <c r="M67" s="45" t="s">
        <v>83</v>
      </c>
      <c r="N67" s="45" t="s">
        <v>82</v>
      </c>
      <c r="O67" s="45" t="s">
        <v>83</v>
      </c>
      <c r="P67" s="45" t="s">
        <v>82</v>
      </c>
      <c r="Q67" s="38"/>
      <c r="R67" s="42"/>
      <c r="S67" s="42"/>
      <c r="T67" s="42"/>
      <c r="U67" s="42"/>
      <c r="V67" s="42"/>
      <c r="W67" s="42"/>
    </row>
    <row r="68" spans="1:39" s="79" customFormat="1" ht="102.75" customHeight="1" x14ac:dyDescent="0.25">
      <c r="A68" s="72" t="s">
        <v>183</v>
      </c>
      <c r="B68" s="58" t="s">
        <v>278</v>
      </c>
      <c r="C68" s="84" t="s">
        <v>259</v>
      </c>
      <c r="D68" s="64">
        <v>20000</v>
      </c>
      <c r="E68" s="85"/>
      <c r="F68" s="95">
        <v>1</v>
      </c>
      <c r="G68" s="96">
        <v>0</v>
      </c>
      <c r="H68" s="85"/>
      <c r="I68" s="98" t="s">
        <v>182</v>
      </c>
      <c r="J68" s="85">
        <v>2.1</v>
      </c>
      <c r="K68" s="71"/>
      <c r="L68" s="132">
        <v>44466</v>
      </c>
      <c r="M68" s="85"/>
      <c r="N68" s="85"/>
      <c r="O68" s="132">
        <v>44595</v>
      </c>
      <c r="P68" s="85"/>
      <c r="Q68" s="69" t="s">
        <v>9</v>
      </c>
      <c r="R68" s="69" t="s">
        <v>17</v>
      </c>
      <c r="S68" s="50" t="s">
        <v>6</v>
      </c>
      <c r="T68" s="69" t="s">
        <v>37</v>
      </c>
      <c r="U68" s="50"/>
      <c r="V68" s="97"/>
      <c r="W68" s="50"/>
      <c r="X68" s="85"/>
      <c r="Y68" s="85"/>
      <c r="Z68" s="85"/>
      <c r="AA68" s="85"/>
      <c r="AK68" s="80"/>
      <c r="AL68" s="81"/>
      <c r="AM68" s="81"/>
    </row>
    <row r="69" spans="1:39" s="79" customFormat="1" ht="90.75" customHeight="1" x14ac:dyDescent="0.25">
      <c r="A69" s="72" t="s">
        <v>300</v>
      </c>
      <c r="B69" s="58" t="s">
        <v>279</v>
      </c>
      <c r="C69" s="84" t="s">
        <v>299</v>
      </c>
      <c r="D69" s="144">
        <v>40000</v>
      </c>
      <c r="E69" s="85"/>
      <c r="F69" s="145">
        <v>1</v>
      </c>
      <c r="G69" s="85">
        <v>0</v>
      </c>
      <c r="H69" s="85"/>
      <c r="I69" s="146" t="s">
        <v>182</v>
      </c>
      <c r="J69" s="85">
        <v>2.1</v>
      </c>
      <c r="K69" s="132">
        <v>44748</v>
      </c>
      <c r="L69" s="85"/>
      <c r="M69" s="132">
        <v>44827</v>
      </c>
      <c r="N69" s="85"/>
      <c r="O69" s="132">
        <v>44687</v>
      </c>
      <c r="P69" s="85"/>
      <c r="Q69" s="69" t="s">
        <v>9</v>
      </c>
      <c r="R69" s="69" t="s">
        <v>17</v>
      </c>
      <c r="S69" s="50" t="s">
        <v>6</v>
      </c>
      <c r="T69" s="50" t="s">
        <v>29</v>
      </c>
      <c r="U69" s="50"/>
      <c r="V69" s="50"/>
      <c r="W69" s="50"/>
      <c r="X69" s="50"/>
      <c r="Y69" s="50"/>
      <c r="Z69" s="50"/>
      <c r="AA69" s="50"/>
      <c r="AK69" s="80"/>
      <c r="AL69" s="81"/>
      <c r="AM69" s="81"/>
    </row>
    <row r="70" spans="1:39" s="3" customFormat="1" x14ac:dyDescent="0.3">
      <c r="A70" s="25"/>
      <c r="B70" s="25"/>
      <c r="C70" s="25"/>
      <c r="D70" s="25"/>
      <c r="E70" s="25"/>
      <c r="F70" s="25"/>
      <c r="G70" s="25"/>
      <c r="H70" s="25"/>
      <c r="I70" s="25"/>
      <c r="J70" s="25"/>
      <c r="K70" s="25"/>
      <c r="L70" s="25"/>
      <c r="M70" s="25"/>
      <c r="N70" s="25"/>
      <c r="O70" s="25"/>
      <c r="P70" s="25"/>
      <c r="Q70" s="25"/>
      <c r="R70" s="25"/>
      <c r="S70" s="25"/>
      <c r="T70" s="25"/>
      <c r="U70" s="25"/>
      <c r="V70" s="25"/>
      <c r="W70" s="25"/>
    </row>
    <row r="71" spans="1:39" s="5" customFormat="1" ht="31.8" x14ac:dyDescent="0.5">
      <c r="A71" s="32"/>
      <c r="B71" s="32"/>
      <c r="C71" s="48" t="s">
        <v>103</v>
      </c>
      <c r="D71" s="32"/>
      <c r="E71" s="32"/>
      <c r="F71" s="32"/>
      <c r="G71" s="32"/>
      <c r="H71" s="32"/>
      <c r="I71" s="32"/>
      <c r="J71" s="32"/>
      <c r="K71" s="32"/>
      <c r="L71" s="32"/>
      <c r="M71" s="32"/>
      <c r="N71" s="32"/>
      <c r="O71" s="32"/>
      <c r="P71" s="32"/>
      <c r="Q71" s="32"/>
      <c r="R71" s="32"/>
      <c r="S71" s="32"/>
    </row>
    <row r="72" spans="1:39" s="5" customFormat="1" x14ac:dyDescent="0.3">
      <c r="A72" s="162" t="s">
        <v>58</v>
      </c>
      <c r="B72" s="162"/>
      <c r="C72" s="162"/>
      <c r="D72" s="162" t="s">
        <v>59</v>
      </c>
      <c r="E72" s="162"/>
      <c r="F72" s="162"/>
      <c r="G72" s="162"/>
      <c r="H72" s="162"/>
      <c r="I72" s="40"/>
      <c r="J72" s="40"/>
      <c r="K72" s="162" t="s">
        <v>60</v>
      </c>
      <c r="L72" s="162"/>
      <c r="M72" s="162" t="s">
        <v>85</v>
      </c>
      <c r="N72" s="162"/>
      <c r="O72" s="162"/>
      <c r="P72" s="162"/>
      <c r="Q72" s="162"/>
      <c r="R72" s="162"/>
      <c r="S72" s="162"/>
    </row>
    <row r="73" spans="1:39" s="5" customFormat="1" ht="41.4" x14ac:dyDescent="0.3">
      <c r="A73" s="35" t="s">
        <v>62</v>
      </c>
      <c r="B73" s="36" t="s">
        <v>63</v>
      </c>
      <c r="C73" s="36" t="s">
        <v>44</v>
      </c>
      <c r="D73" s="36" t="s">
        <v>64</v>
      </c>
      <c r="E73" s="36" t="s">
        <v>65</v>
      </c>
      <c r="F73" s="36" t="s">
        <v>66</v>
      </c>
      <c r="G73" s="36" t="s">
        <v>67</v>
      </c>
      <c r="H73" s="36" t="s">
        <v>68</v>
      </c>
      <c r="I73" s="35" t="s">
        <v>69</v>
      </c>
      <c r="J73" s="35" t="s">
        <v>70</v>
      </c>
      <c r="K73" s="164" t="s">
        <v>104</v>
      </c>
      <c r="L73" s="164"/>
      <c r="M73" s="36" t="s">
        <v>76</v>
      </c>
      <c r="N73" s="36" t="s">
        <v>77</v>
      </c>
      <c r="O73" s="36" t="s">
        <v>78</v>
      </c>
      <c r="P73" s="36" t="s">
        <v>79</v>
      </c>
      <c r="Q73" s="36" t="s">
        <v>45</v>
      </c>
      <c r="R73" s="36" t="s">
        <v>16</v>
      </c>
      <c r="S73" s="36" t="s">
        <v>80</v>
      </c>
    </row>
    <row r="74" spans="1:39" s="5" customFormat="1" x14ac:dyDescent="0.3">
      <c r="A74" s="42"/>
      <c r="B74" s="42"/>
      <c r="C74" s="42"/>
      <c r="D74" s="42"/>
      <c r="E74" s="42"/>
      <c r="F74" s="42"/>
      <c r="G74" s="42"/>
      <c r="H74" s="42"/>
      <c r="I74" s="42"/>
      <c r="J74" s="42"/>
      <c r="K74" s="45" t="s">
        <v>81</v>
      </c>
      <c r="L74" s="45" t="s">
        <v>82</v>
      </c>
      <c r="M74" s="41"/>
      <c r="N74" s="41"/>
      <c r="O74" s="41"/>
      <c r="P74" s="41"/>
      <c r="Q74" s="41"/>
      <c r="R74" s="41"/>
      <c r="S74" s="41"/>
    </row>
    <row r="75" spans="1:39" s="3" customFormat="1" x14ac:dyDescent="0.3">
      <c r="A75" s="25"/>
      <c r="B75" s="25"/>
      <c r="C75" s="25"/>
      <c r="D75" s="25"/>
      <c r="E75" s="25"/>
      <c r="F75" s="25"/>
      <c r="G75" s="25"/>
      <c r="H75" s="25"/>
      <c r="I75" s="25"/>
      <c r="J75" s="25"/>
      <c r="K75" s="25"/>
      <c r="L75" s="25"/>
      <c r="M75" s="25"/>
      <c r="N75" s="25"/>
      <c r="O75" s="25"/>
      <c r="P75" s="25"/>
      <c r="Q75" s="25"/>
      <c r="R75" s="25"/>
      <c r="S75" s="25"/>
    </row>
    <row r="76" spans="1:39" s="3" customFormat="1" x14ac:dyDescent="0.3">
      <c r="A76" s="25"/>
      <c r="B76" s="25"/>
      <c r="C76" s="25"/>
      <c r="D76" s="25"/>
      <c r="E76" s="25"/>
      <c r="F76" s="25"/>
      <c r="G76" s="25"/>
      <c r="H76" s="25"/>
      <c r="I76" s="25"/>
      <c r="J76" s="25"/>
      <c r="K76" s="25"/>
      <c r="L76" s="25"/>
      <c r="M76" s="25"/>
      <c r="N76" s="25"/>
      <c r="O76" s="25"/>
      <c r="P76" s="25"/>
      <c r="Q76" s="25"/>
      <c r="R76" s="25"/>
      <c r="S76" s="25"/>
    </row>
    <row r="77" spans="1:39" s="3" customFormat="1" x14ac:dyDescent="0.3">
      <c r="A77" s="25"/>
      <c r="B77" s="25"/>
      <c r="C77" s="25"/>
      <c r="D77" s="25"/>
      <c r="E77" s="25"/>
      <c r="F77" s="25"/>
      <c r="G77" s="25"/>
      <c r="H77" s="25"/>
      <c r="I77" s="25"/>
      <c r="J77" s="25"/>
      <c r="K77" s="25"/>
      <c r="L77" s="25"/>
      <c r="M77" s="25"/>
      <c r="N77" s="25"/>
      <c r="O77" s="25"/>
      <c r="P77" s="25"/>
      <c r="Q77" s="25"/>
      <c r="R77" s="25"/>
      <c r="S77" s="25"/>
    </row>
    <row r="78" spans="1:39" s="3" customFormat="1" x14ac:dyDescent="0.3">
      <c r="A78" s="25"/>
      <c r="B78" s="25"/>
      <c r="C78" s="25"/>
      <c r="D78" s="25"/>
      <c r="E78" s="25"/>
      <c r="F78" s="25"/>
      <c r="G78" s="25"/>
      <c r="H78" s="25"/>
      <c r="I78" s="25"/>
      <c r="J78" s="25"/>
      <c r="K78" s="25"/>
      <c r="L78" s="25"/>
      <c r="M78" s="25"/>
      <c r="N78" s="25"/>
      <c r="O78" s="25"/>
      <c r="P78" s="25"/>
      <c r="Q78" s="25"/>
      <c r="R78" s="25"/>
      <c r="S78" s="25"/>
    </row>
    <row r="79" spans="1:39" s="3" customFormat="1" x14ac:dyDescent="0.3">
      <c r="A79" s="25"/>
      <c r="B79" s="25"/>
      <c r="C79" s="25"/>
      <c r="D79" s="25"/>
      <c r="E79" s="25"/>
      <c r="F79" s="25"/>
      <c r="G79" s="25"/>
      <c r="H79" s="25"/>
      <c r="I79" s="25"/>
      <c r="J79" s="25"/>
      <c r="K79" s="25"/>
      <c r="L79" s="25"/>
      <c r="M79" s="25"/>
      <c r="N79" s="25"/>
      <c r="O79" s="25"/>
      <c r="P79" s="25"/>
      <c r="Q79" s="25"/>
      <c r="R79" s="25"/>
      <c r="S79" s="25"/>
    </row>
    <row r="80" spans="1:39" s="3" customFormat="1" x14ac:dyDescent="0.3">
      <c r="A80" s="25"/>
      <c r="B80" s="25"/>
      <c r="C80" s="25"/>
      <c r="D80" s="25"/>
      <c r="E80" s="25"/>
      <c r="F80" s="25"/>
      <c r="G80" s="25"/>
      <c r="H80" s="25"/>
      <c r="I80" s="25"/>
      <c r="J80" s="25"/>
      <c r="K80" s="25"/>
      <c r="L80" s="25"/>
      <c r="M80" s="25"/>
      <c r="N80" s="25"/>
      <c r="O80" s="25"/>
      <c r="P80" s="25"/>
      <c r="Q80" s="25"/>
      <c r="R80" s="25"/>
      <c r="S80" s="25"/>
    </row>
    <row r="81" spans="1:19" s="3" customFormat="1" x14ac:dyDescent="0.3">
      <c r="A81" s="25"/>
      <c r="B81" s="25"/>
      <c r="C81" s="25"/>
      <c r="D81" s="25"/>
      <c r="E81" s="25"/>
      <c r="F81" s="25"/>
      <c r="G81" s="25"/>
      <c r="H81" s="25"/>
      <c r="I81" s="25"/>
      <c r="J81" s="25"/>
      <c r="K81" s="25"/>
      <c r="L81" s="25"/>
      <c r="M81" s="25"/>
      <c r="N81" s="25"/>
      <c r="O81" s="25"/>
      <c r="P81" s="25"/>
      <c r="Q81" s="25"/>
      <c r="R81" s="25"/>
      <c r="S81" s="25"/>
    </row>
    <row r="82" spans="1:19" s="3" customFormat="1" x14ac:dyDescent="0.3">
      <c r="A82" s="25"/>
      <c r="B82" s="25"/>
      <c r="C82" s="25"/>
      <c r="D82" s="25"/>
      <c r="E82" s="25"/>
      <c r="F82" s="25"/>
      <c r="G82" s="25"/>
      <c r="H82" s="25"/>
      <c r="I82" s="25"/>
      <c r="J82" s="25"/>
      <c r="K82" s="25"/>
      <c r="L82" s="25"/>
      <c r="M82" s="25"/>
      <c r="N82" s="25"/>
      <c r="O82" s="25"/>
      <c r="P82" s="25"/>
      <c r="Q82" s="25"/>
      <c r="R82" s="25"/>
      <c r="S82" s="25"/>
    </row>
    <row r="83" spans="1:19" s="3" customFormat="1" x14ac:dyDescent="0.3">
      <c r="A83" s="25"/>
      <c r="B83" s="25"/>
      <c r="C83" s="25"/>
      <c r="D83" s="25"/>
      <c r="E83" s="25"/>
      <c r="F83" s="25"/>
      <c r="G83" s="25"/>
      <c r="H83" s="25"/>
      <c r="I83" s="25"/>
      <c r="J83" s="25"/>
      <c r="K83" s="25"/>
      <c r="L83" s="25"/>
      <c r="M83" s="25"/>
      <c r="N83" s="25"/>
      <c r="O83" s="25"/>
      <c r="P83" s="25"/>
      <c r="Q83" s="25"/>
      <c r="R83" s="25"/>
      <c r="S83" s="25"/>
    </row>
    <row r="84" spans="1:19" s="3" customFormat="1" x14ac:dyDescent="0.3">
      <c r="A84" s="25"/>
      <c r="B84" s="25"/>
      <c r="C84" s="25"/>
      <c r="D84" s="25"/>
      <c r="E84" s="25"/>
      <c r="F84" s="25"/>
      <c r="G84" s="25"/>
      <c r="H84" s="25"/>
      <c r="I84" s="25"/>
      <c r="J84" s="25"/>
      <c r="K84" s="25"/>
      <c r="L84" s="25"/>
      <c r="M84" s="25"/>
      <c r="N84" s="25"/>
      <c r="O84" s="25"/>
      <c r="P84" s="25"/>
      <c r="Q84" s="25"/>
      <c r="R84" s="25"/>
      <c r="S84" s="25"/>
    </row>
    <row r="85" spans="1:19" s="3" customFormat="1" x14ac:dyDescent="0.3">
      <c r="A85" s="25"/>
      <c r="B85" s="25"/>
      <c r="C85" s="25"/>
      <c r="D85" s="25"/>
      <c r="E85" s="25"/>
      <c r="F85" s="25"/>
      <c r="G85" s="25"/>
      <c r="H85" s="25"/>
      <c r="I85" s="25"/>
      <c r="J85" s="25"/>
      <c r="K85" s="25"/>
      <c r="L85" s="25"/>
      <c r="M85" s="25"/>
      <c r="N85" s="25"/>
      <c r="O85" s="25"/>
      <c r="P85" s="25"/>
      <c r="Q85" s="25"/>
      <c r="R85" s="25"/>
      <c r="S85" s="25"/>
    </row>
    <row r="86" spans="1:19" s="3" customFormat="1" x14ac:dyDescent="0.3">
      <c r="A86" s="25"/>
      <c r="B86" s="25"/>
      <c r="C86" s="25"/>
      <c r="D86" s="25"/>
      <c r="E86" s="25"/>
      <c r="F86" s="25"/>
      <c r="G86" s="25"/>
      <c r="H86" s="25"/>
      <c r="I86" s="25"/>
      <c r="J86" s="25"/>
      <c r="K86" s="25"/>
      <c r="L86" s="25"/>
      <c r="M86" s="25"/>
      <c r="N86" s="25"/>
      <c r="O86" s="25"/>
      <c r="P86" s="25"/>
      <c r="Q86" s="25"/>
      <c r="R86" s="25"/>
      <c r="S86" s="25"/>
    </row>
    <row r="87" spans="1:19" s="3" customFormat="1" x14ac:dyDescent="0.3">
      <c r="A87" s="25"/>
      <c r="B87" s="25"/>
      <c r="C87" s="25"/>
      <c r="D87" s="25"/>
      <c r="E87" s="25"/>
      <c r="F87" s="25"/>
      <c r="G87" s="25"/>
      <c r="H87" s="25"/>
      <c r="I87" s="25"/>
      <c r="J87" s="25"/>
      <c r="K87" s="25"/>
      <c r="L87" s="25"/>
      <c r="M87" s="25"/>
      <c r="N87" s="25"/>
      <c r="O87" s="25"/>
      <c r="P87" s="25"/>
      <c r="Q87" s="25"/>
      <c r="R87" s="25"/>
      <c r="S87" s="25"/>
    </row>
    <row r="88" spans="1:19" s="3" customFormat="1" x14ac:dyDescent="0.3">
      <c r="A88" s="25"/>
      <c r="B88" s="25"/>
      <c r="C88" s="25"/>
      <c r="D88" s="25"/>
      <c r="E88" s="25"/>
      <c r="F88" s="25"/>
      <c r="G88" s="25"/>
      <c r="H88" s="25"/>
      <c r="I88" s="25"/>
      <c r="J88" s="25"/>
      <c r="K88" s="25"/>
      <c r="L88" s="25"/>
      <c r="M88" s="25"/>
      <c r="N88" s="25"/>
      <c r="O88" s="25"/>
      <c r="P88" s="25"/>
      <c r="Q88" s="25"/>
      <c r="R88" s="25"/>
      <c r="S88" s="25"/>
    </row>
    <row r="89" spans="1:19" s="3" customFormat="1" x14ac:dyDescent="0.3">
      <c r="A89" s="25"/>
      <c r="B89" s="25"/>
      <c r="C89" s="25"/>
      <c r="D89" s="25"/>
      <c r="E89" s="25"/>
      <c r="F89" s="25"/>
      <c r="G89" s="25"/>
      <c r="H89" s="25"/>
      <c r="I89" s="25"/>
      <c r="J89" s="25"/>
      <c r="K89" s="25"/>
      <c r="L89" s="25"/>
      <c r="M89" s="25"/>
      <c r="N89" s="25"/>
      <c r="O89" s="25"/>
      <c r="P89" s="25"/>
      <c r="Q89" s="25"/>
      <c r="R89" s="25"/>
      <c r="S89" s="25"/>
    </row>
    <row r="90" spans="1:19" s="3" customFormat="1" x14ac:dyDescent="0.3">
      <c r="A90" s="25"/>
      <c r="B90" s="25"/>
      <c r="C90" s="25"/>
      <c r="D90" s="25"/>
      <c r="E90" s="25"/>
      <c r="F90" s="25"/>
      <c r="G90" s="25"/>
      <c r="H90" s="25"/>
      <c r="I90" s="25"/>
      <c r="J90" s="25"/>
      <c r="K90" s="25"/>
      <c r="L90" s="25"/>
      <c r="M90" s="25"/>
      <c r="N90" s="25"/>
      <c r="O90" s="25"/>
      <c r="P90" s="25"/>
      <c r="Q90" s="25"/>
      <c r="R90" s="25"/>
      <c r="S90" s="25"/>
    </row>
    <row r="91" spans="1:19" s="3" customFormat="1" x14ac:dyDescent="0.3">
      <c r="A91" s="25"/>
      <c r="B91" s="25"/>
      <c r="C91" s="25"/>
      <c r="D91" s="25"/>
      <c r="E91" s="25"/>
      <c r="F91" s="25"/>
      <c r="G91" s="25"/>
      <c r="H91" s="25"/>
      <c r="I91" s="25"/>
      <c r="J91" s="25"/>
      <c r="K91" s="25"/>
      <c r="L91" s="25"/>
      <c r="M91" s="25"/>
      <c r="N91" s="25"/>
      <c r="O91" s="25"/>
      <c r="P91" s="25"/>
      <c r="Q91" s="25"/>
      <c r="R91" s="25"/>
      <c r="S91" s="25"/>
    </row>
    <row r="92" spans="1:19" s="3" customFormat="1" x14ac:dyDescent="0.3">
      <c r="A92" s="25"/>
      <c r="B92" s="25"/>
      <c r="C92" s="25"/>
      <c r="D92" s="25"/>
      <c r="E92" s="25"/>
      <c r="F92" s="25"/>
      <c r="G92" s="25"/>
      <c r="H92" s="25"/>
      <c r="I92" s="25"/>
      <c r="J92" s="25"/>
      <c r="K92" s="25"/>
      <c r="L92" s="25"/>
      <c r="M92" s="25"/>
      <c r="N92" s="25"/>
      <c r="O92" s="25"/>
      <c r="P92" s="25"/>
      <c r="Q92" s="25"/>
      <c r="R92" s="25"/>
      <c r="S92" s="25"/>
    </row>
    <row r="93" spans="1:19" s="3" customFormat="1" x14ac:dyDescent="0.3">
      <c r="A93" s="25"/>
      <c r="B93" s="25"/>
      <c r="C93" s="25"/>
      <c r="D93" s="25"/>
      <c r="E93" s="25"/>
      <c r="F93" s="25"/>
      <c r="G93" s="25"/>
      <c r="H93" s="25"/>
      <c r="I93" s="25"/>
      <c r="J93" s="25"/>
      <c r="K93" s="25"/>
      <c r="L93" s="25"/>
      <c r="M93" s="25"/>
      <c r="N93" s="25"/>
      <c r="O93" s="25"/>
      <c r="P93" s="25"/>
      <c r="Q93" s="25"/>
      <c r="R93" s="25"/>
      <c r="S93" s="25"/>
    </row>
    <row r="94" spans="1:19" s="3" customFormat="1" x14ac:dyDescent="0.3">
      <c r="A94" s="25"/>
      <c r="B94" s="25"/>
      <c r="C94" s="25"/>
      <c r="D94" s="25"/>
      <c r="E94" s="25"/>
      <c r="F94" s="25"/>
      <c r="G94" s="25"/>
      <c r="H94" s="25"/>
      <c r="I94" s="25"/>
      <c r="J94" s="25"/>
      <c r="K94" s="25"/>
      <c r="L94" s="25"/>
      <c r="M94" s="25"/>
      <c r="N94" s="25"/>
      <c r="O94" s="25"/>
      <c r="P94" s="25"/>
      <c r="Q94" s="25"/>
      <c r="R94" s="25"/>
      <c r="S94" s="25"/>
    </row>
    <row r="95" spans="1:19" s="3" customFormat="1" x14ac:dyDescent="0.3">
      <c r="A95" s="25"/>
      <c r="B95" s="25"/>
      <c r="C95" s="25"/>
      <c r="D95" s="25"/>
      <c r="E95" s="25"/>
      <c r="F95" s="25"/>
      <c r="G95" s="25"/>
      <c r="H95" s="25"/>
      <c r="I95" s="25"/>
      <c r="J95" s="25"/>
      <c r="K95" s="25"/>
      <c r="L95" s="25"/>
      <c r="M95" s="25"/>
      <c r="N95" s="25"/>
      <c r="O95" s="25"/>
      <c r="P95" s="25"/>
      <c r="Q95" s="25"/>
      <c r="R95" s="25"/>
      <c r="S95" s="25"/>
    </row>
    <row r="96" spans="1:19" s="3" customFormat="1" x14ac:dyDescent="0.3">
      <c r="A96" s="25"/>
      <c r="B96" s="25"/>
      <c r="C96" s="25"/>
      <c r="D96" s="25"/>
      <c r="E96" s="25"/>
      <c r="F96" s="25"/>
      <c r="G96" s="25"/>
      <c r="H96" s="25"/>
      <c r="I96" s="25"/>
      <c r="J96" s="25"/>
      <c r="K96" s="25"/>
      <c r="L96" s="25"/>
      <c r="M96" s="25"/>
      <c r="N96" s="25"/>
      <c r="O96" s="25"/>
      <c r="P96" s="25"/>
      <c r="Q96" s="25"/>
      <c r="R96" s="25"/>
      <c r="S96" s="25"/>
    </row>
    <row r="97" spans="1:19" s="3" customFormat="1" x14ac:dyDescent="0.3">
      <c r="A97" s="25"/>
      <c r="B97" s="25"/>
      <c r="C97" s="25"/>
      <c r="D97" s="25"/>
      <c r="E97" s="25"/>
      <c r="F97" s="25"/>
      <c r="G97" s="25"/>
      <c r="H97" s="25"/>
      <c r="I97" s="25"/>
      <c r="J97" s="25"/>
      <c r="K97" s="25"/>
      <c r="L97" s="25"/>
      <c r="M97" s="25"/>
      <c r="N97" s="25"/>
      <c r="O97" s="25"/>
      <c r="P97" s="25"/>
      <c r="Q97" s="25"/>
      <c r="R97" s="25"/>
      <c r="S97" s="25"/>
    </row>
    <row r="98" spans="1:19" s="3" customFormat="1" x14ac:dyDescent="0.3">
      <c r="A98" s="25"/>
      <c r="B98" s="25"/>
      <c r="C98" s="25"/>
      <c r="D98" s="25"/>
      <c r="E98" s="25"/>
      <c r="F98" s="25"/>
      <c r="G98" s="25"/>
      <c r="H98" s="25"/>
      <c r="I98" s="25"/>
      <c r="J98" s="25"/>
      <c r="K98" s="25"/>
      <c r="L98" s="25"/>
      <c r="M98" s="25"/>
      <c r="N98" s="25"/>
      <c r="O98" s="25"/>
      <c r="P98" s="25"/>
      <c r="Q98" s="25"/>
      <c r="R98" s="25"/>
      <c r="S98" s="25"/>
    </row>
    <row r="99" spans="1:19" s="3" customFormat="1" x14ac:dyDescent="0.3"/>
    <row r="100" spans="1:19" s="3" customFormat="1" x14ac:dyDescent="0.3"/>
    <row r="101" spans="1:19" s="3" customFormat="1" x14ac:dyDescent="0.3"/>
    <row r="102" spans="1:19" s="3" customFormat="1" x14ac:dyDescent="0.3"/>
    <row r="103" spans="1:19" s="3" customFormat="1" x14ac:dyDescent="0.3"/>
    <row r="104" spans="1:19" s="3" customFormat="1" x14ac:dyDescent="0.3"/>
    <row r="105" spans="1:19" s="3" customFormat="1" x14ac:dyDescent="0.3"/>
    <row r="106" spans="1:19" s="3" customFormat="1" x14ac:dyDescent="0.3"/>
    <row r="107" spans="1:19" s="3" customFormat="1" x14ac:dyDescent="0.3"/>
    <row r="108" spans="1:19" s="3" customFormat="1" x14ac:dyDescent="0.3"/>
    <row r="109" spans="1:19" s="3" customFormat="1" x14ac:dyDescent="0.3"/>
    <row r="110" spans="1:19" s="3" customFormat="1" x14ac:dyDescent="0.3"/>
    <row r="111" spans="1:19" s="3" customFormat="1" x14ac:dyDescent="0.3"/>
    <row r="112" spans="1:19"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row r="224" s="3" customFormat="1" x14ac:dyDescent="0.3"/>
    <row r="225" s="3" customFormat="1" x14ac:dyDescent="0.3"/>
    <row r="226" s="3" customFormat="1" x14ac:dyDescent="0.3"/>
    <row r="227" s="3" customFormat="1" x14ac:dyDescent="0.3"/>
    <row r="228" s="3" customFormat="1" x14ac:dyDescent="0.3"/>
    <row r="229" s="3" customFormat="1" x14ac:dyDescent="0.3"/>
    <row r="230" s="3" customFormat="1" x14ac:dyDescent="0.3"/>
    <row r="231" s="3" customFormat="1" x14ac:dyDescent="0.3"/>
    <row r="232" s="3" customFormat="1" x14ac:dyDescent="0.3"/>
    <row r="233" s="3" customFormat="1" x14ac:dyDescent="0.3"/>
    <row r="234" s="3" customFormat="1" x14ac:dyDescent="0.3"/>
    <row r="235" s="3" customFormat="1" x14ac:dyDescent="0.3"/>
    <row r="236" s="3" customFormat="1" x14ac:dyDescent="0.3"/>
    <row r="237" s="3" customFormat="1" x14ac:dyDescent="0.3"/>
    <row r="238" s="3" customFormat="1" x14ac:dyDescent="0.3"/>
    <row r="239" s="3" customFormat="1" x14ac:dyDescent="0.3"/>
    <row r="240" s="3" customFormat="1" x14ac:dyDescent="0.3"/>
    <row r="241" s="3" customFormat="1" x14ac:dyDescent="0.3"/>
    <row r="242" s="3" customFormat="1" x14ac:dyDescent="0.3"/>
    <row r="243" s="3" customFormat="1" x14ac:dyDescent="0.3"/>
    <row r="244" s="3" customFormat="1" x14ac:dyDescent="0.3"/>
    <row r="245" s="3" customFormat="1" x14ac:dyDescent="0.3"/>
    <row r="246" s="3" customFormat="1" x14ac:dyDescent="0.3"/>
    <row r="247" s="3" customFormat="1" x14ac:dyDescent="0.3"/>
    <row r="248" s="3" customFormat="1" x14ac:dyDescent="0.3"/>
    <row r="249" s="3" customFormat="1" x14ac:dyDescent="0.3"/>
    <row r="250" s="3" customFormat="1" x14ac:dyDescent="0.3"/>
    <row r="251" s="3" customFormat="1" x14ac:dyDescent="0.3"/>
    <row r="252" s="3" customFormat="1" x14ac:dyDescent="0.3"/>
    <row r="253" s="3" customFormat="1" x14ac:dyDescent="0.3"/>
    <row r="254" s="3" customFormat="1" x14ac:dyDescent="0.3"/>
    <row r="255" s="3" customFormat="1" x14ac:dyDescent="0.3"/>
    <row r="256" s="3" customFormat="1" x14ac:dyDescent="0.3"/>
    <row r="257" s="3" customFormat="1" x14ac:dyDescent="0.3"/>
    <row r="258" s="3" customFormat="1" x14ac:dyDescent="0.3"/>
    <row r="259" s="3" customFormat="1" x14ac:dyDescent="0.3"/>
    <row r="260" s="3" customFormat="1" x14ac:dyDescent="0.3"/>
    <row r="261" s="3" customFormat="1" x14ac:dyDescent="0.3"/>
    <row r="262" s="3" customFormat="1" x14ac:dyDescent="0.3"/>
    <row r="263" s="3" customFormat="1" x14ac:dyDescent="0.3"/>
    <row r="264" s="3" customFormat="1" x14ac:dyDescent="0.3"/>
    <row r="265" s="3" customFormat="1" x14ac:dyDescent="0.3"/>
    <row r="266" s="3" customFormat="1" x14ac:dyDescent="0.3"/>
    <row r="267" s="3" customFormat="1" x14ac:dyDescent="0.3"/>
    <row r="268" s="3" customFormat="1" x14ac:dyDescent="0.3"/>
    <row r="269" s="3" customFormat="1" x14ac:dyDescent="0.3"/>
    <row r="270" s="3" customFormat="1" x14ac:dyDescent="0.3"/>
    <row r="271" s="3" customFormat="1" x14ac:dyDescent="0.3"/>
    <row r="272" s="3" customFormat="1" x14ac:dyDescent="0.3"/>
    <row r="273" s="3" customFormat="1" x14ac:dyDescent="0.3"/>
    <row r="274" s="3" customFormat="1" x14ac:dyDescent="0.3"/>
    <row r="275" s="3" customFormat="1" x14ac:dyDescent="0.3"/>
    <row r="276" s="3" customFormat="1" x14ac:dyDescent="0.3"/>
    <row r="277" s="3" customFormat="1" x14ac:dyDescent="0.3"/>
    <row r="278" s="3" customFormat="1" x14ac:dyDescent="0.3"/>
    <row r="279" s="3" customFormat="1" x14ac:dyDescent="0.3"/>
    <row r="280" s="3" customFormat="1" x14ac:dyDescent="0.3"/>
    <row r="281" s="3" customFormat="1" x14ac:dyDescent="0.3"/>
    <row r="282" s="3" customFormat="1" x14ac:dyDescent="0.3"/>
  </sheetData>
  <sheetProtection formatRows="0" insertRows="0" deleteRows="0" autoFilter="0"/>
  <mergeCells count="65">
    <mergeCell ref="U18:AA18"/>
    <mergeCell ref="AA26:AG26"/>
    <mergeCell ref="A72:C72"/>
    <mergeCell ref="D72:H72"/>
    <mergeCell ref="K72:L72"/>
    <mergeCell ref="A58:C58"/>
    <mergeCell ref="D58:H58"/>
    <mergeCell ref="K58:X58"/>
    <mergeCell ref="Q59:R59"/>
    <mergeCell ref="S59:T59"/>
    <mergeCell ref="U59:V59"/>
    <mergeCell ref="W59:X59"/>
    <mergeCell ref="K59:L59"/>
    <mergeCell ref="M59:N59"/>
    <mergeCell ref="O59:P59"/>
    <mergeCell ref="Y58:AE58"/>
    <mergeCell ref="K73:L73"/>
    <mergeCell ref="M72:S72"/>
    <mergeCell ref="A65:C65"/>
    <mergeCell ref="D65:H65"/>
    <mergeCell ref="K65:P65"/>
    <mergeCell ref="Q65:W65"/>
    <mergeCell ref="K66:L66"/>
    <mergeCell ref="M66:N66"/>
    <mergeCell ref="O66:P66"/>
    <mergeCell ref="AE51:AK51"/>
    <mergeCell ref="A51:C51"/>
    <mergeCell ref="D51:H51"/>
    <mergeCell ref="K51:AD51"/>
    <mergeCell ref="K52:L52"/>
    <mergeCell ref="M52:N52"/>
    <mergeCell ref="O52:P52"/>
    <mergeCell ref="Q52:R52"/>
    <mergeCell ref="S52:T52"/>
    <mergeCell ref="U52:V52"/>
    <mergeCell ref="W52:X52"/>
    <mergeCell ref="Y52:Z52"/>
    <mergeCell ref="AA52:AB52"/>
    <mergeCell ref="AC52:AD52"/>
    <mergeCell ref="Q45:R45"/>
    <mergeCell ref="S45:T45"/>
    <mergeCell ref="K26:Z26"/>
    <mergeCell ref="A34:C34"/>
    <mergeCell ref="D34:H34"/>
    <mergeCell ref="K35:L35"/>
    <mergeCell ref="M35:N35"/>
    <mergeCell ref="K34:N34"/>
    <mergeCell ref="A44:C44"/>
    <mergeCell ref="D44:H44"/>
    <mergeCell ref="K44:T44"/>
    <mergeCell ref="K45:L45"/>
    <mergeCell ref="M45:N45"/>
    <mergeCell ref="O45:P45"/>
    <mergeCell ref="U44:AA44"/>
    <mergeCell ref="O34:U34"/>
    <mergeCell ref="A18:C18"/>
    <mergeCell ref="K18:T18"/>
    <mergeCell ref="A26:C26"/>
    <mergeCell ref="D26:H26"/>
    <mergeCell ref="D18:H18"/>
    <mergeCell ref="K19:L19"/>
    <mergeCell ref="M19:N19"/>
    <mergeCell ref="O19:P19"/>
    <mergeCell ref="Q19:R19"/>
    <mergeCell ref="S19:T19"/>
  </mergeCells>
  <dataValidations disablePrompts="1" count="11">
    <dataValidation type="list" allowBlank="1" showInputMessage="1" showErrorMessage="1" sqref="AA29:AA32 AE54:AE56 Y61:Y63 M75:M98 U21:U24 U47:U49 Q68:Q70 O37:O42" xr:uid="{00000000-0002-0000-0000-000000000000}">
      <formula1>$AL$1:$AL$3</formula1>
    </dataValidation>
    <dataValidation type="list" allowBlank="1" showInputMessage="1" showErrorMessage="1" sqref="AC29:AC32 AG54:AG56 AA61:AA63 W21:W24 O75:O98 W47:W49 S68:S70 Q37:Q42" xr:uid="{00000000-0002-0000-0000-000001000000}">
      <formula1>$AM$2:$AM$3</formula1>
    </dataValidation>
    <dataValidation type="list" allowBlank="1" showInputMessage="1" showErrorMessage="1" sqref="P37:P42" xr:uid="{00000000-0002-0000-0000-000002000000}">
      <formula1>$AK$7:$AK$8</formula1>
    </dataValidation>
    <dataValidation type="list" allowBlank="1" showInputMessage="1" showErrorMessage="1" sqref="V48:V49" xr:uid="{00000000-0002-0000-0000-000003000000}">
      <formula1>$AK$10:$AK$10</formula1>
    </dataValidation>
    <dataValidation type="list" allowBlank="1" showInputMessage="1" showErrorMessage="1" sqref="Z61:Z63" xr:uid="{00000000-0002-0000-0000-000004000000}">
      <formula1>$AK$14:$AK$14</formula1>
    </dataValidation>
    <dataValidation type="list" allowBlank="1" showInputMessage="1" showErrorMessage="1" sqref="R68:R70" xr:uid="{00000000-0002-0000-0000-000005000000}">
      <formula1>$AK$16:$AK$16</formula1>
    </dataValidation>
    <dataValidation type="list" allowBlank="1" showInputMessage="1" showErrorMessage="1" sqref="N75:N98" xr:uid="{00000000-0002-0000-0000-000006000000}">
      <formula1>$AK$18:$AK$18</formula1>
    </dataValidation>
    <dataValidation type="list" allowBlank="1" showInputMessage="1" showErrorMessage="1" sqref="AB32" xr:uid="{00000000-0002-0000-0000-000007000000}">
      <formula1>$AK$4:$AK$5</formula1>
    </dataValidation>
    <dataValidation type="list" allowBlank="1" showInputMessage="1" showErrorMessage="1" sqref="X21:X24 AD29:AD32 AH54:AH56 AB61:AB63 P75:P98 X47:X49 T68:T70 X68 R37:R42" xr:uid="{00000000-0002-0000-0000-000008000000}">
      <formula1>$AN$1:$AN$14</formula1>
    </dataValidation>
    <dataValidation type="list" allowBlank="1" showInputMessage="1" showErrorMessage="1" sqref="AF54:AF56" xr:uid="{00000000-0002-0000-0000-000009000000}">
      <formula1>$AK$12:$AK$12</formula1>
    </dataValidation>
    <dataValidation type="list" allowBlank="1" showInputMessage="1" showErrorMessage="1" sqref="V21:V24 AB29:AB31 V47" xr:uid="{00000000-0002-0000-0000-00000A000000}">
      <formula1>$AK$1:$AK$2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EH136"/>
  <sheetViews>
    <sheetView zoomScale="63" zoomScaleNormal="60" workbookViewId="0"/>
  </sheetViews>
  <sheetFormatPr defaultColWidth="11.44140625" defaultRowHeight="14.4" x14ac:dyDescent="0.3"/>
  <cols>
    <col min="1" max="1" width="25.21875" customWidth="1"/>
    <col min="2" max="2" width="65" customWidth="1"/>
    <col min="3" max="3" width="33.21875" customWidth="1"/>
    <col min="4" max="4" width="23.21875" customWidth="1"/>
    <col min="5" max="5" width="24.44140625" customWidth="1"/>
    <col min="7" max="7" width="15.88671875" customWidth="1"/>
    <col min="8" max="8" width="16.44140625" customWidth="1"/>
    <col min="9" max="9" width="27.109375" customWidth="1"/>
    <col min="10" max="10" width="28.77734375" customWidth="1"/>
    <col min="11" max="11" width="16.21875" customWidth="1"/>
    <col min="12" max="12" width="13.21875" customWidth="1"/>
    <col min="13" max="13" width="19" customWidth="1"/>
    <col min="14" max="14" width="13.21875" customWidth="1"/>
    <col min="15" max="15" width="17.44140625" customWidth="1"/>
    <col min="16" max="16" width="15.88671875" customWidth="1"/>
    <col min="17" max="17" width="18.44140625" customWidth="1"/>
    <col min="18" max="18" width="15.77734375" customWidth="1"/>
    <col min="19" max="19" width="16.77734375" customWidth="1"/>
    <col min="21" max="21" width="24.44140625" customWidth="1"/>
    <col min="22" max="22" width="28" customWidth="1"/>
    <col min="23" max="23" width="18.44140625" customWidth="1"/>
    <col min="25" max="25" width="17.88671875" customWidth="1"/>
    <col min="26" max="26" width="19.109375" customWidth="1"/>
    <col min="27" max="27" width="13.44140625" customWidth="1"/>
    <col min="28" max="28" width="14.77734375" customWidth="1"/>
    <col min="29" max="29" width="15.44140625" customWidth="1"/>
    <col min="43" max="43" width="22.21875" customWidth="1"/>
    <col min="44" max="44" width="28.21875" customWidth="1"/>
    <col min="45" max="45" width="34.44140625" customWidth="1"/>
    <col min="46" max="46" width="14.21875" customWidth="1"/>
  </cols>
  <sheetData>
    <row r="1" spans="1:138" x14ac:dyDescent="0.3">
      <c r="AQ1" s="9" t="s">
        <v>5</v>
      </c>
      <c r="AR1" s="9" t="s">
        <v>20</v>
      </c>
      <c r="AS1" s="9" t="s">
        <v>25</v>
      </c>
      <c r="AT1" s="9" t="s">
        <v>4</v>
      </c>
      <c r="AU1" s="9" t="s">
        <v>29</v>
      </c>
      <c r="AV1" s="8" t="s">
        <v>36</v>
      </c>
      <c r="AW1" s="12"/>
    </row>
    <row r="2" spans="1:138" s="4" customFormat="1" ht="61.2" x14ac:dyDescent="1.1000000000000001">
      <c r="E2" s="52" t="s">
        <v>105</v>
      </c>
      <c r="AQ2" s="9" t="s">
        <v>7</v>
      </c>
      <c r="AR2" s="9" t="s">
        <v>21</v>
      </c>
      <c r="AS2" s="9" t="s">
        <v>27</v>
      </c>
      <c r="AT2" s="9" t="s">
        <v>6</v>
      </c>
      <c r="AU2" s="9" t="s">
        <v>30</v>
      </c>
      <c r="AV2" s="9" t="s">
        <v>31</v>
      </c>
      <c r="AW2" s="13"/>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row>
    <row r="3" spans="1:138" x14ac:dyDescent="0.3">
      <c r="AQ3" s="9" t="s">
        <v>9</v>
      </c>
      <c r="AR3" s="9" t="s">
        <v>22</v>
      </c>
      <c r="AS3" s="8"/>
      <c r="AT3" s="9" t="s">
        <v>8</v>
      </c>
      <c r="AU3" s="8" t="s">
        <v>32</v>
      </c>
      <c r="AV3" s="8" t="s">
        <v>35</v>
      </c>
      <c r="AW3" s="12"/>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row>
    <row r="4" spans="1:138" s="5" customFormat="1" ht="31.2" x14ac:dyDescent="0.6">
      <c r="A4" s="53"/>
      <c r="B4" s="53"/>
      <c r="C4" s="30" t="s">
        <v>106</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Q4" s="9" t="s">
        <v>11</v>
      </c>
      <c r="AR4" s="8"/>
      <c r="AS4" s="9" t="s">
        <v>28</v>
      </c>
      <c r="AT4" s="9"/>
      <c r="AU4" s="8" t="s">
        <v>33</v>
      </c>
      <c r="AV4" s="9" t="s">
        <v>39</v>
      </c>
      <c r="AW4" s="13"/>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row>
    <row r="5" spans="1:138" s="5" customFormat="1" ht="23.4" x14ac:dyDescent="0.45">
      <c r="A5" s="167" t="s">
        <v>58</v>
      </c>
      <c r="B5" s="168"/>
      <c r="C5" s="168"/>
      <c r="D5" s="167" t="s">
        <v>59</v>
      </c>
      <c r="E5" s="168"/>
      <c r="F5" s="168"/>
      <c r="G5" s="168"/>
      <c r="H5" s="169"/>
      <c r="I5"/>
      <c r="J5"/>
      <c r="K5" s="165" t="s">
        <v>60</v>
      </c>
      <c r="L5" s="166"/>
      <c r="M5" s="166"/>
      <c r="N5" s="166"/>
      <c r="O5" s="166"/>
      <c r="P5" s="166"/>
      <c r="Q5" s="166"/>
      <c r="R5" s="166"/>
      <c r="S5" s="166"/>
      <c r="T5" s="166"/>
      <c r="U5" s="166"/>
      <c r="V5" s="166"/>
      <c r="W5" s="166"/>
      <c r="X5" s="166"/>
      <c r="Y5" s="166"/>
      <c r="Z5" s="166"/>
      <c r="AA5" s="165" t="s">
        <v>85</v>
      </c>
      <c r="AB5" s="166"/>
      <c r="AC5" s="166"/>
      <c r="AD5" s="166"/>
      <c r="AE5" s="166"/>
      <c r="AQ5" s="9" t="s">
        <v>13</v>
      </c>
      <c r="AR5" s="9" t="s">
        <v>23</v>
      </c>
      <c r="AS5" s="8"/>
      <c r="AT5" s="10"/>
      <c r="AU5" s="8" t="s">
        <v>34</v>
      </c>
      <c r="AV5" s="9" t="s">
        <v>40</v>
      </c>
      <c r="AW5" s="13"/>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s="5" customFormat="1" ht="31.35" customHeight="1" x14ac:dyDescent="0.3">
      <c r="A6" s="54" t="s">
        <v>62</v>
      </c>
      <c r="B6" s="29" t="s">
        <v>107</v>
      </c>
      <c r="C6" s="29" t="s">
        <v>44</v>
      </c>
      <c r="D6" s="29" t="s">
        <v>108</v>
      </c>
      <c r="E6" s="29" t="s">
        <v>65</v>
      </c>
      <c r="F6" s="29" t="s">
        <v>109</v>
      </c>
      <c r="G6" s="29" t="s">
        <v>110</v>
      </c>
      <c r="H6" s="29" t="s">
        <v>111</v>
      </c>
      <c r="I6" s="54" t="s">
        <v>112</v>
      </c>
      <c r="J6" s="54" t="s">
        <v>70</v>
      </c>
      <c r="K6" s="170" t="s">
        <v>113</v>
      </c>
      <c r="L6" s="171"/>
      <c r="M6" s="172" t="s">
        <v>114</v>
      </c>
      <c r="N6" s="173"/>
      <c r="O6" s="172" t="s">
        <v>115</v>
      </c>
      <c r="P6" s="173"/>
      <c r="Q6" s="172" t="s">
        <v>116</v>
      </c>
      <c r="R6" s="173"/>
      <c r="S6" s="172" t="s">
        <v>117</v>
      </c>
      <c r="T6" s="173"/>
      <c r="U6" s="172" t="s">
        <v>118</v>
      </c>
      <c r="V6" s="173"/>
      <c r="W6" s="172" t="s">
        <v>119</v>
      </c>
      <c r="X6" s="173"/>
      <c r="Y6" s="172" t="s">
        <v>75</v>
      </c>
      <c r="Z6" s="173"/>
      <c r="AA6" s="29" t="s">
        <v>120</v>
      </c>
      <c r="AB6" s="29" t="s">
        <v>121</v>
      </c>
      <c r="AC6" s="29" t="s">
        <v>122</v>
      </c>
      <c r="AD6" s="29" t="s">
        <v>123</v>
      </c>
      <c r="AE6" s="29" t="s">
        <v>45</v>
      </c>
      <c r="AQ6" s="9"/>
      <c r="AR6" s="9" t="s">
        <v>24</v>
      </c>
      <c r="AS6" s="9" t="s">
        <v>26</v>
      </c>
      <c r="AT6" s="10"/>
      <c r="AU6" s="9" t="s">
        <v>37</v>
      </c>
      <c r="AV6" s="9" t="s">
        <v>41</v>
      </c>
      <c r="AW6" s="13"/>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row>
    <row r="7" spans="1:138" s="5" customFormat="1" ht="13.35" customHeight="1" x14ac:dyDescent="0.3">
      <c r="A7" s="54"/>
      <c r="B7" s="54"/>
      <c r="C7" s="54"/>
      <c r="D7" s="54"/>
      <c r="E7" s="54"/>
      <c r="F7" s="54"/>
      <c r="G7" s="54"/>
      <c r="H7" s="54"/>
      <c r="I7" s="54"/>
      <c r="J7" s="54"/>
      <c r="K7" s="55" t="s">
        <v>124</v>
      </c>
      <c r="L7" s="55" t="s">
        <v>82</v>
      </c>
      <c r="M7" s="55" t="s">
        <v>125</v>
      </c>
      <c r="N7" s="55" t="s">
        <v>82</v>
      </c>
      <c r="O7" s="55" t="s">
        <v>125</v>
      </c>
      <c r="P7" s="55" t="s">
        <v>82</v>
      </c>
      <c r="Q7" s="55" t="s">
        <v>125</v>
      </c>
      <c r="R7" s="55" t="s">
        <v>82</v>
      </c>
      <c r="S7" s="55" t="s">
        <v>125</v>
      </c>
      <c r="T7" s="55" t="s">
        <v>82</v>
      </c>
      <c r="U7" s="55" t="s">
        <v>125</v>
      </c>
      <c r="V7" s="55" t="s">
        <v>82</v>
      </c>
      <c r="W7" s="55" t="s">
        <v>125</v>
      </c>
      <c r="X7" s="55" t="s">
        <v>82</v>
      </c>
      <c r="Y7" s="55" t="s">
        <v>125</v>
      </c>
      <c r="Z7" s="55" t="s">
        <v>82</v>
      </c>
      <c r="AA7" s="54"/>
      <c r="AB7" s="54"/>
      <c r="AC7" s="54"/>
      <c r="AD7" s="54"/>
      <c r="AE7" s="54"/>
      <c r="AQ7" s="10"/>
      <c r="AR7" s="12"/>
      <c r="AS7" s="12"/>
      <c r="AT7" s="10"/>
      <c r="AU7" s="9" t="s">
        <v>38</v>
      </c>
      <c r="AV7" s="9" t="s">
        <v>42</v>
      </c>
      <c r="AW7" s="13"/>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row>
    <row r="8" spans="1:138" s="79" customFormat="1" ht="90" customHeight="1" x14ac:dyDescent="0.3">
      <c r="A8" s="139" t="s">
        <v>248</v>
      </c>
      <c r="B8" s="58" t="s">
        <v>190</v>
      </c>
      <c r="C8" s="70" t="s">
        <v>191</v>
      </c>
      <c r="D8" s="64">
        <v>150000</v>
      </c>
      <c r="E8" s="64"/>
      <c r="F8" s="145">
        <v>1</v>
      </c>
      <c r="G8" s="102">
        <v>0</v>
      </c>
      <c r="H8" s="102">
        <v>0</v>
      </c>
      <c r="I8" s="94" t="s">
        <v>175</v>
      </c>
      <c r="J8" s="57">
        <v>3.3</v>
      </c>
      <c r="K8" s="132">
        <v>44615</v>
      </c>
      <c r="L8" s="134"/>
      <c r="M8" s="132">
        <v>44676</v>
      </c>
      <c r="N8" s="134"/>
      <c r="O8" s="132">
        <v>44718</v>
      </c>
      <c r="P8" s="134"/>
      <c r="Q8" s="132">
        <v>44732</v>
      </c>
      <c r="R8" s="134"/>
      <c r="S8" s="132">
        <v>44741</v>
      </c>
      <c r="T8" s="134"/>
      <c r="U8" s="132">
        <v>44743</v>
      </c>
      <c r="V8" s="134"/>
      <c r="W8" s="132">
        <v>44757</v>
      </c>
      <c r="X8" s="147"/>
      <c r="Y8" s="134">
        <v>44778</v>
      </c>
      <c r="Z8" s="147"/>
      <c r="AA8" s="84" t="s">
        <v>11</v>
      </c>
      <c r="AB8" s="84" t="s">
        <v>20</v>
      </c>
      <c r="AC8" s="85" t="s">
        <v>6</v>
      </c>
      <c r="AD8" s="85" t="s">
        <v>29</v>
      </c>
      <c r="AE8" s="85"/>
    </row>
    <row r="9" spans="1:138" s="108" customFormat="1" x14ac:dyDescent="0.3">
      <c r="A9" s="111"/>
      <c r="B9" s="111"/>
      <c r="C9" s="111"/>
      <c r="D9" s="111"/>
      <c r="E9" s="111"/>
      <c r="F9" s="111"/>
      <c r="G9" s="111"/>
      <c r="H9" s="111"/>
      <c r="I9" s="111"/>
      <c r="J9" s="111"/>
      <c r="K9" s="132"/>
      <c r="L9" s="111"/>
      <c r="M9" s="132"/>
      <c r="N9" s="111"/>
      <c r="O9" s="132"/>
      <c r="P9" s="111"/>
      <c r="Q9" s="132"/>
      <c r="R9" s="111"/>
      <c r="S9" s="132"/>
      <c r="T9" s="111"/>
      <c r="U9" s="132"/>
      <c r="V9" s="111"/>
      <c r="W9" s="132"/>
      <c r="X9" s="111"/>
      <c r="Y9" s="111"/>
      <c r="Z9" s="111"/>
      <c r="AA9" s="111"/>
      <c r="AB9" s="111"/>
      <c r="AC9" s="111"/>
      <c r="AD9" s="111"/>
      <c r="AE9" s="111"/>
      <c r="AQ9" s="110"/>
      <c r="AR9" s="110"/>
      <c r="AS9" s="110"/>
      <c r="AT9" s="110"/>
      <c r="AU9" s="110"/>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row>
    <row r="10" spans="1:138" s="3" customFormat="1" x14ac:dyDescent="0.3">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Q10" s="15"/>
      <c r="AR10" s="15"/>
      <c r="AS10" s="15"/>
      <c r="AT10" s="15"/>
      <c r="AU10" s="15"/>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row>
    <row r="11" spans="1:138" s="5" customFormat="1" ht="31.2" x14ac:dyDescent="0.6">
      <c r="A11" s="53"/>
      <c r="B11" s="53"/>
      <c r="C11" s="30" t="s">
        <v>126</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Q11" s="14"/>
      <c r="AR11" s="13"/>
      <c r="AS11" s="13"/>
      <c r="AT11" s="14"/>
      <c r="AU11" s="13"/>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row>
    <row r="12" spans="1:138" s="5" customFormat="1" ht="23.4" x14ac:dyDescent="0.45">
      <c r="A12" s="167" t="s">
        <v>58</v>
      </c>
      <c r="B12" s="168"/>
      <c r="C12" s="168"/>
      <c r="D12" s="167" t="s">
        <v>59</v>
      </c>
      <c r="E12" s="168"/>
      <c r="F12" s="168"/>
      <c r="G12" s="168"/>
      <c r="H12" s="169"/>
      <c r="I12"/>
      <c r="J12"/>
      <c r="K12" s="165" t="s">
        <v>60</v>
      </c>
      <c r="L12" s="166"/>
      <c r="M12" s="166"/>
      <c r="N12" s="166"/>
      <c r="O12" s="166"/>
      <c r="P12" s="166"/>
      <c r="Q12" s="166"/>
      <c r="R12" s="166"/>
      <c r="S12" s="166"/>
      <c r="T12" s="166"/>
      <c r="U12" s="166"/>
      <c r="V12" s="166"/>
      <c r="W12" s="166"/>
      <c r="X12" s="166"/>
      <c r="Y12" s="165" t="s">
        <v>85</v>
      </c>
      <c r="Z12" s="166"/>
      <c r="AA12" s="166"/>
      <c r="AB12" s="166"/>
      <c r="AC12" s="166"/>
      <c r="AQ12" s="14"/>
      <c r="AR12" s="12"/>
      <c r="AS12" s="12"/>
      <c r="AT12" s="14"/>
      <c r="AU12" s="13"/>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row>
    <row r="13" spans="1:138" s="5" customFormat="1" ht="47.25" customHeight="1" x14ac:dyDescent="0.3">
      <c r="A13" s="54" t="s">
        <v>62</v>
      </c>
      <c r="B13" s="29" t="s">
        <v>107</v>
      </c>
      <c r="C13" s="29" t="s">
        <v>44</v>
      </c>
      <c r="D13" s="29" t="s">
        <v>108</v>
      </c>
      <c r="E13" s="29" t="s">
        <v>65</v>
      </c>
      <c r="F13" s="29" t="s">
        <v>109</v>
      </c>
      <c r="G13" s="29" t="s">
        <v>110</v>
      </c>
      <c r="H13" s="29" t="s">
        <v>111</v>
      </c>
      <c r="I13" s="54" t="s">
        <v>112</v>
      </c>
      <c r="J13" s="54" t="s">
        <v>70</v>
      </c>
      <c r="K13" s="170" t="s">
        <v>113</v>
      </c>
      <c r="L13" s="171"/>
      <c r="M13" s="172" t="s">
        <v>114</v>
      </c>
      <c r="N13" s="173"/>
      <c r="O13" s="172" t="s">
        <v>115</v>
      </c>
      <c r="P13" s="173"/>
      <c r="Q13" s="172" t="s">
        <v>116</v>
      </c>
      <c r="R13" s="173"/>
      <c r="S13" s="172" t="s">
        <v>127</v>
      </c>
      <c r="T13" s="173"/>
      <c r="U13" s="172" t="s">
        <v>119</v>
      </c>
      <c r="V13" s="173"/>
      <c r="W13" s="172" t="s">
        <v>75</v>
      </c>
      <c r="X13" s="173"/>
      <c r="Y13" s="29" t="s">
        <v>120</v>
      </c>
      <c r="Z13" s="29" t="s">
        <v>121</v>
      </c>
      <c r="AA13" s="29" t="s">
        <v>122</v>
      </c>
      <c r="AB13" s="29" t="s">
        <v>123</v>
      </c>
      <c r="AC13" s="29" t="s">
        <v>45</v>
      </c>
      <c r="AQ13" s="14"/>
      <c r="AR13" s="13"/>
      <c r="AS13" s="13"/>
      <c r="AT13" s="14"/>
      <c r="AU13" s="13"/>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row>
    <row r="14" spans="1:138" s="5" customFormat="1" ht="17.100000000000001" customHeight="1" x14ac:dyDescent="0.3">
      <c r="A14" s="54"/>
      <c r="B14" s="54"/>
      <c r="C14" s="54"/>
      <c r="D14" s="54"/>
      <c r="E14" s="54"/>
      <c r="F14" s="54"/>
      <c r="G14" s="54"/>
      <c r="H14" s="54"/>
      <c r="I14" s="54"/>
      <c r="J14" s="54"/>
      <c r="K14" s="55" t="s">
        <v>124</v>
      </c>
      <c r="L14" s="55" t="s">
        <v>82</v>
      </c>
      <c r="M14" s="55" t="s">
        <v>125</v>
      </c>
      <c r="N14" s="55" t="s">
        <v>82</v>
      </c>
      <c r="O14" s="55" t="s">
        <v>125</v>
      </c>
      <c r="P14" s="55" t="s">
        <v>82</v>
      </c>
      <c r="Q14" s="55" t="s">
        <v>125</v>
      </c>
      <c r="R14" s="55" t="s">
        <v>82</v>
      </c>
      <c r="S14" s="55" t="s">
        <v>125</v>
      </c>
      <c r="T14" s="55" t="s">
        <v>82</v>
      </c>
      <c r="U14" s="55" t="s">
        <v>125</v>
      </c>
      <c r="V14" s="55" t="s">
        <v>82</v>
      </c>
      <c r="W14" s="55" t="s">
        <v>125</v>
      </c>
      <c r="X14" s="55" t="s">
        <v>82</v>
      </c>
      <c r="Y14" s="54"/>
      <c r="Z14" s="54"/>
      <c r="AA14" s="54"/>
      <c r="AB14" s="54"/>
      <c r="AC14" s="54"/>
      <c r="AQ14" s="17"/>
      <c r="AR14" s="12"/>
      <c r="AS14" s="12"/>
      <c r="AT14" s="17"/>
      <c r="AU14" s="13"/>
    </row>
    <row r="15" spans="1:138" s="3" customFormat="1" ht="15" customHeight="1" x14ac:dyDescent="0.3">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Q15" s="16"/>
      <c r="AR15" s="15"/>
      <c r="AS15" s="15"/>
      <c r="AT15" s="16"/>
      <c r="AU15" s="15"/>
    </row>
    <row r="16" spans="1:138" s="3" customFormat="1" x14ac:dyDescent="0.3">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Q16" s="16"/>
      <c r="AR16" s="15"/>
      <c r="AS16" s="15"/>
      <c r="AT16" s="16"/>
      <c r="AU16" s="15"/>
    </row>
    <row r="17" spans="1:47" s="3" customFormat="1" x14ac:dyDescent="0.3">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Q17" s="16"/>
      <c r="AR17" s="16"/>
      <c r="AS17" s="16"/>
      <c r="AT17" s="16"/>
      <c r="AU17" s="16"/>
    </row>
    <row r="18" spans="1:47" s="5" customFormat="1" ht="31.2" x14ac:dyDescent="0.6">
      <c r="A18" s="53"/>
      <c r="B18" s="53"/>
      <c r="C18" s="30" t="s">
        <v>128</v>
      </c>
      <c r="D18" s="53"/>
      <c r="E18" s="53"/>
      <c r="F18" s="53"/>
      <c r="G18" s="53"/>
      <c r="H18" s="53"/>
      <c r="I18" s="53"/>
      <c r="J18" s="53"/>
      <c r="K18" s="53"/>
      <c r="L18" s="53"/>
      <c r="M18" s="53"/>
      <c r="N18" s="53"/>
      <c r="O18" s="53"/>
      <c r="P18" s="53"/>
      <c r="Q18" s="53"/>
      <c r="R18" s="53"/>
      <c r="S18" s="53"/>
      <c r="T18" s="53"/>
      <c r="U18" s="53"/>
      <c r="V18" s="53"/>
      <c r="W18" s="53"/>
      <c r="X18" s="53"/>
      <c r="Y18" s="53"/>
    </row>
    <row r="19" spans="1:47" s="5" customFormat="1" ht="23.4" x14ac:dyDescent="0.45">
      <c r="A19" s="167" t="s">
        <v>58</v>
      </c>
      <c r="B19" s="168"/>
      <c r="C19" s="168"/>
      <c r="D19" s="167" t="s">
        <v>59</v>
      </c>
      <c r="E19" s="168"/>
      <c r="F19" s="168"/>
      <c r="G19" s="168"/>
      <c r="H19" s="169"/>
      <c r="I19"/>
      <c r="J19"/>
      <c r="K19" s="165" t="s">
        <v>60</v>
      </c>
      <c r="L19" s="166"/>
      <c r="M19" s="166"/>
      <c r="N19" s="166"/>
      <c r="O19" s="166"/>
      <c r="P19" s="166"/>
      <c r="Q19" s="166"/>
      <c r="R19" s="166"/>
      <c r="S19" s="166"/>
      <c r="T19" s="166"/>
      <c r="U19" s="165" t="s">
        <v>85</v>
      </c>
      <c r="V19" s="166"/>
      <c r="W19" s="166"/>
      <c r="X19" s="166"/>
      <c r="Y19" s="166"/>
    </row>
    <row r="20" spans="1:47" s="5" customFormat="1" ht="31.35" customHeight="1" x14ac:dyDescent="0.3">
      <c r="A20" s="54" t="s">
        <v>62</v>
      </c>
      <c r="B20" s="29" t="s">
        <v>107</v>
      </c>
      <c r="C20" s="29" t="s">
        <v>44</v>
      </c>
      <c r="D20" s="29" t="s">
        <v>108</v>
      </c>
      <c r="E20" s="29" t="s">
        <v>65</v>
      </c>
      <c r="F20" s="29" t="s">
        <v>109</v>
      </c>
      <c r="G20" s="29" t="s">
        <v>110</v>
      </c>
      <c r="H20" s="29" t="s">
        <v>111</v>
      </c>
      <c r="I20" s="54" t="s">
        <v>112</v>
      </c>
      <c r="J20" s="54" t="s">
        <v>70</v>
      </c>
      <c r="K20" s="170" t="s">
        <v>113</v>
      </c>
      <c r="L20" s="171"/>
      <c r="M20" s="172" t="s">
        <v>129</v>
      </c>
      <c r="N20" s="173"/>
      <c r="O20" s="172" t="s">
        <v>127</v>
      </c>
      <c r="P20" s="173"/>
      <c r="Q20" s="172" t="s">
        <v>119</v>
      </c>
      <c r="R20" s="173"/>
      <c r="S20" s="172" t="s">
        <v>75</v>
      </c>
      <c r="T20" s="173"/>
      <c r="U20" s="29" t="s">
        <v>120</v>
      </c>
      <c r="V20" s="29" t="s">
        <v>121</v>
      </c>
      <c r="W20" s="29" t="s">
        <v>122</v>
      </c>
      <c r="X20" s="29" t="s">
        <v>123</v>
      </c>
      <c r="Y20" s="29" t="s">
        <v>45</v>
      </c>
    </row>
    <row r="21" spans="1:47" s="5" customFormat="1" ht="15.6" customHeight="1" x14ac:dyDescent="0.3">
      <c r="A21" s="54"/>
      <c r="B21" s="54"/>
      <c r="C21" s="54"/>
      <c r="D21" s="54"/>
      <c r="E21" s="54"/>
      <c r="F21" s="54"/>
      <c r="G21" s="54"/>
      <c r="H21" s="54"/>
      <c r="I21" s="54"/>
      <c r="J21" s="54"/>
      <c r="K21" s="104" t="s">
        <v>124</v>
      </c>
      <c r="L21" s="104" t="s">
        <v>82</v>
      </c>
      <c r="M21" s="104" t="s">
        <v>125</v>
      </c>
      <c r="N21" s="104" t="s">
        <v>82</v>
      </c>
      <c r="O21" s="104" t="s">
        <v>125</v>
      </c>
      <c r="P21" s="104" t="s">
        <v>82</v>
      </c>
      <c r="Q21" s="104" t="s">
        <v>125</v>
      </c>
      <c r="R21" s="104" t="s">
        <v>82</v>
      </c>
      <c r="S21" s="104" t="s">
        <v>125</v>
      </c>
      <c r="T21" s="104" t="s">
        <v>82</v>
      </c>
      <c r="U21" s="54"/>
      <c r="V21" s="54"/>
      <c r="W21" s="54"/>
      <c r="X21" s="54"/>
      <c r="Y21" s="54"/>
    </row>
    <row r="22" spans="1:47" s="111" customFormat="1" ht="15.6" x14ac:dyDescent="0.3">
      <c r="A22" s="106"/>
      <c r="B22" s="58"/>
      <c r="C22" s="70"/>
      <c r="D22" s="112"/>
      <c r="F22" s="113"/>
      <c r="G22" s="102"/>
      <c r="H22" s="102"/>
      <c r="I22" s="99"/>
      <c r="K22" s="103"/>
      <c r="M22" s="116"/>
      <c r="O22" s="116"/>
      <c r="Q22" s="116"/>
      <c r="S22" s="116"/>
    </row>
    <row r="23" spans="1:47" s="3" customFormat="1" x14ac:dyDescent="0.3">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row>
    <row r="24" spans="1:47" s="3" customFormat="1" x14ac:dyDescent="0.3">
      <c r="A24" s="25"/>
      <c r="B24" s="25"/>
      <c r="C24" s="25"/>
      <c r="D24" s="25"/>
      <c r="E24" s="25"/>
      <c r="F24" s="25"/>
      <c r="G24" s="25"/>
      <c r="H24" s="25"/>
      <c r="I24" s="25"/>
      <c r="J24" s="25"/>
      <c r="K24" s="25"/>
      <c r="L24" s="25"/>
      <c r="M24" s="25"/>
      <c r="N24" s="25"/>
      <c r="O24" s="25"/>
      <c r="P24" s="25"/>
      <c r="Q24" s="25"/>
      <c r="R24" s="25"/>
      <c r="S24" s="25"/>
      <c r="T24" s="25"/>
      <c r="U24" s="25"/>
      <c r="V24" s="25"/>
      <c r="W24" s="25"/>
      <c r="X24" s="25"/>
      <c r="Y24" s="25"/>
    </row>
    <row r="25" spans="1:47" s="5" customFormat="1" ht="31.2" x14ac:dyDescent="0.6">
      <c r="A25" s="53"/>
      <c r="B25" s="53"/>
      <c r="C25" s="30" t="s">
        <v>130</v>
      </c>
      <c r="D25" s="53"/>
      <c r="E25" s="53"/>
      <c r="F25" s="53"/>
      <c r="G25" s="53"/>
      <c r="H25" s="53"/>
      <c r="I25" s="53"/>
      <c r="J25" s="53"/>
      <c r="K25" s="53"/>
      <c r="L25" s="53"/>
      <c r="M25" s="53"/>
      <c r="N25" s="53"/>
      <c r="O25" s="53"/>
      <c r="P25" s="53"/>
      <c r="Q25" s="53"/>
      <c r="R25" s="53"/>
      <c r="S25" s="53"/>
      <c r="T25" s="53"/>
      <c r="U25" s="53"/>
    </row>
    <row r="26" spans="1:47" s="5" customFormat="1" ht="23.4" x14ac:dyDescent="0.45">
      <c r="A26" s="167" t="s">
        <v>58</v>
      </c>
      <c r="B26" s="168"/>
      <c r="C26" s="168"/>
      <c r="D26" s="167" t="s">
        <v>59</v>
      </c>
      <c r="E26" s="168"/>
      <c r="F26" s="168"/>
      <c r="G26" s="168"/>
      <c r="H26" s="169"/>
      <c r="I26"/>
      <c r="J26"/>
      <c r="K26" s="165" t="s">
        <v>60</v>
      </c>
      <c r="L26" s="166"/>
      <c r="M26" s="166"/>
      <c r="N26" s="166"/>
      <c r="O26" s="166"/>
      <c r="P26" s="166"/>
      <c r="Q26" s="165" t="s">
        <v>85</v>
      </c>
      <c r="R26" s="166"/>
      <c r="S26" s="166"/>
      <c r="T26" s="166"/>
      <c r="U26" s="166"/>
    </row>
    <row r="27" spans="1:47" s="5" customFormat="1" ht="31.35" customHeight="1" x14ac:dyDescent="0.3">
      <c r="A27" s="54" t="s">
        <v>62</v>
      </c>
      <c r="B27" s="29" t="s">
        <v>107</v>
      </c>
      <c r="C27" s="29" t="s">
        <v>44</v>
      </c>
      <c r="D27" s="29" t="s">
        <v>108</v>
      </c>
      <c r="E27" s="29" t="s">
        <v>65</v>
      </c>
      <c r="F27" s="29" t="s">
        <v>109</v>
      </c>
      <c r="G27" s="29" t="s">
        <v>110</v>
      </c>
      <c r="H27" s="29" t="s">
        <v>111</v>
      </c>
      <c r="I27" s="54" t="s">
        <v>112</v>
      </c>
      <c r="J27" s="54" t="s">
        <v>70</v>
      </c>
      <c r="K27" s="174" t="s">
        <v>131</v>
      </c>
      <c r="L27" s="174"/>
      <c r="M27" s="172" t="s">
        <v>119</v>
      </c>
      <c r="N27" s="173"/>
      <c r="O27" s="174" t="s">
        <v>75</v>
      </c>
      <c r="P27" s="172"/>
      <c r="Q27" s="29" t="s">
        <v>120</v>
      </c>
      <c r="R27" s="29" t="s">
        <v>121</v>
      </c>
      <c r="S27" s="29" t="s">
        <v>122</v>
      </c>
      <c r="T27" s="29" t="s">
        <v>123</v>
      </c>
      <c r="U27" s="29" t="s">
        <v>45</v>
      </c>
    </row>
    <row r="28" spans="1:47" s="5" customFormat="1" ht="13.35" customHeight="1" x14ac:dyDescent="0.3">
      <c r="A28" s="54"/>
      <c r="B28" s="54"/>
      <c r="C28" s="54"/>
      <c r="D28" s="54"/>
      <c r="E28" s="54"/>
      <c r="F28" s="54"/>
      <c r="G28" s="54"/>
      <c r="H28" s="54"/>
      <c r="I28" s="54"/>
      <c r="J28" s="54"/>
      <c r="K28" s="104" t="s">
        <v>124</v>
      </c>
      <c r="L28" s="104" t="s">
        <v>82</v>
      </c>
      <c r="M28" s="104" t="s">
        <v>125</v>
      </c>
      <c r="N28" s="104" t="s">
        <v>82</v>
      </c>
      <c r="O28" s="104" t="s">
        <v>125</v>
      </c>
      <c r="P28" s="104" t="s">
        <v>82</v>
      </c>
      <c r="Q28" s="54"/>
      <c r="R28" s="54"/>
      <c r="S28" s="54"/>
      <c r="T28" s="54"/>
      <c r="U28" s="54"/>
    </row>
    <row r="29" spans="1:47" s="50" customFormat="1" ht="69" x14ac:dyDescent="0.25">
      <c r="A29" s="58" t="s">
        <v>247</v>
      </c>
      <c r="B29" s="58" t="s">
        <v>283</v>
      </c>
      <c r="C29" s="58" t="s">
        <v>253</v>
      </c>
      <c r="D29" s="64">
        <v>480901.86</v>
      </c>
      <c r="E29" s="64"/>
      <c r="F29" s="145">
        <v>1</v>
      </c>
      <c r="G29" s="102">
        <v>0</v>
      </c>
      <c r="H29" s="107">
        <v>0</v>
      </c>
      <c r="I29" s="88" t="s">
        <v>194</v>
      </c>
      <c r="J29" s="50">
        <v>1.1000000000000001</v>
      </c>
      <c r="K29" s="132">
        <v>44466</v>
      </c>
      <c r="L29" s="89">
        <v>44616</v>
      </c>
      <c r="M29" s="134">
        <v>44642</v>
      </c>
      <c r="N29" s="134"/>
      <c r="O29" s="132">
        <v>44652</v>
      </c>
      <c r="P29" s="134"/>
      <c r="Q29" s="57" t="s">
        <v>11</v>
      </c>
      <c r="R29" s="69" t="s">
        <v>23</v>
      </c>
      <c r="S29" s="57" t="s">
        <v>6</v>
      </c>
      <c r="T29" s="70" t="s">
        <v>33</v>
      </c>
    </row>
    <row r="30" spans="1:47" s="50" customFormat="1" ht="85.5" customHeight="1" x14ac:dyDescent="0.25">
      <c r="A30" s="148" t="s">
        <v>282</v>
      </c>
      <c r="B30" s="58" t="s">
        <v>281</v>
      </c>
      <c r="C30" s="58" t="s">
        <v>249</v>
      </c>
      <c r="D30" s="64">
        <v>4975</v>
      </c>
      <c r="F30" s="102">
        <v>1</v>
      </c>
      <c r="G30" s="145">
        <v>0</v>
      </c>
      <c r="H30" s="145">
        <v>0</v>
      </c>
      <c r="I30" s="88" t="s">
        <v>280</v>
      </c>
      <c r="J30" s="50">
        <v>1.1000000000000001</v>
      </c>
      <c r="K30" s="134">
        <v>44725</v>
      </c>
      <c r="M30" s="134">
        <v>44741</v>
      </c>
      <c r="N30" s="134"/>
      <c r="O30" s="132">
        <v>44755</v>
      </c>
      <c r="P30" s="131"/>
      <c r="Q30" s="131"/>
      <c r="R30" s="131"/>
      <c r="S30" s="131"/>
    </row>
    <row r="31" spans="1:47" s="159" customFormat="1" ht="82.8" x14ac:dyDescent="0.25">
      <c r="A31" s="156" t="s">
        <v>195</v>
      </c>
      <c r="B31" s="143" t="s">
        <v>284</v>
      </c>
      <c r="C31" s="143" t="s">
        <v>261</v>
      </c>
      <c r="D31" s="149">
        <v>10800</v>
      </c>
      <c r="E31" s="149">
        <v>10800</v>
      </c>
      <c r="F31" s="157">
        <v>1</v>
      </c>
      <c r="G31" s="150">
        <v>0.79</v>
      </c>
      <c r="H31" s="150">
        <v>0</v>
      </c>
      <c r="I31" s="158" t="s">
        <v>196</v>
      </c>
      <c r="J31" s="159">
        <v>1.1000000000000001</v>
      </c>
      <c r="K31" s="151"/>
      <c r="L31" s="160">
        <v>44463</v>
      </c>
      <c r="M31" s="151"/>
      <c r="N31" s="151"/>
      <c r="O31" s="160">
        <v>44592</v>
      </c>
      <c r="P31" s="151"/>
      <c r="Q31" s="161" t="s">
        <v>13</v>
      </c>
      <c r="R31" s="161" t="s">
        <v>24</v>
      </c>
      <c r="S31" s="161" t="s">
        <v>6</v>
      </c>
      <c r="T31" s="120" t="s">
        <v>37</v>
      </c>
    </row>
    <row r="32" spans="1:47" s="159" customFormat="1" ht="82.8" x14ac:dyDescent="0.25">
      <c r="A32" s="156" t="s">
        <v>197</v>
      </c>
      <c r="B32" s="143" t="s">
        <v>285</v>
      </c>
      <c r="C32" s="143" t="s">
        <v>262</v>
      </c>
      <c r="D32" s="149">
        <v>10800</v>
      </c>
      <c r="E32" s="149">
        <v>10800</v>
      </c>
      <c r="F32" s="157">
        <v>1</v>
      </c>
      <c r="G32" s="150">
        <v>0.79</v>
      </c>
      <c r="H32" s="150">
        <v>0</v>
      </c>
      <c r="I32" s="158" t="s">
        <v>198</v>
      </c>
      <c r="J32" s="159">
        <v>1.1000000000000001</v>
      </c>
      <c r="K32" s="151"/>
      <c r="L32" s="151">
        <v>44463</v>
      </c>
      <c r="M32" s="151"/>
      <c r="N32" s="151"/>
      <c r="O32" s="160">
        <v>44593</v>
      </c>
      <c r="P32" s="161"/>
      <c r="Q32" s="161" t="s">
        <v>13</v>
      </c>
      <c r="R32" s="161" t="s">
        <v>24</v>
      </c>
      <c r="S32" s="161" t="s">
        <v>6</v>
      </c>
      <c r="T32" s="120" t="s">
        <v>37</v>
      </c>
    </row>
    <row r="33" spans="1:20" s="130" customFormat="1" ht="82.8" x14ac:dyDescent="0.25">
      <c r="A33" s="156" t="s">
        <v>199</v>
      </c>
      <c r="B33" s="143" t="s">
        <v>286</v>
      </c>
      <c r="C33" s="143" t="s">
        <v>263</v>
      </c>
      <c r="D33" s="149">
        <v>10800</v>
      </c>
      <c r="E33" s="149">
        <v>10800</v>
      </c>
      <c r="F33" s="157">
        <v>1</v>
      </c>
      <c r="G33" s="150">
        <v>0.83</v>
      </c>
      <c r="H33" s="150">
        <v>0</v>
      </c>
      <c r="I33" s="158" t="s">
        <v>196</v>
      </c>
      <c r="J33" s="159">
        <v>1.1000000000000001</v>
      </c>
      <c r="K33" s="151"/>
      <c r="L33" s="151">
        <v>44463</v>
      </c>
      <c r="M33" s="151"/>
      <c r="N33" s="151"/>
      <c r="O33" s="160">
        <v>44594</v>
      </c>
      <c r="P33" s="161"/>
      <c r="Q33" s="161" t="s">
        <v>13</v>
      </c>
      <c r="R33" s="161" t="s">
        <v>24</v>
      </c>
      <c r="S33" s="161" t="s">
        <v>6</v>
      </c>
      <c r="T33" s="120" t="s">
        <v>37</v>
      </c>
    </row>
    <row r="34" spans="1:20" s="130" customFormat="1" ht="82.8" x14ac:dyDescent="0.25">
      <c r="A34" s="156" t="s">
        <v>200</v>
      </c>
      <c r="B34" s="143" t="s">
        <v>287</v>
      </c>
      <c r="C34" s="143" t="s">
        <v>260</v>
      </c>
      <c r="D34" s="149">
        <v>10800</v>
      </c>
      <c r="E34" s="149">
        <v>10800</v>
      </c>
      <c r="F34" s="157">
        <v>1</v>
      </c>
      <c r="G34" s="150">
        <v>0.78</v>
      </c>
      <c r="H34" s="150">
        <v>0</v>
      </c>
      <c r="I34" s="158" t="s">
        <v>196</v>
      </c>
      <c r="J34" s="159">
        <v>1.1000000000000001</v>
      </c>
      <c r="K34" s="151"/>
      <c r="L34" s="151">
        <v>44463</v>
      </c>
      <c r="M34" s="151"/>
      <c r="N34" s="151"/>
      <c r="O34" s="160">
        <v>44595</v>
      </c>
      <c r="P34" s="161"/>
      <c r="Q34" s="161" t="s">
        <v>13</v>
      </c>
      <c r="R34" s="161" t="s">
        <v>24</v>
      </c>
      <c r="S34" s="161" t="s">
        <v>6</v>
      </c>
      <c r="T34" s="120" t="s">
        <v>37</v>
      </c>
    </row>
    <row r="35" spans="1:20" s="130" customFormat="1" ht="55.2" x14ac:dyDescent="0.25">
      <c r="A35" s="156" t="s">
        <v>201</v>
      </c>
      <c r="B35" s="143" t="s">
        <v>202</v>
      </c>
      <c r="C35" s="143" t="s">
        <v>249</v>
      </c>
      <c r="D35" s="149">
        <v>44495.01</v>
      </c>
      <c r="E35" s="149">
        <v>44495.01</v>
      </c>
      <c r="F35" s="150">
        <v>1</v>
      </c>
      <c r="G35" s="150">
        <v>0</v>
      </c>
      <c r="H35" s="150">
        <v>0</v>
      </c>
      <c r="I35" s="129" t="s">
        <v>182</v>
      </c>
      <c r="J35" s="159">
        <v>2.1</v>
      </c>
      <c r="K35" s="151"/>
      <c r="L35" s="151">
        <v>44517</v>
      </c>
      <c r="M35" s="151"/>
      <c r="N35" s="151"/>
      <c r="O35" s="160">
        <v>44596</v>
      </c>
      <c r="P35" s="161"/>
      <c r="Q35" s="161" t="s">
        <v>13</v>
      </c>
      <c r="R35" s="161" t="s">
        <v>24</v>
      </c>
      <c r="S35" s="161" t="s">
        <v>6</v>
      </c>
      <c r="T35" s="120" t="s">
        <v>37</v>
      </c>
    </row>
    <row r="36" spans="1:20" s="130" customFormat="1" ht="55.2" x14ac:dyDescent="0.25">
      <c r="A36" s="156" t="s">
        <v>203</v>
      </c>
      <c r="B36" s="143" t="s">
        <v>204</v>
      </c>
      <c r="C36" s="143" t="s">
        <v>249</v>
      </c>
      <c r="D36" s="149">
        <v>44495.01</v>
      </c>
      <c r="E36" s="149">
        <v>44495.01</v>
      </c>
      <c r="F36" s="150">
        <v>1</v>
      </c>
      <c r="G36" s="150">
        <v>0</v>
      </c>
      <c r="H36" s="150">
        <v>0</v>
      </c>
      <c r="I36" s="129" t="s">
        <v>182</v>
      </c>
      <c r="J36" s="159">
        <v>2.1</v>
      </c>
      <c r="K36" s="151"/>
      <c r="L36" s="151">
        <v>44517</v>
      </c>
      <c r="M36" s="151"/>
      <c r="N36" s="151"/>
      <c r="O36" s="160">
        <v>44596</v>
      </c>
      <c r="P36" s="161"/>
      <c r="Q36" s="161" t="s">
        <v>13</v>
      </c>
      <c r="R36" s="161" t="s">
        <v>24</v>
      </c>
      <c r="S36" s="161" t="s">
        <v>6</v>
      </c>
      <c r="T36" s="120" t="s">
        <v>37</v>
      </c>
    </row>
    <row r="37" spans="1:20" s="130" customFormat="1" ht="55.2" x14ac:dyDescent="0.25">
      <c r="A37" s="156" t="s">
        <v>205</v>
      </c>
      <c r="B37" s="143" t="s">
        <v>206</v>
      </c>
      <c r="C37" s="143" t="s">
        <v>249</v>
      </c>
      <c r="D37" s="149">
        <v>40543.919999999998</v>
      </c>
      <c r="E37" s="149">
        <v>38769.68</v>
      </c>
      <c r="F37" s="150">
        <v>1</v>
      </c>
      <c r="G37" s="150">
        <v>0</v>
      </c>
      <c r="H37" s="150">
        <v>0</v>
      </c>
      <c r="I37" s="129" t="s">
        <v>182</v>
      </c>
      <c r="J37" s="159">
        <v>2.1</v>
      </c>
      <c r="K37" s="151"/>
      <c r="L37" s="160">
        <v>44517</v>
      </c>
      <c r="M37" s="160"/>
      <c r="N37" s="151"/>
      <c r="O37" s="160">
        <v>44574</v>
      </c>
      <c r="P37" s="160"/>
      <c r="Q37" s="161" t="s">
        <v>13</v>
      </c>
      <c r="R37" s="161" t="s">
        <v>24</v>
      </c>
      <c r="S37" s="161" t="s">
        <v>6</v>
      </c>
      <c r="T37" s="120" t="s">
        <v>37</v>
      </c>
    </row>
    <row r="38" spans="1:20" s="130" customFormat="1" ht="55.2" x14ac:dyDescent="0.25">
      <c r="A38" s="156" t="s">
        <v>207</v>
      </c>
      <c r="B38" s="143" t="s">
        <v>208</v>
      </c>
      <c r="C38" s="143" t="s">
        <v>249</v>
      </c>
      <c r="D38" s="149">
        <v>20788.650000000001</v>
      </c>
      <c r="E38" s="149">
        <v>20788.650000000001</v>
      </c>
      <c r="F38" s="150">
        <v>1</v>
      </c>
      <c r="G38" s="150">
        <v>0</v>
      </c>
      <c r="H38" s="150">
        <v>0</v>
      </c>
      <c r="I38" s="129" t="s">
        <v>182</v>
      </c>
      <c r="J38" s="159">
        <v>2.1</v>
      </c>
      <c r="K38" s="151"/>
      <c r="L38" s="151">
        <v>44517</v>
      </c>
      <c r="M38" s="160"/>
      <c r="N38" s="151"/>
      <c r="O38" s="160">
        <v>44596</v>
      </c>
      <c r="P38" s="160"/>
      <c r="Q38" s="161" t="s">
        <v>13</v>
      </c>
      <c r="R38" s="161" t="s">
        <v>24</v>
      </c>
      <c r="S38" s="161" t="s">
        <v>6</v>
      </c>
      <c r="T38" s="120" t="s">
        <v>37</v>
      </c>
    </row>
    <row r="39" spans="1:20" s="130" customFormat="1" ht="55.2" x14ac:dyDescent="0.25">
      <c r="A39" s="156" t="s">
        <v>209</v>
      </c>
      <c r="B39" s="143" t="s">
        <v>210</v>
      </c>
      <c r="C39" s="143" t="s">
        <v>249</v>
      </c>
      <c r="D39" s="149">
        <v>31324.81</v>
      </c>
      <c r="E39" s="149">
        <v>31324.81</v>
      </c>
      <c r="F39" s="150">
        <v>1</v>
      </c>
      <c r="G39" s="150">
        <v>0</v>
      </c>
      <c r="H39" s="150">
        <v>0</v>
      </c>
      <c r="I39" s="129" t="s">
        <v>182</v>
      </c>
      <c r="J39" s="159">
        <v>2.1</v>
      </c>
      <c r="K39" s="151"/>
      <c r="L39" s="151">
        <v>44517</v>
      </c>
      <c r="M39" s="151"/>
      <c r="N39" s="151"/>
      <c r="O39" s="151">
        <v>44592</v>
      </c>
      <c r="P39" s="161"/>
      <c r="Q39" s="161" t="s">
        <v>13</v>
      </c>
      <c r="R39" s="161" t="s">
        <v>24</v>
      </c>
      <c r="S39" s="161" t="s">
        <v>6</v>
      </c>
      <c r="T39" s="120" t="s">
        <v>37</v>
      </c>
    </row>
    <row r="40" spans="1:20" s="130" customFormat="1" ht="55.2" x14ac:dyDescent="0.25">
      <c r="A40" s="156" t="s">
        <v>211</v>
      </c>
      <c r="B40" s="143" t="s">
        <v>212</v>
      </c>
      <c r="C40" s="143" t="s">
        <v>249</v>
      </c>
      <c r="D40" s="149">
        <v>43836.47</v>
      </c>
      <c r="E40" s="149">
        <v>41914.49</v>
      </c>
      <c r="F40" s="150">
        <v>1</v>
      </c>
      <c r="G40" s="150">
        <v>0</v>
      </c>
      <c r="H40" s="150">
        <v>0</v>
      </c>
      <c r="I40" s="129" t="s">
        <v>182</v>
      </c>
      <c r="J40" s="159">
        <v>2.1</v>
      </c>
      <c r="K40" s="151"/>
      <c r="L40" s="151">
        <v>44517</v>
      </c>
      <c r="M40" s="151"/>
      <c r="N40" s="151"/>
      <c r="O40" s="160">
        <v>44574</v>
      </c>
      <c r="P40" s="160"/>
      <c r="Q40" s="161" t="s">
        <v>13</v>
      </c>
      <c r="R40" s="161" t="s">
        <v>24</v>
      </c>
      <c r="S40" s="161" t="s">
        <v>6</v>
      </c>
      <c r="T40" s="120" t="s">
        <v>37</v>
      </c>
    </row>
    <row r="41" spans="1:20" s="130" customFormat="1" ht="114.75" customHeight="1" x14ac:dyDescent="0.25">
      <c r="A41" s="156" t="s">
        <v>216</v>
      </c>
      <c r="B41" s="143" t="s">
        <v>290</v>
      </c>
      <c r="C41" s="143" t="s">
        <v>264</v>
      </c>
      <c r="D41" s="149">
        <v>13000</v>
      </c>
      <c r="E41" s="149">
        <v>13000</v>
      </c>
      <c r="F41" s="150">
        <v>0.46</v>
      </c>
      <c r="G41" s="150">
        <v>0.54</v>
      </c>
      <c r="H41" s="150">
        <v>0</v>
      </c>
      <c r="I41" s="129" t="s">
        <v>175</v>
      </c>
      <c r="J41" s="159">
        <v>3.3</v>
      </c>
      <c r="K41" s="151"/>
      <c r="L41" s="151">
        <v>44557</v>
      </c>
      <c r="M41" s="151"/>
      <c r="N41" s="151"/>
      <c r="O41" s="160">
        <v>44596</v>
      </c>
      <c r="P41" s="161"/>
      <c r="Q41" s="161" t="s">
        <v>13</v>
      </c>
      <c r="R41" s="161" t="s">
        <v>24</v>
      </c>
      <c r="S41" s="161" t="s">
        <v>6</v>
      </c>
      <c r="T41" s="120" t="s">
        <v>37</v>
      </c>
    </row>
    <row r="42" spans="1:20" s="130" customFormat="1" ht="82.8" x14ac:dyDescent="0.25">
      <c r="A42" s="143" t="s">
        <v>217</v>
      </c>
      <c r="B42" s="143" t="s">
        <v>291</v>
      </c>
      <c r="C42" s="143" t="s">
        <v>265</v>
      </c>
      <c r="D42" s="149">
        <v>9750</v>
      </c>
      <c r="E42" s="149">
        <v>9750</v>
      </c>
      <c r="F42" s="150">
        <v>0.55000000000000004</v>
      </c>
      <c r="G42" s="150">
        <v>0.45</v>
      </c>
      <c r="H42" s="150">
        <v>0</v>
      </c>
      <c r="I42" s="129" t="s">
        <v>175</v>
      </c>
      <c r="J42" s="159">
        <v>3.3</v>
      </c>
      <c r="K42" s="151"/>
      <c r="L42" s="151">
        <v>44557</v>
      </c>
      <c r="M42" s="151"/>
      <c r="N42" s="151"/>
      <c r="O42" s="160">
        <v>44596</v>
      </c>
      <c r="P42" s="161"/>
      <c r="Q42" s="161" t="s">
        <v>13</v>
      </c>
      <c r="R42" s="161" t="s">
        <v>24</v>
      </c>
      <c r="S42" s="161" t="s">
        <v>6</v>
      </c>
      <c r="T42" s="120" t="s">
        <v>37</v>
      </c>
    </row>
    <row r="43" spans="1:20" s="130" customFormat="1" ht="82.8" x14ac:dyDescent="0.25">
      <c r="A43" s="143" t="s">
        <v>218</v>
      </c>
      <c r="B43" s="143" t="s">
        <v>292</v>
      </c>
      <c r="C43" s="143" t="s">
        <v>265</v>
      </c>
      <c r="D43" s="149">
        <v>9750</v>
      </c>
      <c r="E43" s="149">
        <v>9750</v>
      </c>
      <c r="F43" s="150">
        <v>0.55000000000000004</v>
      </c>
      <c r="G43" s="150">
        <v>0.45</v>
      </c>
      <c r="H43" s="150">
        <v>0</v>
      </c>
      <c r="I43" s="129" t="s">
        <v>175</v>
      </c>
      <c r="J43" s="159">
        <v>3.3</v>
      </c>
      <c r="K43" s="151"/>
      <c r="L43" s="151">
        <v>44557</v>
      </c>
      <c r="M43" s="151"/>
      <c r="N43" s="151"/>
      <c r="O43" s="160">
        <v>44596</v>
      </c>
      <c r="P43" s="161"/>
      <c r="Q43" s="161" t="s">
        <v>13</v>
      </c>
      <c r="R43" s="161" t="s">
        <v>24</v>
      </c>
      <c r="S43" s="161" t="s">
        <v>6</v>
      </c>
      <c r="T43" s="120" t="s">
        <v>37</v>
      </c>
    </row>
    <row r="44" spans="1:20" s="130" customFormat="1" ht="82.8" x14ac:dyDescent="0.25">
      <c r="A44" s="143" t="s">
        <v>219</v>
      </c>
      <c r="B44" s="143" t="s">
        <v>293</v>
      </c>
      <c r="C44" s="143" t="s">
        <v>266</v>
      </c>
      <c r="D44" s="149">
        <v>6500</v>
      </c>
      <c r="E44" s="149">
        <v>6500</v>
      </c>
      <c r="F44" s="150">
        <v>0.5</v>
      </c>
      <c r="G44" s="150">
        <v>0.5</v>
      </c>
      <c r="H44" s="150">
        <v>0</v>
      </c>
      <c r="I44" s="129" t="s">
        <v>175</v>
      </c>
      <c r="J44" s="159">
        <v>3.3</v>
      </c>
      <c r="K44" s="151"/>
      <c r="L44" s="151">
        <v>44557</v>
      </c>
      <c r="M44" s="151"/>
      <c r="N44" s="151"/>
      <c r="O44" s="160">
        <v>44596</v>
      </c>
      <c r="P44" s="161"/>
      <c r="Q44" s="161" t="s">
        <v>13</v>
      </c>
      <c r="R44" s="161" t="s">
        <v>24</v>
      </c>
      <c r="S44" s="161" t="s">
        <v>6</v>
      </c>
      <c r="T44" s="120" t="s">
        <v>37</v>
      </c>
    </row>
    <row r="45" spans="1:20" s="130" customFormat="1" ht="82.8" x14ac:dyDescent="0.25">
      <c r="A45" s="143" t="s">
        <v>220</v>
      </c>
      <c r="B45" s="143" t="s">
        <v>294</v>
      </c>
      <c r="C45" s="143" t="s">
        <v>266</v>
      </c>
      <c r="D45" s="149">
        <v>6500</v>
      </c>
      <c r="E45" s="149">
        <v>6500</v>
      </c>
      <c r="F45" s="150">
        <v>0.5</v>
      </c>
      <c r="G45" s="150">
        <v>0.5</v>
      </c>
      <c r="H45" s="150">
        <v>0</v>
      </c>
      <c r="I45" s="129" t="s">
        <v>175</v>
      </c>
      <c r="J45" s="159">
        <v>3.3</v>
      </c>
      <c r="K45" s="151"/>
      <c r="L45" s="151">
        <v>44557</v>
      </c>
      <c r="M45" s="151"/>
      <c r="N45" s="151"/>
      <c r="O45" s="160">
        <v>44596</v>
      </c>
      <c r="P45" s="161"/>
      <c r="Q45" s="161" t="s">
        <v>13</v>
      </c>
      <c r="R45" s="161" t="s">
        <v>24</v>
      </c>
      <c r="S45" s="161" t="s">
        <v>6</v>
      </c>
      <c r="T45" s="120" t="s">
        <v>37</v>
      </c>
    </row>
    <row r="46" spans="1:20" s="130" customFormat="1" ht="76.5" customHeight="1" x14ac:dyDescent="0.25">
      <c r="A46" s="156" t="s">
        <v>252</v>
      </c>
      <c r="B46" s="143" t="s">
        <v>288</v>
      </c>
      <c r="C46" s="143" t="s">
        <v>254</v>
      </c>
      <c r="D46" s="149">
        <v>68500</v>
      </c>
      <c r="E46" s="149">
        <v>68500</v>
      </c>
      <c r="F46" s="150">
        <v>1</v>
      </c>
      <c r="G46" s="150">
        <v>0</v>
      </c>
      <c r="H46" s="150">
        <v>0</v>
      </c>
      <c r="I46" s="129" t="s">
        <v>175</v>
      </c>
      <c r="J46" s="159">
        <v>3.1</v>
      </c>
      <c r="K46" s="151">
        <v>44641</v>
      </c>
      <c r="L46" s="151"/>
      <c r="M46" s="151">
        <v>44650</v>
      </c>
      <c r="N46" s="151"/>
      <c r="O46" s="151">
        <v>44658</v>
      </c>
      <c r="P46" s="161"/>
      <c r="Q46" s="161" t="s">
        <v>13</v>
      </c>
      <c r="R46" s="161" t="s">
        <v>24</v>
      </c>
      <c r="S46" s="161" t="s">
        <v>6</v>
      </c>
      <c r="T46" s="120" t="s">
        <v>33</v>
      </c>
    </row>
    <row r="47" spans="1:20" s="50" customFormat="1" ht="60.75" customHeight="1" x14ac:dyDescent="0.25">
      <c r="A47" s="148" t="s">
        <v>272</v>
      </c>
      <c r="B47" s="58" t="s">
        <v>295</v>
      </c>
      <c r="C47" s="58" t="s">
        <v>254</v>
      </c>
      <c r="D47" s="64">
        <v>38385</v>
      </c>
      <c r="E47" s="64"/>
      <c r="F47" s="107">
        <v>1</v>
      </c>
      <c r="G47" s="145">
        <v>0</v>
      </c>
      <c r="H47" s="145">
        <v>0</v>
      </c>
      <c r="I47" s="118" t="s">
        <v>175</v>
      </c>
      <c r="J47" s="92">
        <v>3.1</v>
      </c>
      <c r="K47" s="134">
        <v>44642</v>
      </c>
      <c r="L47" s="134"/>
      <c r="M47" s="134">
        <v>44712</v>
      </c>
      <c r="N47" s="92"/>
      <c r="O47" s="134">
        <v>44748</v>
      </c>
      <c r="P47" s="92"/>
      <c r="Q47" s="91" t="s">
        <v>13</v>
      </c>
      <c r="R47" s="92" t="s">
        <v>29</v>
      </c>
      <c r="S47" s="131" t="s">
        <v>6</v>
      </c>
    </row>
    <row r="48" spans="1:20" s="119" customFormat="1" ht="94.5" customHeight="1" x14ac:dyDescent="0.25">
      <c r="A48" s="148" t="s">
        <v>250</v>
      </c>
      <c r="B48" s="58" t="s">
        <v>222</v>
      </c>
      <c r="C48" s="58" t="s">
        <v>254</v>
      </c>
      <c r="D48" s="64">
        <v>45000</v>
      </c>
      <c r="E48" s="64"/>
      <c r="F48" s="145">
        <v>1</v>
      </c>
      <c r="G48" s="145">
        <v>0</v>
      </c>
      <c r="H48" s="145">
        <v>0</v>
      </c>
      <c r="I48" s="118" t="s">
        <v>175</v>
      </c>
      <c r="J48" s="92">
        <v>3.2</v>
      </c>
      <c r="K48" s="134">
        <v>44620</v>
      </c>
      <c r="L48" s="134"/>
      <c r="M48" s="134">
        <v>44635</v>
      </c>
      <c r="N48" s="134"/>
      <c r="O48" s="134">
        <v>44657</v>
      </c>
      <c r="P48" s="131"/>
      <c r="Q48" s="131" t="s">
        <v>13</v>
      </c>
      <c r="R48" s="131" t="s">
        <v>24</v>
      </c>
      <c r="S48" s="131" t="s">
        <v>6</v>
      </c>
      <c r="T48" s="69" t="s">
        <v>37</v>
      </c>
    </row>
    <row r="49" spans="1:21" s="50" customFormat="1" ht="55.2" x14ac:dyDescent="0.25">
      <c r="A49" s="148" t="s">
        <v>270</v>
      </c>
      <c r="B49" s="58" t="s">
        <v>240</v>
      </c>
      <c r="C49" s="58" t="s">
        <v>254</v>
      </c>
      <c r="D49" s="64">
        <v>30000</v>
      </c>
      <c r="E49" s="64"/>
      <c r="F49" s="145">
        <v>1</v>
      </c>
      <c r="G49" s="145">
        <v>0</v>
      </c>
      <c r="H49" s="145">
        <v>0</v>
      </c>
      <c r="I49" s="118" t="s">
        <v>175</v>
      </c>
      <c r="J49" s="92">
        <v>3.5</v>
      </c>
      <c r="K49" s="134">
        <v>44634</v>
      </c>
      <c r="L49" s="134"/>
      <c r="M49" s="134">
        <v>44656</v>
      </c>
      <c r="N49" s="92"/>
      <c r="O49" s="134">
        <v>44672</v>
      </c>
      <c r="P49" s="131"/>
      <c r="Q49" s="131" t="s">
        <v>13</v>
      </c>
      <c r="R49" s="131" t="s">
        <v>24</v>
      </c>
      <c r="S49" s="131" t="s">
        <v>6</v>
      </c>
      <c r="T49" s="69" t="s">
        <v>29</v>
      </c>
    </row>
    <row r="50" spans="1:21" s="119" customFormat="1" ht="111.75" customHeight="1" x14ac:dyDescent="0.25">
      <c r="A50" s="148" t="s">
        <v>251</v>
      </c>
      <c r="B50" s="58" t="s">
        <v>271</v>
      </c>
      <c r="C50" s="58" t="s">
        <v>254</v>
      </c>
      <c r="D50" s="64">
        <v>10000</v>
      </c>
      <c r="E50" s="64"/>
      <c r="F50" s="145">
        <v>1</v>
      </c>
      <c r="G50" s="145">
        <v>0</v>
      </c>
      <c r="H50" s="145">
        <v>0</v>
      </c>
      <c r="I50" s="99" t="s">
        <v>175</v>
      </c>
      <c r="J50" s="92">
        <v>3.1</v>
      </c>
      <c r="K50" s="134">
        <v>44620</v>
      </c>
      <c r="L50" s="134"/>
      <c r="M50" s="134">
        <v>44642</v>
      </c>
      <c r="N50" s="134"/>
      <c r="O50" s="134">
        <v>44677</v>
      </c>
      <c r="P50" s="131"/>
      <c r="Q50" s="131" t="s">
        <v>13</v>
      </c>
      <c r="R50" s="131" t="s">
        <v>24</v>
      </c>
      <c r="S50" s="131" t="s">
        <v>6</v>
      </c>
      <c r="T50" s="70" t="s">
        <v>29</v>
      </c>
    </row>
    <row r="51" spans="1:21" s="152" customFormat="1" x14ac:dyDescent="0.3"/>
    <row r="52" spans="1:21" s="154" customFormat="1" x14ac:dyDescent="0.3">
      <c r="A52" s="153"/>
      <c r="B52" s="153"/>
      <c r="C52" s="153"/>
      <c r="D52" s="153"/>
      <c r="E52" s="153"/>
      <c r="F52" s="153"/>
      <c r="G52" s="153"/>
      <c r="H52" s="153"/>
      <c r="I52" s="153"/>
      <c r="J52" s="153"/>
      <c r="K52" s="131"/>
      <c r="L52" s="131"/>
      <c r="M52" s="131"/>
      <c r="N52" s="131"/>
      <c r="O52" s="131"/>
      <c r="P52" s="131"/>
      <c r="Q52" s="131"/>
      <c r="R52" s="131"/>
      <c r="S52" s="131"/>
      <c r="T52" s="153"/>
      <c r="U52" s="153"/>
    </row>
    <row r="53" spans="1:21" s="5" customFormat="1" ht="31.2" x14ac:dyDescent="0.6">
      <c r="A53" s="53"/>
      <c r="B53" s="53"/>
      <c r="C53" s="30" t="s">
        <v>132</v>
      </c>
      <c r="D53" s="53"/>
      <c r="E53" s="53"/>
      <c r="F53" s="53"/>
      <c r="G53" s="53"/>
      <c r="H53" s="53"/>
      <c r="I53" s="53"/>
      <c r="J53" s="53"/>
      <c r="K53" s="131"/>
      <c r="L53" s="131"/>
      <c r="M53" s="131"/>
      <c r="N53" s="131"/>
      <c r="O53" s="131"/>
      <c r="P53" s="131"/>
      <c r="Q53" s="131"/>
      <c r="R53" s="131"/>
      <c r="S53" s="131"/>
    </row>
    <row r="54" spans="1:21" s="5" customFormat="1" ht="27.6" x14ac:dyDescent="0.45">
      <c r="A54" s="167" t="s">
        <v>58</v>
      </c>
      <c r="B54" s="168"/>
      <c r="C54" s="168"/>
      <c r="D54" s="167" t="s">
        <v>59</v>
      </c>
      <c r="E54" s="168"/>
      <c r="F54" s="168"/>
      <c r="G54" s="168"/>
      <c r="H54" s="169"/>
      <c r="I54" s="54"/>
      <c r="J54" s="54"/>
      <c r="K54" s="131" t="s">
        <v>60</v>
      </c>
      <c r="L54" s="131"/>
      <c r="M54" s="131"/>
      <c r="N54" s="131"/>
      <c r="O54" s="131" t="s">
        <v>85</v>
      </c>
      <c r="P54" s="131"/>
      <c r="Q54" s="131"/>
      <c r="R54" s="131"/>
      <c r="S54" s="131"/>
    </row>
    <row r="55" spans="1:21" s="5" customFormat="1" ht="47.25" customHeight="1" x14ac:dyDescent="0.3">
      <c r="A55" s="54" t="s">
        <v>62</v>
      </c>
      <c r="B55" s="29" t="s">
        <v>107</v>
      </c>
      <c r="C55" s="29" t="s">
        <v>44</v>
      </c>
      <c r="D55" s="29" t="s">
        <v>108</v>
      </c>
      <c r="E55" s="29" t="s">
        <v>65</v>
      </c>
      <c r="F55" s="29" t="s">
        <v>109</v>
      </c>
      <c r="G55" s="29" t="s">
        <v>110</v>
      </c>
      <c r="H55" s="29" t="s">
        <v>111</v>
      </c>
      <c r="I55" s="54" t="s">
        <v>112</v>
      </c>
      <c r="J55" s="54" t="s">
        <v>70</v>
      </c>
      <c r="K55" s="131" t="s">
        <v>127</v>
      </c>
      <c r="L55" s="131"/>
      <c r="M55" s="131" t="s">
        <v>75</v>
      </c>
      <c r="N55" s="131"/>
      <c r="O55" s="131" t="s">
        <v>120</v>
      </c>
      <c r="P55" s="131" t="s">
        <v>121</v>
      </c>
      <c r="Q55" s="131" t="s">
        <v>122</v>
      </c>
      <c r="R55" s="131" t="s">
        <v>123</v>
      </c>
      <c r="S55" s="131" t="s">
        <v>45</v>
      </c>
    </row>
    <row r="56" spans="1:21" s="5" customFormat="1" ht="15.6" x14ac:dyDescent="0.3">
      <c r="A56" s="54"/>
      <c r="B56" s="54"/>
      <c r="C56" s="54"/>
      <c r="D56" s="54"/>
      <c r="E56" s="54"/>
      <c r="F56" s="54"/>
      <c r="G56" s="54"/>
      <c r="H56" s="54"/>
      <c r="I56" s="54"/>
      <c r="J56" s="54"/>
      <c r="K56" s="131" t="s">
        <v>124</v>
      </c>
      <c r="L56" s="131" t="s">
        <v>82</v>
      </c>
      <c r="M56" s="131" t="s">
        <v>125</v>
      </c>
      <c r="N56" s="131" t="s">
        <v>82</v>
      </c>
      <c r="O56" s="131"/>
      <c r="P56" s="131"/>
      <c r="Q56" s="131"/>
      <c r="R56" s="131"/>
      <c r="S56" s="131"/>
    </row>
    <row r="57" spans="1:21" s="79" customFormat="1" ht="55.2" x14ac:dyDescent="0.3">
      <c r="A57" s="140" t="s">
        <v>298</v>
      </c>
      <c r="B57" s="117" t="s">
        <v>193</v>
      </c>
      <c r="C57" s="141" t="s">
        <v>255</v>
      </c>
      <c r="D57" s="114">
        <v>70000</v>
      </c>
      <c r="E57" s="114"/>
      <c r="F57" s="115">
        <v>1</v>
      </c>
      <c r="G57" s="122">
        <v>0</v>
      </c>
      <c r="H57" s="122">
        <v>0</v>
      </c>
      <c r="I57" s="94" t="s">
        <v>192</v>
      </c>
      <c r="J57" s="121">
        <v>3.2</v>
      </c>
      <c r="K57" s="134">
        <v>44617</v>
      </c>
      <c r="L57" s="134"/>
      <c r="M57" s="134">
        <v>44680</v>
      </c>
      <c r="O57" s="131" t="s">
        <v>13</v>
      </c>
      <c r="P57" s="131" t="s">
        <v>27</v>
      </c>
      <c r="Q57" s="131" t="s">
        <v>6</v>
      </c>
      <c r="R57" s="131" t="s">
        <v>29</v>
      </c>
      <c r="S57" s="131"/>
    </row>
    <row r="58" spans="1:21" s="159" customFormat="1" ht="69" x14ac:dyDescent="0.25">
      <c r="A58" s="156" t="s">
        <v>224</v>
      </c>
      <c r="B58" s="143" t="s">
        <v>225</v>
      </c>
      <c r="C58" s="143" t="s">
        <v>256</v>
      </c>
      <c r="D58" s="143"/>
      <c r="E58" s="149">
        <v>9530</v>
      </c>
      <c r="F58" s="150">
        <v>1</v>
      </c>
      <c r="G58" s="150">
        <v>0</v>
      </c>
      <c r="H58" s="150">
        <v>0</v>
      </c>
      <c r="I58" s="158" t="s">
        <v>194</v>
      </c>
      <c r="J58" s="159">
        <v>1.1000000000000001</v>
      </c>
      <c r="K58" s="151"/>
      <c r="L58" s="151">
        <v>44370</v>
      </c>
      <c r="M58" s="151"/>
      <c r="N58" s="151">
        <v>44508</v>
      </c>
      <c r="O58" s="161" t="s">
        <v>13</v>
      </c>
      <c r="P58" s="161" t="s">
        <v>27</v>
      </c>
      <c r="Q58" s="161" t="s">
        <v>6</v>
      </c>
      <c r="R58" s="161" t="s">
        <v>37</v>
      </c>
      <c r="S58" s="161"/>
    </row>
    <row r="59" spans="1:21" s="159" customFormat="1" ht="69" x14ac:dyDescent="0.25">
      <c r="A59" s="156" t="s">
        <v>227</v>
      </c>
      <c r="B59" s="143" t="s">
        <v>228</v>
      </c>
      <c r="C59" s="143" t="s">
        <v>256</v>
      </c>
      <c r="D59" s="143"/>
      <c r="E59" s="149">
        <v>14925</v>
      </c>
      <c r="F59" s="157">
        <v>1</v>
      </c>
      <c r="G59" s="150">
        <v>0</v>
      </c>
      <c r="H59" s="150">
        <v>0</v>
      </c>
      <c r="I59" s="158" t="s">
        <v>194</v>
      </c>
      <c r="J59" s="159">
        <v>1.1000000000000001</v>
      </c>
      <c r="K59" s="151"/>
      <c r="L59" s="151">
        <v>44370</v>
      </c>
      <c r="M59" s="151"/>
      <c r="N59" s="151">
        <v>44522</v>
      </c>
      <c r="O59" s="161" t="s">
        <v>13</v>
      </c>
      <c r="P59" s="161" t="s">
        <v>27</v>
      </c>
      <c r="Q59" s="161" t="s">
        <v>6</v>
      </c>
      <c r="R59" s="161" t="s">
        <v>37</v>
      </c>
      <c r="S59" s="161"/>
    </row>
    <row r="60" spans="1:21" s="159" customFormat="1" ht="69" x14ac:dyDescent="0.25">
      <c r="A60" s="156" t="s">
        <v>229</v>
      </c>
      <c r="B60" s="143" t="s">
        <v>230</v>
      </c>
      <c r="C60" s="143" t="s">
        <v>256</v>
      </c>
      <c r="D60" s="143"/>
      <c r="E60" s="149">
        <v>13350</v>
      </c>
      <c r="F60" s="157">
        <v>1</v>
      </c>
      <c r="G60" s="150">
        <v>0</v>
      </c>
      <c r="H60" s="150">
        <v>0</v>
      </c>
      <c r="I60" s="158" t="s">
        <v>194</v>
      </c>
      <c r="J60" s="159">
        <v>1.1000000000000001</v>
      </c>
      <c r="K60" s="151"/>
      <c r="L60" s="151">
        <v>44370</v>
      </c>
      <c r="M60" s="151"/>
      <c r="N60" s="151">
        <v>44536</v>
      </c>
      <c r="O60" s="161" t="s">
        <v>13</v>
      </c>
      <c r="P60" s="161" t="s">
        <v>27</v>
      </c>
      <c r="Q60" s="161" t="s">
        <v>6</v>
      </c>
      <c r="R60" s="161" t="s">
        <v>37</v>
      </c>
      <c r="S60" s="161"/>
    </row>
    <row r="61" spans="1:21" s="159" customFormat="1" ht="55.2" x14ac:dyDescent="0.25">
      <c r="A61" s="156" t="s">
        <v>231</v>
      </c>
      <c r="B61" s="143" t="s">
        <v>232</v>
      </c>
      <c r="C61" s="143" t="s">
        <v>257</v>
      </c>
      <c r="D61" s="149">
        <v>30000</v>
      </c>
      <c r="E61" s="149"/>
      <c r="F61" s="157">
        <v>1</v>
      </c>
      <c r="G61" s="150">
        <v>0</v>
      </c>
      <c r="H61" s="150">
        <v>0</v>
      </c>
      <c r="I61" s="129" t="s">
        <v>175</v>
      </c>
      <c r="J61" s="159">
        <v>3.3</v>
      </c>
      <c r="K61" s="151"/>
      <c r="L61" s="151">
        <v>44551</v>
      </c>
      <c r="M61" s="151"/>
      <c r="N61" s="151">
        <v>44614</v>
      </c>
      <c r="O61" s="161" t="s">
        <v>13</v>
      </c>
      <c r="P61" s="161" t="s">
        <v>25</v>
      </c>
      <c r="Q61" s="161" t="s">
        <v>6</v>
      </c>
      <c r="R61" s="161" t="s">
        <v>33</v>
      </c>
      <c r="S61" s="161"/>
    </row>
    <row r="62" spans="1:21" s="130" customFormat="1" ht="41.4" x14ac:dyDescent="0.25">
      <c r="A62" s="156" t="s">
        <v>213</v>
      </c>
      <c r="B62" s="143" t="s">
        <v>214</v>
      </c>
      <c r="C62" s="143" t="s">
        <v>215</v>
      </c>
      <c r="D62" s="149">
        <v>12710</v>
      </c>
      <c r="E62" s="149">
        <v>12710</v>
      </c>
      <c r="F62" s="150">
        <v>1</v>
      </c>
      <c r="G62" s="150">
        <v>0</v>
      </c>
      <c r="H62" s="150">
        <v>0</v>
      </c>
      <c r="I62" s="129" t="s">
        <v>182</v>
      </c>
      <c r="J62" s="159">
        <v>2.1</v>
      </c>
      <c r="K62" s="151"/>
      <c r="L62" s="151">
        <v>44462</v>
      </c>
      <c r="M62" s="151"/>
      <c r="N62" s="151">
        <v>44227</v>
      </c>
      <c r="O62" s="161" t="s">
        <v>13</v>
      </c>
      <c r="P62" s="161" t="s">
        <v>25</v>
      </c>
      <c r="Q62" s="161" t="s">
        <v>6</v>
      </c>
      <c r="R62" s="161" t="s">
        <v>37</v>
      </c>
      <c r="S62" s="161"/>
      <c r="T62" s="159"/>
    </row>
    <row r="63" spans="1:21" s="119" customFormat="1" ht="48" customHeight="1" x14ac:dyDescent="0.25">
      <c r="A63" s="148" t="s">
        <v>289</v>
      </c>
      <c r="B63" s="58" t="s">
        <v>221</v>
      </c>
      <c r="C63" s="58" t="s">
        <v>215</v>
      </c>
      <c r="D63" s="64">
        <v>27902</v>
      </c>
      <c r="E63" s="64">
        <v>27902</v>
      </c>
      <c r="F63" s="145">
        <v>1</v>
      </c>
      <c r="G63" s="145">
        <v>0</v>
      </c>
      <c r="H63" s="145">
        <v>0</v>
      </c>
      <c r="I63" s="118" t="s">
        <v>182</v>
      </c>
      <c r="J63" s="50">
        <v>2.1</v>
      </c>
      <c r="K63" s="134">
        <v>44614</v>
      </c>
      <c r="L63" s="134"/>
      <c r="M63" s="134">
        <v>44624</v>
      </c>
      <c r="N63" s="134">
        <v>44642</v>
      </c>
      <c r="O63" s="131" t="s">
        <v>13</v>
      </c>
      <c r="P63" s="131" t="s">
        <v>25</v>
      </c>
      <c r="Q63" s="131" t="s">
        <v>6</v>
      </c>
      <c r="R63" s="131" t="s">
        <v>30</v>
      </c>
      <c r="S63" s="131"/>
      <c r="T63" s="50"/>
    </row>
    <row r="64" spans="1:21" s="50" customFormat="1" ht="41.4" x14ac:dyDescent="0.25">
      <c r="A64" s="148" t="s">
        <v>233</v>
      </c>
      <c r="B64" s="58" t="s">
        <v>234</v>
      </c>
      <c r="C64" s="58" t="s">
        <v>226</v>
      </c>
      <c r="D64" s="64">
        <v>36774</v>
      </c>
      <c r="E64" s="64">
        <v>36774</v>
      </c>
      <c r="F64" s="102">
        <v>1</v>
      </c>
      <c r="G64" s="145">
        <v>0</v>
      </c>
      <c r="H64" s="145">
        <v>0</v>
      </c>
      <c r="I64" s="118" t="s">
        <v>182</v>
      </c>
      <c r="J64" s="92">
        <v>2.1</v>
      </c>
      <c r="K64" s="134"/>
      <c r="L64" s="134">
        <v>44587</v>
      </c>
      <c r="M64" s="134">
        <v>44634</v>
      </c>
      <c r="N64" s="92"/>
      <c r="O64" s="91" t="s">
        <v>13</v>
      </c>
      <c r="P64" s="91" t="s">
        <v>27</v>
      </c>
      <c r="Q64" s="92" t="s">
        <v>6</v>
      </c>
      <c r="R64" s="91" t="s">
        <v>30</v>
      </c>
      <c r="S64" s="92"/>
    </row>
    <row r="65" spans="1:21" s="50" customFormat="1" ht="41.4" x14ac:dyDescent="0.25">
      <c r="A65" s="148" t="s">
        <v>235</v>
      </c>
      <c r="B65" s="58" t="s">
        <v>236</v>
      </c>
      <c r="C65" s="58" t="s">
        <v>257</v>
      </c>
      <c r="D65" s="64">
        <v>23274</v>
      </c>
      <c r="E65" s="64">
        <v>23274</v>
      </c>
      <c r="F65" s="107">
        <v>1</v>
      </c>
      <c r="G65" s="145">
        <v>0</v>
      </c>
      <c r="H65" s="145">
        <v>0</v>
      </c>
      <c r="I65" s="118" t="s">
        <v>182</v>
      </c>
      <c r="J65" s="92">
        <v>2.1</v>
      </c>
      <c r="K65" s="134">
        <v>44609</v>
      </c>
      <c r="M65" s="134">
        <v>44652</v>
      </c>
      <c r="N65" s="92"/>
      <c r="O65" s="91" t="s">
        <v>13</v>
      </c>
      <c r="P65" s="91" t="s">
        <v>27</v>
      </c>
      <c r="Q65" s="92" t="s">
        <v>6</v>
      </c>
      <c r="R65" s="92" t="s">
        <v>29</v>
      </c>
      <c r="S65" s="92"/>
    </row>
    <row r="66" spans="1:21" s="50" customFormat="1" ht="41.4" x14ac:dyDescent="0.25">
      <c r="A66" s="148" t="s">
        <v>237</v>
      </c>
      <c r="B66" s="58" t="s">
        <v>242</v>
      </c>
      <c r="C66" s="58" t="s">
        <v>257</v>
      </c>
      <c r="D66" s="64">
        <v>48750</v>
      </c>
      <c r="E66" s="64">
        <v>48750</v>
      </c>
      <c r="F66" s="107">
        <v>1</v>
      </c>
      <c r="G66" s="145">
        <v>0</v>
      </c>
      <c r="H66" s="145">
        <v>0</v>
      </c>
      <c r="I66" s="118" t="s">
        <v>182</v>
      </c>
      <c r="J66" s="92">
        <v>2.1</v>
      </c>
      <c r="K66" s="134">
        <v>44609</v>
      </c>
      <c r="L66" s="134"/>
      <c r="M66" s="134">
        <v>44652</v>
      </c>
      <c r="N66" s="92"/>
      <c r="O66" s="91" t="s">
        <v>13</v>
      </c>
      <c r="P66" s="91" t="s">
        <v>27</v>
      </c>
      <c r="Q66" s="92" t="s">
        <v>6</v>
      </c>
      <c r="R66" s="92" t="s">
        <v>29</v>
      </c>
      <c r="S66" s="92"/>
    </row>
    <row r="67" spans="1:21" s="50" customFormat="1" ht="41.4" x14ac:dyDescent="0.25">
      <c r="A67" s="148" t="s">
        <v>238</v>
      </c>
      <c r="B67" s="58" t="s">
        <v>239</v>
      </c>
      <c r="C67" s="58" t="s">
        <v>226</v>
      </c>
      <c r="D67" s="64">
        <v>38574</v>
      </c>
      <c r="E67" s="64">
        <v>38574</v>
      </c>
      <c r="F67" s="107">
        <v>1</v>
      </c>
      <c r="G67" s="145">
        <v>0</v>
      </c>
      <c r="H67" s="145">
        <v>0</v>
      </c>
      <c r="I67" s="118" t="s">
        <v>182</v>
      </c>
      <c r="J67" s="92">
        <v>2.1</v>
      </c>
      <c r="K67" s="134">
        <v>44610</v>
      </c>
      <c r="L67" s="134"/>
      <c r="M67" s="134">
        <v>44630</v>
      </c>
      <c r="N67" s="92"/>
      <c r="O67" s="91" t="s">
        <v>13</v>
      </c>
      <c r="P67" s="91" t="s">
        <v>27</v>
      </c>
      <c r="Q67" s="92" t="s">
        <v>6</v>
      </c>
      <c r="R67" s="92" t="s">
        <v>29</v>
      </c>
      <c r="S67" s="92"/>
    </row>
    <row r="68" spans="1:21" s="137" customFormat="1" ht="76.5" customHeight="1" x14ac:dyDescent="0.25">
      <c r="A68" s="85" t="s">
        <v>269</v>
      </c>
      <c r="B68" s="58" t="s">
        <v>163</v>
      </c>
      <c r="C68" s="141" t="s">
        <v>255</v>
      </c>
      <c r="D68" s="64">
        <v>65100</v>
      </c>
      <c r="E68" s="64"/>
      <c r="F68" s="133">
        <v>1</v>
      </c>
      <c r="G68" s="82">
        <v>0</v>
      </c>
      <c r="H68" s="82">
        <v>0</v>
      </c>
      <c r="I68" s="67" t="s">
        <v>296</v>
      </c>
      <c r="J68" s="83">
        <v>3.4</v>
      </c>
      <c r="K68" s="134">
        <v>44623</v>
      </c>
      <c r="L68" s="134"/>
      <c r="M68" s="134">
        <v>44679</v>
      </c>
      <c r="N68" s="134"/>
      <c r="O68" s="91" t="s">
        <v>13</v>
      </c>
      <c r="P68" s="91" t="s">
        <v>27</v>
      </c>
      <c r="Q68" s="92" t="s">
        <v>6</v>
      </c>
      <c r="R68" s="92" t="s">
        <v>29</v>
      </c>
      <c r="S68" s="131"/>
      <c r="T68" s="136"/>
      <c r="U68" s="136"/>
    </row>
    <row r="69" spans="1:21" s="50" customFormat="1" ht="60.75" customHeight="1" x14ac:dyDescent="0.25">
      <c r="A69" s="148" t="s">
        <v>267</v>
      </c>
      <c r="B69" s="58" t="s">
        <v>268</v>
      </c>
      <c r="C69" s="58" t="s">
        <v>256</v>
      </c>
      <c r="D69" s="64">
        <v>50000</v>
      </c>
      <c r="E69" s="64"/>
      <c r="F69" s="102">
        <v>1</v>
      </c>
      <c r="G69" s="145">
        <v>0</v>
      </c>
      <c r="H69" s="145">
        <v>0</v>
      </c>
      <c r="I69" s="99" t="s">
        <v>182</v>
      </c>
      <c r="J69" s="85">
        <v>2.1</v>
      </c>
      <c r="K69" s="134">
        <v>44650</v>
      </c>
      <c r="L69" s="134"/>
      <c r="M69" s="134">
        <v>44741</v>
      </c>
      <c r="N69" s="92"/>
      <c r="O69" s="91" t="s">
        <v>13</v>
      </c>
      <c r="P69" s="91" t="s">
        <v>27</v>
      </c>
      <c r="Q69" s="92" t="s">
        <v>6</v>
      </c>
      <c r="R69" s="92" t="s">
        <v>29</v>
      </c>
      <c r="S69" s="92"/>
    </row>
    <row r="70" spans="1:21" s="119" customFormat="1" ht="76.5" customHeight="1" x14ac:dyDescent="0.25">
      <c r="A70" s="148" t="s">
        <v>297</v>
      </c>
      <c r="B70" s="58" t="s">
        <v>223</v>
      </c>
      <c r="C70" s="58" t="s">
        <v>256</v>
      </c>
      <c r="D70" s="64">
        <v>65000</v>
      </c>
      <c r="E70" s="64"/>
      <c r="F70" s="145">
        <v>1</v>
      </c>
      <c r="G70" s="145">
        <v>0</v>
      </c>
      <c r="H70" s="145">
        <v>0</v>
      </c>
      <c r="I70" s="118" t="s">
        <v>175</v>
      </c>
      <c r="J70" s="92">
        <v>3.2</v>
      </c>
      <c r="K70" s="151">
        <v>44705</v>
      </c>
      <c r="L70" s="134"/>
      <c r="M70" s="134">
        <v>44734</v>
      </c>
      <c r="N70" s="134"/>
      <c r="O70" s="91" t="s">
        <v>13</v>
      </c>
      <c r="P70" s="91" t="s">
        <v>27</v>
      </c>
      <c r="Q70" s="92" t="s">
        <v>6</v>
      </c>
      <c r="R70" s="92" t="s">
        <v>29</v>
      </c>
      <c r="S70" s="131"/>
      <c r="T70" s="50"/>
    </row>
    <row r="71" spans="1:21" s="154" customFormat="1" x14ac:dyDescent="0.3">
      <c r="A71" s="147"/>
      <c r="B71" s="147"/>
      <c r="C71" s="147"/>
      <c r="D71" s="147"/>
      <c r="E71" s="147"/>
      <c r="F71" s="147"/>
      <c r="G71" s="147"/>
      <c r="H71" s="147"/>
      <c r="I71" s="147"/>
      <c r="J71" s="147"/>
      <c r="K71" s="147"/>
      <c r="L71" s="147"/>
      <c r="M71" s="147"/>
      <c r="N71" s="147"/>
      <c r="O71" s="147"/>
      <c r="P71" s="147"/>
      <c r="Q71" s="147"/>
      <c r="R71" s="147"/>
      <c r="S71" s="147"/>
    </row>
    <row r="72" spans="1:21" s="3" customFormat="1" x14ac:dyDescent="0.3">
      <c r="A72" s="25"/>
      <c r="B72" s="25"/>
      <c r="C72" s="25"/>
      <c r="D72" s="25"/>
      <c r="E72" s="25"/>
      <c r="F72" s="25"/>
      <c r="G72" s="25"/>
      <c r="H72" s="25"/>
      <c r="I72" s="25"/>
      <c r="J72" s="25"/>
      <c r="K72" s="25"/>
      <c r="L72" s="25"/>
      <c r="M72" s="25"/>
      <c r="N72" s="25"/>
      <c r="O72" s="25"/>
      <c r="P72" s="25"/>
      <c r="Q72" s="25"/>
      <c r="R72" s="25"/>
      <c r="S72" s="25"/>
    </row>
    <row r="73" spans="1:21" s="3" customFormat="1" x14ac:dyDescent="0.3">
      <c r="A73" s="25"/>
      <c r="B73" s="25"/>
      <c r="C73" s="25"/>
      <c r="D73" s="25"/>
      <c r="E73" s="25"/>
      <c r="F73" s="25"/>
      <c r="G73" s="25"/>
      <c r="H73" s="25"/>
      <c r="I73" s="25"/>
      <c r="J73" s="25"/>
      <c r="K73" s="25"/>
      <c r="L73" s="25"/>
      <c r="M73" s="25"/>
      <c r="N73" s="25"/>
      <c r="O73" s="25"/>
      <c r="P73" s="25"/>
      <c r="Q73" s="25"/>
      <c r="R73" s="25"/>
      <c r="S73" s="25"/>
    </row>
    <row r="74" spans="1:21" s="3" customFormat="1" x14ac:dyDescent="0.3">
      <c r="A74" s="25"/>
      <c r="B74" s="25"/>
      <c r="C74" s="25"/>
      <c r="D74" s="25"/>
      <c r="E74" s="25"/>
      <c r="F74" s="25"/>
      <c r="G74" s="25"/>
      <c r="H74" s="25"/>
      <c r="I74" s="25"/>
      <c r="J74" s="25"/>
      <c r="K74" s="25"/>
      <c r="L74" s="25"/>
      <c r="M74" s="25"/>
      <c r="N74" s="25"/>
      <c r="O74" s="25"/>
      <c r="P74" s="25"/>
      <c r="Q74" s="25"/>
      <c r="R74" s="25"/>
      <c r="S74" s="25"/>
    </row>
    <row r="75" spans="1:21" s="3" customFormat="1" x14ac:dyDescent="0.3">
      <c r="A75" s="25"/>
      <c r="B75" s="25"/>
      <c r="C75" s="25"/>
      <c r="D75" s="25"/>
      <c r="E75" s="25"/>
      <c r="F75" s="25"/>
      <c r="G75" s="25"/>
      <c r="H75" s="25"/>
      <c r="I75" s="25"/>
      <c r="J75" s="25"/>
      <c r="K75" s="25"/>
      <c r="L75" s="25"/>
      <c r="M75" s="25"/>
      <c r="N75" s="25"/>
      <c r="O75" s="25"/>
      <c r="P75" s="25"/>
      <c r="Q75" s="25"/>
      <c r="R75" s="25"/>
      <c r="S75" s="25"/>
    </row>
    <row r="76" spans="1:21" s="3" customFormat="1" x14ac:dyDescent="0.3">
      <c r="A76" s="25"/>
      <c r="B76" s="25"/>
      <c r="C76" s="25"/>
      <c r="D76" s="25"/>
      <c r="E76" s="25"/>
      <c r="F76" s="25"/>
      <c r="G76" s="25"/>
      <c r="H76" s="25"/>
      <c r="I76" s="25"/>
      <c r="J76" s="25"/>
      <c r="K76" s="25"/>
      <c r="L76" s="25"/>
      <c r="M76" s="25"/>
      <c r="N76" s="25"/>
      <c r="O76" s="25"/>
      <c r="P76" s="25"/>
      <c r="Q76" s="25"/>
      <c r="R76" s="25"/>
      <c r="S76" s="25"/>
    </row>
    <row r="77" spans="1:21" s="3" customFormat="1" x14ac:dyDescent="0.3">
      <c r="A77" s="25"/>
      <c r="B77" s="25"/>
      <c r="C77" s="25"/>
      <c r="D77" s="25"/>
      <c r="E77" s="25"/>
      <c r="F77" s="25"/>
      <c r="G77" s="25"/>
      <c r="H77" s="25"/>
      <c r="I77" s="25"/>
      <c r="J77" s="25"/>
      <c r="K77" s="25"/>
      <c r="L77" s="25"/>
      <c r="M77" s="25"/>
      <c r="N77" s="25"/>
      <c r="O77" s="25"/>
      <c r="P77" s="25"/>
      <c r="Q77" s="25"/>
      <c r="R77" s="25"/>
      <c r="S77" s="25"/>
    </row>
    <row r="78" spans="1:21" s="3" customFormat="1" x14ac:dyDescent="0.3">
      <c r="A78" s="25"/>
      <c r="B78" s="25"/>
      <c r="C78" s="25"/>
      <c r="D78" s="25"/>
      <c r="E78" s="25"/>
      <c r="F78" s="25"/>
      <c r="G78" s="25"/>
      <c r="H78" s="25"/>
      <c r="I78" s="25"/>
      <c r="J78" s="25"/>
      <c r="K78" s="25"/>
      <c r="L78" s="25"/>
      <c r="M78" s="25"/>
      <c r="N78" s="25"/>
      <c r="O78" s="25"/>
      <c r="P78" s="25"/>
      <c r="Q78" s="25"/>
      <c r="R78" s="25"/>
      <c r="S78" s="25"/>
    </row>
    <row r="79" spans="1:21" s="3" customFormat="1" x14ac:dyDescent="0.3">
      <c r="A79" s="25"/>
      <c r="B79" s="25"/>
      <c r="C79" s="25"/>
      <c r="D79" s="25"/>
      <c r="E79" s="25"/>
      <c r="F79" s="25"/>
      <c r="G79" s="25"/>
      <c r="H79" s="25"/>
      <c r="I79" s="25"/>
      <c r="J79" s="25"/>
      <c r="K79" s="25"/>
      <c r="L79" s="25"/>
      <c r="M79" s="25"/>
      <c r="N79" s="25"/>
      <c r="O79" s="25"/>
      <c r="P79" s="25"/>
      <c r="Q79" s="25"/>
      <c r="R79" s="25"/>
      <c r="S79" s="25"/>
    </row>
    <row r="80" spans="1:21" s="3" customFormat="1" x14ac:dyDescent="0.3">
      <c r="A80" s="25"/>
      <c r="B80" s="25"/>
      <c r="C80" s="25"/>
      <c r="D80" s="25"/>
      <c r="E80" s="25"/>
      <c r="F80" s="25"/>
      <c r="G80" s="25"/>
      <c r="H80" s="25"/>
      <c r="I80" s="25"/>
      <c r="J80" s="25"/>
      <c r="K80" s="25"/>
      <c r="L80" s="25"/>
      <c r="M80" s="25"/>
      <c r="N80" s="25"/>
      <c r="O80" s="25"/>
      <c r="P80" s="25"/>
      <c r="Q80" s="25"/>
      <c r="R80" s="25"/>
      <c r="S80" s="25"/>
    </row>
    <row r="81" spans="1:19" s="3" customFormat="1" x14ac:dyDescent="0.3">
      <c r="A81" s="25"/>
      <c r="B81" s="25"/>
      <c r="C81" s="25"/>
      <c r="D81" s="25"/>
      <c r="E81" s="25"/>
      <c r="F81" s="25"/>
      <c r="G81" s="25"/>
      <c r="H81" s="25"/>
      <c r="I81" s="25"/>
      <c r="J81" s="25"/>
      <c r="K81" s="25"/>
      <c r="L81" s="25"/>
      <c r="M81" s="25"/>
      <c r="N81" s="25"/>
      <c r="O81" s="25"/>
      <c r="P81" s="25"/>
      <c r="Q81" s="25"/>
      <c r="R81" s="25"/>
      <c r="S81" s="25"/>
    </row>
    <row r="82" spans="1:19" s="3" customFormat="1" x14ac:dyDescent="0.3">
      <c r="A82" s="25"/>
      <c r="B82" s="25"/>
      <c r="C82" s="25"/>
      <c r="D82" s="25"/>
      <c r="E82" s="25"/>
      <c r="F82" s="25"/>
      <c r="G82" s="25"/>
      <c r="H82" s="25"/>
      <c r="I82" s="25"/>
      <c r="J82" s="25"/>
      <c r="K82" s="25"/>
      <c r="L82" s="25"/>
      <c r="M82" s="25"/>
      <c r="N82" s="25"/>
      <c r="O82" s="25"/>
      <c r="P82" s="25"/>
      <c r="Q82" s="25"/>
      <c r="R82" s="25"/>
      <c r="S82" s="25"/>
    </row>
    <row r="83" spans="1:19" s="3" customFormat="1" x14ac:dyDescent="0.3">
      <c r="A83" s="25"/>
      <c r="B83" s="25"/>
      <c r="C83" s="25"/>
      <c r="D83" s="25"/>
      <c r="E83" s="25"/>
      <c r="F83" s="25"/>
      <c r="G83" s="25"/>
      <c r="H83" s="25"/>
      <c r="I83" s="25"/>
      <c r="J83" s="25"/>
      <c r="K83" s="25"/>
      <c r="L83" s="25"/>
      <c r="M83" s="25"/>
      <c r="N83" s="25"/>
      <c r="O83" s="25"/>
      <c r="P83" s="25"/>
      <c r="Q83" s="25"/>
      <c r="R83" s="25"/>
      <c r="S83" s="25"/>
    </row>
    <row r="84" spans="1:19" s="3" customFormat="1" x14ac:dyDescent="0.3">
      <c r="A84" s="25"/>
      <c r="B84" s="25"/>
      <c r="C84" s="25"/>
      <c r="D84" s="25"/>
      <c r="E84" s="25"/>
      <c r="F84" s="25"/>
      <c r="G84" s="25"/>
      <c r="H84" s="25"/>
      <c r="I84" s="25"/>
      <c r="J84" s="25"/>
      <c r="K84" s="25"/>
      <c r="L84" s="25"/>
      <c r="M84" s="25"/>
      <c r="N84" s="25"/>
      <c r="O84" s="25"/>
      <c r="P84" s="25"/>
      <c r="Q84" s="25"/>
      <c r="R84" s="25"/>
      <c r="S84" s="25"/>
    </row>
    <row r="85" spans="1:19" s="3" customFormat="1" x14ac:dyDescent="0.3">
      <c r="A85" s="25"/>
      <c r="B85" s="25"/>
      <c r="C85" s="25"/>
      <c r="D85" s="25"/>
      <c r="E85" s="25"/>
      <c r="F85" s="25"/>
      <c r="G85" s="25"/>
      <c r="H85" s="25"/>
      <c r="I85" s="25"/>
      <c r="J85" s="25"/>
      <c r="K85" s="25"/>
      <c r="L85" s="25"/>
      <c r="M85" s="25"/>
      <c r="N85" s="25"/>
      <c r="O85" s="25"/>
      <c r="P85" s="25"/>
      <c r="Q85" s="25"/>
      <c r="R85" s="25"/>
      <c r="S85" s="25"/>
    </row>
    <row r="86" spans="1:19" s="3" customFormat="1" x14ac:dyDescent="0.3">
      <c r="A86" s="25"/>
      <c r="B86" s="25"/>
      <c r="C86" s="25"/>
      <c r="D86" s="25"/>
      <c r="E86" s="25"/>
      <c r="F86" s="25"/>
      <c r="G86" s="25"/>
      <c r="H86" s="25"/>
      <c r="I86" s="25"/>
      <c r="J86" s="25"/>
      <c r="K86" s="25"/>
      <c r="L86" s="25"/>
      <c r="M86" s="25"/>
      <c r="N86" s="25"/>
      <c r="O86" s="25"/>
      <c r="P86" s="25"/>
      <c r="Q86" s="25"/>
      <c r="R86" s="25"/>
      <c r="S86" s="25"/>
    </row>
    <row r="87" spans="1:19" s="3" customFormat="1" x14ac:dyDescent="0.3">
      <c r="A87" s="25"/>
      <c r="B87" s="25"/>
      <c r="C87" s="25"/>
      <c r="D87" s="25"/>
      <c r="E87" s="25"/>
      <c r="F87" s="25"/>
      <c r="G87" s="25"/>
      <c r="H87" s="25"/>
      <c r="I87" s="25"/>
      <c r="J87" s="25"/>
      <c r="K87" s="25"/>
      <c r="L87" s="25"/>
      <c r="M87" s="25"/>
      <c r="N87" s="25"/>
      <c r="O87" s="25"/>
      <c r="P87" s="25"/>
      <c r="Q87" s="25"/>
      <c r="R87" s="25"/>
      <c r="S87" s="25"/>
    </row>
    <row r="88" spans="1:19" s="3" customFormat="1" x14ac:dyDescent="0.3">
      <c r="A88" s="25"/>
      <c r="B88" s="25"/>
      <c r="C88" s="25"/>
      <c r="D88" s="25"/>
      <c r="E88" s="25"/>
      <c r="F88" s="25"/>
      <c r="G88" s="25"/>
      <c r="H88" s="25"/>
      <c r="I88" s="25"/>
      <c r="J88" s="25"/>
      <c r="K88" s="25"/>
      <c r="L88" s="25"/>
      <c r="M88" s="25"/>
      <c r="N88" s="25"/>
      <c r="O88" s="25"/>
      <c r="P88" s="25"/>
      <c r="Q88" s="25"/>
      <c r="R88" s="25"/>
      <c r="S88" s="25"/>
    </row>
    <row r="89" spans="1:19" s="3" customFormat="1" x14ac:dyDescent="0.3">
      <c r="A89" s="25"/>
      <c r="B89" s="25"/>
      <c r="C89" s="25"/>
      <c r="D89" s="25"/>
      <c r="E89" s="25"/>
      <c r="F89" s="25"/>
      <c r="G89" s="25"/>
      <c r="H89" s="25"/>
      <c r="I89" s="25"/>
      <c r="J89" s="25"/>
      <c r="K89" s="25"/>
      <c r="L89" s="25"/>
      <c r="M89" s="25"/>
      <c r="N89" s="25"/>
      <c r="O89" s="25"/>
      <c r="P89" s="25"/>
      <c r="Q89" s="25"/>
      <c r="R89" s="25"/>
      <c r="S89" s="25"/>
    </row>
    <row r="90" spans="1:19" s="3" customFormat="1" x14ac:dyDescent="0.3">
      <c r="A90" s="25"/>
      <c r="B90" s="25"/>
      <c r="C90" s="25"/>
      <c r="D90" s="25"/>
      <c r="E90" s="25"/>
      <c r="F90" s="25"/>
      <c r="G90" s="25"/>
      <c r="H90" s="25"/>
      <c r="I90" s="25"/>
      <c r="J90" s="25"/>
      <c r="K90" s="25"/>
      <c r="L90" s="25"/>
      <c r="M90" s="25"/>
      <c r="N90" s="25"/>
      <c r="O90" s="25"/>
      <c r="P90" s="25"/>
      <c r="Q90" s="25"/>
      <c r="R90" s="25"/>
      <c r="S90" s="25"/>
    </row>
    <row r="91" spans="1:19" s="3" customFormat="1" x14ac:dyDescent="0.3">
      <c r="A91" s="25"/>
      <c r="B91" s="25"/>
      <c r="C91" s="25"/>
      <c r="D91" s="25"/>
      <c r="E91" s="25"/>
      <c r="F91" s="25"/>
      <c r="G91" s="25"/>
      <c r="H91" s="25"/>
      <c r="I91" s="25"/>
      <c r="J91" s="25"/>
      <c r="K91" s="25"/>
      <c r="L91" s="25"/>
      <c r="M91" s="25"/>
      <c r="N91" s="25"/>
      <c r="O91" s="25"/>
      <c r="P91" s="25"/>
      <c r="Q91" s="25"/>
      <c r="R91" s="25"/>
      <c r="S91" s="25"/>
    </row>
    <row r="92" spans="1:19" s="3" customFormat="1" x14ac:dyDescent="0.3">
      <c r="A92" s="25"/>
      <c r="B92" s="25"/>
      <c r="C92" s="25"/>
      <c r="D92" s="25"/>
      <c r="E92" s="25"/>
      <c r="F92" s="25"/>
      <c r="G92" s="25"/>
      <c r="H92" s="25"/>
      <c r="I92" s="25"/>
      <c r="J92" s="25"/>
      <c r="K92" s="25"/>
      <c r="L92" s="25"/>
      <c r="M92" s="25"/>
      <c r="N92" s="25"/>
      <c r="O92" s="25"/>
      <c r="P92" s="25"/>
      <c r="Q92" s="25"/>
      <c r="R92" s="25"/>
      <c r="S92" s="25"/>
    </row>
    <row r="93" spans="1:19" s="3" customFormat="1" x14ac:dyDescent="0.3">
      <c r="A93" s="25"/>
      <c r="B93" s="25"/>
      <c r="C93" s="25"/>
      <c r="D93" s="25"/>
      <c r="E93" s="25"/>
      <c r="F93" s="25"/>
      <c r="G93" s="25"/>
      <c r="H93" s="25"/>
      <c r="I93" s="25"/>
      <c r="J93" s="25"/>
      <c r="K93" s="25"/>
      <c r="L93" s="25"/>
      <c r="M93" s="25"/>
      <c r="N93" s="25"/>
      <c r="O93" s="25"/>
      <c r="P93" s="25"/>
      <c r="Q93" s="25"/>
      <c r="R93" s="25"/>
      <c r="S93" s="25"/>
    </row>
    <row r="94" spans="1:19" s="3" customFormat="1" x14ac:dyDescent="0.3">
      <c r="A94" s="25"/>
      <c r="B94" s="25"/>
      <c r="C94" s="25"/>
      <c r="D94" s="25"/>
      <c r="E94" s="25"/>
      <c r="F94" s="25"/>
      <c r="G94" s="25"/>
      <c r="H94" s="25"/>
      <c r="I94" s="25"/>
      <c r="J94" s="25"/>
      <c r="K94" s="25"/>
      <c r="L94" s="25"/>
      <c r="M94" s="25"/>
      <c r="N94" s="25"/>
      <c r="O94" s="25"/>
      <c r="P94" s="25"/>
      <c r="Q94" s="25"/>
      <c r="R94" s="25"/>
      <c r="S94" s="25"/>
    </row>
    <row r="95" spans="1:19" s="3" customFormat="1" x14ac:dyDescent="0.3">
      <c r="A95" s="25"/>
      <c r="B95" s="25"/>
      <c r="C95" s="25"/>
      <c r="D95" s="25"/>
      <c r="E95" s="25"/>
      <c r="F95" s="25"/>
      <c r="G95" s="25"/>
      <c r="H95" s="25"/>
      <c r="I95" s="25"/>
      <c r="J95" s="25"/>
      <c r="K95" s="25"/>
      <c r="L95" s="25"/>
      <c r="M95" s="25"/>
      <c r="N95" s="25"/>
      <c r="O95" s="25"/>
      <c r="P95" s="25"/>
      <c r="Q95" s="25"/>
      <c r="R95" s="25"/>
      <c r="S95" s="25"/>
    </row>
    <row r="96" spans="1:19" s="3" customFormat="1" x14ac:dyDescent="0.3">
      <c r="A96" s="25"/>
      <c r="B96" s="25"/>
      <c r="C96" s="25"/>
      <c r="D96" s="25"/>
      <c r="E96" s="25"/>
      <c r="F96" s="25"/>
      <c r="G96" s="25"/>
      <c r="H96" s="25"/>
      <c r="I96" s="25"/>
      <c r="J96" s="25"/>
      <c r="K96" s="25"/>
      <c r="L96" s="25"/>
      <c r="M96" s="25"/>
      <c r="N96" s="25"/>
      <c r="O96" s="25"/>
      <c r="P96" s="25"/>
      <c r="Q96" s="25"/>
      <c r="R96" s="25"/>
      <c r="S96" s="25"/>
    </row>
    <row r="97" spans="1:19" s="3" customFormat="1" x14ac:dyDescent="0.3">
      <c r="A97" s="25"/>
      <c r="B97" s="25"/>
      <c r="C97" s="25"/>
      <c r="D97" s="25"/>
      <c r="E97" s="25"/>
      <c r="F97" s="25"/>
      <c r="G97" s="25"/>
      <c r="H97" s="25"/>
      <c r="I97" s="25"/>
      <c r="J97" s="25"/>
      <c r="K97" s="25"/>
      <c r="L97" s="25"/>
      <c r="M97" s="25"/>
      <c r="N97" s="25"/>
      <c r="O97" s="25"/>
      <c r="P97" s="25"/>
      <c r="Q97" s="25"/>
      <c r="R97" s="25"/>
      <c r="S97" s="25"/>
    </row>
    <row r="98" spans="1:19" s="3" customFormat="1" x14ac:dyDescent="0.3">
      <c r="A98" s="25"/>
      <c r="B98" s="25"/>
      <c r="C98" s="25"/>
      <c r="D98" s="25"/>
      <c r="E98" s="25"/>
      <c r="F98" s="25"/>
      <c r="G98" s="25"/>
      <c r="H98" s="25"/>
      <c r="I98" s="25"/>
      <c r="J98" s="25"/>
      <c r="K98" s="25"/>
      <c r="L98" s="25"/>
      <c r="M98" s="25"/>
      <c r="N98" s="25"/>
      <c r="O98" s="25"/>
      <c r="P98" s="25"/>
      <c r="Q98" s="25"/>
      <c r="R98" s="25"/>
      <c r="S98" s="25"/>
    </row>
    <row r="99" spans="1:19" s="3" customFormat="1" x14ac:dyDescent="0.3">
      <c r="A99" s="25"/>
      <c r="B99" s="25"/>
      <c r="C99" s="25"/>
      <c r="D99" s="25"/>
      <c r="E99" s="25"/>
      <c r="F99" s="25"/>
      <c r="G99" s="25"/>
      <c r="H99" s="25"/>
      <c r="I99" s="25"/>
      <c r="J99" s="25"/>
      <c r="K99" s="25"/>
      <c r="L99" s="25"/>
      <c r="M99" s="25"/>
      <c r="N99" s="25"/>
      <c r="O99" s="25"/>
      <c r="P99" s="25"/>
      <c r="Q99" s="25"/>
      <c r="R99" s="25"/>
      <c r="S99" s="25"/>
    </row>
    <row r="100" spans="1:19" s="3" customFormat="1" x14ac:dyDescent="0.3">
      <c r="A100" s="25"/>
      <c r="B100" s="25"/>
      <c r="C100" s="25"/>
      <c r="D100" s="25"/>
      <c r="E100" s="25"/>
      <c r="F100" s="25"/>
      <c r="G100" s="25"/>
      <c r="H100" s="25"/>
      <c r="I100" s="25"/>
      <c r="J100" s="25"/>
      <c r="K100" s="25"/>
      <c r="L100" s="25"/>
      <c r="M100" s="25"/>
      <c r="N100" s="25"/>
      <c r="O100" s="25"/>
      <c r="P100" s="25"/>
      <c r="Q100" s="25"/>
      <c r="R100" s="25"/>
      <c r="S100" s="25"/>
    </row>
    <row r="101" spans="1:19" s="3" customFormat="1" x14ac:dyDescent="0.3">
      <c r="A101" s="25"/>
      <c r="B101" s="25"/>
      <c r="C101" s="25"/>
      <c r="D101" s="25"/>
      <c r="E101" s="25"/>
      <c r="F101" s="25"/>
      <c r="G101" s="25"/>
      <c r="H101" s="25"/>
      <c r="I101" s="25"/>
      <c r="J101" s="25"/>
      <c r="K101" s="25"/>
      <c r="L101" s="25"/>
      <c r="M101" s="25"/>
      <c r="N101" s="25"/>
      <c r="O101" s="25"/>
      <c r="P101" s="25"/>
      <c r="Q101" s="25"/>
      <c r="R101" s="25"/>
      <c r="S101" s="25"/>
    </row>
    <row r="102" spans="1:19" s="3" customFormat="1" x14ac:dyDescent="0.3">
      <c r="A102" s="25"/>
      <c r="B102" s="25"/>
      <c r="C102" s="25"/>
      <c r="D102" s="25"/>
      <c r="E102" s="25"/>
      <c r="F102" s="25"/>
      <c r="G102" s="25"/>
      <c r="H102" s="25"/>
      <c r="I102" s="25"/>
      <c r="J102" s="25"/>
      <c r="K102" s="25"/>
      <c r="L102" s="25"/>
      <c r="M102" s="25"/>
      <c r="N102" s="25"/>
      <c r="O102" s="25"/>
      <c r="P102" s="25"/>
      <c r="Q102" s="25"/>
      <c r="R102" s="25"/>
      <c r="S102" s="25"/>
    </row>
    <row r="103" spans="1:19" s="3" customFormat="1" x14ac:dyDescent="0.3">
      <c r="A103" s="25"/>
      <c r="B103" s="25"/>
      <c r="C103" s="25"/>
      <c r="D103" s="25"/>
      <c r="E103" s="25"/>
      <c r="F103" s="25"/>
      <c r="G103" s="25"/>
      <c r="H103" s="25"/>
      <c r="I103" s="25"/>
      <c r="J103" s="25"/>
      <c r="K103" s="25"/>
      <c r="L103" s="25"/>
      <c r="M103" s="25"/>
      <c r="N103" s="25"/>
      <c r="O103" s="25"/>
      <c r="P103" s="25"/>
      <c r="Q103" s="25"/>
      <c r="R103" s="25"/>
      <c r="S103" s="25"/>
    </row>
    <row r="104" spans="1:19" s="3" customFormat="1" x14ac:dyDescent="0.3">
      <c r="A104" s="25"/>
      <c r="B104" s="25"/>
      <c r="C104" s="25"/>
      <c r="D104" s="25"/>
      <c r="E104" s="25"/>
      <c r="F104" s="25"/>
      <c r="G104" s="25"/>
      <c r="H104" s="25"/>
      <c r="I104" s="25"/>
      <c r="J104" s="25"/>
      <c r="K104" s="25"/>
      <c r="L104" s="25"/>
      <c r="M104" s="25"/>
      <c r="N104" s="25"/>
      <c r="O104" s="25"/>
      <c r="P104" s="25"/>
      <c r="Q104" s="25"/>
      <c r="R104" s="25"/>
      <c r="S104" s="25"/>
    </row>
    <row r="105" spans="1:19" s="3" customFormat="1" x14ac:dyDescent="0.3">
      <c r="A105" s="25"/>
      <c r="B105" s="25"/>
      <c r="C105" s="25"/>
      <c r="D105" s="25"/>
      <c r="E105" s="25"/>
      <c r="F105" s="25"/>
      <c r="G105" s="25"/>
      <c r="H105" s="25"/>
      <c r="I105" s="25"/>
      <c r="J105" s="25"/>
      <c r="K105" s="25"/>
      <c r="L105" s="25"/>
      <c r="M105" s="25"/>
      <c r="N105" s="25"/>
      <c r="O105" s="25"/>
      <c r="P105" s="25"/>
      <c r="Q105" s="25"/>
      <c r="R105" s="25"/>
      <c r="S105" s="25"/>
    </row>
    <row r="106" spans="1:19" x14ac:dyDescent="0.3">
      <c r="A106" s="27"/>
      <c r="B106" s="27"/>
      <c r="C106" s="27"/>
      <c r="D106" s="27"/>
      <c r="E106" s="27"/>
      <c r="F106" s="27"/>
      <c r="G106" s="27"/>
      <c r="H106" s="27"/>
      <c r="I106" s="27"/>
      <c r="J106" s="27"/>
      <c r="K106" s="27"/>
      <c r="L106" s="27"/>
      <c r="M106" s="27"/>
      <c r="N106" s="27"/>
      <c r="O106" s="25"/>
      <c r="P106" s="25"/>
      <c r="Q106" s="25"/>
      <c r="R106" s="25"/>
      <c r="S106" s="27"/>
    </row>
    <row r="107" spans="1:19" x14ac:dyDescent="0.3">
      <c r="A107" s="27"/>
      <c r="B107" s="27"/>
      <c r="C107" s="27"/>
      <c r="D107" s="27"/>
      <c r="E107" s="27"/>
      <c r="F107" s="27"/>
      <c r="G107" s="27"/>
      <c r="H107" s="27"/>
      <c r="I107" s="27"/>
      <c r="J107" s="27"/>
      <c r="K107" s="27"/>
      <c r="L107" s="27"/>
      <c r="M107" s="27"/>
      <c r="N107" s="27"/>
      <c r="O107" s="25"/>
      <c r="P107" s="25"/>
      <c r="Q107" s="25"/>
      <c r="R107" s="25"/>
      <c r="S107" s="27"/>
    </row>
    <row r="108" spans="1:19" x14ac:dyDescent="0.3">
      <c r="A108" s="27"/>
      <c r="B108" s="27"/>
      <c r="C108" s="27"/>
      <c r="D108" s="27"/>
      <c r="E108" s="27"/>
      <c r="F108" s="27"/>
      <c r="G108" s="27"/>
      <c r="H108" s="27"/>
      <c r="I108" s="27"/>
      <c r="J108" s="27"/>
      <c r="K108" s="27"/>
      <c r="L108" s="27"/>
      <c r="M108" s="27"/>
      <c r="N108" s="27"/>
      <c r="O108" s="25"/>
      <c r="P108" s="25"/>
      <c r="Q108" s="25"/>
      <c r="R108" s="25"/>
      <c r="S108" s="27"/>
    </row>
    <row r="109" spans="1:19" x14ac:dyDescent="0.3">
      <c r="A109" s="27"/>
      <c r="B109" s="27"/>
      <c r="C109" s="27"/>
      <c r="D109" s="27"/>
      <c r="E109" s="27"/>
      <c r="F109" s="27"/>
      <c r="G109" s="27"/>
      <c r="H109" s="27"/>
      <c r="I109" s="27"/>
      <c r="J109" s="27"/>
      <c r="K109" s="27"/>
      <c r="L109" s="27"/>
      <c r="M109" s="27"/>
      <c r="N109" s="27"/>
      <c r="O109" s="25"/>
      <c r="P109" s="25"/>
      <c r="Q109" s="25"/>
      <c r="R109" s="25"/>
      <c r="S109" s="27"/>
    </row>
    <row r="110" spans="1:19" x14ac:dyDescent="0.3">
      <c r="A110" s="27"/>
      <c r="B110" s="27"/>
      <c r="C110" s="27"/>
      <c r="D110" s="27"/>
      <c r="E110" s="27"/>
      <c r="F110" s="27"/>
      <c r="G110" s="27"/>
      <c r="H110" s="27"/>
      <c r="I110" s="27"/>
      <c r="J110" s="27"/>
      <c r="K110" s="27"/>
      <c r="L110" s="27"/>
      <c r="M110" s="27"/>
      <c r="N110" s="27"/>
      <c r="O110" s="25"/>
      <c r="P110" s="25"/>
      <c r="Q110" s="25"/>
      <c r="R110" s="25"/>
      <c r="S110" s="27"/>
    </row>
    <row r="111" spans="1:19" x14ac:dyDescent="0.3">
      <c r="A111" s="27"/>
      <c r="B111" s="27"/>
      <c r="C111" s="27"/>
      <c r="D111" s="27"/>
      <c r="E111" s="27"/>
      <c r="F111" s="27"/>
      <c r="G111" s="27"/>
      <c r="H111" s="27"/>
      <c r="I111" s="27"/>
      <c r="J111" s="27"/>
      <c r="K111" s="27"/>
      <c r="L111" s="27"/>
      <c r="M111" s="27"/>
      <c r="N111" s="27"/>
      <c r="O111" s="25"/>
      <c r="P111" s="25"/>
      <c r="Q111" s="25"/>
      <c r="R111" s="25"/>
      <c r="S111" s="27"/>
    </row>
    <row r="112" spans="1:19" x14ac:dyDescent="0.3">
      <c r="A112" s="27"/>
      <c r="B112" s="27"/>
      <c r="C112" s="27"/>
      <c r="D112" s="27"/>
      <c r="E112" s="27"/>
      <c r="F112" s="27"/>
      <c r="G112" s="27"/>
      <c r="H112" s="27"/>
      <c r="I112" s="27"/>
      <c r="J112" s="27"/>
      <c r="K112" s="27"/>
      <c r="L112" s="27"/>
      <c r="M112" s="27"/>
      <c r="N112" s="27"/>
      <c r="O112" s="25"/>
      <c r="P112" s="25"/>
      <c r="Q112" s="25"/>
      <c r="R112" s="25"/>
      <c r="S112" s="27"/>
    </row>
    <row r="113" spans="1:19" x14ac:dyDescent="0.3">
      <c r="A113" s="27"/>
      <c r="B113" s="27"/>
      <c r="C113" s="27"/>
      <c r="D113" s="27"/>
      <c r="E113" s="27"/>
      <c r="F113" s="27"/>
      <c r="G113" s="27"/>
      <c r="H113" s="27"/>
      <c r="I113" s="27"/>
      <c r="J113" s="27"/>
      <c r="K113" s="27"/>
      <c r="L113" s="27"/>
      <c r="M113" s="27"/>
      <c r="N113" s="27"/>
      <c r="O113" s="25"/>
      <c r="P113" s="25"/>
      <c r="Q113" s="25"/>
      <c r="R113" s="25"/>
      <c r="S113" s="27"/>
    </row>
    <row r="114" spans="1:19" x14ac:dyDescent="0.3">
      <c r="A114" s="27"/>
      <c r="B114" s="27"/>
      <c r="C114" s="27"/>
      <c r="D114" s="27"/>
      <c r="E114" s="27"/>
      <c r="F114" s="27"/>
      <c r="G114" s="27"/>
      <c r="H114" s="27"/>
      <c r="I114" s="27"/>
      <c r="J114" s="27"/>
      <c r="K114" s="27"/>
      <c r="L114" s="27"/>
      <c r="M114" s="27"/>
      <c r="N114" s="27"/>
      <c r="O114" s="25"/>
      <c r="P114" s="25"/>
      <c r="Q114" s="25"/>
      <c r="R114" s="25"/>
      <c r="S114" s="27"/>
    </row>
    <row r="115" spans="1:19" x14ac:dyDescent="0.3">
      <c r="A115" s="27"/>
      <c r="B115" s="27"/>
      <c r="C115" s="27"/>
      <c r="D115" s="27"/>
      <c r="E115" s="27"/>
      <c r="F115" s="27"/>
      <c r="G115" s="27"/>
      <c r="H115" s="27"/>
      <c r="I115" s="27"/>
      <c r="J115" s="27"/>
      <c r="K115" s="27"/>
      <c r="L115" s="27"/>
      <c r="M115" s="27"/>
      <c r="N115" s="27"/>
      <c r="O115" s="25"/>
      <c r="P115" s="25"/>
      <c r="Q115" s="25"/>
      <c r="R115" s="25"/>
      <c r="S115" s="27"/>
    </row>
    <row r="116" spans="1:19" x14ac:dyDescent="0.3">
      <c r="A116" s="27"/>
      <c r="B116" s="27"/>
      <c r="C116" s="27"/>
      <c r="D116" s="27"/>
      <c r="E116" s="27"/>
      <c r="F116" s="27"/>
      <c r="G116" s="27"/>
      <c r="H116" s="27"/>
      <c r="I116" s="27"/>
      <c r="J116" s="27"/>
      <c r="K116" s="27"/>
      <c r="L116" s="27"/>
      <c r="M116" s="27"/>
      <c r="N116" s="27"/>
      <c r="O116" s="25"/>
      <c r="P116" s="25"/>
      <c r="Q116" s="25"/>
      <c r="R116" s="25"/>
      <c r="S116" s="27"/>
    </row>
    <row r="117" spans="1:19" x14ac:dyDescent="0.3">
      <c r="A117" s="27"/>
      <c r="B117" s="27"/>
      <c r="C117" s="27"/>
      <c r="D117" s="27"/>
      <c r="E117" s="27"/>
      <c r="F117" s="27"/>
      <c r="G117" s="27"/>
      <c r="H117" s="27"/>
      <c r="I117" s="27"/>
      <c r="J117" s="27"/>
      <c r="K117" s="27"/>
      <c r="L117" s="27"/>
      <c r="M117" s="27"/>
      <c r="N117" s="27"/>
      <c r="O117" s="25"/>
      <c r="P117" s="25"/>
      <c r="Q117" s="25"/>
      <c r="R117" s="25"/>
      <c r="S117" s="27"/>
    </row>
    <row r="118" spans="1:19" x14ac:dyDescent="0.3">
      <c r="A118" s="27"/>
      <c r="B118" s="27"/>
      <c r="C118" s="27"/>
      <c r="D118" s="27"/>
      <c r="E118" s="27"/>
      <c r="F118" s="27"/>
      <c r="G118" s="27"/>
      <c r="H118" s="27"/>
      <c r="I118" s="27"/>
      <c r="J118" s="27"/>
      <c r="K118" s="27"/>
      <c r="L118" s="27"/>
      <c r="M118" s="27"/>
      <c r="N118" s="27"/>
      <c r="O118" s="25"/>
      <c r="P118" s="25"/>
      <c r="Q118" s="25"/>
      <c r="R118" s="25"/>
      <c r="S118" s="27"/>
    </row>
    <row r="119" spans="1:19" x14ac:dyDescent="0.3">
      <c r="A119" s="27"/>
      <c r="B119" s="27"/>
      <c r="C119" s="27"/>
      <c r="D119" s="27"/>
      <c r="E119" s="27"/>
      <c r="F119" s="27"/>
      <c r="G119" s="27"/>
      <c r="H119" s="27"/>
      <c r="I119" s="27"/>
      <c r="J119" s="27"/>
      <c r="K119" s="27"/>
      <c r="L119" s="27"/>
      <c r="M119" s="27"/>
      <c r="N119" s="27"/>
      <c r="O119" s="25"/>
      <c r="P119" s="25"/>
      <c r="Q119" s="25"/>
      <c r="R119" s="25"/>
      <c r="S119" s="27"/>
    </row>
    <row r="120" spans="1:19" x14ac:dyDescent="0.3">
      <c r="A120" s="27"/>
      <c r="B120" s="27"/>
      <c r="C120" s="27"/>
      <c r="D120" s="27"/>
      <c r="E120" s="27"/>
      <c r="F120" s="27"/>
      <c r="G120" s="27"/>
      <c r="H120" s="27"/>
      <c r="I120" s="27"/>
      <c r="J120" s="27"/>
      <c r="K120" s="27"/>
      <c r="L120" s="27"/>
      <c r="M120" s="27"/>
      <c r="N120" s="27"/>
      <c r="O120" s="25"/>
      <c r="P120" s="25"/>
      <c r="Q120" s="25"/>
      <c r="R120" s="25"/>
      <c r="S120" s="27"/>
    </row>
    <row r="121" spans="1:19" x14ac:dyDescent="0.3">
      <c r="A121" s="27"/>
      <c r="B121" s="27"/>
      <c r="C121" s="27"/>
      <c r="D121" s="27"/>
      <c r="E121" s="27"/>
      <c r="F121" s="27"/>
      <c r="G121" s="27"/>
      <c r="H121" s="27"/>
      <c r="I121" s="27"/>
      <c r="J121" s="27"/>
      <c r="K121" s="27"/>
      <c r="L121" s="27"/>
      <c r="M121" s="27"/>
      <c r="N121" s="27"/>
      <c r="O121" s="25"/>
      <c r="P121" s="25"/>
      <c r="Q121" s="25"/>
      <c r="R121" s="25"/>
      <c r="S121" s="27"/>
    </row>
    <row r="122" spans="1:19" x14ac:dyDescent="0.3">
      <c r="A122" s="27"/>
      <c r="B122" s="27"/>
      <c r="C122" s="27"/>
      <c r="D122" s="27"/>
      <c r="E122" s="27"/>
      <c r="F122" s="27"/>
      <c r="G122" s="27"/>
      <c r="H122" s="27"/>
      <c r="I122" s="27"/>
      <c r="J122" s="27"/>
      <c r="K122" s="27"/>
      <c r="L122" s="27"/>
      <c r="M122" s="27"/>
      <c r="N122" s="27"/>
      <c r="O122" s="25"/>
      <c r="P122" s="25"/>
      <c r="Q122" s="25"/>
      <c r="R122" s="25"/>
      <c r="S122" s="27"/>
    </row>
    <row r="123" spans="1:19" x14ac:dyDescent="0.3">
      <c r="A123" s="27"/>
      <c r="B123" s="27"/>
      <c r="C123" s="27"/>
      <c r="D123" s="27"/>
      <c r="E123" s="27"/>
      <c r="F123" s="27"/>
      <c r="G123" s="27"/>
      <c r="H123" s="27"/>
      <c r="I123" s="27"/>
      <c r="J123" s="27"/>
      <c r="K123" s="27"/>
      <c r="L123" s="27"/>
      <c r="M123" s="27"/>
      <c r="N123" s="27"/>
      <c r="O123" s="25"/>
      <c r="P123" s="25"/>
      <c r="Q123" s="25"/>
      <c r="R123" s="25"/>
      <c r="S123" s="27"/>
    </row>
    <row r="124" spans="1:19" x14ac:dyDescent="0.3">
      <c r="A124" s="27"/>
      <c r="B124" s="27"/>
      <c r="C124" s="27"/>
      <c r="D124" s="27"/>
      <c r="E124" s="27"/>
      <c r="F124" s="27"/>
      <c r="G124" s="27"/>
      <c r="H124" s="27"/>
      <c r="I124" s="27"/>
      <c r="J124" s="27"/>
      <c r="K124" s="27"/>
      <c r="L124" s="27"/>
      <c r="M124" s="27"/>
      <c r="N124" s="27"/>
      <c r="O124" s="25"/>
      <c r="P124" s="25"/>
      <c r="Q124" s="25"/>
      <c r="R124" s="25"/>
      <c r="S124" s="27"/>
    </row>
    <row r="125" spans="1:19" x14ac:dyDescent="0.3">
      <c r="A125" s="27"/>
      <c r="B125" s="27"/>
      <c r="C125" s="27"/>
      <c r="D125" s="27"/>
      <c r="E125" s="27"/>
      <c r="F125" s="27"/>
      <c r="G125" s="27"/>
      <c r="H125" s="27"/>
      <c r="I125" s="27"/>
      <c r="J125" s="27"/>
      <c r="K125" s="27"/>
      <c r="L125" s="27"/>
      <c r="M125" s="27"/>
      <c r="N125" s="27"/>
      <c r="O125" s="25"/>
      <c r="P125" s="25"/>
      <c r="Q125" s="25"/>
      <c r="R125" s="25"/>
      <c r="S125" s="27"/>
    </row>
    <row r="126" spans="1:19" x14ac:dyDescent="0.3">
      <c r="A126" s="27"/>
      <c r="B126" s="27"/>
      <c r="C126" s="27"/>
      <c r="D126" s="27"/>
      <c r="E126" s="27"/>
      <c r="F126" s="27"/>
      <c r="G126" s="27"/>
      <c r="H126" s="27"/>
      <c r="I126" s="27"/>
      <c r="J126" s="27"/>
      <c r="K126" s="27"/>
      <c r="L126" s="27"/>
      <c r="M126" s="27"/>
      <c r="N126" s="27"/>
      <c r="O126" s="25"/>
      <c r="P126" s="25"/>
      <c r="Q126" s="25"/>
      <c r="R126" s="25"/>
      <c r="S126" s="27"/>
    </row>
    <row r="127" spans="1:19" x14ac:dyDescent="0.3">
      <c r="A127" s="27"/>
      <c r="B127" s="27"/>
      <c r="C127" s="27"/>
      <c r="D127" s="27"/>
      <c r="E127" s="27"/>
      <c r="F127" s="27"/>
      <c r="G127" s="27"/>
      <c r="H127" s="27"/>
      <c r="I127" s="27"/>
      <c r="J127" s="27"/>
      <c r="K127" s="27"/>
      <c r="L127" s="27"/>
      <c r="M127" s="27"/>
      <c r="N127" s="27"/>
      <c r="O127" s="25"/>
      <c r="P127" s="25"/>
      <c r="Q127" s="25"/>
      <c r="R127" s="25"/>
      <c r="S127" s="27"/>
    </row>
    <row r="128" spans="1:19" x14ac:dyDescent="0.3">
      <c r="A128" s="27"/>
      <c r="B128" s="27"/>
      <c r="C128" s="27"/>
      <c r="D128" s="27"/>
      <c r="E128" s="27"/>
      <c r="F128" s="27"/>
      <c r="G128" s="27"/>
      <c r="H128" s="27"/>
      <c r="I128" s="27"/>
      <c r="J128" s="27"/>
      <c r="K128" s="27"/>
      <c r="L128" s="27"/>
      <c r="M128" s="27"/>
      <c r="N128" s="27"/>
      <c r="O128" s="25"/>
      <c r="P128" s="25"/>
      <c r="Q128" s="25"/>
      <c r="R128" s="25"/>
      <c r="S128" s="27"/>
    </row>
    <row r="129" spans="1:19" x14ac:dyDescent="0.3">
      <c r="A129" s="27"/>
      <c r="B129" s="27"/>
      <c r="C129" s="27"/>
      <c r="D129" s="27"/>
      <c r="E129" s="27"/>
      <c r="F129" s="27"/>
      <c r="G129" s="27"/>
      <c r="H129" s="27"/>
      <c r="I129" s="27"/>
      <c r="J129" s="27"/>
      <c r="K129" s="27"/>
      <c r="L129" s="27"/>
      <c r="M129" s="27"/>
      <c r="N129" s="27"/>
      <c r="O129" s="25"/>
      <c r="P129" s="25"/>
      <c r="Q129" s="25"/>
      <c r="R129" s="25"/>
      <c r="S129" s="27"/>
    </row>
    <row r="130" spans="1:19" x14ac:dyDescent="0.3">
      <c r="A130" s="27"/>
      <c r="B130" s="27"/>
      <c r="C130" s="27"/>
      <c r="D130" s="27"/>
      <c r="E130" s="27"/>
      <c r="F130" s="27"/>
      <c r="G130" s="27"/>
      <c r="H130" s="27"/>
      <c r="I130" s="27"/>
      <c r="J130" s="27"/>
      <c r="K130" s="27"/>
      <c r="L130" s="27"/>
      <c r="M130" s="27"/>
      <c r="N130" s="27"/>
      <c r="O130" s="25"/>
      <c r="P130" s="25"/>
      <c r="Q130" s="25"/>
      <c r="R130" s="25"/>
      <c r="S130" s="27"/>
    </row>
    <row r="131" spans="1:19" x14ac:dyDescent="0.3">
      <c r="A131" s="27"/>
      <c r="B131" s="27"/>
      <c r="C131" s="27"/>
      <c r="D131" s="27"/>
      <c r="E131" s="27"/>
      <c r="F131" s="27"/>
      <c r="G131" s="27"/>
      <c r="H131" s="27"/>
      <c r="I131" s="27"/>
      <c r="J131" s="27"/>
      <c r="K131" s="27"/>
      <c r="L131" s="27"/>
      <c r="M131" s="27"/>
      <c r="N131" s="27"/>
      <c r="O131" s="25"/>
      <c r="P131" s="25"/>
      <c r="Q131" s="25"/>
      <c r="R131" s="25"/>
      <c r="S131" s="27"/>
    </row>
    <row r="132" spans="1:19" x14ac:dyDescent="0.3">
      <c r="A132" s="27"/>
      <c r="B132" s="27"/>
      <c r="C132" s="27"/>
      <c r="D132" s="27"/>
      <c r="E132" s="27"/>
      <c r="F132" s="27"/>
      <c r="G132" s="27"/>
      <c r="H132" s="27"/>
      <c r="I132" s="27"/>
      <c r="J132" s="27"/>
      <c r="K132" s="27"/>
      <c r="L132" s="27"/>
      <c r="M132" s="27"/>
      <c r="N132" s="27"/>
      <c r="O132" s="25"/>
      <c r="P132" s="25"/>
      <c r="Q132" s="25"/>
      <c r="R132" s="25"/>
      <c r="S132" s="27"/>
    </row>
    <row r="133" spans="1:19" x14ac:dyDescent="0.3">
      <c r="A133" s="27"/>
      <c r="B133" s="27"/>
      <c r="C133" s="27"/>
      <c r="D133" s="27"/>
      <c r="E133" s="27"/>
      <c r="F133" s="27"/>
      <c r="G133" s="27"/>
      <c r="H133" s="27"/>
      <c r="I133" s="27"/>
      <c r="J133" s="27"/>
      <c r="K133" s="27"/>
      <c r="L133" s="27"/>
      <c r="M133" s="27"/>
      <c r="N133" s="27"/>
      <c r="O133" s="25"/>
      <c r="P133" s="25"/>
      <c r="Q133" s="25"/>
      <c r="R133" s="25"/>
      <c r="S133" s="27"/>
    </row>
    <row r="134" spans="1:19" x14ac:dyDescent="0.3">
      <c r="A134" s="27"/>
      <c r="B134" s="27"/>
      <c r="C134" s="27"/>
      <c r="D134" s="27"/>
      <c r="E134" s="27"/>
      <c r="F134" s="27"/>
      <c r="G134" s="27"/>
      <c r="H134" s="27"/>
      <c r="I134" s="27"/>
      <c r="J134" s="27"/>
      <c r="K134" s="27"/>
      <c r="L134" s="27"/>
      <c r="M134" s="27"/>
      <c r="N134" s="27"/>
      <c r="O134" s="25"/>
      <c r="P134" s="25"/>
      <c r="Q134" s="25"/>
      <c r="R134" s="25"/>
      <c r="S134" s="27"/>
    </row>
    <row r="135" spans="1:19" x14ac:dyDescent="0.3">
      <c r="A135" s="27"/>
      <c r="B135" s="27"/>
      <c r="C135" s="27"/>
      <c r="D135" s="27"/>
      <c r="E135" s="27"/>
      <c r="F135" s="27"/>
      <c r="G135" s="27"/>
      <c r="H135" s="27"/>
      <c r="I135" s="27"/>
      <c r="J135" s="27"/>
      <c r="K135" s="27"/>
      <c r="L135" s="27"/>
      <c r="M135" s="27"/>
      <c r="N135" s="27"/>
      <c r="O135" s="25"/>
      <c r="P135" s="25"/>
      <c r="Q135" s="25"/>
      <c r="R135" s="25"/>
      <c r="S135" s="27"/>
    </row>
    <row r="136" spans="1:19" x14ac:dyDescent="0.3">
      <c r="A136" s="27"/>
      <c r="B136" s="27"/>
      <c r="C136" s="27"/>
      <c r="D136" s="27"/>
      <c r="E136" s="27"/>
      <c r="F136" s="27"/>
      <c r="G136" s="27"/>
      <c r="H136" s="27"/>
      <c r="I136" s="27"/>
      <c r="J136" s="27"/>
      <c r="K136" s="27"/>
      <c r="L136" s="27"/>
      <c r="M136" s="27"/>
      <c r="N136" s="27"/>
      <c r="O136" s="25"/>
      <c r="P136" s="25"/>
      <c r="Q136" s="25"/>
      <c r="R136" s="25"/>
      <c r="S136" s="27"/>
    </row>
  </sheetData>
  <sheetProtection formatRows="0" insertRows="0" deleteRows="0"/>
  <mergeCells count="41">
    <mergeCell ref="A54:C54"/>
    <mergeCell ref="D54:H54"/>
    <mergeCell ref="A26:C26"/>
    <mergeCell ref="D26:H26"/>
    <mergeCell ref="K26:P26"/>
    <mergeCell ref="K27:L27"/>
    <mergeCell ref="M27:N27"/>
    <mergeCell ref="O27:P27"/>
    <mergeCell ref="Q26:U26"/>
    <mergeCell ref="K20:L20"/>
    <mergeCell ref="M20:N20"/>
    <mergeCell ref="O20:P20"/>
    <mergeCell ref="Q20:R20"/>
    <mergeCell ref="S20:T20"/>
    <mergeCell ref="Y12:AC12"/>
    <mergeCell ref="U19:Y19"/>
    <mergeCell ref="Y6:Z6"/>
    <mergeCell ref="A12:C12"/>
    <mergeCell ref="D12:H12"/>
    <mergeCell ref="K12:X12"/>
    <mergeCell ref="U13:V13"/>
    <mergeCell ref="W13:X13"/>
    <mergeCell ref="A19:C19"/>
    <mergeCell ref="D19:H19"/>
    <mergeCell ref="K19:T19"/>
    <mergeCell ref="K13:L13"/>
    <mergeCell ref="M13:N13"/>
    <mergeCell ref="O13:P13"/>
    <mergeCell ref="Q13:R13"/>
    <mergeCell ref="S13:T13"/>
    <mergeCell ref="AA5:AE5"/>
    <mergeCell ref="A5:C5"/>
    <mergeCell ref="D5:H5"/>
    <mergeCell ref="K5:Z5"/>
    <mergeCell ref="K6:L6"/>
    <mergeCell ref="M6:N6"/>
    <mergeCell ref="O6:P6"/>
    <mergeCell ref="Q6:R6"/>
    <mergeCell ref="S6:T6"/>
    <mergeCell ref="U6:V6"/>
    <mergeCell ref="W6:X6"/>
  </mergeCells>
  <dataValidations count="10">
    <dataValidation type="list" allowBlank="1" showInputMessage="1" showErrorMessage="1" sqref="U22:U24 Y15:Y17 AA8:AA10" xr:uid="{00000000-0002-0000-0100-000000000000}">
      <formula1>$AQ$4</formula1>
    </dataValidation>
    <dataValidation type="list" allowBlank="1" showInputMessage="1" showErrorMessage="1" sqref="W22:W24 AC8:AC10 AA15:AA17 S52 S29 Q30 S31:S50 Q57:Q136 S70" xr:uid="{00000000-0002-0000-0100-000001000000}">
      <formula1>$AT$2:$AT$3</formula1>
    </dataValidation>
    <dataValidation type="list" allowBlank="1" showInputMessage="1" showErrorMessage="1" sqref="V22:V24" xr:uid="{00000000-0002-0000-0100-000002000000}">
      <formula1>$AS$4:$AS$4</formula1>
    </dataValidation>
    <dataValidation type="list" allowBlank="1" showInputMessage="1" showErrorMessage="1" sqref="X22:X24 AD8:AD10 T52 AB15:AB17 R47 T29 R30 T31:T46 T48:T50 R57:R136" xr:uid="{00000000-0002-0000-0100-000003000000}">
      <formula1>$AU$1:$AU$7</formula1>
    </dataValidation>
    <dataValidation type="list" allowBlank="1" showInputMessage="1" showErrorMessage="1" sqref="Q52 Q29 Q31:Q46 Q48:Q50" xr:uid="{00000000-0002-0000-0100-000004000000}">
      <formula1>$AQ$4:$AQ$5</formula1>
    </dataValidation>
    <dataValidation type="list" allowBlank="1" showInputMessage="1" showErrorMessage="1" sqref="R52 R29 R31:R46 R48:R50" xr:uid="{00000000-0002-0000-0100-000005000000}">
      <formula1>$AR$5:$AR$6</formula1>
    </dataValidation>
    <dataValidation type="list" allowBlank="1" showInputMessage="1" showErrorMessage="1" sqref="AB8:AB10" xr:uid="{00000000-0002-0000-0100-000006000000}">
      <formula1>$AR$1:$AR$3</formula1>
    </dataValidation>
    <dataValidation type="list" allowBlank="1" showInputMessage="1" showErrorMessage="1" sqref="Z15:Z17" xr:uid="{00000000-0002-0000-0100-000007000000}">
      <formula1>$AS$6:$AS$6</formula1>
    </dataValidation>
    <dataValidation type="list" allowBlank="1" showInputMessage="1" showErrorMessage="1" sqref="Q47 O57:O136" xr:uid="{00000000-0002-0000-0100-000008000000}">
      <formula1>$AQ$5</formula1>
    </dataValidation>
    <dataValidation type="list" allowBlank="1" showInputMessage="1" showErrorMessage="1" sqref="P47 P30 P57:P136" xr:uid="{00000000-0002-0000-0100-000009000000}">
      <formula1>$AS$1:$AS$2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CU413"/>
  <sheetViews>
    <sheetView zoomScale="70" zoomScaleNormal="70" workbookViewId="0"/>
  </sheetViews>
  <sheetFormatPr defaultColWidth="11.44140625" defaultRowHeight="14.4" x14ac:dyDescent="0.3"/>
  <cols>
    <col min="1" max="1" width="18.88671875" customWidth="1"/>
    <col min="2" max="2" width="39.21875" customWidth="1"/>
    <col min="3" max="3" width="51.109375" customWidth="1"/>
    <col min="4" max="4" width="23.44140625" customWidth="1"/>
    <col min="5" max="5" width="21.109375" customWidth="1"/>
    <col min="7" max="7" width="15.88671875" customWidth="1"/>
    <col min="8" max="8" width="16" customWidth="1"/>
    <col min="9" max="9" width="24.88671875" customWidth="1"/>
    <col min="10" max="10" width="29.109375" customWidth="1"/>
    <col min="11" max="11" width="16.21875" customWidth="1"/>
    <col min="13" max="13" width="19" customWidth="1"/>
    <col min="15" max="15" width="17.44140625" customWidth="1"/>
    <col min="17" max="17" width="31.88671875" customWidth="1"/>
    <col min="18" max="18" width="28" customWidth="1"/>
    <col min="19" max="19" width="16.77734375" customWidth="1"/>
    <col min="21" max="21" width="22.88671875" customWidth="1"/>
    <col min="22" max="22" width="28.21875" customWidth="1"/>
    <col min="23" max="23" width="20.109375" customWidth="1"/>
    <col min="25" max="25" width="16.44140625" customWidth="1"/>
    <col min="27" max="27" width="21.44140625" customWidth="1"/>
    <col min="28" max="28" width="27.44140625" customWidth="1"/>
    <col min="29" max="29" width="23.44140625" customWidth="1"/>
    <col min="39" max="39" width="11.44140625" style="9"/>
    <col min="40" max="40" width="44.44140625" style="9" bestFit="1" customWidth="1"/>
    <col min="41" max="41" width="13.21875" style="9" bestFit="1" customWidth="1"/>
  </cols>
  <sheetData>
    <row r="1" spans="1:99" x14ac:dyDescent="0.3">
      <c r="AM1" s="9" t="s">
        <v>6</v>
      </c>
      <c r="AN1" s="9" t="s">
        <v>20</v>
      </c>
      <c r="AO1" s="9" t="s">
        <v>2</v>
      </c>
      <c r="AP1" s="9" t="s">
        <v>29</v>
      </c>
    </row>
    <row r="2" spans="1:99" s="4" customFormat="1" ht="61.2" x14ac:dyDescent="1.1000000000000001">
      <c r="E2" s="52" t="s">
        <v>133</v>
      </c>
      <c r="AM2" s="9" t="s">
        <v>8</v>
      </c>
      <c r="AN2" s="9" t="s">
        <v>21</v>
      </c>
      <c r="AO2" s="9"/>
      <c r="AP2" s="9" t="s">
        <v>30</v>
      </c>
      <c r="AQ2" s="22"/>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row>
    <row r="3" spans="1:99" x14ac:dyDescent="0.3">
      <c r="AN3" s="8"/>
      <c r="AP3" s="8" t="s">
        <v>32</v>
      </c>
      <c r="AQ3" s="20"/>
    </row>
    <row r="4" spans="1:99" s="5" customFormat="1" ht="31.2" x14ac:dyDescent="0.6">
      <c r="A4" s="53"/>
      <c r="B4" s="53"/>
      <c r="C4" s="30" t="s">
        <v>134</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M4" s="10"/>
      <c r="AN4" s="9" t="s">
        <v>23</v>
      </c>
      <c r="AO4" s="10"/>
      <c r="AP4" s="8" t="s">
        <v>33</v>
      </c>
      <c r="AQ4" s="23"/>
    </row>
    <row r="5" spans="1:99" s="5" customFormat="1" ht="23.4" x14ac:dyDescent="0.45">
      <c r="A5" s="167" t="s">
        <v>58</v>
      </c>
      <c r="B5" s="168"/>
      <c r="C5" s="168"/>
      <c r="D5" s="167" t="s">
        <v>59</v>
      </c>
      <c r="E5" s="168"/>
      <c r="F5" s="168"/>
      <c r="G5" s="168"/>
      <c r="H5" s="169"/>
      <c r="I5"/>
      <c r="J5"/>
      <c r="K5" s="165" t="s">
        <v>60</v>
      </c>
      <c r="L5" s="166"/>
      <c r="M5" s="166"/>
      <c r="N5" s="166"/>
      <c r="O5" s="166"/>
      <c r="P5" s="166"/>
      <c r="Q5" s="166"/>
      <c r="R5" s="166"/>
      <c r="S5" s="166"/>
      <c r="T5" s="166"/>
      <c r="U5" s="166"/>
      <c r="V5" s="166"/>
      <c r="W5" s="166"/>
      <c r="X5" s="166"/>
      <c r="Y5" s="166"/>
      <c r="Z5" s="166"/>
      <c r="AA5" s="165" t="s">
        <v>85</v>
      </c>
      <c r="AB5" s="166"/>
      <c r="AC5" s="166"/>
      <c r="AD5" s="166"/>
      <c r="AE5" s="166"/>
      <c r="AM5" s="10"/>
      <c r="AN5" s="8"/>
      <c r="AO5" s="10"/>
      <c r="AP5" s="8" t="s">
        <v>34</v>
      </c>
      <c r="AQ5" s="23"/>
    </row>
    <row r="6" spans="1:99" s="5" customFormat="1" ht="31.35" customHeight="1" x14ac:dyDescent="0.3">
      <c r="A6" s="54" t="s">
        <v>62</v>
      </c>
      <c r="B6" s="29" t="s">
        <v>107</v>
      </c>
      <c r="C6" s="29" t="s">
        <v>44</v>
      </c>
      <c r="D6" s="29" t="s">
        <v>108</v>
      </c>
      <c r="E6" s="29" t="s">
        <v>65</v>
      </c>
      <c r="F6" s="29" t="s">
        <v>109</v>
      </c>
      <c r="G6" s="29" t="s">
        <v>110</v>
      </c>
      <c r="H6" s="29" t="s">
        <v>111</v>
      </c>
      <c r="I6" s="54" t="s">
        <v>112</v>
      </c>
      <c r="J6" s="54" t="s">
        <v>135</v>
      </c>
      <c r="K6" s="170" t="s">
        <v>113</v>
      </c>
      <c r="L6" s="171"/>
      <c r="M6" s="172" t="s">
        <v>114</v>
      </c>
      <c r="N6" s="173"/>
      <c r="O6" s="172" t="s">
        <v>115</v>
      </c>
      <c r="P6" s="173"/>
      <c r="Q6" s="172" t="s">
        <v>136</v>
      </c>
      <c r="R6" s="173"/>
      <c r="S6" s="172" t="s">
        <v>117</v>
      </c>
      <c r="T6" s="173"/>
      <c r="U6" s="172" t="s">
        <v>127</v>
      </c>
      <c r="V6" s="173"/>
      <c r="W6" s="172" t="s">
        <v>119</v>
      </c>
      <c r="X6" s="173"/>
      <c r="Y6" s="172" t="s">
        <v>75</v>
      </c>
      <c r="Z6" s="173"/>
      <c r="AA6" s="29" t="s">
        <v>120</v>
      </c>
      <c r="AB6" s="29" t="s">
        <v>121</v>
      </c>
      <c r="AC6" s="29" t="s">
        <v>122</v>
      </c>
      <c r="AD6" s="29" t="s">
        <v>123</v>
      </c>
      <c r="AE6" s="29" t="s">
        <v>45</v>
      </c>
      <c r="AM6" s="10"/>
      <c r="AN6" s="9" t="s">
        <v>28</v>
      </c>
      <c r="AO6" s="10"/>
      <c r="AP6" s="9" t="s">
        <v>37</v>
      </c>
      <c r="AQ6" s="23"/>
    </row>
    <row r="7" spans="1:99" s="5" customFormat="1" ht="12.75" customHeight="1" x14ac:dyDescent="0.3">
      <c r="A7" s="54"/>
      <c r="B7" s="54"/>
      <c r="C7" s="54"/>
      <c r="D7" s="54"/>
      <c r="E7" s="54"/>
      <c r="F7" s="54"/>
      <c r="G7" s="54"/>
      <c r="H7" s="54"/>
      <c r="I7" s="54"/>
      <c r="J7" s="54"/>
      <c r="K7" s="55" t="s">
        <v>124</v>
      </c>
      <c r="L7" s="55" t="s">
        <v>82</v>
      </c>
      <c r="M7" s="55" t="s">
        <v>125</v>
      </c>
      <c r="N7" s="55" t="s">
        <v>82</v>
      </c>
      <c r="O7" s="55" t="s">
        <v>125</v>
      </c>
      <c r="P7" s="55" t="s">
        <v>82</v>
      </c>
      <c r="Q7" s="55" t="s">
        <v>125</v>
      </c>
      <c r="R7" s="55" t="s">
        <v>82</v>
      </c>
      <c r="S7" s="55" t="s">
        <v>125</v>
      </c>
      <c r="T7" s="55" t="s">
        <v>82</v>
      </c>
      <c r="U7" s="55" t="s">
        <v>125</v>
      </c>
      <c r="V7" s="55" t="s">
        <v>82</v>
      </c>
      <c r="W7" s="55" t="s">
        <v>125</v>
      </c>
      <c r="X7" s="55" t="s">
        <v>82</v>
      </c>
      <c r="Y7" s="55" t="s">
        <v>125</v>
      </c>
      <c r="Z7" s="55" t="s">
        <v>82</v>
      </c>
      <c r="AA7" s="29"/>
      <c r="AB7" s="29"/>
      <c r="AC7" s="29"/>
      <c r="AD7" s="29"/>
      <c r="AE7" s="29"/>
      <c r="AM7" s="10"/>
      <c r="AN7" s="8"/>
      <c r="AO7" s="10"/>
      <c r="AP7" s="9" t="s">
        <v>38</v>
      </c>
      <c r="AQ7" s="23"/>
    </row>
    <row r="8" spans="1:99" s="79" customFormat="1" ht="96" customHeight="1" x14ac:dyDescent="0.3">
      <c r="A8" s="142" t="s">
        <v>269</v>
      </c>
      <c r="B8" s="124" t="s">
        <v>241</v>
      </c>
      <c r="C8" s="142" t="s">
        <v>258</v>
      </c>
      <c r="D8" s="123">
        <v>50000</v>
      </c>
      <c r="E8" s="123">
        <v>34864.5</v>
      </c>
      <c r="F8" s="125">
        <v>1</v>
      </c>
      <c r="G8" s="125">
        <v>0</v>
      </c>
      <c r="H8" s="125">
        <v>0</v>
      </c>
      <c r="I8" s="57" t="s">
        <v>182</v>
      </c>
      <c r="J8" s="57">
        <v>2.1</v>
      </c>
      <c r="K8" s="134"/>
      <c r="L8" s="57"/>
      <c r="M8" s="134">
        <v>44449</v>
      </c>
      <c r="N8" s="134">
        <v>44449</v>
      </c>
      <c r="O8" s="134">
        <v>44505</v>
      </c>
      <c r="P8" s="134">
        <v>44505</v>
      </c>
      <c r="Q8" s="134">
        <v>44539</v>
      </c>
      <c r="R8" s="134">
        <v>44539</v>
      </c>
      <c r="S8" s="134">
        <v>44567</v>
      </c>
      <c r="T8" s="134">
        <v>44567</v>
      </c>
      <c r="U8" s="134">
        <v>44581</v>
      </c>
      <c r="V8" s="57"/>
      <c r="W8" s="134">
        <v>44592</v>
      </c>
      <c r="X8" s="57"/>
      <c r="Y8" s="89">
        <v>44614</v>
      </c>
      <c r="Z8" s="57"/>
      <c r="AA8" s="57" t="s">
        <v>2</v>
      </c>
      <c r="AB8" s="70" t="s">
        <v>20</v>
      </c>
      <c r="AC8" s="57" t="s">
        <v>6</v>
      </c>
      <c r="AD8" s="70" t="s">
        <v>34</v>
      </c>
      <c r="AE8" s="57"/>
      <c r="AM8" s="126"/>
      <c r="AO8" s="127"/>
    </row>
    <row r="9" spans="1:99" s="79" customFormat="1" ht="27.6" x14ac:dyDescent="0.3">
      <c r="A9" s="142" t="s">
        <v>269</v>
      </c>
      <c r="B9" s="124" t="s">
        <v>245</v>
      </c>
      <c r="C9" s="142" t="s">
        <v>258</v>
      </c>
      <c r="D9" s="123">
        <v>50000</v>
      </c>
      <c r="E9" s="123"/>
      <c r="F9" s="125">
        <v>1</v>
      </c>
      <c r="G9" s="125">
        <v>0</v>
      </c>
      <c r="H9" s="125">
        <v>0</v>
      </c>
      <c r="I9" s="57" t="s">
        <v>182</v>
      </c>
      <c r="J9" s="57">
        <v>2.1</v>
      </c>
      <c r="K9" s="134">
        <v>44685</v>
      </c>
      <c r="L9" s="57"/>
      <c r="M9" s="134">
        <v>44732</v>
      </c>
      <c r="N9" s="57"/>
      <c r="O9" s="134">
        <v>44771</v>
      </c>
      <c r="P9" s="57"/>
      <c r="Q9" s="134">
        <v>44783</v>
      </c>
      <c r="R9" s="57"/>
      <c r="S9" s="134">
        <v>44797</v>
      </c>
      <c r="T9" s="57"/>
      <c r="U9" s="134">
        <v>44810</v>
      </c>
      <c r="V9" s="57"/>
      <c r="W9" s="134">
        <v>44831</v>
      </c>
      <c r="X9" s="57"/>
      <c r="Y9" s="134">
        <v>279</v>
      </c>
      <c r="Z9" s="57"/>
      <c r="AA9" s="57" t="s">
        <v>2</v>
      </c>
      <c r="AB9" s="70" t="s">
        <v>20</v>
      </c>
      <c r="AC9" s="57" t="s">
        <v>6</v>
      </c>
      <c r="AD9" s="57" t="s">
        <v>29</v>
      </c>
      <c r="AE9" s="57"/>
      <c r="AM9" s="126"/>
      <c r="AO9" s="127"/>
    </row>
    <row r="10" spans="1:99" s="3" customFormat="1" x14ac:dyDescent="0.3">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M10" s="11"/>
      <c r="AN10" s="21"/>
      <c r="AO10" s="21"/>
      <c r="AP10" s="24"/>
      <c r="AQ10" s="24"/>
    </row>
    <row r="11" spans="1:99" s="5" customFormat="1" ht="31.2" x14ac:dyDescent="0.6">
      <c r="A11" s="53"/>
      <c r="B11" s="53"/>
      <c r="C11" s="30" t="s">
        <v>137</v>
      </c>
      <c r="D11" s="53"/>
      <c r="E11" s="53"/>
      <c r="F11" s="53"/>
      <c r="G11" s="53"/>
      <c r="H11" s="53"/>
      <c r="I11" s="53"/>
      <c r="J11" s="53"/>
      <c r="K11" s="53"/>
      <c r="L11" s="53"/>
      <c r="M11" s="53"/>
      <c r="N11" s="53"/>
      <c r="O11" s="53"/>
      <c r="P11" s="53"/>
      <c r="Q11" s="53"/>
      <c r="R11" s="53"/>
      <c r="S11" s="53"/>
      <c r="T11" s="53"/>
      <c r="U11" s="53"/>
      <c r="V11" s="53"/>
      <c r="W11" s="53"/>
      <c r="X11" s="53"/>
      <c r="Y11" s="53"/>
      <c r="AM11" s="10"/>
      <c r="AN11" s="22"/>
      <c r="AO11" s="22"/>
      <c r="AP11" s="23"/>
      <c r="AQ11" s="23"/>
    </row>
    <row r="12" spans="1:99" s="5" customFormat="1" ht="23.4" x14ac:dyDescent="0.45">
      <c r="A12" s="167" t="s">
        <v>58</v>
      </c>
      <c r="B12" s="168"/>
      <c r="C12" s="168"/>
      <c r="D12" s="167" t="s">
        <v>59</v>
      </c>
      <c r="E12" s="168"/>
      <c r="F12" s="168"/>
      <c r="G12" s="168"/>
      <c r="H12" s="169"/>
      <c r="I12"/>
      <c r="J12"/>
      <c r="K12" s="165" t="s">
        <v>60</v>
      </c>
      <c r="L12" s="166"/>
      <c r="M12" s="166"/>
      <c r="N12" s="166"/>
      <c r="O12" s="166"/>
      <c r="P12" s="166"/>
      <c r="Q12" s="166"/>
      <c r="R12" s="166"/>
      <c r="S12" s="166"/>
      <c r="T12" s="166"/>
      <c r="U12" s="165" t="s">
        <v>85</v>
      </c>
      <c r="V12" s="166"/>
      <c r="W12" s="166"/>
      <c r="X12" s="166"/>
      <c r="Y12" s="166"/>
      <c r="AM12" s="10"/>
      <c r="AN12" s="22"/>
      <c r="AO12" s="10"/>
    </row>
    <row r="13" spans="1:99" s="5" customFormat="1" ht="31.35" customHeight="1" x14ac:dyDescent="0.3">
      <c r="A13" s="54" t="s">
        <v>62</v>
      </c>
      <c r="B13" s="29" t="s">
        <v>107</v>
      </c>
      <c r="C13" s="29" t="s">
        <v>44</v>
      </c>
      <c r="D13" s="29" t="s">
        <v>108</v>
      </c>
      <c r="E13" s="29" t="s">
        <v>65</v>
      </c>
      <c r="F13" s="29" t="s">
        <v>109</v>
      </c>
      <c r="G13" s="29" t="s">
        <v>110</v>
      </c>
      <c r="H13" s="29" t="s">
        <v>111</v>
      </c>
      <c r="I13" s="54" t="s">
        <v>112</v>
      </c>
      <c r="J13" s="54" t="s">
        <v>138</v>
      </c>
      <c r="K13" s="170" t="s">
        <v>113</v>
      </c>
      <c r="L13" s="171"/>
      <c r="M13" s="172" t="s">
        <v>114</v>
      </c>
      <c r="N13" s="173"/>
      <c r="O13" s="172" t="s">
        <v>127</v>
      </c>
      <c r="P13" s="173"/>
      <c r="Q13" s="172" t="s">
        <v>119</v>
      </c>
      <c r="R13" s="173"/>
      <c r="S13" s="172" t="s">
        <v>75</v>
      </c>
      <c r="T13" s="173"/>
      <c r="U13" s="29" t="s">
        <v>120</v>
      </c>
      <c r="V13" s="29" t="s">
        <v>121</v>
      </c>
      <c r="W13" s="29" t="s">
        <v>122</v>
      </c>
      <c r="X13" s="29" t="s">
        <v>123</v>
      </c>
      <c r="Y13" s="29" t="s">
        <v>45</v>
      </c>
      <c r="AM13" s="10"/>
      <c r="AN13" s="22"/>
      <c r="AO13" s="10"/>
    </row>
    <row r="14" spans="1:99" s="5" customFormat="1" ht="15.6" customHeight="1" x14ac:dyDescent="0.3">
      <c r="A14" s="54"/>
      <c r="B14" s="54"/>
      <c r="C14" s="54"/>
      <c r="D14" s="54"/>
      <c r="E14" s="54"/>
      <c r="F14" s="54"/>
      <c r="G14" s="54"/>
      <c r="H14" s="54"/>
      <c r="I14" s="54"/>
      <c r="J14" s="54"/>
      <c r="K14" s="55" t="s">
        <v>124</v>
      </c>
      <c r="L14" s="55" t="s">
        <v>82</v>
      </c>
      <c r="M14" s="55" t="s">
        <v>125</v>
      </c>
      <c r="N14" s="55" t="s">
        <v>82</v>
      </c>
      <c r="O14" s="55" t="s">
        <v>125</v>
      </c>
      <c r="P14" s="55" t="s">
        <v>82</v>
      </c>
      <c r="Q14" s="55" t="s">
        <v>125</v>
      </c>
      <c r="R14" s="55" t="s">
        <v>82</v>
      </c>
      <c r="S14" s="55" t="s">
        <v>125</v>
      </c>
      <c r="T14" s="55" t="s">
        <v>82</v>
      </c>
      <c r="U14" s="29"/>
      <c r="V14" s="29"/>
      <c r="W14" s="29"/>
      <c r="X14" s="29"/>
      <c r="Y14" s="29"/>
      <c r="AM14" s="10"/>
      <c r="AN14" s="10"/>
      <c r="AO14" s="10"/>
    </row>
    <row r="15" spans="1:99" s="3" customFormat="1" x14ac:dyDescent="0.3">
      <c r="A15" s="25"/>
      <c r="B15" s="25"/>
      <c r="C15" s="25"/>
      <c r="D15" s="25"/>
      <c r="E15" s="25"/>
      <c r="F15" s="25"/>
      <c r="G15" s="25"/>
      <c r="H15" s="25"/>
      <c r="I15" s="25"/>
      <c r="J15" s="25"/>
      <c r="K15" s="25"/>
      <c r="L15" s="25"/>
      <c r="M15" s="25"/>
      <c r="N15" s="25"/>
      <c r="O15" s="25"/>
      <c r="P15" s="25"/>
      <c r="Q15" s="25"/>
      <c r="R15" s="25"/>
      <c r="S15" s="25"/>
      <c r="T15" s="25"/>
      <c r="U15" s="25"/>
      <c r="V15" s="25"/>
      <c r="W15" s="25"/>
      <c r="X15" s="25"/>
      <c r="Y15" s="25"/>
      <c r="AM15" s="11"/>
      <c r="AN15" s="11"/>
      <c r="AO15" s="11"/>
    </row>
    <row r="16" spans="1:99" s="3" customFormat="1" x14ac:dyDescent="0.3">
      <c r="A16" s="25"/>
      <c r="B16" s="25"/>
      <c r="C16" s="25"/>
      <c r="D16" s="25"/>
      <c r="E16" s="25"/>
      <c r="F16" s="25"/>
      <c r="G16" s="25"/>
      <c r="H16" s="25"/>
      <c r="I16" s="25"/>
      <c r="J16" s="25"/>
      <c r="K16" s="25"/>
      <c r="L16" s="25"/>
      <c r="M16" s="25"/>
      <c r="N16" s="25"/>
      <c r="O16" s="25"/>
      <c r="P16" s="25"/>
      <c r="Q16" s="25"/>
      <c r="R16" s="25"/>
      <c r="S16" s="25"/>
      <c r="T16" s="25"/>
      <c r="U16" s="25"/>
      <c r="V16" s="25"/>
      <c r="W16" s="25"/>
      <c r="X16" s="25"/>
      <c r="Y16" s="25"/>
      <c r="AM16" s="11"/>
      <c r="AN16" s="11"/>
      <c r="AO16" s="11"/>
    </row>
    <row r="17" spans="1:41" s="3" customFormat="1" x14ac:dyDescent="0.3">
      <c r="A17" s="25"/>
      <c r="B17" s="25"/>
      <c r="C17" s="25"/>
      <c r="D17" s="25"/>
      <c r="E17" s="25"/>
      <c r="F17" s="25"/>
      <c r="G17" s="25"/>
      <c r="H17" s="25"/>
      <c r="I17" s="25"/>
      <c r="J17" s="25"/>
      <c r="K17" s="25"/>
      <c r="L17" s="25"/>
      <c r="M17" s="25"/>
      <c r="N17" s="25"/>
      <c r="O17" s="25"/>
      <c r="P17" s="25"/>
      <c r="Q17" s="25"/>
      <c r="R17" s="25"/>
      <c r="S17" s="25"/>
      <c r="T17" s="25"/>
      <c r="U17" s="25"/>
      <c r="V17" s="25"/>
      <c r="W17" s="25"/>
      <c r="X17" s="25"/>
      <c r="Y17" s="25"/>
      <c r="AM17" s="11"/>
      <c r="AN17" s="11"/>
      <c r="AO17" s="11"/>
    </row>
    <row r="18" spans="1:41" s="5" customFormat="1" ht="31.2" x14ac:dyDescent="0.6">
      <c r="A18" s="53"/>
      <c r="B18" s="53"/>
      <c r="C18" s="30" t="s">
        <v>139</v>
      </c>
      <c r="D18" s="53"/>
      <c r="E18" s="53"/>
      <c r="F18" s="53"/>
      <c r="G18" s="53"/>
      <c r="H18" s="53"/>
      <c r="I18" s="53"/>
      <c r="J18" s="53"/>
      <c r="K18" s="53"/>
      <c r="L18" s="53"/>
      <c r="M18" s="53"/>
      <c r="N18" s="53"/>
      <c r="O18" s="53"/>
      <c r="P18" s="53"/>
      <c r="Q18" s="53"/>
      <c r="R18" s="53"/>
      <c r="S18" s="53"/>
      <c r="T18" s="53"/>
      <c r="U18" s="53"/>
      <c r="AM18" s="10"/>
      <c r="AN18" s="10"/>
      <c r="AO18" s="10"/>
    </row>
    <row r="19" spans="1:41" s="5" customFormat="1" ht="23.4" x14ac:dyDescent="0.45">
      <c r="A19" s="167" t="s">
        <v>58</v>
      </c>
      <c r="B19" s="168"/>
      <c r="C19" s="168"/>
      <c r="D19" s="167" t="s">
        <v>59</v>
      </c>
      <c r="E19" s="168"/>
      <c r="F19" s="168"/>
      <c r="G19" s="168"/>
      <c r="H19" s="169"/>
      <c r="I19"/>
      <c r="J19"/>
      <c r="K19" s="165" t="s">
        <v>60</v>
      </c>
      <c r="L19" s="166"/>
      <c r="M19" s="166"/>
      <c r="N19" s="166"/>
      <c r="O19" s="166"/>
      <c r="P19" s="166"/>
      <c r="Q19" s="165" t="s">
        <v>85</v>
      </c>
      <c r="R19" s="166"/>
      <c r="S19" s="166"/>
      <c r="T19" s="166"/>
      <c r="U19" s="166"/>
      <c r="AM19" s="10"/>
      <c r="AN19" s="10"/>
      <c r="AO19" s="10"/>
    </row>
    <row r="20" spans="1:41" s="5" customFormat="1" ht="31.35" customHeight="1" x14ac:dyDescent="0.3">
      <c r="A20" s="54" t="s">
        <v>62</v>
      </c>
      <c r="B20" s="29" t="s">
        <v>107</v>
      </c>
      <c r="C20" s="29" t="s">
        <v>44</v>
      </c>
      <c r="D20" s="29" t="s">
        <v>108</v>
      </c>
      <c r="E20" s="29" t="s">
        <v>65</v>
      </c>
      <c r="F20" s="29" t="s">
        <v>109</v>
      </c>
      <c r="G20" s="29" t="s">
        <v>110</v>
      </c>
      <c r="H20" s="29" t="s">
        <v>111</v>
      </c>
      <c r="I20" s="54" t="s">
        <v>112</v>
      </c>
      <c r="J20" s="54" t="s">
        <v>138</v>
      </c>
      <c r="K20" s="174" t="s">
        <v>140</v>
      </c>
      <c r="L20" s="174"/>
      <c r="M20" s="172" t="s">
        <v>119</v>
      </c>
      <c r="N20" s="173"/>
      <c r="O20" s="174" t="s">
        <v>75</v>
      </c>
      <c r="P20" s="172"/>
      <c r="Q20" s="29" t="s">
        <v>120</v>
      </c>
      <c r="R20" s="29" t="s">
        <v>121</v>
      </c>
      <c r="S20" s="29" t="s">
        <v>122</v>
      </c>
      <c r="T20" s="29" t="s">
        <v>123</v>
      </c>
      <c r="U20" s="29" t="s">
        <v>45</v>
      </c>
      <c r="AM20" s="10"/>
      <c r="AN20" s="10"/>
      <c r="AO20" s="10"/>
    </row>
    <row r="21" spans="1:41" s="5" customFormat="1" ht="28.8" x14ac:dyDescent="0.3">
      <c r="A21" s="54"/>
      <c r="B21" s="54"/>
      <c r="C21" s="54"/>
      <c r="D21" s="54"/>
      <c r="E21" s="54"/>
      <c r="F21" s="54"/>
      <c r="G21" s="54"/>
      <c r="H21" s="54"/>
      <c r="I21" s="54"/>
      <c r="J21" s="54"/>
      <c r="K21" s="55" t="s">
        <v>124</v>
      </c>
      <c r="L21" s="55" t="s">
        <v>82</v>
      </c>
      <c r="M21" s="55" t="s">
        <v>125</v>
      </c>
      <c r="N21" s="55" t="s">
        <v>82</v>
      </c>
      <c r="O21" s="55" t="s">
        <v>125</v>
      </c>
      <c r="P21" s="55" t="s">
        <v>82</v>
      </c>
      <c r="Q21" s="29"/>
      <c r="R21" s="29"/>
      <c r="S21" s="29"/>
      <c r="T21" s="29"/>
      <c r="U21" s="29"/>
      <c r="AM21" s="10"/>
      <c r="AN21" s="10"/>
      <c r="AO21" s="10"/>
    </row>
    <row r="22" spans="1:41" s="3" customFormat="1" x14ac:dyDescent="0.3">
      <c r="A22" s="25"/>
      <c r="B22" s="25"/>
      <c r="C22" s="25"/>
      <c r="D22" s="25"/>
      <c r="E22" s="25"/>
      <c r="F22" s="25"/>
      <c r="G22" s="25"/>
      <c r="H22" s="25"/>
      <c r="I22" s="25"/>
      <c r="J22" s="25"/>
      <c r="K22" s="25"/>
      <c r="L22" s="25"/>
      <c r="M22" s="25"/>
      <c r="N22" s="25"/>
      <c r="O22" s="25"/>
      <c r="P22" s="25"/>
      <c r="Q22" s="25"/>
      <c r="R22" s="25"/>
      <c r="S22" s="25"/>
      <c r="T22" s="25"/>
      <c r="U22" s="25"/>
      <c r="AM22" s="11"/>
      <c r="AN22" s="11"/>
      <c r="AO22" s="11"/>
    </row>
    <row r="23" spans="1:41" s="3" customFormat="1" x14ac:dyDescent="0.3">
      <c r="A23" s="25"/>
      <c r="B23" s="25"/>
      <c r="C23" s="25"/>
      <c r="D23" s="25"/>
      <c r="E23" s="25"/>
      <c r="F23" s="25"/>
      <c r="G23" s="25"/>
      <c r="H23" s="25"/>
      <c r="I23" s="25"/>
      <c r="J23" s="25"/>
      <c r="K23" s="25"/>
      <c r="L23" s="25"/>
      <c r="M23" s="25"/>
      <c r="N23" s="25"/>
      <c r="O23" s="25"/>
      <c r="P23" s="25"/>
      <c r="Q23" s="25"/>
      <c r="R23" s="25"/>
      <c r="S23" s="25"/>
      <c r="T23" s="25"/>
      <c r="U23" s="25"/>
      <c r="AM23" s="11"/>
      <c r="AN23" s="11"/>
      <c r="AO23" s="11"/>
    </row>
    <row r="24" spans="1:41" s="3" customFormat="1" x14ac:dyDescent="0.3">
      <c r="A24" s="25"/>
      <c r="B24" s="25"/>
      <c r="C24" s="25"/>
      <c r="D24" s="25"/>
      <c r="E24" s="25"/>
      <c r="F24" s="25"/>
      <c r="G24" s="25"/>
      <c r="H24" s="25"/>
      <c r="I24" s="25"/>
      <c r="J24" s="25"/>
      <c r="K24" s="25"/>
      <c r="L24" s="25"/>
      <c r="M24" s="25"/>
      <c r="N24" s="25"/>
      <c r="O24" s="25"/>
      <c r="P24" s="25"/>
      <c r="Q24" s="25"/>
      <c r="R24" s="25"/>
      <c r="S24" s="25"/>
      <c r="T24" s="25"/>
      <c r="U24" s="25"/>
      <c r="AM24" s="11"/>
      <c r="AN24" s="11"/>
      <c r="AO24" s="11"/>
    </row>
    <row r="25" spans="1:41" s="3" customFormat="1" x14ac:dyDescent="0.3">
      <c r="A25" s="25"/>
      <c r="B25" s="25"/>
      <c r="C25" s="25"/>
      <c r="D25" s="25"/>
      <c r="E25" s="25"/>
      <c r="F25" s="25"/>
      <c r="G25" s="25"/>
      <c r="H25" s="25"/>
      <c r="I25" s="25"/>
      <c r="J25" s="25"/>
      <c r="K25" s="25"/>
      <c r="L25" s="25"/>
      <c r="M25" s="25"/>
      <c r="N25" s="25"/>
      <c r="O25" s="25"/>
      <c r="P25" s="25"/>
      <c r="Q25" s="25"/>
      <c r="R25" s="25"/>
      <c r="S25" s="25"/>
      <c r="T25" s="25"/>
      <c r="U25" s="25"/>
      <c r="AM25" s="11"/>
      <c r="AN25" s="11"/>
      <c r="AO25" s="11"/>
    </row>
    <row r="26" spans="1:41" s="3" customFormat="1" x14ac:dyDescent="0.3">
      <c r="A26" s="25"/>
      <c r="B26" s="25"/>
      <c r="C26" s="25"/>
      <c r="D26" s="25"/>
      <c r="E26" s="25"/>
      <c r="F26" s="25"/>
      <c r="G26" s="25"/>
      <c r="H26" s="25"/>
      <c r="I26" s="25"/>
      <c r="J26" s="25"/>
      <c r="K26" s="25"/>
      <c r="L26" s="25"/>
      <c r="M26" s="25"/>
      <c r="N26" s="25"/>
      <c r="O26" s="25"/>
      <c r="P26" s="25"/>
      <c r="Q26" s="25"/>
      <c r="R26" s="25"/>
      <c r="S26" s="25"/>
      <c r="T26" s="25"/>
      <c r="U26" s="25"/>
      <c r="AM26" s="11"/>
      <c r="AN26" s="11"/>
      <c r="AO26" s="11"/>
    </row>
    <row r="27" spans="1:41" s="3" customFormat="1" x14ac:dyDescent="0.3">
      <c r="A27" s="25"/>
      <c r="B27" s="25"/>
      <c r="C27" s="25"/>
      <c r="D27" s="25"/>
      <c r="E27" s="25"/>
      <c r="F27" s="25"/>
      <c r="G27" s="25"/>
      <c r="H27" s="25"/>
      <c r="I27" s="25"/>
      <c r="J27" s="25"/>
      <c r="K27" s="25"/>
      <c r="L27" s="25"/>
      <c r="M27" s="25"/>
      <c r="N27" s="25"/>
      <c r="O27" s="25"/>
      <c r="P27" s="25"/>
      <c r="Q27" s="25"/>
      <c r="R27" s="25"/>
      <c r="S27" s="25"/>
      <c r="T27" s="25"/>
      <c r="U27" s="25"/>
      <c r="AM27" s="11"/>
      <c r="AN27" s="11"/>
      <c r="AO27" s="11"/>
    </row>
    <row r="28" spans="1:41" s="3" customFormat="1" x14ac:dyDescent="0.3">
      <c r="A28" s="25"/>
      <c r="B28" s="25"/>
      <c r="C28" s="25"/>
      <c r="D28" s="25"/>
      <c r="E28" s="25"/>
      <c r="F28" s="25"/>
      <c r="G28" s="25"/>
      <c r="H28" s="25"/>
      <c r="I28" s="25"/>
      <c r="J28" s="25"/>
      <c r="K28" s="25"/>
      <c r="L28" s="25"/>
      <c r="M28" s="25"/>
      <c r="N28" s="25"/>
      <c r="O28" s="25"/>
      <c r="P28" s="25"/>
      <c r="Q28" s="25"/>
      <c r="R28" s="25"/>
      <c r="S28" s="25"/>
      <c r="T28" s="25"/>
      <c r="U28" s="25"/>
      <c r="AM28" s="11"/>
      <c r="AN28" s="11"/>
      <c r="AO28" s="11"/>
    </row>
    <row r="29" spans="1:41" s="3" customFormat="1" x14ac:dyDescent="0.3">
      <c r="A29" s="25"/>
      <c r="B29" s="25"/>
      <c r="C29" s="25"/>
      <c r="D29" s="25"/>
      <c r="E29" s="25"/>
      <c r="F29" s="25"/>
      <c r="G29" s="25"/>
      <c r="H29" s="25"/>
      <c r="I29" s="25"/>
      <c r="J29" s="25"/>
      <c r="K29" s="25"/>
      <c r="L29" s="25"/>
      <c r="M29" s="25"/>
      <c r="N29" s="25"/>
      <c r="O29" s="25"/>
      <c r="P29" s="25"/>
      <c r="Q29" s="25"/>
      <c r="R29" s="25"/>
      <c r="S29" s="25"/>
      <c r="T29" s="25"/>
      <c r="U29" s="25"/>
      <c r="AM29" s="11"/>
      <c r="AN29" s="11"/>
      <c r="AO29" s="11"/>
    </row>
    <row r="30" spans="1:41" s="3" customFormat="1" x14ac:dyDescent="0.3">
      <c r="A30" s="25"/>
      <c r="B30" s="25"/>
      <c r="C30" s="25"/>
      <c r="D30" s="25"/>
      <c r="E30" s="25"/>
      <c r="F30" s="25"/>
      <c r="G30" s="25"/>
      <c r="H30" s="25"/>
      <c r="I30" s="25"/>
      <c r="J30" s="25"/>
      <c r="K30" s="25"/>
      <c r="L30" s="25"/>
      <c r="M30" s="25"/>
      <c r="N30" s="25"/>
      <c r="O30" s="25"/>
      <c r="P30" s="25"/>
      <c r="Q30" s="25"/>
      <c r="R30" s="25"/>
      <c r="S30" s="25"/>
      <c r="T30" s="25"/>
      <c r="U30" s="25"/>
      <c r="AM30" s="11"/>
      <c r="AN30" s="11"/>
      <c r="AO30" s="11"/>
    </row>
    <row r="31" spans="1:41" s="3" customFormat="1" x14ac:dyDescent="0.3">
      <c r="A31" s="25"/>
      <c r="B31" s="25"/>
      <c r="C31" s="25"/>
      <c r="D31" s="25"/>
      <c r="E31" s="25"/>
      <c r="F31" s="25"/>
      <c r="G31" s="25"/>
      <c r="H31" s="25"/>
      <c r="I31" s="25"/>
      <c r="J31" s="25"/>
      <c r="K31" s="25"/>
      <c r="L31" s="25"/>
      <c r="M31" s="25"/>
      <c r="N31" s="25"/>
      <c r="O31" s="25"/>
      <c r="P31" s="25"/>
      <c r="Q31" s="25"/>
      <c r="R31" s="25"/>
      <c r="S31" s="25"/>
      <c r="T31" s="25"/>
      <c r="U31" s="25"/>
      <c r="AM31" s="11"/>
      <c r="AN31" s="11"/>
      <c r="AO31" s="11"/>
    </row>
    <row r="32" spans="1:41" s="3" customFormat="1" x14ac:dyDescent="0.3">
      <c r="A32" s="25"/>
      <c r="B32" s="25"/>
      <c r="C32" s="25"/>
      <c r="D32" s="25"/>
      <c r="E32" s="25"/>
      <c r="F32" s="25"/>
      <c r="G32" s="25"/>
      <c r="H32" s="25"/>
      <c r="I32" s="25"/>
      <c r="J32" s="25"/>
      <c r="K32" s="25"/>
      <c r="L32" s="25"/>
      <c r="M32" s="25"/>
      <c r="N32" s="25"/>
      <c r="O32" s="25"/>
      <c r="P32" s="25"/>
      <c r="Q32" s="25"/>
      <c r="R32" s="25"/>
      <c r="S32" s="25"/>
      <c r="T32" s="25"/>
      <c r="U32" s="25"/>
      <c r="AM32" s="11"/>
      <c r="AN32" s="11"/>
      <c r="AO32" s="11"/>
    </row>
    <row r="33" spans="1:41" s="3" customFormat="1" x14ac:dyDescent="0.3">
      <c r="A33" s="25"/>
      <c r="B33" s="25"/>
      <c r="C33" s="25"/>
      <c r="D33" s="25"/>
      <c r="E33" s="25"/>
      <c r="F33" s="25"/>
      <c r="G33" s="25"/>
      <c r="H33" s="25"/>
      <c r="I33" s="25"/>
      <c r="J33" s="25"/>
      <c r="K33" s="25"/>
      <c r="L33" s="25"/>
      <c r="M33" s="25"/>
      <c r="N33" s="25"/>
      <c r="O33" s="25"/>
      <c r="P33" s="25"/>
      <c r="Q33" s="25"/>
      <c r="R33" s="25"/>
      <c r="S33" s="25"/>
      <c r="T33" s="25"/>
      <c r="U33" s="25"/>
      <c r="AM33" s="11"/>
      <c r="AN33" s="11"/>
      <c r="AO33" s="11"/>
    </row>
    <row r="34" spans="1:41" s="3" customFormat="1" x14ac:dyDescent="0.3">
      <c r="A34" s="25"/>
      <c r="B34" s="25"/>
      <c r="C34" s="25"/>
      <c r="D34" s="25"/>
      <c r="E34" s="25"/>
      <c r="F34" s="25"/>
      <c r="G34" s="25"/>
      <c r="H34" s="25"/>
      <c r="I34" s="25"/>
      <c r="J34" s="25"/>
      <c r="K34" s="25"/>
      <c r="L34" s="25"/>
      <c r="M34" s="25"/>
      <c r="N34" s="25"/>
      <c r="O34" s="25"/>
      <c r="P34" s="25"/>
      <c r="Q34" s="25"/>
      <c r="R34" s="25"/>
      <c r="S34" s="25"/>
      <c r="T34" s="25"/>
      <c r="U34" s="25"/>
      <c r="AM34" s="11"/>
      <c r="AN34" s="11"/>
      <c r="AO34" s="11"/>
    </row>
    <row r="35" spans="1:41" s="3" customFormat="1" x14ac:dyDescent="0.3">
      <c r="A35" s="25"/>
      <c r="B35" s="25"/>
      <c r="C35" s="25"/>
      <c r="D35" s="25"/>
      <c r="E35" s="25"/>
      <c r="F35" s="25"/>
      <c r="G35" s="25"/>
      <c r="H35" s="25"/>
      <c r="I35" s="25"/>
      <c r="J35" s="25"/>
      <c r="K35" s="25"/>
      <c r="L35" s="25"/>
      <c r="M35" s="25"/>
      <c r="N35" s="25"/>
      <c r="O35" s="25"/>
      <c r="P35" s="25"/>
      <c r="Q35" s="25"/>
      <c r="R35" s="25"/>
      <c r="S35" s="25"/>
      <c r="T35" s="25"/>
      <c r="U35" s="25"/>
      <c r="AM35" s="11"/>
      <c r="AN35" s="11"/>
      <c r="AO35" s="11"/>
    </row>
    <row r="36" spans="1:41" s="3" customFormat="1" x14ac:dyDescent="0.3">
      <c r="A36" s="25"/>
      <c r="B36" s="25"/>
      <c r="C36" s="25"/>
      <c r="D36" s="25"/>
      <c r="E36" s="25"/>
      <c r="F36" s="25"/>
      <c r="G36" s="25"/>
      <c r="H36" s="25"/>
      <c r="I36" s="25"/>
      <c r="J36" s="25"/>
      <c r="K36" s="25"/>
      <c r="L36" s="25"/>
      <c r="M36" s="25"/>
      <c r="N36" s="25"/>
      <c r="O36" s="25"/>
      <c r="P36" s="25"/>
      <c r="Q36" s="25"/>
      <c r="R36" s="25"/>
      <c r="S36" s="25"/>
      <c r="T36" s="25"/>
      <c r="U36" s="25"/>
      <c r="AM36" s="11"/>
      <c r="AN36" s="11"/>
      <c r="AO36" s="11"/>
    </row>
    <row r="37" spans="1:41" s="3" customFormat="1" x14ac:dyDescent="0.3">
      <c r="A37" s="25"/>
      <c r="B37" s="25"/>
      <c r="C37" s="25"/>
      <c r="D37" s="25"/>
      <c r="E37" s="25"/>
      <c r="F37" s="25"/>
      <c r="G37" s="25"/>
      <c r="H37" s="25"/>
      <c r="I37" s="25"/>
      <c r="J37" s="25"/>
      <c r="K37" s="25"/>
      <c r="L37" s="25"/>
      <c r="M37" s="25"/>
      <c r="N37" s="25"/>
      <c r="O37" s="25"/>
      <c r="P37" s="25"/>
      <c r="Q37" s="25"/>
      <c r="R37" s="25"/>
      <c r="S37" s="25"/>
      <c r="T37" s="25"/>
      <c r="U37" s="25"/>
      <c r="AM37" s="11"/>
      <c r="AN37" s="11"/>
      <c r="AO37" s="11"/>
    </row>
    <row r="38" spans="1:41" s="3" customFormat="1" x14ac:dyDescent="0.3">
      <c r="A38" s="25"/>
      <c r="B38" s="25"/>
      <c r="C38" s="25"/>
      <c r="D38" s="25"/>
      <c r="E38" s="25"/>
      <c r="F38" s="25"/>
      <c r="G38" s="25"/>
      <c r="H38" s="25"/>
      <c r="I38" s="25"/>
      <c r="J38" s="25"/>
      <c r="K38" s="25"/>
      <c r="L38" s="25"/>
      <c r="M38" s="25"/>
      <c r="N38" s="25"/>
      <c r="O38" s="25"/>
      <c r="P38" s="25"/>
      <c r="Q38" s="25"/>
      <c r="R38" s="25"/>
      <c r="S38" s="25"/>
      <c r="T38" s="25"/>
      <c r="U38" s="25"/>
      <c r="AM38" s="11"/>
      <c r="AN38" s="11"/>
      <c r="AO38" s="11"/>
    </row>
    <row r="39" spans="1:41" s="3" customFormat="1" x14ac:dyDescent="0.3">
      <c r="A39" s="25"/>
      <c r="B39" s="25"/>
      <c r="C39" s="25"/>
      <c r="D39" s="25"/>
      <c r="E39" s="25"/>
      <c r="F39" s="25"/>
      <c r="G39" s="25"/>
      <c r="H39" s="25"/>
      <c r="I39" s="25"/>
      <c r="J39" s="25"/>
      <c r="K39" s="25"/>
      <c r="L39" s="25"/>
      <c r="M39" s="25"/>
      <c r="N39" s="25"/>
      <c r="O39" s="25"/>
      <c r="P39" s="25"/>
      <c r="Q39" s="25"/>
      <c r="R39" s="25"/>
      <c r="S39" s="25"/>
      <c r="T39" s="25"/>
      <c r="U39" s="25"/>
      <c r="AM39" s="11"/>
      <c r="AN39" s="11"/>
      <c r="AO39" s="11"/>
    </row>
    <row r="40" spans="1:41" s="3" customFormat="1" x14ac:dyDescent="0.3">
      <c r="A40" s="25"/>
      <c r="B40" s="25"/>
      <c r="C40" s="25"/>
      <c r="D40" s="25"/>
      <c r="E40" s="25"/>
      <c r="F40" s="25"/>
      <c r="G40" s="25"/>
      <c r="H40" s="25"/>
      <c r="I40" s="25"/>
      <c r="J40" s="25"/>
      <c r="K40" s="25"/>
      <c r="L40" s="25"/>
      <c r="M40" s="25"/>
      <c r="N40" s="25"/>
      <c r="O40" s="25"/>
      <c r="P40" s="25"/>
      <c r="Q40" s="25"/>
      <c r="R40" s="25"/>
      <c r="S40" s="25"/>
      <c r="T40" s="25"/>
      <c r="U40" s="25"/>
      <c r="AM40" s="11"/>
      <c r="AN40" s="11"/>
      <c r="AO40" s="11"/>
    </row>
    <row r="41" spans="1:41" s="3" customFormat="1" x14ac:dyDescent="0.3">
      <c r="A41" s="25"/>
      <c r="B41" s="25"/>
      <c r="C41" s="25"/>
      <c r="D41" s="25"/>
      <c r="E41" s="25"/>
      <c r="F41" s="25"/>
      <c r="G41" s="25"/>
      <c r="H41" s="25"/>
      <c r="I41" s="25"/>
      <c r="J41" s="25"/>
      <c r="K41" s="25"/>
      <c r="L41" s="25"/>
      <c r="M41" s="25"/>
      <c r="N41" s="25"/>
      <c r="O41" s="25"/>
      <c r="P41" s="25"/>
      <c r="Q41" s="25"/>
      <c r="R41" s="25"/>
      <c r="S41" s="25"/>
      <c r="T41" s="25"/>
      <c r="U41" s="25"/>
      <c r="AM41" s="11"/>
      <c r="AN41" s="11"/>
      <c r="AO41" s="11"/>
    </row>
    <row r="42" spans="1:41" s="3" customFormat="1" x14ac:dyDescent="0.3">
      <c r="A42" s="25"/>
      <c r="B42" s="25"/>
      <c r="C42" s="25"/>
      <c r="D42" s="25"/>
      <c r="E42" s="25"/>
      <c r="F42" s="25"/>
      <c r="G42" s="25"/>
      <c r="H42" s="25"/>
      <c r="I42" s="25"/>
      <c r="J42" s="25"/>
      <c r="K42" s="25"/>
      <c r="L42" s="25"/>
      <c r="M42" s="25"/>
      <c r="N42" s="25"/>
      <c r="O42" s="25"/>
      <c r="P42" s="25"/>
      <c r="Q42" s="25"/>
      <c r="R42" s="25"/>
      <c r="S42" s="25"/>
      <c r="T42" s="25"/>
      <c r="U42" s="25"/>
      <c r="AM42" s="11"/>
      <c r="AN42" s="11"/>
      <c r="AO42" s="11"/>
    </row>
    <row r="43" spans="1:41" s="3" customFormat="1" x14ac:dyDescent="0.3">
      <c r="A43" s="25"/>
      <c r="B43" s="25"/>
      <c r="C43" s="25"/>
      <c r="D43" s="25"/>
      <c r="E43" s="25"/>
      <c r="F43" s="25"/>
      <c r="G43" s="25"/>
      <c r="H43" s="25"/>
      <c r="I43" s="25"/>
      <c r="J43" s="25"/>
      <c r="K43" s="25"/>
      <c r="L43" s="25"/>
      <c r="M43" s="25"/>
      <c r="N43" s="25"/>
      <c r="O43" s="25"/>
      <c r="P43" s="25"/>
      <c r="Q43" s="25"/>
      <c r="R43" s="25"/>
      <c r="S43" s="25"/>
      <c r="T43" s="25"/>
      <c r="U43" s="25"/>
      <c r="AM43" s="11"/>
      <c r="AN43" s="11"/>
      <c r="AO43" s="11"/>
    </row>
    <row r="44" spans="1:41" s="3" customFormat="1" x14ac:dyDescent="0.3">
      <c r="A44" s="25"/>
      <c r="B44" s="25"/>
      <c r="C44" s="25"/>
      <c r="D44" s="25"/>
      <c r="E44" s="25"/>
      <c r="F44" s="25"/>
      <c r="G44" s="25"/>
      <c r="H44" s="25"/>
      <c r="I44" s="25"/>
      <c r="J44" s="25"/>
      <c r="K44" s="25"/>
      <c r="L44" s="25"/>
      <c r="M44" s="25"/>
      <c r="N44" s="25"/>
      <c r="O44" s="25"/>
      <c r="P44" s="25"/>
      <c r="Q44" s="25"/>
      <c r="R44" s="25"/>
      <c r="S44" s="25"/>
      <c r="T44" s="25"/>
      <c r="U44" s="25"/>
      <c r="AM44" s="11"/>
      <c r="AN44" s="11"/>
      <c r="AO44" s="11"/>
    </row>
    <row r="45" spans="1:41" s="3" customFormat="1" x14ac:dyDescent="0.3">
      <c r="A45" s="25"/>
      <c r="B45" s="25"/>
      <c r="C45" s="25"/>
      <c r="D45" s="25"/>
      <c r="E45" s="25"/>
      <c r="F45" s="25"/>
      <c r="G45" s="25"/>
      <c r="H45" s="25"/>
      <c r="I45" s="25"/>
      <c r="J45" s="25"/>
      <c r="K45" s="25"/>
      <c r="L45" s="25"/>
      <c r="M45" s="25"/>
      <c r="N45" s="25"/>
      <c r="O45" s="25"/>
      <c r="P45" s="25"/>
      <c r="Q45" s="25"/>
      <c r="R45" s="25"/>
      <c r="S45" s="25"/>
      <c r="T45" s="25"/>
      <c r="U45" s="25"/>
      <c r="AM45" s="11"/>
      <c r="AN45" s="11"/>
      <c r="AO45" s="11"/>
    </row>
    <row r="46" spans="1:41" s="3" customFormat="1" x14ac:dyDescent="0.3">
      <c r="A46" s="25"/>
      <c r="B46" s="25"/>
      <c r="C46" s="25"/>
      <c r="D46" s="25"/>
      <c r="E46" s="25"/>
      <c r="F46" s="25"/>
      <c r="G46" s="25"/>
      <c r="H46" s="25"/>
      <c r="I46" s="25"/>
      <c r="J46" s="25"/>
      <c r="K46" s="25"/>
      <c r="L46" s="25"/>
      <c r="M46" s="25"/>
      <c r="N46" s="25"/>
      <c r="O46" s="25"/>
      <c r="P46" s="25"/>
      <c r="Q46" s="25"/>
      <c r="R46" s="25"/>
      <c r="S46" s="25"/>
      <c r="T46" s="25"/>
      <c r="U46" s="25"/>
      <c r="AM46" s="11"/>
      <c r="AN46" s="11"/>
      <c r="AO46" s="11"/>
    </row>
    <row r="47" spans="1:41" s="3" customFormat="1" x14ac:dyDescent="0.3">
      <c r="A47" s="25"/>
      <c r="B47" s="25"/>
      <c r="C47" s="25"/>
      <c r="D47" s="25"/>
      <c r="E47" s="25"/>
      <c r="F47" s="25"/>
      <c r="G47" s="25"/>
      <c r="H47" s="25"/>
      <c r="I47" s="25"/>
      <c r="J47" s="25"/>
      <c r="K47" s="25"/>
      <c r="L47" s="25"/>
      <c r="M47" s="25"/>
      <c r="N47" s="25"/>
      <c r="O47" s="25"/>
      <c r="P47" s="25"/>
      <c r="Q47" s="25"/>
      <c r="R47" s="25"/>
      <c r="S47" s="25"/>
      <c r="T47" s="25"/>
      <c r="U47" s="25"/>
      <c r="AM47" s="11"/>
      <c r="AN47" s="11"/>
      <c r="AO47" s="11"/>
    </row>
    <row r="48" spans="1:41" s="3" customFormat="1" x14ac:dyDescent="0.3">
      <c r="AM48" s="11"/>
      <c r="AN48" s="11"/>
      <c r="AO48" s="11"/>
    </row>
    <row r="49" spans="39:41" s="3" customFormat="1" x14ac:dyDescent="0.3">
      <c r="AM49" s="11"/>
      <c r="AN49" s="11"/>
      <c r="AO49" s="11"/>
    </row>
    <row r="50" spans="39:41" s="3" customFormat="1" x14ac:dyDescent="0.3">
      <c r="AM50" s="11"/>
      <c r="AN50" s="11"/>
      <c r="AO50" s="11"/>
    </row>
    <row r="51" spans="39:41" s="3" customFormat="1" x14ac:dyDescent="0.3">
      <c r="AM51" s="11"/>
      <c r="AN51" s="11"/>
      <c r="AO51" s="11"/>
    </row>
    <row r="52" spans="39:41" s="3" customFormat="1" x14ac:dyDescent="0.3">
      <c r="AM52" s="11"/>
      <c r="AN52" s="11"/>
      <c r="AO52" s="11"/>
    </row>
    <row r="53" spans="39:41" s="3" customFormat="1" x14ac:dyDescent="0.3">
      <c r="AM53" s="11"/>
      <c r="AN53" s="11"/>
      <c r="AO53" s="11"/>
    </row>
    <row r="54" spans="39:41" s="3" customFormat="1" x14ac:dyDescent="0.3">
      <c r="AM54" s="11"/>
      <c r="AN54" s="11"/>
      <c r="AO54" s="11"/>
    </row>
    <row r="55" spans="39:41" s="3" customFormat="1" x14ac:dyDescent="0.3">
      <c r="AM55" s="11"/>
      <c r="AN55" s="11"/>
      <c r="AO55" s="11"/>
    </row>
    <row r="56" spans="39:41" s="3" customFormat="1" x14ac:dyDescent="0.3">
      <c r="AM56" s="11"/>
      <c r="AN56" s="11"/>
      <c r="AO56" s="11"/>
    </row>
    <row r="57" spans="39:41" s="3" customFormat="1" x14ac:dyDescent="0.3">
      <c r="AM57" s="11"/>
      <c r="AN57" s="11"/>
      <c r="AO57" s="11"/>
    </row>
    <row r="58" spans="39:41" s="3" customFormat="1" x14ac:dyDescent="0.3">
      <c r="AM58" s="11"/>
      <c r="AN58" s="11"/>
      <c r="AO58" s="11"/>
    </row>
    <row r="59" spans="39:41" s="3" customFormat="1" x14ac:dyDescent="0.3">
      <c r="AM59" s="11"/>
      <c r="AN59" s="11"/>
      <c r="AO59" s="11"/>
    </row>
    <row r="60" spans="39:41" s="3" customFormat="1" x14ac:dyDescent="0.3">
      <c r="AM60" s="11"/>
      <c r="AN60" s="11"/>
      <c r="AO60" s="11"/>
    </row>
    <row r="61" spans="39:41" s="3" customFormat="1" x14ac:dyDescent="0.3">
      <c r="AM61" s="11"/>
      <c r="AN61" s="11"/>
      <c r="AO61" s="11"/>
    </row>
    <row r="62" spans="39:41" s="3" customFormat="1" x14ac:dyDescent="0.3">
      <c r="AM62" s="11"/>
      <c r="AN62" s="11"/>
      <c r="AO62" s="11"/>
    </row>
    <row r="63" spans="39:41" s="3" customFormat="1" x14ac:dyDescent="0.3">
      <c r="AM63" s="11"/>
      <c r="AN63" s="11"/>
      <c r="AO63" s="11"/>
    </row>
    <row r="64" spans="39:41" s="3" customFormat="1" x14ac:dyDescent="0.3">
      <c r="AM64" s="11"/>
      <c r="AN64" s="11"/>
      <c r="AO64" s="11"/>
    </row>
    <row r="65" spans="39:41" s="3" customFormat="1" x14ac:dyDescent="0.3">
      <c r="AM65" s="11"/>
      <c r="AN65" s="11"/>
      <c r="AO65" s="11"/>
    </row>
    <row r="66" spans="39:41" s="3" customFormat="1" x14ac:dyDescent="0.3">
      <c r="AM66" s="11"/>
      <c r="AN66" s="11"/>
      <c r="AO66" s="11"/>
    </row>
    <row r="67" spans="39:41" s="3" customFormat="1" x14ac:dyDescent="0.3">
      <c r="AM67" s="11"/>
      <c r="AN67" s="11"/>
      <c r="AO67" s="11"/>
    </row>
    <row r="68" spans="39:41" s="3" customFormat="1" x14ac:dyDescent="0.3">
      <c r="AM68" s="11"/>
      <c r="AN68" s="11"/>
      <c r="AO68" s="11"/>
    </row>
    <row r="69" spans="39:41" s="3" customFormat="1" x14ac:dyDescent="0.3">
      <c r="AM69" s="11"/>
      <c r="AN69" s="11"/>
      <c r="AO69" s="11"/>
    </row>
    <row r="70" spans="39:41" s="3" customFormat="1" x14ac:dyDescent="0.3">
      <c r="AM70" s="11"/>
      <c r="AN70" s="11"/>
      <c r="AO70" s="11"/>
    </row>
    <row r="71" spans="39:41" s="3" customFormat="1" x14ac:dyDescent="0.3">
      <c r="AM71" s="11"/>
      <c r="AN71" s="11"/>
      <c r="AO71" s="11"/>
    </row>
    <row r="72" spans="39:41" s="3" customFormat="1" x14ac:dyDescent="0.3">
      <c r="AM72" s="11"/>
      <c r="AN72" s="11"/>
      <c r="AO72" s="11"/>
    </row>
    <row r="73" spans="39:41" s="3" customFormat="1" x14ac:dyDescent="0.3">
      <c r="AM73" s="11"/>
      <c r="AN73" s="11"/>
      <c r="AO73" s="11"/>
    </row>
    <row r="74" spans="39:41" s="3" customFormat="1" x14ac:dyDescent="0.3">
      <c r="AM74" s="11"/>
      <c r="AN74" s="11"/>
      <c r="AO74" s="11"/>
    </row>
    <row r="75" spans="39:41" s="3" customFormat="1" x14ac:dyDescent="0.3">
      <c r="AM75" s="11"/>
      <c r="AN75" s="11"/>
      <c r="AO75" s="11"/>
    </row>
    <row r="76" spans="39:41" s="3" customFormat="1" x14ac:dyDescent="0.3">
      <c r="AM76" s="11"/>
      <c r="AN76" s="11"/>
      <c r="AO76" s="11"/>
    </row>
    <row r="77" spans="39:41" s="3" customFormat="1" x14ac:dyDescent="0.3">
      <c r="AM77" s="11"/>
      <c r="AN77" s="11"/>
      <c r="AO77" s="11"/>
    </row>
    <row r="78" spans="39:41" s="3" customFormat="1" x14ac:dyDescent="0.3">
      <c r="AM78" s="11"/>
      <c r="AN78" s="11"/>
      <c r="AO78" s="11"/>
    </row>
    <row r="79" spans="39:41" s="3" customFormat="1" x14ac:dyDescent="0.3">
      <c r="AM79" s="11"/>
      <c r="AN79" s="11"/>
      <c r="AO79" s="11"/>
    </row>
    <row r="80" spans="39:41" s="3" customFormat="1" x14ac:dyDescent="0.3">
      <c r="AM80" s="11"/>
      <c r="AN80" s="11"/>
      <c r="AO80" s="11"/>
    </row>
    <row r="81" spans="39:41" s="3" customFormat="1" x14ac:dyDescent="0.3">
      <c r="AM81" s="11"/>
      <c r="AN81" s="11"/>
      <c r="AO81" s="11"/>
    </row>
    <row r="82" spans="39:41" s="3" customFormat="1" x14ac:dyDescent="0.3">
      <c r="AM82" s="11"/>
      <c r="AN82" s="11"/>
      <c r="AO82" s="11"/>
    </row>
    <row r="83" spans="39:41" s="3" customFormat="1" x14ac:dyDescent="0.3">
      <c r="AM83" s="11"/>
      <c r="AN83" s="11"/>
      <c r="AO83" s="11"/>
    </row>
    <row r="84" spans="39:41" s="3" customFormat="1" x14ac:dyDescent="0.3">
      <c r="AM84" s="11"/>
      <c r="AN84" s="11"/>
      <c r="AO84" s="11"/>
    </row>
    <row r="85" spans="39:41" s="3" customFormat="1" x14ac:dyDescent="0.3">
      <c r="AM85" s="11"/>
      <c r="AN85" s="11"/>
      <c r="AO85" s="11"/>
    </row>
    <row r="86" spans="39:41" s="3" customFormat="1" x14ac:dyDescent="0.3">
      <c r="AM86" s="11"/>
      <c r="AN86" s="11"/>
      <c r="AO86" s="11"/>
    </row>
    <row r="87" spans="39:41" s="3" customFormat="1" x14ac:dyDescent="0.3">
      <c r="AM87" s="11"/>
      <c r="AN87" s="11"/>
      <c r="AO87" s="11"/>
    </row>
    <row r="88" spans="39:41" s="3" customFormat="1" x14ac:dyDescent="0.3">
      <c r="AM88" s="11"/>
      <c r="AN88" s="11"/>
      <c r="AO88" s="11"/>
    </row>
    <row r="89" spans="39:41" s="3" customFormat="1" x14ac:dyDescent="0.3">
      <c r="AM89" s="11"/>
      <c r="AN89" s="11"/>
      <c r="AO89" s="11"/>
    </row>
    <row r="90" spans="39:41" s="3" customFormat="1" x14ac:dyDescent="0.3">
      <c r="AM90" s="11"/>
      <c r="AN90" s="11"/>
      <c r="AO90" s="11"/>
    </row>
    <row r="91" spans="39:41" s="3" customFormat="1" x14ac:dyDescent="0.3">
      <c r="AM91" s="11"/>
      <c r="AN91" s="11"/>
      <c r="AO91" s="11"/>
    </row>
    <row r="92" spans="39:41" s="3" customFormat="1" x14ac:dyDescent="0.3">
      <c r="AM92" s="11"/>
      <c r="AN92" s="11"/>
      <c r="AO92" s="11"/>
    </row>
    <row r="93" spans="39:41" s="3" customFormat="1" x14ac:dyDescent="0.3">
      <c r="AM93" s="11"/>
      <c r="AN93" s="11"/>
      <c r="AO93" s="11"/>
    </row>
    <row r="94" spans="39:41" s="3" customFormat="1" x14ac:dyDescent="0.3">
      <c r="AM94" s="11"/>
      <c r="AN94" s="11"/>
      <c r="AO94" s="11"/>
    </row>
    <row r="95" spans="39:41" s="3" customFormat="1" x14ac:dyDescent="0.3">
      <c r="AM95" s="11"/>
      <c r="AN95" s="11"/>
      <c r="AO95" s="11"/>
    </row>
    <row r="96" spans="39:41" s="3" customFormat="1" x14ac:dyDescent="0.3">
      <c r="AM96" s="11"/>
      <c r="AN96" s="11"/>
      <c r="AO96" s="11"/>
    </row>
    <row r="97" spans="39:41" s="3" customFormat="1" x14ac:dyDescent="0.3">
      <c r="AM97" s="11"/>
      <c r="AN97" s="11"/>
      <c r="AO97" s="11"/>
    </row>
    <row r="98" spans="39:41" s="3" customFormat="1" x14ac:dyDescent="0.3">
      <c r="AM98" s="11"/>
      <c r="AN98" s="11"/>
      <c r="AO98" s="11"/>
    </row>
    <row r="99" spans="39:41" s="3" customFormat="1" x14ac:dyDescent="0.3">
      <c r="AM99" s="11"/>
      <c r="AN99" s="11"/>
      <c r="AO99" s="11"/>
    </row>
    <row r="100" spans="39:41" s="3" customFormat="1" x14ac:dyDescent="0.3">
      <c r="AM100" s="11"/>
      <c r="AN100" s="11"/>
      <c r="AO100" s="11"/>
    </row>
    <row r="101" spans="39:41" s="3" customFormat="1" x14ac:dyDescent="0.3">
      <c r="AM101" s="11"/>
      <c r="AN101" s="11"/>
      <c r="AO101" s="11"/>
    </row>
    <row r="102" spans="39:41" s="3" customFormat="1" x14ac:dyDescent="0.3">
      <c r="AM102" s="11"/>
      <c r="AN102" s="11"/>
      <c r="AO102" s="11"/>
    </row>
    <row r="103" spans="39:41" s="3" customFormat="1" x14ac:dyDescent="0.3">
      <c r="AM103" s="11"/>
      <c r="AN103" s="11"/>
      <c r="AO103" s="11"/>
    </row>
    <row r="104" spans="39:41" s="3" customFormat="1" x14ac:dyDescent="0.3">
      <c r="AM104" s="11"/>
      <c r="AN104" s="11"/>
      <c r="AO104" s="11"/>
    </row>
    <row r="105" spans="39:41" s="3" customFormat="1" x14ac:dyDescent="0.3">
      <c r="AM105" s="11"/>
      <c r="AN105" s="11"/>
      <c r="AO105" s="11"/>
    </row>
    <row r="106" spans="39:41" s="3" customFormat="1" x14ac:dyDescent="0.3">
      <c r="AM106" s="11"/>
      <c r="AN106" s="11"/>
      <c r="AO106" s="11"/>
    </row>
    <row r="107" spans="39:41" s="3" customFormat="1" x14ac:dyDescent="0.3">
      <c r="AM107" s="11"/>
      <c r="AN107" s="11"/>
      <c r="AO107" s="11"/>
    </row>
    <row r="108" spans="39:41" s="3" customFormat="1" x14ac:dyDescent="0.3">
      <c r="AM108" s="11"/>
      <c r="AN108" s="11"/>
      <c r="AO108" s="11"/>
    </row>
    <row r="109" spans="39:41" s="3" customFormat="1" x14ac:dyDescent="0.3">
      <c r="AM109" s="11"/>
      <c r="AN109" s="11"/>
      <c r="AO109" s="11"/>
    </row>
    <row r="110" spans="39:41" s="3" customFormat="1" x14ac:dyDescent="0.3">
      <c r="AM110" s="11"/>
      <c r="AN110" s="11"/>
      <c r="AO110" s="11"/>
    </row>
    <row r="111" spans="39:41" s="3" customFormat="1" x14ac:dyDescent="0.3">
      <c r="AM111" s="11"/>
      <c r="AN111" s="11"/>
      <c r="AO111" s="11"/>
    </row>
    <row r="112" spans="39:41" s="3" customFormat="1" x14ac:dyDescent="0.3">
      <c r="AM112" s="11"/>
      <c r="AN112" s="11"/>
      <c r="AO112" s="11"/>
    </row>
    <row r="113" spans="39:41" s="3" customFormat="1" x14ac:dyDescent="0.3">
      <c r="AM113" s="11"/>
      <c r="AN113" s="11"/>
      <c r="AO113" s="11"/>
    </row>
    <row r="114" spans="39:41" s="3" customFormat="1" x14ac:dyDescent="0.3">
      <c r="AM114" s="11"/>
      <c r="AN114" s="11"/>
      <c r="AO114" s="11"/>
    </row>
    <row r="115" spans="39:41" s="3" customFormat="1" x14ac:dyDescent="0.3">
      <c r="AM115" s="11"/>
      <c r="AN115" s="11"/>
      <c r="AO115" s="11"/>
    </row>
    <row r="116" spans="39:41" s="3" customFormat="1" x14ac:dyDescent="0.3">
      <c r="AM116" s="11"/>
      <c r="AN116" s="11"/>
      <c r="AO116" s="11"/>
    </row>
    <row r="117" spans="39:41" s="3" customFormat="1" x14ac:dyDescent="0.3">
      <c r="AM117" s="11"/>
      <c r="AN117" s="11"/>
      <c r="AO117" s="11"/>
    </row>
    <row r="118" spans="39:41" s="3" customFormat="1" x14ac:dyDescent="0.3">
      <c r="AM118" s="11"/>
      <c r="AN118" s="11"/>
      <c r="AO118" s="11"/>
    </row>
    <row r="119" spans="39:41" s="3" customFormat="1" x14ac:dyDescent="0.3">
      <c r="AM119" s="11"/>
      <c r="AN119" s="11"/>
      <c r="AO119" s="11"/>
    </row>
    <row r="120" spans="39:41" s="3" customFormat="1" x14ac:dyDescent="0.3">
      <c r="AM120" s="11"/>
      <c r="AN120" s="11"/>
      <c r="AO120" s="11"/>
    </row>
    <row r="121" spans="39:41" s="3" customFormat="1" x14ac:dyDescent="0.3">
      <c r="AM121" s="11"/>
      <c r="AN121" s="11"/>
      <c r="AO121" s="11"/>
    </row>
    <row r="122" spans="39:41" s="3" customFormat="1" x14ac:dyDescent="0.3">
      <c r="AM122" s="11"/>
      <c r="AN122" s="11"/>
      <c r="AO122" s="11"/>
    </row>
    <row r="123" spans="39:41" s="3" customFormat="1" x14ac:dyDescent="0.3">
      <c r="AM123" s="11"/>
      <c r="AN123" s="11"/>
      <c r="AO123" s="11"/>
    </row>
    <row r="124" spans="39:41" s="3" customFormat="1" x14ac:dyDescent="0.3">
      <c r="AM124" s="11"/>
      <c r="AN124" s="11"/>
      <c r="AO124" s="11"/>
    </row>
    <row r="125" spans="39:41" s="3" customFormat="1" x14ac:dyDescent="0.3">
      <c r="AM125" s="11"/>
      <c r="AN125" s="11"/>
      <c r="AO125" s="11"/>
    </row>
    <row r="126" spans="39:41" s="3" customFormat="1" x14ac:dyDescent="0.3">
      <c r="AM126" s="11"/>
      <c r="AN126" s="11"/>
      <c r="AO126" s="11"/>
    </row>
    <row r="127" spans="39:41" s="3" customFormat="1" x14ac:dyDescent="0.3">
      <c r="AM127" s="11"/>
      <c r="AN127" s="11"/>
      <c r="AO127" s="11"/>
    </row>
    <row r="128" spans="39:41" s="3" customFormat="1" x14ac:dyDescent="0.3">
      <c r="AM128" s="11"/>
      <c r="AN128" s="11"/>
      <c r="AO128" s="11"/>
    </row>
    <row r="129" spans="39:41" s="3" customFormat="1" x14ac:dyDescent="0.3">
      <c r="AM129" s="11"/>
      <c r="AN129" s="11"/>
      <c r="AO129" s="11"/>
    </row>
    <row r="130" spans="39:41" s="3" customFormat="1" x14ac:dyDescent="0.3">
      <c r="AM130" s="11"/>
      <c r="AN130" s="11"/>
      <c r="AO130" s="11"/>
    </row>
    <row r="131" spans="39:41" s="3" customFormat="1" x14ac:dyDescent="0.3">
      <c r="AM131" s="11"/>
      <c r="AN131" s="11"/>
      <c r="AO131" s="11"/>
    </row>
    <row r="132" spans="39:41" s="3" customFormat="1" x14ac:dyDescent="0.3">
      <c r="AM132" s="11"/>
      <c r="AN132" s="11"/>
      <c r="AO132" s="11"/>
    </row>
    <row r="133" spans="39:41" s="3" customFormat="1" x14ac:dyDescent="0.3">
      <c r="AM133" s="11"/>
      <c r="AN133" s="11"/>
      <c r="AO133" s="11"/>
    </row>
    <row r="134" spans="39:41" s="3" customFormat="1" x14ac:dyDescent="0.3">
      <c r="AM134" s="11"/>
      <c r="AN134" s="11"/>
      <c r="AO134" s="11"/>
    </row>
    <row r="135" spans="39:41" s="3" customFormat="1" x14ac:dyDescent="0.3">
      <c r="AM135" s="11"/>
      <c r="AN135" s="11"/>
      <c r="AO135" s="11"/>
    </row>
    <row r="136" spans="39:41" s="3" customFormat="1" x14ac:dyDescent="0.3">
      <c r="AM136" s="11"/>
      <c r="AN136" s="11"/>
      <c r="AO136" s="11"/>
    </row>
    <row r="137" spans="39:41" s="3" customFormat="1" x14ac:dyDescent="0.3">
      <c r="AM137" s="11"/>
      <c r="AN137" s="11"/>
      <c r="AO137" s="11"/>
    </row>
    <row r="138" spans="39:41" s="3" customFormat="1" x14ac:dyDescent="0.3">
      <c r="AM138" s="11"/>
      <c r="AN138" s="11"/>
      <c r="AO138" s="11"/>
    </row>
    <row r="139" spans="39:41" s="3" customFormat="1" x14ac:dyDescent="0.3">
      <c r="AM139" s="11"/>
      <c r="AN139" s="11"/>
      <c r="AO139" s="11"/>
    </row>
    <row r="140" spans="39:41" s="3" customFormat="1" x14ac:dyDescent="0.3">
      <c r="AM140" s="11"/>
      <c r="AN140" s="11"/>
      <c r="AO140" s="11"/>
    </row>
    <row r="141" spans="39:41" s="3" customFormat="1" x14ac:dyDescent="0.3">
      <c r="AM141" s="11"/>
      <c r="AN141" s="11"/>
      <c r="AO141" s="11"/>
    </row>
    <row r="142" spans="39:41" s="3" customFormat="1" x14ac:dyDescent="0.3">
      <c r="AM142" s="11"/>
      <c r="AN142" s="11"/>
      <c r="AO142" s="11"/>
    </row>
    <row r="143" spans="39:41" s="3" customFormat="1" x14ac:dyDescent="0.3">
      <c r="AM143" s="11"/>
      <c r="AN143" s="11"/>
      <c r="AO143" s="11"/>
    </row>
    <row r="144" spans="39:41" s="3" customFormat="1" x14ac:dyDescent="0.3">
      <c r="AM144" s="11"/>
      <c r="AN144" s="11"/>
      <c r="AO144" s="11"/>
    </row>
    <row r="145" spans="39:41" s="3" customFormat="1" x14ac:dyDescent="0.3">
      <c r="AM145" s="11"/>
      <c r="AN145" s="11"/>
      <c r="AO145" s="11"/>
    </row>
    <row r="146" spans="39:41" s="3" customFormat="1" x14ac:dyDescent="0.3">
      <c r="AM146" s="11"/>
      <c r="AN146" s="11"/>
      <c r="AO146" s="11"/>
    </row>
    <row r="147" spans="39:41" s="3" customFormat="1" x14ac:dyDescent="0.3">
      <c r="AM147" s="11"/>
      <c r="AN147" s="11"/>
      <c r="AO147" s="11"/>
    </row>
    <row r="148" spans="39:41" s="3" customFormat="1" x14ac:dyDescent="0.3">
      <c r="AM148" s="11"/>
      <c r="AN148" s="11"/>
      <c r="AO148" s="11"/>
    </row>
    <row r="149" spans="39:41" s="3" customFormat="1" x14ac:dyDescent="0.3">
      <c r="AM149" s="11"/>
      <c r="AN149" s="11"/>
      <c r="AO149" s="11"/>
    </row>
    <row r="150" spans="39:41" s="3" customFormat="1" x14ac:dyDescent="0.3">
      <c r="AM150" s="11"/>
      <c r="AN150" s="11"/>
      <c r="AO150" s="11"/>
    </row>
    <row r="151" spans="39:41" s="3" customFormat="1" x14ac:dyDescent="0.3">
      <c r="AM151" s="11"/>
      <c r="AN151" s="11"/>
      <c r="AO151" s="11"/>
    </row>
    <row r="152" spans="39:41" s="3" customFormat="1" x14ac:dyDescent="0.3">
      <c r="AM152" s="11"/>
      <c r="AN152" s="11"/>
      <c r="AO152" s="11"/>
    </row>
    <row r="153" spans="39:41" s="3" customFormat="1" x14ac:dyDescent="0.3">
      <c r="AM153" s="11"/>
      <c r="AN153" s="11"/>
      <c r="AO153" s="11"/>
    </row>
    <row r="154" spans="39:41" s="3" customFormat="1" x14ac:dyDescent="0.3">
      <c r="AM154" s="11"/>
      <c r="AN154" s="11"/>
      <c r="AO154" s="11"/>
    </row>
    <row r="155" spans="39:41" s="3" customFormat="1" x14ac:dyDescent="0.3">
      <c r="AM155" s="11"/>
      <c r="AN155" s="11"/>
      <c r="AO155" s="11"/>
    </row>
    <row r="156" spans="39:41" s="3" customFormat="1" x14ac:dyDescent="0.3">
      <c r="AM156" s="11"/>
      <c r="AN156" s="11"/>
      <c r="AO156" s="11"/>
    </row>
    <row r="157" spans="39:41" s="3" customFormat="1" x14ac:dyDescent="0.3">
      <c r="AM157" s="11"/>
      <c r="AN157" s="11"/>
      <c r="AO157" s="11"/>
    </row>
    <row r="158" spans="39:41" s="3" customFormat="1" x14ac:dyDescent="0.3">
      <c r="AM158" s="11"/>
      <c r="AN158" s="11"/>
      <c r="AO158" s="11"/>
    </row>
    <row r="159" spans="39:41" s="3" customFormat="1" x14ac:dyDescent="0.3">
      <c r="AM159" s="11"/>
      <c r="AN159" s="11"/>
      <c r="AO159" s="11"/>
    </row>
    <row r="160" spans="39:41" s="3" customFormat="1" x14ac:dyDescent="0.3">
      <c r="AM160" s="11"/>
      <c r="AN160" s="11"/>
      <c r="AO160" s="11"/>
    </row>
    <row r="161" spans="39:41" s="3" customFormat="1" x14ac:dyDescent="0.3">
      <c r="AM161" s="11"/>
      <c r="AN161" s="11"/>
      <c r="AO161" s="11"/>
    </row>
    <row r="162" spans="39:41" s="3" customFormat="1" x14ac:dyDescent="0.3">
      <c r="AM162" s="11"/>
      <c r="AN162" s="11"/>
      <c r="AO162" s="11"/>
    </row>
    <row r="163" spans="39:41" s="3" customFormat="1" x14ac:dyDescent="0.3">
      <c r="AM163" s="11"/>
      <c r="AN163" s="11"/>
      <c r="AO163" s="11"/>
    </row>
    <row r="164" spans="39:41" s="3" customFormat="1" x14ac:dyDescent="0.3">
      <c r="AM164" s="11"/>
      <c r="AN164" s="11"/>
      <c r="AO164" s="11"/>
    </row>
    <row r="165" spans="39:41" s="3" customFormat="1" x14ac:dyDescent="0.3">
      <c r="AM165" s="11"/>
      <c r="AN165" s="11"/>
      <c r="AO165" s="11"/>
    </row>
    <row r="166" spans="39:41" s="3" customFormat="1" x14ac:dyDescent="0.3">
      <c r="AM166" s="11"/>
      <c r="AN166" s="11"/>
      <c r="AO166" s="11"/>
    </row>
    <row r="167" spans="39:41" s="3" customFormat="1" x14ac:dyDescent="0.3">
      <c r="AM167" s="11"/>
      <c r="AN167" s="11"/>
      <c r="AO167" s="11"/>
    </row>
    <row r="168" spans="39:41" s="3" customFormat="1" x14ac:dyDescent="0.3">
      <c r="AM168" s="11"/>
      <c r="AN168" s="11"/>
      <c r="AO168" s="11"/>
    </row>
    <row r="169" spans="39:41" s="3" customFormat="1" x14ac:dyDescent="0.3">
      <c r="AM169" s="11"/>
      <c r="AN169" s="11"/>
      <c r="AO169" s="11"/>
    </row>
    <row r="170" spans="39:41" s="3" customFormat="1" x14ac:dyDescent="0.3">
      <c r="AM170" s="11"/>
      <c r="AN170" s="11"/>
      <c r="AO170" s="11"/>
    </row>
    <row r="171" spans="39:41" s="3" customFormat="1" x14ac:dyDescent="0.3">
      <c r="AM171" s="11"/>
      <c r="AN171" s="11"/>
      <c r="AO171" s="11"/>
    </row>
    <row r="172" spans="39:41" s="3" customFormat="1" x14ac:dyDescent="0.3">
      <c r="AM172" s="11"/>
      <c r="AN172" s="11"/>
      <c r="AO172" s="11"/>
    </row>
    <row r="173" spans="39:41" s="3" customFormat="1" x14ac:dyDescent="0.3">
      <c r="AM173" s="11"/>
      <c r="AN173" s="11"/>
      <c r="AO173" s="11"/>
    </row>
    <row r="174" spans="39:41" s="3" customFormat="1" x14ac:dyDescent="0.3">
      <c r="AM174" s="11"/>
      <c r="AN174" s="11"/>
      <c r="AO174" s="11"/>
    </row>
    <row r="175" spans="39:41" s="3" customFormat="1" x14ac:dyDescent="0.3">
      <c r="AM175" s="11"/>
      <c r="AN175" s="11"/>
      <c r="AO175" s="11"/>
    </row>
    <row r="176" spans="39:41" s="3" customFormat="1" x14ac:dyDescent="0.3">
      <c r="AM176" s="11"/>
      <c r="AN176" s="11"/>
      <c r="AO176" s="11"/>
    </row>
    <row r="177" spans="39:41" s="3" customFormat="1" x14ac:dyDescent="0.3">
      <c r="AM177" s="11"/>
      <c r="AN177" s="11"/>
      <c r="AO177" s="11"/>
    </row>
    <row r="178" spans="39:41" s="3" customFormat="1" x14ac:dyDescent="0.3">
      <c r="AM178" s="11"/>
      <c r="AN178" s="11"/>
      <c r="AO178" s="11"/>
    </row>
    <row r="179" spans="39:41" s="3" customFormat="1" x14ac:dyDescent="0.3">
      <c r="AM179" s="11"/>
      <c r="AN179" s="11"/>
      <c r="AO179" s="11"/>
    </row>
    <row r="180" spans="39:41" s="3" customFormat="1" x14ac:dyDescent="0.3">
      <c r="AM180" s="11"/>
      <c r="AN180" s="11"/>
      <c r="AO180" s="11"/>
    </row>
    <row r="181" spans="39:41" s="3" customFormat="1" x14ac:dyDescent="0.3">
      <c r="AM181" s="11"/>
      <c r="AN181" s="11"/>
      <c r="AO181" s="11"/>
    </row>
    <row r="182" spans="39:41" s="3" customFormat="1" x14ac:dyDescent="0.3">
      <c r="AM182" s="11"/>
      <c r="AN182" s="11"/>
      <c r="AO182" s="11"/>
    </row>
    <row r="183" spans="39:41" s="3" customFormat="1" x14ac:dyDescent="0.3">
      <c r="AM183" s="11"/>
      <c r="AN183" s="11"/>
      <c r="AO183" s="11"/>
    </row>
    <row r="184" spans="39:41" s="3" customFormat="1" x14ac:dyDescent="0.3">
      <c r="AM184" s="11"/>
      <c r="AN184" s="11"/>
      <c r="AO184" s="11"/>
    </row>
    <row r="185" spans="39:41" s="3" customFormat="1" x14ac:dyDescent="0.3">
      <c r="AM185" s="11"/>
      <c r="AN185" s="11"/>
      <c r="AO185" s="11"/>
    </row>
    <row r="186" spans="39:41" s="3" customFormat="1" x14ac:dyDescent="0.3">
      <c r="AM186" s="11"/>
      <c r="AN186" s="11"/>
      <c r="AO186" s="11"/>
    </row>
    <row r="187" spans="39:41" s="3" customFormat="1" x14ac:dyDescent="0.3">
      <c r="AM187" s="11"/>
      <c r="AN187" s="11"/>
      <c r="AO187" s="11"/>
    </row>
    <row r="188" spans="39:41" s="3" customFormat="1" x14ac:dyDescent="0.3">
      <c r="AM188" s="11"/>
      <c r="AN188" s="11"/>
      <c r="AO188" s="11"/>
    </row>
    <row r="189" spans="39:41" s="3" customFormat="1" x14ac:dyDescent="0.3">
      <c r="AM189" s="11"/>
      <c r="AN189" s="11"/>
      <c r="AO189" s="11"/>
    </row>
    <row r="190" spans="39:41" s="3" customFormat="1" x14ac:dyDescent="0.3">
      <c r="AM190" s="11"/>
      <c r="AN190" s="11"/>
      <c r="AO190" s="11"/>
    </row>
    <row r="191" spans="39:41" s="3" customFormat="1" x14ac:dyDescent="0.3">
      <c r="AM191" s="11"/>
      <c r="AN191" s="11"/>
      <c r="AO191" s="11"/>
    </row>
    <row r="192" spans="39:41" s="3" customFormat="1" x14ac:dyDescent="0.3">
      <c r="AM192" s="11"/>
      <c r="AN192" s="11"/>
      <c r="AO192" s="11"/>
    </row>
    <row r="193" spans="39:41" s="3" customFormat="1" x14ac:dyDescent="0.3">
      <c r="AM193" s="11"/>
      <c r="AN193" s="11"/>
      <c r="AO193" s="11"/>
    </row>
    <row r="194" spans="39:41" s="3" customFormat="1" x14ac:dyDescent="0.3">
      <c r="AM194" s="11"/>
      <c r="AN194" s="11"/>
      <c r="AO194" s="11"/>
    </row>
    <row r="195" spans="39:41" s="3" customFormat="1" x14ac:dyDescent="0.3">
      <c r="AM195" s="11"/>
      <c r="AN195" s="11"/>
      <c r="AO195" s="11"/>
    </row>
    <row r="196" spans="39:41" s="3" customFormat="1" x14ac:dyDescent="0.3">
      <c r="AM196" s="11"/>
      <c r="AN196" s="11"/>
      <c r="AO196" s="11"/>
    </row>
    <row r="197" spans="39:41" s="3" customFormat="1" x14ac:dyDescent="0.3">
      <c r="AM197" s="11"/>
      <c r="AN197" s="11"/>
      <c r="AO197" s="11"/>
    </row>
    <row r="198" spans="39:41" s="3" customFormat="1" x14ac:dyDescent="0.3">
      <c r="AM198" s="11"/>
      <c r="AN198" s="11"/>
      <c r="AO198" s="11"/>
    </row>
    <row r="199" spans="39:41" s="3" customFormat="1" x14ac:dyDescent="0.3">
      <c r="AM199" s="11"/>
      <c r="AN199" s="11"/>
      <c r="AO199" s="11"/>
    </row>
    <row r="200" spans="39:41" s="3" customFormat="1" x14ac:dyDescent="0.3">
      <c r="AM200" s="11"/>
      <c r="AN200" s="11"/>
      <c r="AO200" s="11"/>
    </row>
    <row r="201" spans="39:41" s="3" customFormat="1" x14ac:dyDescent="0.3">
      <c r="AM201" s="11"/>
      <c r="AN201" s="11"/>
      <c r="AO201" s="11"/>
    </row>
    <row r="202" spans="39:41" s="3" customFormat="1" x14ac:dyDescent="0.3">
      <c r="AM202" s="11"/>
      <c r="AN202" s="11"/>
      <c r="AO202" s="11"/>
    </row>
    <row r="203" spans="39:41" s="3" customFormat="1" x14ac:dyDescent="0.3">
      <c r="AM203" s="11"/>
      <c r="AN203" s="11"/>
      <c r="AO203" s="11"/>
    </row>
    <row r="204" spans="39:41" s="3" customFormat="1" x14ac:dyDescent="0.3">
      <c r="AM204" s="11"/>
      <c r="AN204" s="11"/>
      <c r="AO204" s="11"/>
    </row>
    <row r="205" spans="39:41" s="3" customFormat="1" x14ac:dyDescent="0.3">
      <c r="AM205" s="11"/>
      <c r="AN205" s="11"/>
      <c r="AO205" s="11"/>
    </row>
    <row r="206" spans="39:41" s="3" customFormat="1" x14ac:dyDescent="0.3">
      <c r="AM206" s="11"/>
      <c r="AN206" s="11"/>
      <c r="AO206" s="11"/>
    </row>
    <row r="207" spans="39:41" s="3" customFormat="1" x14ac:dyDescent="0.3">
      <c r="AM207" s="11"/>
      <c r="AN207" s="11"/>
      <c r="AO207" s="11"/>
    </row>
    <row r="208" spans="39:41" s="3" customFormat="1" x14ac:dyDescent="0.3">
      <c r="AM208" s="11"/>
      <c r="AN208" s="11"/>
      <c r="AO208" s="11"/>
    </row>
    <row r="209" spans="39:41" s="3" customFormat="1" x14ac:dyDescent="0.3">
      <c r="AM209" s="11"/>
      <c r="AN209" s="11"/>
      <c r="AO209" s="11"/>
    </row>
    <row r="210" spans="39:41" s="3" customFormat="1" x14ac:dyDescent="0.3">
      <c r="AM210" s="11"/>
      <c r="AN210" s="11"/>
      <c r="AO210" s="11"/>
    </row>
    <row r="211" spans="39:41" s="3" customFormat="1" x14ac:dyDescent="0.3">
      <c r="AM211" s="11"/>
      <c r="AN211" s="11"/>
      <c r="AO211" s="11"/>
    </row>
    <row r="212" spans="39:41" s="3" customFormat="1" x14ac:dyDescent="0.3">
      <c r="AM212" s="11"/>
      <c r="AN212" s="11"/>
      <c r="AO212" s="11"/>
    </row>
    <row r="213" spans="39:41" s="3" customFormat="1" x14ac:dyDescent="0.3">
      <c r="AM213" s="11"/>
      <c r="AN213" s="11"/>
      <c r="AO213" s="11"/>
    </row>
    <row r="214" spans="39:41" s="3" customFormat="1" x14ac:dyDescent="0.3">
      <c r="AM214" s="11"/>
      <c r="AN214" s="11"/>
      <c r="AO214" s="11"/>
    </row>
    <row r="215" spans="39:41" s="3" customFormat="1" x14ac:dyDescent="0.3">
      <c r="AM215" s="11"/>
      <c r="AN215" s="11"/>
      <c r="AO215" s="11"/>
    </row>
    <row r="216" spans="39:41" s="3" customFormat="1" x14ac:dyDescent="0.3">
      <c r="AM216" s="11"/>
      <c r="AN216" s="11"/>
      <c r="AO216" s="11"/>
    </row>
    <row r="217" spans="39:41" s="3" customFormat="1" x14ac:dyDescent="0.3">
      <c r="AM217" s="11"/>
      <c r="AN217" s="11"/>
      <c r="AO217" s="11"/>
    </row>
    <row r="218" spans="39:41" s="3" customFormat="1" x14ac:dyDescent="0.3">
      <c r="AM218" s="11"/>
      <c r="AN218" s="11"/>
      <c r="AO218" s="11"/>
    </row>
    <row r="219" spans="39:41" s="3" customFormat="1" x14ac:dyDescent="0.3">
      <c r="AM219" s="11"/>
      <c r="AN219" s="11"/>
      <c r="AO219" s="11"/>
    </row>
    <row r="220" spans="39:41" s="3" customFormat="1" x14ac:dyDescent="0.3">
      <c r="AM220" s="11"/>
      <c r="AN220" s="11"/>
      <c r="AO220" s="11"/>
    </row>
    <row r="221" spans="39:41" s="3" customFormat="1" x14ac:dyDescent="0.3">
      <c r="AM221" s="11"/>
      <c r="AN221" s="11"/>
      <c r="AO221" s="11"/>
    </row>
    <row r="222" spans="39:41" s="3" customFormat="1" x14ac:dyDescent="0.3">
      <c r="AM222" s="11"/>
      <c r="AN222" s="11"/>
      <c r="AO222" s="11"/>
    </row>
    <row r="223" spans="39:41" s="3" customFormat="1" x14ac:dyDescent="0.3">
      <c r="AM223" s="11"/>
      <c r="AN223" s="11"/>
      <c r="AO223" s="11"/>
    </row>
    <row r="224" spans="39:41" s="3" customFormat="1" x14ac:dyDescent="0.3">
      <c r="AM224" s="11"/>
      <c r="AN224" s="11"/>
      <c r="AO224" s="11"/>
    </row>
    <row r="225" spans="39:41" s="3" customFormat="1" x14ac:dyDescent="0.3">
      <c r="AM225" s="11"/>
      <c r="AN225" s="11"/>
      <c r="AO225" s="11"/>
    </row>
    <row r="226" spans="39:41" s="3" customFormat="1" x14ac:dyDescent="0.3">
      <c r="AM226" s="11"/>
      <c r="AN226" s="11"/>
      <c r="AO226" s="11"/>
    </row>
    <row r="227" spans="39:41" s="3" customFormat="1" x14ac:dyDescent="0.3">
      <c r="AM227" s="11"/>
      <c r="AN227" s="11"/>
      <c r="AO227" s="11"/>
    </row>
    <row r="228" spans="39:41" s="3" customFormat="1" x14ac:dyDescent="0.3">
      <c r="AM228" s="11"/>
      <c r="AN228" s="11"/>
      <c r="AO228" s="11"/>
    </row>
    <row r="229" spans="39:41" s="3" customFormat="1" x14ac:dyDescent="0.3">
      <c r="AM229" s="11"/>
      <c r="AN229" s="11"/>
      <c r="AO229" s="11"/>
    </row>
    <row r="230" spans="39:41" s="3" customFormat="1" x14ac:dyDescent="0.3">
      <c r="AM230" s="11"/>
      <c r="AN230" s="11"/>
      <c r="AO230" s="11"/>
    </row>
    <row r="231" spans="39:41" s="3" customFormat="1" x14ac:dyDescent="0.3">
      <c r="AM231" s="11"/>
      <c r="AN231" s="11"/>
      <c r="AO231" s="11"/>
    </row>
    <row r="232" spans="39:41" s="3" customFormat="1" x14ac:dyDescent="0.3">
      <c r="AM232" s="11"/>
      <c r="AN232" s="11"/>
      <c r="AO232" s="11"/>
    </row>
    <row r="233" spans="39:41" s="3" customFormat="1" x14ac:dyDescent="0.3">
      <c r="AM233" s="11"/>
      <c r="AN233" s="11"/>
      <c r="AO233" s="11"/>
    </row>
    <row r="234" spans="39:41" s="3" customFormat="1" x14ac:dyDescent="0.3">
      <c r="AM234" s="11"/>
      <c r="AN234" s="11"/>
      <c r="AO234" s="11"/>
    </row>
    <row r="235" spans="39:41" s="3" customFormat="1" x14ac:dyDescent="0.3">
      <c r="AM235" s="11"/>
      <c r="AN235" s="11"/>
      <c r="AO235" s="11"/>
    </row>
    <row r="236" spans="39:41" s="3" customFormat="1" x14ac:dyDescent="0.3">
      <c r="AM236" s="11"/>
      <c r="AN236" s="11"/>
      <c r="AO236" s="11"/>
    </row>
    <row r="237" spans="39:41" s="3" customFormat="1" x14ac:dyDescent="0.3">
      <c r="AM237" s="11"/>
      <c r="AN237" s="11"/>
      <c r="AO237" s="11"/>
    </row>
    <row r="238" spans="39:41" s="3" customFormat="1" x14ac:dyDescent="0.3">
      <c r="AM238" s="11"/>
      <c r="AN238" s="11"/>
      <c r="AO238" s="11"/>
    </row>
    <row r="239" spans="39:41" s="3" customFormat="1" x14ac:dyDescent="0.3">
      <c r="AM239" s="11"/>
      <c r="AN239" s="11"/>
      <c r="AO239" s="11"/>
    </row>
    <row r="240" spans="39:41" s="3" customFormat="1" x14ac:dyDescent="0.3">
      <c r="AM240" s="11"/>
      <c r="AN240" s="11"/>
      <c r="AO240" s="11"/>
    </row>
    <row r="241" spans="39:41" s="3" customFormat="1" x14ac:dyDescent="0.3">
      <c r="AM241" s="11"/>
      <c r="AN241" s="11"/>
      <c r="AO241" s="11"/>
    </row>
    <row r="242" spans="39:41" s="3" customFormat="1" x14ac:dyDescent="0.3">
      <c r="AM242" s="11"/>
      <c r="AN242" s="11"/>
      <c r="AO242" s="11"/>
    </row>
    <row r="243" spans="39:41" s="3" customFormat="1" x14ac:dyDescent="0.3">
      <c r="AM243" s="11"/>
      <c r="AN243" s="11"/>
      <c r="AO243" s="11"/>
    </row>
    <row r="244" spans="39:41" s="3" customFormat="1" x14ac:dyDescent="0.3">
      <c r="AM244" s="11"/>
      <c r="AN244" s="11"/>
      <c r="AO244" s="11"/>
    </row>
    <row r="245" spans="39:41" s="3" customFormat="1" x14ac:dyDescent="0.3">
      <c r="AM245" s="11"/>
      <c r="AN245" s="11"/>
      <c r="AO245" s="11"/>
    </row>
    <row r="246" spans="39:41" s="3" customFormat="1" x14ac:dyDescent="0.3">
      <c r="AM246" s="11"/>
      <c r="AN246" s="11"/>
      <c r="AO246" s="11"/>
    </row>
    <row r="247" spans="39:41" s="3" customFormat="1" x14ac:dyDescent="0.3">
      <c r="AM247" s="11"/>
      <c r="AN247" s="11"/>
      <c r="AO247" s="11"/>
    </row>
    <row r="248" spans="39:41" s="3" customFormat="1" x14ac:dyDescent="0.3">
      <c r="AM248" s="11"/>
      <c r="AN248" s="11"/>
      <c r="AO248" s="11"/>
    </row>
    <row r="249" spans="39:41" s="3" customFormat="1" x14ac:dyDescent="0.3">
      <c r="AM249" s="11"/>
      <c r="AN249" s="11"/>
      <c r="AO249" s="11"/>
    </row>
    <row r="250" spans="39:41" s="3" customFormat="1" x14ac:dyDescent="0.3">
      <c r="AM250" s="11"/>
      <c r="AN250" s="11"/>
      <c r="AO250" s="11"/>
    </row>
    <row r="251" spans="39:41" s="3" customFormat="1" x14ac:dyDescent="0.3">
      <c r="AM251" s="11"/>
      <c r="AN251" s="11"/>
      <c r="AO251" s="11"/>
    </row>
    <row r="252" spans="39:41" s="3" customFormat="1" x14ac:dyDescent="0.3">
      <c r="AM252" s="11"/>
      <c r="AN252" s="11"/>
      <c r="AO252" s="11"/>
    </row>
    <row r="253" spans="39:41" s="3" customFormat="1" x14ac:dyDescent="0.3">
      <c r="AM253" s="11"/>
      <c r="AN253" s="11"/>
      <c r="AO253" s="11"/>
    </row>
    <row r="254" spans="39:41" s="3" customFormat="1" x14ac:dyDescent="0.3">
      <c r="AM254" s="11"/>
      <c r="AN254" s="11"/>
      <c r="AO254" s="11"/>
    </row>
    <row r="255" spans="39:41" s="3" customFormat="1" x14ac:dyDescent="0.3">
      <c r="AM255" s="11"/>
      <c r="AN255" s="11"/>
      <c r="AO255" s="11"/>
    </row>
    <row r="256" spans="39:41" s="3" customFormat="1" x14ac:dyDescent="0.3">
      <c r="AM256" s="11"/>
      <c r="AN256" s="11"/>
      <c r="AO256" s="11"/>
    </row>
    <row r="257" spans="39:41" s="3" customFormat="1" x14ac:dyDescent="0.3">
      <c r="AM257" s="11"/>
      <c r="AN257" s="11"/>
      <c r="AO257" s="11"/>
    </row>
    <row r="258" spans="39:41" s="3" customFormat="1" x14ac:dyDescent="0.3">
      <c r="AM258" s="11"/>
      <c r="AN258" s="11"/>
      <c r="AO258" s="11"/>
    </row>
    <row r="259" spans="39:41" s="3" customFormat="1" x14ac:dyDescent="0.3">
      <c r="AM259" s="11"/>
      <c r="AN259" s="11"/>
      <c r="AO259" s="11"/>
    </row>
    <row r="260" spans="39:41" s="3" customFormat="1" x14ac:dyDescent="0.3">
      <c r="AM260" s="11"/>
      <c r="AN260" s="11"/>
      <c r="AO260" s="11"/>
    </row>
    <row r="261" spans="39:41" s="3" customFormat="1" x14ac:dyDescent="0.3">
      <c r="AM261" s="11"/>
      <c r="AN261" s="11"/>
      <c r="AO261" s="11"/>
    </row>
    <row r="262" spans="39:41" s="3" customFormat="1" x14ac:dyDescent="0.3">
      <c r="AM262" s="11"/>
      <c r="AN262" s="11"/>
      <c r="AO262" s="11"/>
    </row>
    <row r="263" spans="39:41" s="3" customFormat="1" x14ac:dyDescent="0.3">
      <c r="AM263" s="11"/>
      <c r="AN263" s="11"/>
      <c r="AO263" s="11"/>
    </row>
    <row r="264" spans="39:41" s="3" customFormat="1" x14ac:dyDescent="0.3">
      <c r="AM264" s="11"/>
      <c r="AN264" s="11"/>
      <c r="AO264" s="11"/>
    </row>
    <row r="265" spans="39:41" s="3" customFormat="1" x14ac:dyDescent="0.3">
      <c r="AM265" s="11"/>
      <c r="AN265" s="11"/>
      <c r="AO265" s="11"/>
    </row>
    <row r="266" spans="39:41" s="3" customFormat="1" x14ac:dyDescent="0.3">
      <c r="AM266" s="11"/>
      <c r="AN266" s="11"/>
      <c r="AO266" s="11"/>
    </row>
    <row r="267" spans="39:41" s="3" customFormat="1" x14ac:dyDescent="0.3">
      <c r="AM267" s="11"/>
      <c r="AN267" s="11"/>
      <c r="AO267" s="11"/>
    </row>
    <row r="268" spans="39:41" s="3" customFormat="1" x14ac:dyDescent="0.3">
      <c r="AM268" s="11"/>
      <c r="AN268" s="11"/>
      <c r="AO268" s="11"/>
    </row>
    <row r="269" spans="39:41" s="3" customFormat="1" x14ac:dyDescent="0.3">
      <c r="AM269" s="11"/>
      <c r="AN269" s="11"/>
      <c r="AO269" s="11"/>
    </row>
    <row r="270" spans="39:41" s="3" customFormat="1" x14ac:dyDescent="0.3">
      <c r="AM270" s="11"/>
      <c r="AN270" s="11"/>
      <c r="AO270" s="11"/>
    </row>
    <row r="271" spans="39:41" s="3" customFormat="1" x14ac:dyDescent="0.3">
      <c r="AM271" s="11"/>
      <c r="AN271" s="11"/>
      <c r="AO271" s="11"/>
    </row>
    <row r="272" spans="39:41" s="3" customFormat="1" x14ac:dyDescent="0.3">
      <c r="AM272" s="11"/>
      <c r="AN272" s="11"/>
      <c r="AO272" s="11"/>
    </row>
    <row r="273" spans="39:41" s="3" customFormat="1" x14ac:dyDescent="0.3">
      <c r="AM273" s="11"/>
      <c r="AN273" s="11"/>
      <c r="AO273" s="11"/>
    </row>
    <row r="274" spans="39:41" s="3" customFormat="1" x14ac:dyDescent="0.3">
      <c r="AM274" s="11"/>
      <c r="AN274" s="11"/>
      <c r="AO274" s="11"/>
    </row>
    <row r="275" spans="39:41" s="3" customFormat="1" x14ac:dyDescent="0.3">
      <c r="AM275" s="11"/>
      <c r="AN275" s="11"/>
      <c r="AO275" s="11"/>
    </row>
    <row r="276" spans="39:41" s="3" customFormat="1" x14ac:dyDescent="0.3">
      <c r="AM276" s="11"/>
      <c r="AN276" s="11"/>
      <c r="AO276" s="11"/>
    </row>
    <row r="277" spans="39:41" s="3" customFormat="1" x14ac:dyDescent="0.3">
      <c r="AM277" s="11"/>
      <c r="AN277" s="11"/>
      <c r="AO277" s="11"/>
    </row>
    <row r="278" spans="39:41" s="3" customFormat="1" x14ac:dyDescent="0.3">
      <c r="AM278" s="11"/>
      <c r="AN278" s="11"/>
      <c r="AO278" s="11"/>
    </row>
    <row r="279" spans="39:41" s="3" customFormat="1" x14ac:dyDescent="0.3">
      <c r="AM279" s="11"/>
      <c r="AN279" s="11"/>
      <c r="AO279" s="11"/>
    </row>
    <row r="280" spans="39:41" s="3" customFormat="1" x14ac:dyDescent="0.3">
      <c r="AM280" s="11"/>
      <c r="AN280" s="11"/>
      <c r="AO280" s="11"/>
    </row>
    <row r="281" spans="39:41" s="3" customFormat="1" x14ac:dyDescent="0.3">
      <c r="AM281" s="11"/>
      <c r="AN281" s="11"/>
      <c r="AO281" s="11"/>
    </row>
    <row r="282" spans="39:41" s="3" customFormat="1" x14ac:dyDescent="0.3">
      <c r="AM282" s="11"/>
      <c r="AN282" s="11"/>
      <c r="AO282" s="11"/>
    </row>
    <row r="283" spans="39:41" s="3" customFormat="1" x14ac:dyDescent="0.3">
      <c r="AM283" s="11"/>
      <c r="AN283" s="11"/>
      <c r="AO283" s="11"/>
    </row>
    <row r="284" spans="39:41" s="3" customFormat="1" x14ac:dyDescent="0.3">
      <c r="AM284" s="11"/>
      <c r="AN284" s="11"/>
      <c r="AO284" s="11"/>
    </row>
    <row r="285" spans="39:41" s="3" customFormat="1" x14ac:dyDescent="0.3">
      <c r="AM285" s="11"/>
      <c r="AN285" s="11"/>
      <c r="AO285" s="11"/>
    </row>
    <row r="286" spans="39:41" s="3" customFormat="1" x14ac:dyDescent="0.3">
      <c r="AM286" s="11"/>
      <c r="AN286" s="11"/>
      <c r="AO286" s="11"/>
    </row>
    <row r="287" spans="39:41" s="3" customFormat="1" x14ac:dyDescent="0.3">
      <c r="AM287" s="11"/>
      <c r="AN287" s="11"/>
      <c r="AO287" s="11"/>
    </row>
    <row r="288" spans="39:41" s="3" customFormat="1" x14ac:dyDescent="0.3">
      <c r="AM288" s="11"/>
      <c r="AN288" s="11"/>
      <c r="AO288" s="11"/>
    </row>
    <row r="289" spans="39:41" s="3" customFormat="1" x14ac:dyDescent="0.3">
      <c r="AM289" s="11"/>
      <c r="AN289" s="11"/>
      <c r="AO289" s="11"/>
    </row>
    <row r="290" spans="39:41" s="3" customFormat="1" x14ac:dyDescent="0.3">
      <c r="AM290" s="11"/>
      <c r="AN290" s="11"/>
      <c r="AO290" s="11"/>
    </row>
    <row r="291" spans="39:41" s="3" customFormat="1" x14ac:dyDescent="0.3">
      <c r="AM291" s="11"/>
      <c r="AN291" s="11"/>
      <c r="AO291" s="11"/>
    </row>
    <row r="292" spans="39:41" s="3" customFormat="1" x14ac:dyDescent="0.3">
      <c r="AM292" s="11"/>
      <c r="AN292" s="11"/>
      <c r="AO292" s="11"/>
    </row>
    <row r="293" spans="39:41" s="3" customFormat="1" x14ac:dyDescent="0.3">
      <c r="AM293" s="11"/>
      <c r="AN293" s="11"/>
      <c r="AO293" s="11"/>
    </row>
    <row r="294" spans="39:41" s="3" customFormat="1" x14ac:dyDescent="0.3">
      <c r="AM294" s="11"/>
      <c r="AN294" s="11"/>
      <c r="AO294" s="11"/>
    </row>
    <row r="295" spans="39:41" s="3" customFormat="1" x14ac:dyDescent="0.3">
      <c r="AM295" s="11"/>
      <c r="AN295" s="11"/>
      <c r="AO295" s="11"/>
    </row>
    <row r="296" spans="39:41" s="3" customFormat="1" x14ac:dyDescent="0.3">
      <c r="AM296" s="11"/>
      <c r="AN296" s="11"/>
      <c r="AO296" s="11"/>
    </row>
    <row r="297" spans="39:41" s="3" customFormat="1" x14ac:dyDescent="0.3">
      <c r="AM297" s="11"/>
      <c r="AN297" s="11"/>
      <c r="AO297" s="11"/>
    </row>
    <row r="298" spans="39:41" s="3" customFormat="1" x14ac:dyDescent="0.3">
      <c r="AM298" s="11"/>
      <c r="AN298" s="11"/>
      <c r="AO298" s="11"/>
    </row>
    <row r="299" spans="39:41" s="3" customFormat="1" x14ac:dyDescent="0.3">
      <c r="AM299" s="11"/>
      <c r="AN299" s="11"/>
      <c r="AO299" s="11"/>
    </row>
    <row r="300" spans="39:41" s="3" customFormat="1" x14ac:dyDescent="0.3">
      <c r="AM300" s="11"/>
      <c r="AN300" s="11"/>
      <c r="AO300" s="11"/>
    </row>
    <row r="301" spans="39:41" s="3" customFormat="1" x14ac:dyDescent="0.3">
      <c r="AM301" s="11"/>
      <c r="AN301" s="11"/>
      <c r="AO301" s="11"/>
    </row>
    <row r="302" spans="39:41" s="3" customFormat="1" x14ac:dyDescent="0.3">
      <c r="AM302" s="11"/>
      <c r="AN302" s="11"/>
      <c r="AO302" s="11"/>
    </row>
    <row r="303" spans="39:41" s="3" customFormat="1" x14ac:dyDescent="0.3">
      <c r="AM303" s="11"/>
      <c r="AN303" s="11"/>
      <c r="AO303" s="11"/>
    </row>
    <row r="304" spans="39:41" s="3" customFormat="1" x14ac:dyDescent="0.3">
      <c r="AM304" s="11"/>
      <c r="AN304" s="11"/>
      <c r="AO304" s="11"/>
    </row>
    <row r="305" spans="39:41" s="3" customFormat="1" x14ac:dyDescent="0.3">
      <c r="AM305" s="11"/>
      <c r="AN305" s="11"/>
      <c r="AO305" s="11"/>
    </row>
    <row r="306" spans="39:41" s="3" customFormat="1" x14ac:dyDescent="0.3">
      <c r="AM306" s="11"/>
      <c r="AN306" s="11"/>
      <c r="AO306" s="11"/>
    </row>
    <row r="307" spans="39:41" s="3" customFormat="1" x14ac:dyDescent="0.3">
      <c r="AM307" s="11"/>
      <c r="AN307" s="11"/>
      <c r="AO307" s="11"/>
    </row>
    <row r="308" spans="39:41" s="3" customFormat="1" x14ac:dyDescent="0.3">
      <c r="AM308" s="11"/>
      <c r="AN308" s="11"/>
      <c r="AO308" s="11"/>
    </row>
    <row r="309" spans="39:41" s="3" customFormat="1" x14ac:dyDescent="0.3">
      <c r="AM309" s="11"/>
      <c r="AN309" s="11"/>
      <c r="AO309" s="11"/>
    </row>
    <row r="310" spans="39:41" s="3" customFormat="1" x14ac:dyDescent="0.3">
      <c r="AM310" s="11"/>
      <c r="AN310" s="11"/>
      <c r="AO310" s="11"/>
    </row>
    <row r="311" spans="39:41" s="3" customFormat="1" x14ac:dyDescent="0.3">
      <c r="AM311" s="11"/>
      <c r="AN311" s="11"/>
      <c r="AO311" s="11"/>
    </row>
    <row r="312" spans="39:41" s="3" customFormat="1" x14ac:dyDescent="0.3">
      <c r="AM312" s="11"/>
      <c r="AN312" s="11"/>
      <c r="AO312" s="11"/>
    </row>
    <row r="313" spans="39:41" s="3" customFormat="1" x14ac:dyDescent="0.3">
      <c r="AM313" s="11"/>
      <c r="AN313" s="11"/>
      <c r="AO313" s="11"/>
    </row>
    <row r="314" spans="39:41" s="3" customFormat="1" x14ac:dyDescent="0.3">
      <c r="AM314" s="11"/>
      <c r="AN314" s="11"/>
      <c r="AO314" s="11"/>
    </row>
    <row r="315" spans="39:41" s="3" customFormat="1" x14ac:dyDescent="0.3">
      <c r="AM315" s="11"/>
      <c r="AN315" s="11"/>
      <c r="AO315" s="11"/>
    </row>
    <row r="316" spans="39:41" s="3" customFormat="1" x14ac:dyDescent="0.3">
      <c r="AM316" s="11"/>
      <c r="AN316" s="11"/>
      <c r="AO316" s="11"/>
    </row>
    <row r="317" spans="39:41" s="3" customFormat="1" x14ac:dyDescent="0.3">
      <c r="AM317" s="11"/>
      <c r="AN317" s="11"/>
      <c r="AO317" s="11"/>
    </row>
    <row r="318" spans="39:41" s="3" customFormat="1" x14ac:dyDescent="0.3">
      <c r="AM318" s="11"/>
      <c r="AN318" s="11"/>
      <c r="AO318" s="11"/>
    </row>
    <row r="319" spans="39:41" s="3" customFormat="1" x14ac:dyDescent="0.3">
      <c r="AM319" s="11"/>
      <c r="AN319" s="11"/>
      <c r="AO319" s="11"/>
    </row>
    <row r="320" spans="39:41" s="3" customFormat="1" x14ac:dyDescent="0.3">
      <c r="AM320" s="11"/>
      <c r="AN320" s="11"/>
      <c r="AO320" s="11"/>
    </row>
    <row r="321" spans="39:41" s="3" customFormat="1" x14ac:dyDescent="0.3">
      <c r="AM321" s="11"/>
      <c r="AN321" s="11"/>
      <c r="AO321" s="11"/>
    </row>
    <row r="322" spans="39:41" s="3" customFormat="1" x14ac:dyDescent="0.3">
      <c r="AM322" s="11"/>
      <c r="AN322" s="11"/>
      <c r="AO322" s="11"/>
    </row>
    <row r="323" spans="39:41" s="3" customFormat="1" x14ac:dyDescent="0.3">
      <c r="AM323" s="11"/>
      <c r="AN323" s="11"/>
      <c r="AO323" s="11"/>
    </row>
    <row r="324" spans="39:41" s="3" customFormat="1" x14ac:dyDescent="0.3">
      <c r="AM324" s="11"/>
      <c r="AN324" s="11"/>
      <c r="AO324" s="11"/>
    </row>
    <row r="325" spans="39:41" s="3" customFormat="1" x14ac:dyDescent="0.3">
      <c r="AM325" s="11"/>
      <c r="AN325" s="11"/>
      <c r="AO325" s="11"/>
    </row>
    <row r="326" spans="39:41" s="3" customFormat="1" x14ac:dyDescent="0.3">
      <c r="AM326" s="11"/>
      <c r="AN326" s="11"/>
      <c r="AO326" s="11"/>
    </row>
    <row r="327" spans="39:41" s="3" customFormat="1" x14ac:dyDescent="0.3">
      <c r="AM327" s="11"/>
      <c r="AN327" s="11"/>
      <c r="AO327" s="11"/>
    </row>
    <row r="328" spans="39:41" s="3" customFormat="1" x14ac:dyDescent="0.3">
      <c r="AM328" s="11"/>
      <c r="AN328" s="11"/>
      <c r="AO328" s="11"/>
    </row>
    <row r="329" spans="39:41" s="3" customFormat="1" x14ac:dyDescent="0.3">
      <c r="AM329" s="11"/>
      <c r="AN329" s="11"/>
      <c r="AO329" s="11"/>
    </row>
    <row r="330" spans="39:41" s="3" customFormat="1" x14ac:dyDescent="0.3">
      <c r="AM330" s="11"/>
      <c r="AN330" s="11"/>
      <c r="AO330" s="11"/>
    </row>
    <row r="331" spans="39:41" s="3" customFormat="1" x14ac:dyDescent="0.3">
      <c r="AM331" s="11"/>
      <c r="AN331" s="11"/>
      <c r="AO331" s="11"/>
    </row>
    <row r="332" spans="39:41" s="3" customFormat="1" x14ac:dyDescent="0.3">
      <c r="AM332" s="11"/>
      <c r="AN332" s="11"/>
      <c r="AO332" s="11"/>
    </row>
    <row r="333" spans="39:41" s="3" customFormat="1" x14ac:dyDescent="0.3">
      <c r="AM333" s="11"/>
      <c r="AN333" s="11"/>
      <c r="AO333" s="11"/>
    </row>
    <row r="334" spans="39:41" s="3" customFormat="1" x14ac:dyDescent="0.3">
      <c r="AM334" s="11"/>
      <c r="AN334" s="11"/>
      <c r="AO334" s="11"/>
    </row>
    <row r="335" spans="39:41" s="3" customFormat="1" x14ac:dyDescent="0.3">
      <c r="AM335" s="11"/>
      <c r="AN335" s="11"/>
      <c r="AO335" s="11"/>
    </row>
    <row r="336" spans="39:41" s="3" customFormat="1" x14ac:dyDescent="0.3">
      <c r="AM336" s="11"/>
      <c r="AN336" s="11"/>
      <c r="AO336" s="11"/>
    </row>
    <row r="337" spans="39:41" s="3" customFormat="1" x14ac:dyDescent="0.3">
      <c r="AM337" s="11"/>
      <c r="AN337" s="11"/>
      <c r="AO337" s="11"/>
    </row>
    <row r="338" spans="39:41" s="3" customFormat="1" x14ac:dyDescent="0.3">
      <c r="AM338" s="11"/>
      <c r="AN338" s="11"/>
      <c r="AO338" s="11"/>
    </row>
    <row r="339" spans="39:41" s="3" customFormat="1" x14ac:dyDescent="0.3">
      <c r="AM339" s="11"/>
      <c r="AN339" s="11"/>
      <c r="AO339" s="11"/>
    </row>
    <row r="340" spans="39:41" s="3" customFormat="1" x14ac:dyDescent="0.3">
      <c r="AM340" s="11"/>
      <c r="AN340" s="11"/>
      <c r="AO340" s="11"/>
    </row>
    <row r="341" spans="39:41" s="3" customFormat="1" x14ac:dyDescent="0.3">
      <c r="AM341" s="11"/>
      <c r="AN341" s="11"/>
      <c r="AO341" s="11"/>
    </row>
    <row r="342" spans="39:41" s="3" customFormat="1" x14ac:dyDescent="0.3">
      <c r="AM342" s="11"/>
      <c r="AN342" s="11"/>
      <c r="AO342" s="11"/>
    </row>
    <row r="343" spans="39:41" s="3" customFormat="1" x14ac:dyDescent="0.3">
      <c r="AM343" s="11"/>
      <c r="AN343" s="11"/>
      <c r="AO343" s="11"/>
    </row>
    <row r="344" spans="39:41" s="3" customFormat="1" x14ac:dyDescent="0.3">
      <c r="AM344" s="11"/>
      <c r="AN344" s="11"/>
      <c r="AO344" s="11"/>
    </row>
    <row r="345" spans="39:41" s="3" customFormat="1" x14ac:dyDescent="0.3">
      <c r="AM345" s="11"/>
      <c r="AN345" s="11"/>
      <c r="AO345" s="11"/>
    </row>
    <row r="346" spans="39:41" s="3" customFormat="1" x14ac:dyDescent="0.3">
      <c r="AM346" s="11"/>
      <c r="AN346" s="11"/>
      <c r="AO346" s="11"/>
    </row>
    <row r="347" spans="39:41" s="3" customFormat="1" x14ac:dyDescent="0.3">
      <c r="AM347" s="11"/>
      <c r="AN347" s="11"/>
      <c r="AO347" s="11"/>
    </row>
    <row r="348" spans="39:41" s="3" customFormat="1" x14ac:dyDescent="0.3">
      <c r="AM348" s="11"/>
      <c r="AN348" s="11"/>
      <c r="AO348" s="11"/>
    </row>
    <row r="349" spans="39:41" s="3" customFormat="1" x14ac:dyDescent="0.3">
      <c r="AM349" s="11"/>
      <c r="AN349" s="11"/>
      <c r="AO349" s="11"/>
    </row>
    <row r="350" spans="39:41" s="3" customFormat="1" x14ac:dyDescent="0.3">
      <c r="AM350" s="11"/>
      <c r="AN350" s="11"/>
      <c r="AO350" s="11"/>
    </row>
    <row r="351" spans="39:41" s="3" customFormat="1" x14ac:dyDescent="0.3">
      <c r="AM351" s="11"/>
      <c r="AN351" s="11"/>
      <c r="AO351" s="11"/>
    </row>
    <row r="352" spans="39:41" s="3" customFormat="1" x14ac:dyDescent="0.3">
      <c r="AM352" s="11"/>
      <c r="AN352" s="11"/>
      <c r="AO352" s="11"/>
    </row>
    <row r="353" spans="39:41" s="3" customFormat="1" x14ac:dyDescent="0.3">
      <c r="AM353" s="11"/>
      <c r="AN353" s="11"/>
      <c r="AO353" s="11"/>
    </row>
    <row r="354" spans="39:41" s="3" customFormat="1" x14ac:dyDescent="0.3">
      <c r="AM354" s="11"/>
      <c r="AN354" s="11"/>
      <c r="AO354" s="11"/>
    </row>
    <row r="355" spans="39:41" s="3" customFormat="1" x14ac:dyDescent="0.3">
      <c r="AM355" s="11"/>
      <c r="AN355" s="11"/>
      <c r="AO355" s="11"/>
    </row>
    <row r="356" spans="39:41" s="3" customFormat="1" x14ac:dyDescent="0.3">
      <c r="AM356" s="11"/>
      <c r="AN356" s="11"/>
      <c r="AO356" s="11"/>
    </row>
    <row r="357" spans="39:41" s="3" customFormat="1" x14ac:dyDescent="0.3">
      <c r="AM357" s="11"/>
      <c r="AN357" s="11"/>
      <c r="AO357" s="11"/>
    </row>
    <row r="358" spans="39:41" s="3" customFormat="1" x14ac:dyDescent="0.3">
      <c r="AM358" s="11"/>
      <c r="AN358" s="11"/>
      <c r="AO358" s="11"/>
    </row>
    <row r="359" spans="39:41" s="3" customFormat="1" x14ac:dyDescent="0.3">
      <c r="AM359" s="11"/>
      <c r="AN359" s="11"/>
      <c r="AO359" s="11"/>
    </row>
    <row r="360" spans="39:41" s="3" customFormat="1" x14ac:dyDescent="0.3">
      <c r="AM360" s="11"/>
      <c r="AN360" s="11"/>
      <c r="AO360" s="11"/>
    </row>
    <row r="361" spans="39:41" s="3" customFormat="1" x14ac:dyDescent="0.3">
      <c r="AM361" s="11"/>
      <c r="AN361" s="11"/>
      <c r="AO361" s="11"/>
    </row>
    <row r="362" spans="39:41" s="3" customFormat="1" x14ac:dyDescent="0.3">
      <c r="AM362" s="11"/>
      <c r="AN362" s="11"/>
      <c r="AO362" s="11"/>
    </row>
    <row r="363" spans="39:41" s="3" customFormat="1" x14ac:dyDescent="0.3">
      <c r="AM363" s="11"/>
      <c r="AN363" s="11"/>
      <c r="AO363" s="11"/>
    </row>
    <row r="364" spans="39:41" s="3" customFormat="1" x14ac:dyDescent="0.3">
      <c r="AM364" s="11"/>
      <c r="AN364" s="11"/>
      <c r="AO364" s="11"/>
    </row>
    <row r="365" spans="39:41" s="3" customFormat="1" x14ac:dyDescent="0.3">
      <c r="AM365" s="11"/>
      <c r="AN365" s="11"/>
      <c r="AO365" s="11"/>
    </row>
    <row r="366" spans="39:41" s="3" customFormat="1" x14ac:dyDescent="0.3">
      <c r="AM366" s="11"/>
      <c r="AN366" s="11"/>
      <c r="AO366" s="11"/>
    </row>
    <row r="367" spans="39:41" s="3" customFormat="1" x14ac:dyDescent="0.3">
      <c r="AM367" s="11"/>
      <c r="AN367" s="11"/>
      <c r="AO367" s="11"/>
    </row>
    <row r="368" spans="39:41" s="3" customFormat="1" x14ac:dyDescent="0.3">
      <c r="AM368" s="11"/>
      <c r="AN368" s="11"/>
      <c r="AO368" s="11"/>
    </row>
    <row r="369" spans="39:41" s="3" customFormat="1" x14ac:dyDescent="0.3">
      <c r="AM369" s="11"/>
      <c r="AN369" s="11"/>
      <c r="AO369" s="11"/>
    </row>
    <row r="370" spans="39:41" s="3" customFormat="1" x14ac:dyDescent="0.3">
      <c r="AM370" s="11"/>
      <c r="AN370" s="11"/>
      <c r="AO370" s="11"/>
    </row>
    <row r="371" spans="39:41" s="3" customFormat="1" x14ac:dyDescent="0.3">
      <c r="AM371" s="11"/>
      <c r="AN371" s="11"/>
      <c r="AO371" s="11"/>
    </row>
    <row r="372" spans="39:41" s="3" customFormat="1" x14ac:dyDescent="0.3">
      <c r="AM372" s="11"/>
      <c r="AN372" s="11"/>
      <c r="AO372" s="11"/>
    </row>
    <row r="373" spans="39:41" s="3" customFormat="1" x14ac:dyDescent="0.3">
      <c r="AM373" s="11"/>
      <c r="AN373" s="11"/>
      <c r="AO373" s="11"/>
    </row>
    <row r="374" spans="39:41" s="3" customFormat="1" x14ac:dyDescent="0.3">
      <c r="AM374" s="11"/>
      <c r="AN374" s="11"/>
      <c r="AO374" s="11"/>
    </row>
    <row r="375" spans="39:41" s="3" customFormat="1" x14ac:dyDescent="0.3">
      <c r="AM375" s="11"/>
      <c r="AN375" s="11"/>
      <c r="AO375" s="11"/>
    </row>
    <row r="376" spans="39:41" s="3" customFormat="1" x14ac:dyDescent="0.3">
      <c r="AM376" s="11"/>
      <c r="AN376" s="11"/>
      <c r="AO376" s="11"/>
    </row>
    <row r="377" spans="39:41" s="3" customFormat="1" x14ac:dyDescent="0.3">
      <c r="AM377" s="11"/>
      <c r="AN377" s="11"/>
      <c r="AO377" s="11"/>
    </row>
    <row r="378" spans="39:41" s="3" customFormat="1" x14ac:dyDescent="0.3">
      <c r="AM378" s="11"/>
      <c r="AN378" s="11"/>
      <c r="AO378" s="11"/>
    </row>
    <row r="379" spans="39:41" s="3" customFormat="1" x14ac:dyDescent="0.3">
      <c r="AM379" s="11"/>
      <c r="AN379" s="11"/>
      <c r="AO379" s="11"/>
    </row>
    <row r="380" spans="39:41" s="3" customFormat="1" x14ac:dyDescent="0.3">
      <c r="AM380" s="11"/>
      <c r="AN380" s="11"/>
      <c r="AO380" s="11"/>
    </row>
    <row r="381" spans="39:41" s="3" customFormat="1" x14ac:dyDescent="0.3">
      <c r="AM381" s="11"/>
      <c r="AN381" s="11"/>
      <c r="AO381" s="11"/>
    </row>
    <row r="382" spans="39:41" s="3" customFormat="1" x14ac:dyDescent="0.3">
      <c r="AM382" s="11"/>
      <c r="AN382" s="11"/>
      <c r="AO382" s="11"/>
    </row>
    <row r="383" spans="39:41" s="3" customFormat="1" x14ac:dyDescent="0.3">
      <c r="AM383" s="11"/>
      <c r="AN383" s="11"/>
      <c r="AO383" s="11"/>
    </row>
    <row r="384" spans="39:41" s="3" customFormat="1" x14ac:dyDescent="0.3">
      <c r="AM384" s="11"/>
      <c r="AN384" s="11"/>
      <c r="AO384" s="11"/>
    </row>
    <row r="385" spans="39:41" s="3" customFormat="1" x14ac:dyDescent="0.3">
      <c r="AM385" s="11"/>
      <c r="AN385" s="11"/>
      <c r="AO385" s="11"/>
    </row>
    <row r="386" spans="39:41" s="3" customFormat="1" x14ac:dyDescent="0.3">
      <c r="AM386" s="11"/>
      <c r="AN386" s="11"/>
      <c r="AO386" s="11"/>
    </row>
    <row r="387" spans="39:41" s="3" customFormat="1" x14ac:dyDescent="0.3">
      <c r="AM387" s="11"/>
      <c r="AN387" s="11"/>
      <c r="AO387" s="11"/>
    </row>
    <row r="388" spans="39:41" s="3" customFormat="1" x14ac:dyDescent="0.3">
      <c r="AM388" s="11"/>
      <c r="AN388" s="11"/>
      <c r="AO388" s="11"/>
    </row>
    <row r="389" spans="39:41" s="3" customFormat="1" x14ac:dyDescent="0.3">
      <c r="AM389" s="11"/>
      <c r="AN389" s="11"/>
      <c r="AO389" s="11"/>
    </row>
    <row r="390" spans="39:41" s="3" customFormat="1" x14ac:dyDescent="0.3">
      <c r="AM390" s="11"/>
      <c r="AN390" s="11"/>
      <c r="AO390" s="11"/>
    </row>
    <row r="391" spans="39:41" s="3" customFormat="1" x14ac:dyDescent="0.3">
      <c r="AM391" s="11"/>
      <c r="AN391" s="11"/>
      <c r="AO391" s="11"/>
    </row>
    <row r="392" spans="39:41" s="3" customFormat="1" x14ac:dyDescent="0.3">
      <c r="AM392" s="11"/>
      <c r="AN392" s="11"/>
      <c r="AO392" s="11"/>
    </row>
    <row r="393" spans="39:41" s="3" customFormat="1" x14ac:dyDescent="0.3">
      <c r="AM393" s="11"/>
      <c r="AN393" s="11"/>
      <c r="AO393" s="11"/>
    </row>
    <row r="394" spans="39:41" s="3" customFormat="1" x14ac:dyDescent="0.3">
      <c r="AM394" s="11"/>
      <c r="AN394" s="11"/>
      <c r="AO394" s="11"/>
    </row>
    <row r="395" spans="39:41" s="3" customFormat="1" x14ac:dyDescent="0.3">
      <c r="AM395" s="11"/>
      <c r="AN395" s="11"/>
      <c r="AO395" s="11"/>
    </row>
    <row r="396" spans="39:41" s="3" customFormat="1" x14ac:dyDescent="0.3">
      <c r="AM396" s="11"/>
      <c r="AN396" s="11"/>
      <c r="AO396" s="11"/>
    </row>
    <row r="397" spans="39:41" s="3" customFormat="1" x14ac:dyDescent="0.3">
      <c r="AM397" s="11"/>
      <c r="AN397" s="11"/>
      <c r="AO397" s="11"/>
    </row>
    <row r="398" spans="39:41" s="3" customFormat="1" x14ac:dyDescent="0.3">
      <c r="AM398" s="11"/>
      <c r="AN398" s="11"/>
      <c r="AO398" s="11"/>
    </row>
    <row r="399" spans="39:41" s="3" customFormat="1" x14ac:dyDescent="0.3">
      <c r="AM399" s="11"/>
      <c r="AN399" s="11"/>
      <c r="AO399" s="11"/>
    </row>
    <row r="400" spans="39:41" s="3" customFormat="1" x14ac:dyDescent="0.3">
      <c r="AM400" s="11"/>
      <c r="AN400" s="11"/>
      <c r="AO400" s="11"/>
    </row>
    <row r="401" spans="39:41" s="3" customFormat="1" x14ac:dyDescent="0.3">
      <c r="AM401" s="11"/>
      <c r="AN401" s="11"/>
      <c r="AO401" s="11"/>
    </row>
    <row r="402" spans="39:41" s="3" customFormat="1" x14ac:dyDescent="0.3">
      <c r="AM402" s="11"/>
      <c r="AN402" s="11"/>
      <c r="AO402" s="11"/>
    </row>
    <row r="403" spans="39:41" s="3" customFormat="1" x14ac:dyDescent="0.3">
      <c r="AM403" s="11"/>
      <c r="AN403" s="11"/>
      <c r="AO403" s="11"/>
    </row>
    <row r="404" spans="39:41" s="3" customFormat="1" x14ac:dyDescent="0.3">
      <c r="AM404" s="11"/>
      <c r="AN404" s="11"/>
      <c r="AO404" s="11"/>
    </row>
    <row r="405" spans="39:41" s="3" customFormat="1" x14ac:dyDescent="0.3">
      <c r="AM405" s="11"/>
      <c r="AN405" s="11"/>
      <c r="AO405" s="11"/>
    </row>
    <row r="406" spans="39:41" s="3" customFormat="1" x14ac:dyDescent="0.3">
      <c r="AM406" s="11"/>
      <c r="AN406" s="11"/>
      <c r="AO406" s="11"/>
    </row>
    <row r="407" spans="39:41" s="3" customFormat="1" x14ac:dyDescent="0.3">
      <c r="AM407" s="11"/>
      <c r="AN407" s="11"/>
      <c r="AO407" s="11"/>
    </row>
    <row r="408" spans="39:41" s="3" customFormat="1" x14ac:dyDescent="0.3">
      <c r="AM408" s="11"/>
      <c r="AN408" s="11"/>
      <c r="AO408" s="11"/>
    </row>
    <row r="409" spans="39:41" s="3" customFormat="1" x14ac:dyDescent="0.3">
      <c r="AM409" s="11"/>
      <c r="AN409" s="11"/>
      <c r="AO409" s="11"/>
    </row>
    <row r="410" spans="39:41" s="3" customFormat="1" x14ac:dyDescent="0.3">
      <c r="AM410" s="11"/>
      <c r="AN410" s="11"/>
      <c r="AO410" s="11"/>
    </row>
    <row r="411" spans="39:41" s="3" customFormat="1" x14ac:dyDescent="0.3">
      <c r="AM411" s="11"/>
      <c r="AN411" s="11"/>
      <c r="AO411" s="11"/>
    </row>
    <row r="412" spans="39:41" s="3" customFormat="1" x14ac:dyDescent="0.3">
      <c r="AM412" s="11"/>
      <c r="AN412" s="11"/>
      <c r="AO412" s="11"/>
    </row>
    <row r="413" spans="39:41" s="3" customFormat="1" x14ac:dyDescent="0.3">
      <c r="AM413" s="11"/>
      <c r="AN413" s="11"/>
      <c r="AO413" s="11"/>
    </row>
  </sheetData>
  <sheetProtection formatRows="0" insertRows="0" deleteRows="0"/>
  <mergeCells count="28">
    <mergeCell ref="Q19:U19"/>
    <mergeCell ref="A19:C19"/>
    <mergeCell ref="D19:H19"/>
    <mergeCell ref="K19:P19"/>
    <mergeCell ref="K20:L20"/>
    <mergeCell ref="M20:N20"/>
    <mergeCell ref="O20:P20"/>
    <mergeCell ref="K13:L13"/>
    <mergeCell ref="M13:N13"/>
    <mergeCell ref="O13:P13"/>
    <mergeCell ref="Q13:R13"/>
    <mergeCell ref="S13:T13"/>
    <mergeCell ref="A5:C5"/>
    <mergeCell ref="D5:H5"/>
    <mergeCell ref="K5:Z5"/>
    <mergeCell ref="A12:C12"/>
    <mergeCell ref="D12:H12"/>
    <mergeCell ref="K12:T12"/>
    <mergeCell ref="U12:Y12"/>
    <mergeCell ref="AA5:AE5"/>
    <mergeCell ref="K6:L6"/>
    <mergeCell ref="M6:N6"/>
    <mergeCell ref="O6:P6"/>
    <mergeCell ref="Q6:R6"/>
    <mergeCell ref="S6:T6"/>
    <mergeCell ref="U6:V6"/>
    <mergeCell ref="W6:X6"/>
    <mergeCell ref="Y6:Z6"/>
  </mergeCells>
  <dataValidations count="6">
    <dataValidation type="list" allowBlank="1" showInputMessage="1" showErrorMessage="1" sqref="V15:V17" xr:uid="{00000000-0002-0000-0200-000000000000}">
      <formula1>$AN$6:$AN$6</formula1>
    </dataValidation>
    <dataValidation type="list" allowBlank="1" showInputMessage="1" showErrorMessage="1" sqref="R22:R47" xr:uid="{00000000-0002-0000-0200-000001000000}">
      <formula1>$AN$4:$AN$4</formula1>
    </dataValidation>
    <dataValidation type="list" allowBlank="1" showInputMessage="1" showErrorMessage="1" sqref="U15:U17 Q22:Q47 AA8:AA10" xr:uid="{00000000-0002-0000-0200-000002000000}">
      <formula1>$AO$1</formula1>
    </dataValidation>
    <dataValidation type="list" allowBlank="1" showInputMessage="1" showErrorMessage="1" sqref="W15:W17 S22:S47 AC8:AC10" xr:uid="{00000000-0002-0000-0200-000003000000}">
      <formula1>$AM$1:$AM$2</formula1>
    </dataValidation>
    <dataValidation type="list" allowBlank="1" showInputMessage="1" showErrorMessage="1" sqref="X15:X17 T22:T47 AD8:AD10" xr:uid="{00000000-0002-0000-0200-000004000000}">
      <formula1>$AP$1:$AP$7</formula1>
    </dataValidation>
    <dataValidation type="list" allowBlank="1" showInputMessage="1" showErrorMessage="1" sqref="AB8:AB10" xr:uid="{00000000-0002-0000-0200-000005000000}">
      <formula1>$AN$1:$AN$2</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DH67"/>
  <sheetViews>
    <sheetView zoomScale="90" zoomScaleNormal="90" workbookViewId="0">
      <selection activeCell="B1" sqref="B1"/>
    </sheetView>
  </sheetViews>
  <sheetFormatPr defaultColWidth="11.44140625" defaultRowHeight="14.4" x14ac:dyDescent="0.3"/>
  <cols>
    <col min="1" max="1" width="11.44140625" style="3"/>
    <col min="2" max="2" width="35.21875" style="3" customWidth="1"/>
    <col min="3" max="3" width="37.77734375" style="3" customWidth="1"/>
    <col min="4" max="6" width="11.44140625" style="3"/>
    <col min="7" max="8" width="15.44140625" style="3" customWidth="1"/>
    <col min="9" max="9" width="43.77734375" style="3" customWidth="1"/>
    <col min="10" max="10" width="37.44140625" style="3" customWidth="1"/>
    <col min="11" max="11" width="29.44140625" style="3" customWidth="1"/>
    <col min="12" max="12" width="22.88671875" style="3" customWidth="1"/>
    <col min="13" max="13" width="26.77734375" style="3" customWidth="1"/>
    <col min="14" max="14" width="34.21875" style="3" customWidth="1"/>
    <col min="15" max="15" width="37.21875" style="3" customWidth="1"/>
    <col min="16" max="16" width="29.88671875" style="3" customWidth="1"/>
    <col min="17" max="17" width="36.21875" style="3" customWidth="1"/>
    <col min="18" max="24" width="11.44140625" style="3"/>
    <col min="25" max="25" width="18.109375" style="3" customWidth="1"/>
    <col min="26" max="16384" width="11.44140625" style="3"/>
  </cols>
  <sheetData>
    <row r="1" spans="1:112" s="4" customFormat="1" ht="61.2" x14ac:dyDescent="1.1000000000000001">
      <c r="C1" s="52" t="s">
        <v>141</v>
      </c>
      <c r="Y1" s="9" t="s">
        <v>5</v>
      </c>
      <c r="Z1" s="9" t="s">
        <v>4</v>
      </c>
      <c r="AA1" s="9" t="s">
        <v>29</v>
      </c>
      <c r="AB1" s="14"/>
      <c r="AC1" s="14"/>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row>
    <row r="2" spans="1:112" s="1" customFormat="1" ht="61.2" x14ac:dyDescent="1.1000000000000001">
      <c r="C2" s="2"/>
      <c r="Y2" s="9" t="s">
        <v>7</v>
      </c>
      <c r="Z2" s="9"/>
      <c r="AA2" s="9" t="s">
        <v>30</v>
      </c>
      <c r="AB2" s="13"/>
      <c r="AC2" s="13"/>
    </row>
    <row r="3" spans="1:112" customFormat="1" ht="31.2" x14ac:dyDescent="0.6">
      <c r="A3" s="53"/>
      <c r="B3" s="53"/>
      <c r="C3" s="30" t="s">
        <v>142</v>
      </c>
      <c r="D3" s="53"/>
      <c r="E3" s="53"/>
      <c r="F3" s="53"/>
      <c r="G3" s="53"/>
      <c r="H3" s="53"/>
      <c r="I3" s="53"/>
      <c r="J3" s="53"/>
      <c r="K3" s="53"/>
      <c r="L3" s="53"/>
      <c r="M3" s="53"/>
      <c r="N3" s="53"/>
      <c r="O3" s="53"/>
      <c r="P3" s="53"/>
      <c r="Q3" s="53"/>
      <c r="R3" s="53"/>
      <c r="S3" s="53"/>
      <c r="Y3" s="9" t="s">
        <v>9</v>
      </c>
      <c r="Z3" s="9"/>
      <c r="AA3" s="9" t="s">
        <v>32</v>
      </c>
      <c r="AB3" s="13"/>
      <c r="AC3" s="12"/>
    </row>
    <row r="4" spans="1:112" customFormat="1" ht="23.4" x14ac:dyDescent="0.45">
      <c r="A4" s="167" t="s">
        <v>58</v>
      </c>
      <c r="B4" s="168"/>
      <c r="C4" s="168"/>
      <c r="D4" s="167" t="s">
        <v>59</v>
      </c>
      <c r="E4" s="168"/>
      <c r="F4" s="168"/>
      <c r="G4" s="168"/>
      <c r="H4" s="169"/>
      <c r="K4" s="165" t="s">
        <v>60</v>
      </c>
      <c r="L4" s="166"/>
      <c r="M4" s="166"/>
      <c r="N4" s="175"/>
      <c r="O4" s="165" t="s">
        <v>85</v>
      </c>
      <c r="P4" s="166"/>
      <c r="Q4" s="166"/>
      <c r="R4" s="166"/>
      <c r="S4" s="166"/>
      <c r="Y4" s="9" t="s">
        <v>11</v>
      </c>
      <c r="Z4" s="9"/>
      <c r="AA4" s="9" t="s">
        <v>33</v>
      </c>
      <c r="AB4" s="13"/>
      <c r="AC4" s="12"/>
    </row>
    <row r="5" spans="1:112" customFormat="1" ht="47.1" customHeight="1" x14ac:dyDescent="0.3">
      <c r="A5" s="54" t="s">
        <v>62</v>
      </c>
      <c r="B5" s="29" t="s">
        <v>107</v>
      </c>
      <c r="C5" s="29" t="s">
        <v>44</v>
      </c>
      <c r="D5" s="29" t="s">
        <v>108</v>
      </c>
      <c r="E5" s="29" t="s">
        <v>65</v>
      </c>
      <c r="F5" s="29" t="s">
        <v>109</v>
      </c>
      <c r="G5" s="29" t="s">
        <v>110</v>
      </c>
      <c r="H5" s="29" t="s">
        <v>111</v>
      </c>
      <c r="I5" s="54" t="s">
        <v>112</v>
      </c>
      <c r="J5" s="54" t="s">
        <v>70</v>
      </c>
      <c r="K5" s="174" t="s">
        <v>143</v>
      </c>
      <c r="L5" s="174"/>
      <c r="M5" s="174" t="s">
        <v>144</v>
      </c>
      <c r="N5" s="174"/>
      <c r="O5" s="29" t="s">
        <v>120</v>
      </c>
      <c r="P5" s="29" t="s">
        <v>121</v>
      </c>
      <c r="Q5" s="29" t="s">
        <v>122</v>
      </c>
      <c r="R5" s="29" t="s">
        <v>123</v>
      </c>
      <c r="S5" s="29" t="s">
        <v>45</v>
      </c>
      <c r="Y5" s="9" t="s">
        <v>13</v>
      </c>
      <c r="Z5" s="9"/>
      <c r="AA5" s="9" t="s">
        <v>34</v>
      </c>
      <c r="AB5" s="13"/>
      <c r="AC5" s="12"/>
    </row>
    <row r="6" spans="1:112" customFormat="1" ht="15.6" x14ac:dyDescent="0.3">
      <c r="A6" s="54"/>
      <c r="B6" s="54"/>
      <c r="C6" s="54"/>
      <c r="D6" s="54"/>
      <c r="E6" s="54"/>
      <c r="F6" s="54"/>
      <c r="G6" s="54"/>
      <c r="H6" s="54"/>
      <c r="I6" s="54"/>
      <c r="J6" s="54"/>
      <c r="K6" s="55" t="s">
        <v>124</v>
      </c>
      <c r="L6" s="55" t="s">
        <v>82</v>
      </c>
      <c r="M6" s="55" t="s">
        <v>125</v>
      </c>
      <c r="N6" s="55" t="s">
        <v>82</v>
      </c>
      <c r="O6" s="29"/>
      <c r="P6" s="29"/>
      <c r="Q6" s="29"/>
      <c r="R6" s="29"/>
      <c r="S6" s="29"/>
      <c r="Y6" s="9"/>
      <c r="Z6" s="9"/>
      <c r="AA6" s="9" t="s">
        <v>37</v>
      </c>
      <c r="AB6" s="13"/>
      <c r="AC6" s="12"/>
    </row>
    <row r="7" spans="1:112" x14ac:dyDescent="0.3">
      <c r="A7" s="25"/>
      <c r="B7" s="25"/>
      <c r="C7" s="25"/>
      <c r="D7" s="25"/>
      <c r="E7" s="25"/>
      <c r="F7" s="25"/>
      <c r="G7" s="25"/>
      <c r="H7" s="25"/>
      <c r="I7" s="25"/>
      <c r="J7" s="25"/>
      <c r="K7" s="25"/>
      <c r="L7" s="25"/>
      <c r="M7" s="25"/>
      <c r="N7" s="25"/>
      <c r="O7" s="25"/>
      <c r="P7" s="25"/>
      <c r="Q7" s="25"/>
      <c r="R7" s="25"/>
      <c r="S7" s="25"/>
      <c r="Y7" s="11"/>
      <c r="Z7" s="11"/>
      <c r="AA7" s="11" t="s">
        <v>38</v>
      </c>
      <c r="AB7" s="15"/>
      <c r="AC7" s="16"/>
    </row>
    <row r="8" spans="1:112" x14ac:dyDescent="0.3">
      <c r="A8" s="25"/>
      <c r="B8" s="25"/>
      <c r="C8" s="25"/>
      <c r="D8" s="25"/>
      <c r="E8" s="25"/>
      <c r="F8" s="25"/>
      <c r="G8" s="25"/>
      <c r="H8" s="25"/>
      <c r="I8" s="25"/>
      <c r="J8" s="25"/>
      <c r="K8" s="25"/>
      <c r="L8" s="25"/>
      <c r="M8" s="25"/>
      <c r="N8" s="25"/>
      <c r="O8" s="25"/>
      <c r="P8" s="25"/>
      <c r="Q8" s="25"/>
      <c r="R8" s="25"/>
      <c r="S8" s="25"/>
      <c r="Y8" s="11"/>
      <c r="Z8" s="11"/>
      <c r="AA8" s="11"/>
      <c r="AB8" s="15"/>
      <c r="AC8" s="16"/>
    </row>
    <row r="9" spans="1:112" x14ac:dyDescent="0.3">
      <c r="A9" s="25"/>
      <c r="B9" s="25"/>
      <c r="C9" s="25"/>
      <c r="D9" s="25"/>
      <c r="E9" s="25"/>
      <c r="F9" s="25"/>
      <c r="G9" s="25"/>
      <c r="H9" s="25"/>
      <c r="I9" s="25"/>
      <c r="J9" s="25"/>
      <c r="K9" s="25"/>
      <c r="L9" s="25"/>
      <c r="M9" s="25"/>
      <c r="N9" s="25"/>
      <c r="O9" s="25"/>
      <c r="P9" s="25"/>
      <c r="Q9" s="25"/>
      <c r="R9" s="25"/>
      <c r="S9" s="25"/>
    </row>
    <row r="10" spans="1:112" x14ac:dyDescent="0.3">
      <c r="A10" s="25"/>
      <c r="B10" s="25"/>
      <c r="C10" s="25"/>
      <c r="D10" s="25"/>
      <c r="E10" s="25"/>
      <c r="F10" s="25"/>
      <c r="G10" s="25"/>
      <c r="H10" s="25"/>
      <c r="I10" s="25"/>
      <c r="J10" s="25"/>
      <c r="K10" s="25"/>
      <c r="L10" s="25"/>
      <c r="M10" s="25"/>
      <c r="N10" s="25"/>
      <c r="O10" s="25"/>
      <c r="P10" s="25"/>
      <c r="Q10" s="25"/>
      <c r="R10" s="25"/>
      <c r="S10" s="25"/>
    </row>
    <row r="11" spans="1:112" x14ac:dyDescent="0.3">
      <c r="A11" s="25"/>
      <c r="B11" s="25"/>
      <c r="C11" s="25"/>
      <c r="D11" s="25"/>
      <c r="E11" s="25"/>
      <c r="F11" s="25"/>
      <c r="G11" s="25"/>
      <c r="H11" s="25"/>
      <c r="I11" s="25"/>
      <c r="J11" s="25"/>
      <c r="K11" s="25"/>
      <c r="L11" s="25"/>
      <c r="M11" s="25"/>
      <c r="N11" s="25"/>
      <c r="O11" s="25"/>
      <c r="P11" s="25"/>
      <c r="Q11" s="25"/>
      <c r="R11" s="25"/>
      <c r="S11" s="25"/>
    </row>
    <row r="12" spans="1:112" x14ac:dyDescent="0.3">
      <c r="A12" s="25"/>
      <c r="B12" s="25"/>
      <c r="C12" s="25"/>
      <c r="D12" s="25"/>
      <c r="E12" s="25"/>
      <c r="F12" s="25"/>
      <c r="G12" s="25"/>
      <c r="H12" s="25"/>
      <c r="I12" s="25"/>
      <c r="J12" s="25"/>
      <c r="K12" s="25"/>
      <c r="L12" s="25"/>
      <c r="M12" s="25"/>
      <c r="N12" s="25"/>
      <c r="O12" s="25"/>
      <c r="P12" s="25"/>
      <c r="Q12" s="25"/>
      <c r="R12" s="25"/>
      <c r="S12" s="25"/>
    </row>
    <row r="13" spans="1:112" x14ac:dyDescent="0.3">
      <c r="A13" s="25"/>
      <c r="B13" s="25"/>
      <c r="C13" s="25"/>
      <c r="D13" s="25"/>
      <c r="E13" s="25"/>
      <c r="F13" s="25"/>
      <c r="G13" s="25"/>
      <c r="H13" s="25"/>
      <c r="I13" s="25"/>
      <c r="J13" s="25"/>
      <c r="K13" s="25"/>
      <c r="L13" s="25"/>
      <c r="M13" s="25"/>
      <c r="N13" s="25"/>
      <c r="O13" s="25"/>
      <c r="P13" s="25"/>
      <c r="Q13" s="25"/>
      <c r="R13" s="25"/>
      <c r="S13" s="25"/>
    </row>
    <row r="14" spans="1:112" x14ac:dyDescent="0.3">
      <c r="A14" s="25"/>
      <c r="B14" s="25"/>
      <c r="C14" s="25"/>
      <c r="D14" s="25"/>
      <c r="E14" s="25"/>
      <c r="F14" s="25"/>
      <c r="G14" s="25"/>
      <c r="H14" s="25"/>
      <c r="I14" s="25"/>
      <c r="J14" s="25"/>
      <c r="K14" s="25"/>
      <c r="L14" s="25"/>
      <c r="M14" s="25"/>
      <c r="N14" s="25"/>
      <c r="O14" s="25"/>
      <c r="P14" s="25"/>
      <c r="Q14" s="25"/>
      <c r="R14" s="25"/>
      <c r="S14" s="25"/>
    </row>
    <row r="15" spans="1:112" x14ac:dyDescent="0.3">
      <c r="A15" s="25"/>
      <c r="B15" s="25"/>
      <c r="C15" s="25"/>
      <c r="D15" s="25"/>
      <c r="E15" s="25"/>
      <c r="F15" s="25"/>
      <c r="G15" s="25"/>
      <c r="H15" s="25"/>
      <c r="I15" s="25"/>
      <c r="J15" s="25"/>
      <c r="K15" s="25"/>
      <c r="L15" s="25"/>
      <c r="M15" s="25"/>
      <c r="N15" s="25"/>
      <c r="O15" s="25"/>
      <c r="P15" s="25"/>
      <c r="Q15" s="25"/>
      <c r="R15" s="25"/>
      <c r="S15" s="25"/>
    </row>
    <row r="16" spans="1:112" x14ac:dyDescent="0.3">
      <c r="A16" s="25"/>
      <c r="B16" s="25"/>
      <c r="C16" s="25"/>
      <c r="D16" s="25"/>
      <c r="E16" s="25"/>
      <c r="F16" s="25"/>
      <c r="G16" s="25"/>
      <c r="H16" s="25"/>
      <c r="I16" s="25"/>
      <c r="J16" s="25"/>
      <c r="K16" s="25"/>
      <c r="L16" s="25"/>
      <c r="M16" s="25"/>
      <c r="N16" s="25"/>
      <c r="O16" s="25"/>
      <c r="P16" s="25"/>
      <c r="Q16" s="25"/>
      <c r="R16" s="25"/>
      <c r="S16" s="25"/>
    </row>
    <row r="17" spans="1:19" x14ac:dyDescent="0.3">
      <c r="A17" s="25"/>
      <c r="B17" s="25"/>
      <c r="C17" s="25"/>
      <c r="D17" s="25"/>
      <c r="E17" s="25"/>
      <c r="F17" s="25"/>
      <c r="G17" s="25"/>
      <c r="H17" s="25"/>
      <c r="I17" s="25"/>
      <c r="J17" s="25"/>
      <c r="K17" s="25"/>
      <c r="L17" s="25"/>
      <c r="M17" s="25"/>
      <c r="N17" s="25"/>
      <c r="O17" s="25"/>
      <c r="P17" s="25"/>
      <c r="Q17" s="25"/>
      <c r="R17" s="25"/>
      <c r="S17" s="25"/>
    </row>
    <row r="18" spans="1:19" x14ac:dyDescent="0.3">
      <c r="A18" s="25"/>
      <c r="B18" s="25"/>
      <c r="C18" s="25"/>
      <c r="D18" s="25"/>
      <c r="E18" s="25"/>
      <c r="F18" s="25"/>
      <c r="G18" s="25"/>
      <c r="H18" s="25"/>
      <c r="I18" s="25"/>
      <c r="J18" s="25"/>
      <c r="K18" s="25"/>
      <c r="L18" s="25"/>
      <c r="M18" s="25"/>
      <c r="N18" s="25"/>
      <c r="O18" s="25"/>
      <c r="P18" s="25"/>
      <c r="Q18" s="25"/>
      <c r="R18" s="25"/>
      <c r="S18" s="25"/>
    </row>
    <row r="19" spans="1:19" x14ac:dyDescent="0.3">
      <c r="A19" s="25"/>
      <c r="B19" s="25"/>
      <c r="C19" s="25"/>
      <c r="D19" s="25"/>
      <c r="E19" s="25"/>
      <c r="F19" s="25"/>
      <c r="G19" s="25"/>
      <c r="H19" s="25"/>
      <c r="I19" s="25"/>
      <c r="J19" s="25"/>
      <c r="K19" s="25"/>
      <c r="L19" s="25"/>
      <c r="M19" s="25"/>
      <c r="N19" s="25"/>
      <c r="O19" s="25"/>
      <c r="P19" s="25"/>
      <c r="Q19" s="25"/>
      <c r="R19" s="25"/>
      <c r="S19" s="25"/>
    </row>
    <row r="20" spans="1:19" x14ac:dyDescent="0.3">
      <c r="A20" s="25"/>
      <c r="B20" s="25"/>
      <c r="C20" s="25"/>
      <c r="D20" s="25"/>
      <c r="E20" s="25"/>
      <c r="F20" s="25"/>
      <c r="G20" s="25"/>
      <c r="H20" s="25"/>
      <c r="I20" s="25"/>
      <c r="J20" s="25"/>
      <c r="K20" s="25"/>
      <c r="L20" s="25"/>
      <c r="M20" s="25"/>
      <c r="N20" s="25"/>
      <c r="O20" s="25"/>
      <c r="P20" s="25"/>
      <c r="Q20" s="25"/>
      <c r="R20" s="25"/>
      <c r="S20" s="25"/>
    </row>
    <row r="21" spans="1:19" x14ac:dyDescent="0.3">
      <c r="A21" s="25"/>
      <c r="B21" s="25"/>
      <c r="C21" s="25"/>
      <c r="D21" s="25"/>
      <c r="E21" s="25"/>
      <c r="F21" s="25"/>
      <c r="G21" s="25"/>
      <c r="H21" s="25"/>
      <c r="I21" s="25"/>
      <c r="J21" s="25"/>
      <c r="K21" s="25"/>
      <c r="L21" s="25"/>
      <c r="M21" s="25"/>
      <c r="N21" s="25"/>
      <c r="O21" s="25"/>
      <c r="P21" s="25"/>
      <c r="Q21" s="25"/>
      <c r="R21" s="25"/>
      <c r="S21" s="25"/>
    </row>
    <row r="22" spans="1:19" x14ac:dyDescent="0.3">
      <c r="A22" s="25"/>
      <c r="B22" s="25"/>
      <c r="C22" s="25"/>
      <c r="D22" s="25"/>
      <c r="E22" s="25"/>
      <c r="F22" s="25"/>
      <c r="G22" s="25"/>
      <c r="H22" s="25"/>
      <c r="I22" s="25"/>
      <c r="J22" s="25"/>
      <c r="K22" s="25"/>
      <c r="L22" s="25"/>
      <c r="M22" s="25"/>
      <c r="N22" s="25"/>
      <c r="O22" s="25"/>
      <c r="P22" s="25"/>
      <c r="Q22" s="25"/>
      <c r="R22" s="25"/>
      <c r="S22" s="25"/>
    </row>
    <row r="23" spans="1:19" x14ac:dyDescent="0.3">
      <c r="A23" s="25"/>
      <c r="B23" s="25"/>
      <c r="C23" s="25"/>
      <c r="D23" s="25"/>
      <c r="E23" s="25"/>
      <c r="F23" s="25"/>
      <c r="G23" s="25"/>
      <c r="H23" s="25"/>
      <c r="I23" s="25"/>
      <c r="J23" s="25"/>
      <c r="K23" s="25"/>
      <c r="L23" s="25"/>
      <c r="M23" s="25"/>
      <c r="N23" s="25"/>
      <c r="O23" s="25"/>
      <c r="P23" s="25"/>
      <c r="Q23" s="25"/>
      <c r="R23" s="25"/>
      <c r="S23" s="25"/>
    </row>
    <row r="24" spans="1:19" x14ac:dyDescent="0.3">
      <c r="A24" s="25"/>
      <c r="B24" s="25"/>
      <c r="C24" s="25"/>
      <c r="D24" s="25"/>
      <c r="E24" s="25"/>
      <c r="F24" s="25"/>
      <c r="G24" s="25"/>
      <c r="H24" s="25"/>
      <c r="I24" s="25"/>
      <c r="J24" s="25"/>
      <c r="K24" s="25"/>
      <c r="L24" s="25"/>
      <c r="M24" s="25"/>
      <c r="N24" s="25"/>
      <c r="O24" s="25"/>
      <c r="P24" s="25"/>
      <c r="Q24" s="25"/>
      <c r="R24" s="25"/>
      <c r="S24" s="25"/>
    </row>
    <row r="25" spans="1:19" x14ac:dyDescent="0.3">
      <c r="A25" s="25"/>
      <c r="B25" s="25"/>
      <c r="C25" s="25"/>
      <c r="D25" s="25"/>
      <c r="E25" s="25"/>
      <c r="F25" s="25"/>
      <c r="G25" s="25"/>
      <c r="H25" s="25"/>
      <c r="I25" s="25"/>
      <c r="J25" s="25"/>
      <c r="K25" s="25"/>
      <c r="L25" s="25"/>
      <c r="M25" s="25"/>
      <c r="N25" s="25"/>
      <c r="O25" s="25"/>
      <c r="P25" s="25"/>
      <c r="Q25" s="25"/>
      <c r="R25" s="25"/>
      <c r="S25" s="25"/>
    </row>
    <row r="26" spans="1:19" x14ac:dyDescent="0.3">
      <c r="A26" s="25"/>
      <c r="B26" s="25"/>
      <c r="C26" s="25"/>
      <c r="D26" s="25"/>
      <c r="E26" s="25"/>
      <c r="F26" s="25"/>
      <c r="G26" s="25"/>
      <c r="H26" s="25"/>
      <c r="I26" s="25"/>
      <c r="J26" s="25"/>
      <c r="K26" s="25"/>
      <c r="L26" s="25"/>
      <c r="M26" s="25"/>
      <c r="N26" s="25"/>
      <c r="O26" s="25"/>
      <c r="P26" s="25"/>
      <c r="Q26" s="25"/>
      <c r="R26" s="25"/>
      <c r="S26" s="25"/>
    </row>
    <row r="27" spans="1:19" x14ac:dyDescent="0.3">
      <c r="A27" s="25"/>
      <c r="B27" s="25"/>
      <c r="C27" s="25"/>
      <c r="D27" s="25"/>
      <c r="E27" s="25"/>
      <c r="F27" s="25"/>
      <c r="G27" s="25"/>
      <c r="H27" s="25"/>
      <c r="I27" s="25"/>
      <c r="J27" s="25"/>
      <c r="K27" s="25"/>
      <c r="L27" s="25"/>
      <c r="M27" s="25"/>
      <c r="N27" s="25"/>
      <c r="O27" s="25"/>
      <c r="P27" s="25"/>
      <c r="Q27" s="25"/>
      <c r="R27" s="25"/>
      <c r="S27" s="25"/>
    </row>
    <row r="28" spans="1:19" x14ac:dyDescent="0.3">
      <c r="A28" s="25"/>
      <c r="B28" s="25"/>
      <c r="C28" s="25"/>
      <c r="D28" s="25"/>
      <c r="E28" s="25"/>
      <c r="F28" s="25"/>
      <c r="G28" s="25"/>
      <c r="H28" s="25"/>
      <c r="I28" s="25"/>
      <c r="J28" s="25"/>
      <c r="K28" s="25"/>
      <c r="L28" s="25"/>
      <c r="M28" s="25"/>
      <c r="N28" s="25"/>
      <c r="O28" s="25"/>
      <c r="P28" s="25"/>
      <c r="Q28" s="25"/>
      <c r="R28" s="25"/>
      <c r="S28" s="25"/>
    </row>
    <row r="29" spans="1:19" x14ac:dyDescent="0.3">
      <c r="A29" s="25"/>
      <c r="B29" s="25"/>
      <c r="C29" s="25"/>
      <c r="D29" s="25"/>
      <c r="E29" s="25"/>
      <c r="F29" s="25"/>
      <c r="G29" s="25"/>
      <c r="H29" s="25"/>
      <c r="I29" s="25"/>
      <c r="J29" s="25"/>
      <c r="K29" s="25"/>
      <c r="L29" s="25"/>
      <c r="M29" s="25"/>
      <c r="N29" s="25"/>
      <c r="O29" s="25"/>
      <c r="P29" s="25"/>
      <c r="Q29" s="25"/>
      <c r="R29" s="25"/>
      <c r="S29" s="25"/>
    </row>
    <row r="30" spans="1:19" x14ac:dyDescent="0.3">
      <c r="A30" s="25"/>
      <c r="B30" s="25"/>
      <c r="C30" s="25"/>
      <c r="D30" s="25"/>
      <c r="E30" s="25"/>
      <c r="F30" s="25"/>
      <c r="G30" s="25"/>
      <c r="H30" s="25"/>
      <c r="I30" s="25"/>
      <c r="J30" s="25"/>
      <c r="K30" s="25"/>
      <c r="L30" s="25"/>
      <c r="M30" s="25"/>
      <c r="N30" s="25"/>
      <c r="O30" s="25"/>
      <c r="P30" s="25"/>
      <c r="Q30" s="25"/>
      <c r="R30" s="25"/>
      <c r="S30" s="25"/>
    </row>
    <row r="31" spans="1:19" x14ac:dyDescent="0.3">
      <c r="A31" s="25"/>
      <c r="B31" s="25"/>
      <c r="C31" s="25"/>
      <c r="D31" s="25"/>
      <c r="E31" s="25"/>
      <c r="F31" s="25"/>
      <c r="G31" s="25"/>
      <c r="H31" s="25"/>
      <c r="I31" s="25"/>
      <c r="J31" s="25"/>
      <c r="K31" s="25"/>
      <c r="L31" s="25"/>
      <c r="M31" s="25"/>
      <c r="N31" s="25"/>
      <c r="O31" s="25"/>
      <c r="P31" s="25"/>
      <c r="Q31" s="25"/>
      <c r="R31" s="25"/>
      <c r="S31" s="25"/>
    </row>
    <row r="32" spans="1:19" x14ac:dyDescent="0.3">
      <c r="A32" s="25"/>
      <c r="B32" s="25"/>
      <c r="C32" s="25"/>
      <c r="D32" s="25"/>
      <c r="E32" s="25"/>
      <c r="F32" s="25"/>
      <c r="G32" s="25"/>
      <c r="H32" s="25"/>
      <c r="I32" s="25"/>
      <c r="J32" s="25"/>
      <c r="K32" s="25"/>
      <c r="L32" s="25"/>
      <c r="M32" s="25"/>
      <c r="N32" s="25"/>
      <c r="O32" s="25"/>
      <c r="P32" s="25"/>
      <c r="Q32" s="25"/>
      <c r="R32" s="25"/>
      <c r="S32" s="25"/>
    </row>
    <row r="33" spans="1:19" x14ac:dyDescent="0.3">
      <c r="A33" s="25"/>
      <c r="B33" s="25"/>
      <c r="C33" s="25"/>
      <c r="D33" s="25"/>
      <c r="E33" s="25"/>
      <c r="F33" s="25"/>
      <c r="G33" s="25"/>
      <c r="H33" s="25"/>
      <c r="I33" s="25"/>
      <c r="J33" s="25"/>
      <c r="K33" s="25"/>
      <c r="L33" s="25"/>
      <c r="M33" s="25"/>
      <c r="N33" s="25"/>
      <c r="O33" s="25"/>
      <c r="P33" s="25"/>
      <c r="Q33" s="25"/>
      <c r="R33" s="25"/>
      <c r="S33" s="25"/>
    </row>
    <row r="34" spans="1:19" x14ac:dyDescent="0.3">
      <c r="A34" s="25"/>
      <c r="B34" s="25"/>
      <c r="C34" s="25"/>
      <c r="D34" s="25"/>
      <c r="E34" s="25"/>
      <c r="F34" s="25"/>
      <c r="G34" s="25"/>
      <c r="H34" s="25"/>
      <c r="I34" s="25"/>
      <c r="J34" s="25"/>
      <c r="K34" s="25"/>
      <c r="L34" s="25"/>
      <c r="M34" s="25"/>
      <c r="N34" s="25"/>
      <c r="O34" s="25"/>
      <c r="P34" s="25"/>
      <c r="Q34" s="25"/>
      <c r="R34" s="25"/>
      <c r="S34" s="25"/>
    </row>
    <row r="35" spans="1:19" x14ac:dyDescent="0.3">
      <c r="A35" s="25"/>
      <c r="B35" s="25"/>
      <c r="C35" s="25"/>
      <c r="D35" s="25"/>
      <c r="E35" s="25"/>
      <c r="F35" s="25"/>
      <c r="G35" s="25"/>
      <c r="H35" s="25"/>
      <c r="I35" s="25"/>
      <c r="J35" s="25"/>
      <c r="K35" s="25"/>
      <c r="L35" s="25"/>
      <c r="M35" s="25"/>
      <c r="N35" s="25"/>
      <c r="O35" s="25"/>
      <c r="P35" s="25"/>
      <c r="Q35" s="25"/>
      <c r="R35" s="25"/>
      <c r="S35" s="25"/>
    </row>
    <row r="36" spans="1:19" x14ac:dyDescent="0.3">
      <c r="A36" s="25"/>
      <c r="B36" s="25"/>
      <c r="C36" s="25"/>
      <c r="D36" s="25"/>
      <c r="E36" s="25"/>
      <c r="F36" s="25"/>
      <c r="G36" s="25"/>
      <c r="H36" s="25"/>
      <c r="I36" s="25"/>
      <c r="J36" s="25"/>
      <c r="K36" s="25"/>
      <c r="L36" s="25"/>
      <c r="M36" s="25"/>
      <c r="N36" s="25"/>
      <c r="O36" s="25"/>
      <c r="P36" s="25"/>
      <c r="Q36" s="25"/>
      <c r="R36" s="25"/>
      <c r="S36" s="25"/>
    </row>
    <row r="37" spans="1:19" x14ac:dyDescent="0.3">
      <c r="A37" s="25"/>
      <c r="B37" s="25"/>
      <c r="C37" s="25"/>
      <c r="D37" s="25"/>
      <c r="E37" s="25"/>
      <c r="F37" s="25"/>
      <c r="G37" s="25"/>
      <c r="H37" s="25"/>
      <c r="I37" s="25"/>
      <c r="J37" s="25"/>
      <c r="K37" s="25"/>
      <c r="L37" s="25"/>
      <c r="M37" s="25"/>
      <c r="N37" s="25"/>
      <c r="O37" s="25"/>
      <c r="P37" s="25"/>
      <c r="Q37" s="25"/>
      <c r="R37" s="25"/>
      <c r="S37" s="25"/>
    </row>
    <row r="38" spans="1:19" x14ac:dyDescent="0.3">
      <c r="A38" s="25"/>
      <c r="B38" s="25"/>
      <c r="C38" s="25"/>
      <c r="D38" s="25"/>
      <c r="E38" s="25"/>
      <c r="F38" s="25"/>
      <c r="G38" s="25"/>
      <c r="H38" s="25"/>
      <c r="I38" s="25"/>
      <c r="J38" s="25"/>
      <c r="K38" s="25"/>
      <c r="L38" s="25"/>
      <c r="M38" s="25"/>
      <c r="N38" s="25"/>
      <c r="O38" s="25"/>
      <c r="P38" s="25"/>
      <c r="Q38" s="25"/>
      <c r="R38" s="25"/>
      <c r="S38" s="25"/>
    </row>
    <row r="39" spans="1:19" x14ac:dyDescent="0.3">
      <c r="A39" s="25"/>
      <c r="B39" s="25"/>
      <c r="C39" s="25"/>
      <c r="D39" s="25"/>
      <c r="E39" s="25"/>
      <c r="F39" s="25"/>
      <c r="G39" s="25"/>
      <c r="H39" s="25"/>
      <c r="I39" s="25"/>
      <c r="J39" s="25"/>
      <c r="K39" s="25"/>
      <c r="L39" s="25"/>
      <c r="M39" s="25"/>
      <c r="N39" s="25"/>
      <c r="O39" s="25"/>
      <c r="P39" s="25"/>
      <c r="Q39" s="25"/>
      <c r="R39" s="25"/>
      <c r="S39" s="25"/>
    </row>
    <row r="40" spans="1:19" x14ac:dyDescent="0.3">
      <c r="A40" s="25"/>
      <c r="B40" s="25"/>
      <c r="C40" s="25"/>
      <c r="D40" s="25"/>
      <c r="E40" s="25"/>
      <c r="F40" s="25"/>
      <c r="G40" s="25"/>
      <c r="H40" s="25"/>
      <c r="I40" s="25"/>
      <c r="J40" s="25"/>
      <c r="K40" s="25"/>
      <c r="L40" s="25"/>
      <c r="M40" s="25"/>
      <c r="N40" s="25"/>
      <c r="O40" s="25"/>
      <c r="P40" s="25"/>
      <c r="Q40" s="25"/>
      <c r="R40" s="25"/>
      <c r="S40" s="25"/>
    </row>
    <row r="41" spans="1:19" x14ac:dyDescent="0.3">
      <c r="A41" s="25"/>
      <c r="B41" s="25"/>
      <c r="C41" s="25"/>
      <c r="D41" s="25"/>
      <c r="E41" s="25"/>
      <c r="F41" s="25"/>
      <c r="G41" s="25"/>
      <c r="H41" s="25"/>
      <c r="I41" s="25"/>
      <c r="J41" s="25"/>
      <c r="K41" s="25"/>
      <c r="L41" s="25"/>
      <c r="M41" s="25"/>
      <c r="N41" s="25"/>
      <c r="O41" s="25"/>
      <c r="P41" s="25"/>
      <c r="Q41" s="25"/>
      <c r="R41" s="25"/>
      <c r="S41" s="25"/>
    </row>
    <row r="42" spans="1:19" x14ac:dyDescent="0.3">
      <c r="A42" s="25"/>
      <c r="B42" s="25"/>
      <c r="C42" s="25"/>
      <c r="D42" s="25"/>
      <c r="E42" s="25"/>
      <c r="F42" s="25"/>
      <c r="G42" s="25"/>
      <c r="H42" s="25"/>
      <c r="I42" s="25"/>
      <c r="J42" s="25"/>
      <c r="K42" s="25"/>
      <c r="L42" s="25"/>
      <c r="M42" s="25"/>
      <c r="N42" s="25"/>
      <c r="O42" s="25"/>
      <c r="P42" s="25"/>
      <c r="Q42" s="25"/>
      <c r="R42" s="25"/>
      <c r="S42" s="25"/>
    </row>
    <row r="43" spans="1:19" x14ac:dyDescent="0.3">
      <c r="A43" s="25"/>
      <c r="B43" s="25"/>
      <c r="C43" s="25"/>
      <c r="D43" s="25"/>
      <c r="E43" s="25"/>
      <c r="F43" s="25"/>
      <c r="G43" s="25"/>
      <c r="H43" s="25"/>
      <c r="I43" s="25"/>
      <c r="J43" s="25"/>
      <c r="K43" s="25"/>
      <c r="L43" s="25"/>
      <c r="M43" s="25"/>
      <c r="N43" s="25"/>
      <c r="O43" s="25"/>
      <c r="P43" s="25"/>
      <c r="Q43" s="25"/>
      <c r="R43" s="25"/>
      <c r="S43" s="25"/>
    </row>
    <row r="44" spans="1:19" x14ac:dyDescent="0.3">
      <c r="A44" s="25"/>
      <c r="B44" s="25"/>
      <c r="C44" s="25"/>
      <c r="D44" s="25"/>
      <c r="E44" s="25"/>
      <c r="F44" s="25"/>
      <c r="G44" s="25"/>
      <c r="H44" s="25"/>
      <c r="I44" s="25"/>
      <c r="J44" s="25"/>
      <c r="K44" s="25"/>
      <c r="L44" s="25"/>
      <c r="M44" s="25"/>
      <c r="N44" s="25"/>
      <c r="O44" s="25"/>
      <c r="P44" s="25"/>
      <c r="Q44" s="25"/>
      <c r="R44" s="25"/>
      <c r="S44" s="25"/>
    </row>
    <row r="45" spans="1:19" x14ac:dyDescent="0.3">
      <c r="A45" s="25"/>
      <c r="B45" s="25"/>
      <c r="C45" s="25"/>
      <c r="D45" s="25"/>
      <c r="E45" s="25"/>
      <c r="F45" s="25"/>
      <c r="G45" s="25"/>
      <c r="H45" s="25"/>
      <c r="I45" s="25"/>
      <c r="J45" s="25"/>
      <c r="K45" s="25"/>
      <c r="L45" s="25"/>
      <c r="M45" s="25"/>
      <c r="N45" s="25"/>
      <c r="O45" s="25"/>
      <c r="P45" s="25"/>
      <c r="Q45" s="25"/>
      <c r="R45" s="25"/>
      <c r="S45" s="25"/>
    </row>
    <row r="46" spans="1:19" x14ac:dyDescent="0.3">
      <c r="A46" s="25"/>
      <c r="B46" s="25"/>
      <c r="C46" s="25"/>
      <c r="D46" s="25"/>
      <c r="E46" s="25"/>
      <c r="F46" s="25"/>
      <c r="G46" s="25"/>
      <c r="H46" s="25"/>
      <c r="I46" s="25"/>
      <c r="J46" s="25"/>
      <c r="K46" s="25"/>
      <c r="L46" s="25"/>
      <c r="M46" s="25"/>
      <c r="N46" s="25"/>
      <c r="O46" s="25"/>
      <c r="P46" s="25"/>
      <c r="Q46" s="25"/>
      <c r="R46" s="25"/>
      <c r="S46" s="25"/>
    </row>
    <row r="47" spans="1:19" x14ac:dyDescent="0.3">
      <c r="A47" s="25"/>
      <c r="B47" s="25"/>
      <c r="C47" s="25"/>
      <c r="D47" s="25"/>
      <c r="E47" s="25"/>
      <c r="F47" s="25"/>
      <c r="G47" s="25"/>
      <c r="H47" s="25"/>
      <c r="I47" s="25"/>
      <c r="J47" s="25"/>
      <c r="K47" s="25"/>
      <c r="L47" s="25"/>
      <c r="M47" s="25"/>
      <c r="N47" s="25"/>
      <c r="O47" s="25"/>
      <c r="P47" s="25"/>
      <c r="Q47" s="25"/>
      <c r="R47" s="25"/>
      <c r="S47" s="25"/>
    </row>
    <row r="48" spans="1:19" x14ac:dyDescent="0.3">
      <c r="A48" s="25"/>
      <c r="B48" s="25"/>
      <c r="C48" s="25"/>
      <c r="D48" s="25"/>
      <c r="E48" s="25"/>
      <c r="F48" s="25"/>
      <c r="G48" s="25"/>
      <c r="H48" s="25"/>
      <c r="I48" s="25"/>
      <c r="J48" s="25"/>
      <c r="K48" s="25"/>
      <c r="L48" s="25"/>
      <c r="M48" s="25"/>
      <c r="N48" s="25"/>
      <c r="O48" s="25"/>
      <c r="P48" s="25"/>
      <c r="Q48" s="25"/>
      <c r="R48" s="25"/>
      <c r="S48" s="25"/>
    </row>
    <row r="49" spans="1:19" x14ac:dyDescent="0.3">
      <c r="A49" s="25"/>
      <c r="B49" s="25"/>
      <c r="C49" s="25"/>
      <c r="D49" s="25"/>
      <c r="E49" s="25"/>
      <c r="F49" s="25"/>
      <c r="G49" s="25"/>
      <c r="H49" s="25"/>
      <c r="I49" s="25"/>
      <c r="J49" s="25"/>
      <c r="K49" s="25"/>
      <c r="L49" s="25"/>
      <c r="M49" s="25"/>
      <c r="N49" s="25"/>
      <c r="O49" s="25"/>
      <c r="P49" s="25"/>
      <c r="Q49" s="25"/>
      <c r="R49" s="25"/>
      <c r="S49" s="25"/>
    </row>
    <row r="50" spans="1:19" x14ac:dyDescent="0.3">
      <c r="A50" s="25"/>
      <c r="B50" s="25"/>
      <c r="C50" s="25"/>
      <c r="D50" s="25"/>
      <c r="E50" s="25"/>
      <c r="F50" s="25"/>
      <c r="G50" s="25"/>
      <c r="H50" s="25"/>
      <c r="I50" s="25"/>
      <c r="J50" s="25"/>
      <c r="K50" s="25"/>
      <c r="L50" s="25"/>
      <c r="M50" s="25"/>
      <c r="N50" s="25"/>
      <c r="O50" s="25"/>
      <c r="P50" s="25"/>
      <c r="Q50" s="25"/>
      <c r="R50" s="25"/>
      <c r="S50" s="25"/>
    </row>
    <row r="51" spans="1:19" x14ac:dyDescent="0.3">
      <c r="A51" s="25"/>
      <c r="B51" s="25"/>
      <c r="C51" s="25"/>
      <c r="D51" s="25"/>
      <c r="E51" s="25"/>
      <c r="F51" s="25"/>
      <c r="G51" s="25"/>
      <c r="H51" s="25"/>
      <c r="I51" s="25"/>
      <c r="J51" s="25"/>
      <c r="K51" s="25"/>
      <c r="L51" s="25"/>
      <c r="M51" s="25"/>
      <c r="N51" s="25"/>
      <c r="O51" s="25"/>
      <c r="P51" s="25"/>
      <c r="Q51" s="25"/>
      <c r="R51" s="25"/>
      <c r="S51" s="25"/>
    </row>
    <row r="52" spans="1:19" x14ac:dyDescent="0.3">
      <c r="A52" s="25"/>
      <c r="B52" s="25"/>
      <c r="C52" s="25"/>
      <c r="D52" s="25"/>
      <c r="E52" s="25"/>
      <c r="F52" s="25"/>
      <c r="G52" s="25"/>
      <c r="H52" s="25"/>
      <c r="I52" s="25"/>
      <c r="J52" s="25"/>
      <c r="K52" s="25"/>
      <c r="L52" s="25"/>
      <c r="M52" s="25"/>
      <c r="N52" s="25"/>
      <c r="O52" s="25"/>
      <c r="P52" s="25"/>
      <c r="Q52" s="25"/>
      <c r="R52" s="25"/>
      <c r="S52" s="25"/>
    </row>
    <row r="53" spans="1:19" x14ac:dyDescent="0.3">
      <c r="A53" s="25"/>
      <c r="B53" s="25"/>
      <c r="C53" s="25"/>
      <c r="D53" s="25"/>
      <c r="E53" s="25"/>
      <c r="F53" s="25"/>
      <c r="G53" s="25"/>
      <c r="H53" s="25"/>
      <c r="I53" s="25"/>
      <c r="J53" s="25"/>
      <c r="K53" s="25"/>
      <c r="L53" s="25"/>
      <c r="M53" s="25"/>
      <c r="N53" s="25"/>
      <c r="O53" s="25"/>
      <c r="P53" s="25"/>
      <c r="Q53" s="25"/>
      <c r="R53" s="25"/>
      <c r="S53" s="25"/>
    </row>
    <row r="54" spans="1:19" x14ac:dyDescent="0.3">
      <c r="A54" s="25"/>
      <c r="B54" s="25"/>
      <c r="C54" s="25"/>
      <c r="D54" s="25"/>
      <c r="E54" s="25"/>
      <c r="F54" s="25"/>
      <c r="G54" s="25"/>
      <c r="H54" s="25"/>
      <c r="I54" s="25"/>
      <c r="J54" s="25"/>
      <c r="K54" s="25"/>
      <c r="L54" s="25"/>
      <c r="M54" s="25"/>
      <c r="N54" s="25"/>
      <c r="O54" s="25"/>
      <c r="P54" s="25"/>
      <c r="Q54" s="25"/>
      <c r="R54" s="25"/>
      <c r="S54" s="25"/>
    </row>
    <row r="55" spans="1:19" x14ac:dyDescent="0.3">
      <c r="A55" s="25"/>
      <c r="B55" s="25"/>
      <c r="C55" s="25"/>
      <c r="D55" s="25"/>
      <c r="E55" s="25"/>
      <c r="F55" s="25"/>
      <c r="G55" s="25"/>
      <c r="H55" s="25"/>
      <c r="I55" s="25"/>
      <c r="J55" s="25"/>
      <c r="K55" s="25"/>
      <c r="L55" s="25"/>
      <c r="M55" s="25"/>
      <c r="N55" s="25"/>
      <c r="O55" s="25"/>
      <c r="P55" s="25"/>
      <c r="Q55" s="25"/>
      <c r="R55" s="25"/>
      <c r="S55" s="25"/>
    </row>
    <row r="56" spans="1:19" x14ac:dyDescent="0.3">
      <c r="A56" s="25"/>
      <c r="B56" s="25"/>
      <c r="C56" s="25"/>
      <c r="D56" s="25"/>
      <c r="E56" s="25"/>
      <c r="F56" s="25"/>
      <c r="G56" s="25"/>
      <c r="H56" s="25"/>
      <c r="I56" s="25"/>
      <c r="J56" s="25"/>
      <c r="K56" s="25"/>
      <c r="L56" s="25"/>
      <c r="M56" s="25"/>
      <c r="N56" s="25"/>
      <c r="O56" s="25"/>
      <c r="P56" s="25"/>
      <c r="Q56" s="25"/>
      <c r="R56" s="25"/>
      <c r="S56" s="25"/>
    </row>
    <row r="57" spans="1:19" x14ac:dyDescent="0.3">
      <c r="A57" s="25"/>
      <c r="B57" s="25"/>
      <c r="C57" s="25"/>
      <c r="D57" s="25"/>
      <c r="E57" s="25"/>
      <c r="F57" s="25"/>
      <c r="G57" s="25"/>
      <c r="H57" s="25"/>
      <c r="I57" s="25"/>
      <c r="J57" s="25"/>
      <c r="K57" s="25"/>
      <c r="L57" s="25"/>
      <c r="M57" s="25"/>
      <c r="N57" s="25"/>
      <c r="O57" s="25"/>
      <c r="P57" s="25"/>
      <c r="Q57" s="25"/>
      <c r="R57" s="25"/>
      <c r="S57" s="25"/>
    </row>
    <row r="58" spans="1:19" x14ac:dyDescent="0.3">
      <c r="A58" s="25"/>
      <c r="B58" s="25"/>
      <c r="C58" s="25"/>
      <c r="D58" s="25"/>
      <c r="E58" s="25"/>
      <c r="F58" s="25"/>
      <c r="G58" s="25"/>
      <c r="H58" s="25"/>
      <c r="I58" s="25"/>
      <c r="J58" s="25"/>
      <c r="K58" s="25"/>
      <c r="L58" s="25"/>
      <c r="M58" s="25"/>
      <c r="N58" s="25"/>
      <c r="O58" s="25"/>
      <c r="P58" s="25"/>
      <c r="Q58" s="25"/>
      <c r="R58" s="25"/>
      <c r="S58" s="25"/>
    </row>
    <row r="59" spans="1:19" x14ac:dyDescent="0.3">
      <c r="A59" s="25"/>
      <c r="B59" s="25"/>
      <c r="C59" s="25"/>
      <c r="D59" s="25"/>
      <c r="E59" s="25"/>
      <c r="F59" s="25"/>
      <c r="G59" s="25"/>
      <c r="H59" s="25"/>
      <c r="I59" s="25"/>
      <c r="J59" s="25"/>
      <c r="K59" s="25"/>
      <c r="L59" s="25"/>
      <c r="M59" s="25"/>
      <c r="N59" s="25"/>
      <c r="O59" s="25"/>
      <c r="P59" s="25"/>
      <c r="Q59" s="25"/>
      <c r="R59" s="25"/>
      <c r="S59" s="25"/>
    </row>
    <row r="60" spans="1:19" x14ac:dyDescent="0.3">
      <c r="A60" s="25"/>
      <c r="B60" s="25"/>
      <c r="C60" s="25"/>
      <c r="D60" s="25"/>
      <c r="E60" s="25"/>
      <c r="F60" s="25"/>
      <c r="G60" s="25"/>
      <c r="H60" s="25"/>
      <c r="I60" s="25"/>
      <c r="J60" s="25"/>
      <c r="K60" s="25"/>
      <c r="L60" s="25"/>
      <c r="M60" s="25"/>
      <c r="N60" s="25"/>
      <c r="O60" s="25"/>
      <c r="P60" s="25"/>
      <c r="Q60" s="25"/>
      <c r="R60" s="25"/>
      <c r="S60" s="25"/>
    </row>
    <row r="61" spans="1:19" x14ac:dyDescent="0.3">
      <c r="A61" s="25"/>
      <c r="B61" s="25"/>
      <c r="C61" s="25"/>
      <c r="D61" s="25"/>
      <c r="E61" s="25"/>
      <c r="F61" s="25"/>
      <c r="G61" s="25"/>
      <c r="H61" s="25"/>
      <c r="I61" s="25"/>
      <c r="J61" s="25"/>
      <c r="K61" s="25"/>
      <c r="L61" s="25"/>
      <c r="M61" s="25"/>
      <c r="N61" s="25"/>
      <c r="O61" s="25"/>
      <c r="P61" s="25"/>
      <c r="Q61" s="25"/>
      <c r="R61" s="25"/>
      <c r="S61" s="25"/>
    </row>
    <row r="62" spans="1:19" x14ac:dyDescent="0.3">
      <c r="A62" s="25"/>
      <c r="B62" s="25"/>
      <c r="C62" s="25"/>
      <c r="D62" s="25"/>
      <c r="E62" s="25"/>
      <c r="F62" s="25"/>
      <c r="G62" s="25"/>
      <c r="H62" s="25"/>
      <c r="I62" s="25"/>
      <c r="J62" s="25"/>
      <c r="K62" s="25"/>
      <c r="L62" s="25"/>
      <c r="M62" s="25"/>
      <c r="N62" s="25"/>
      <c r="O62" s="25"/>
      <c r="P62" s="25"/>
      <c r="Q62" s="25"/>
      <c r="R62" s="25"/>
      <c r="S62" s="25"/>
    </row>
    <row r="63" spans="1:19" x14ac:dyDescent="0.3">
      <c r="A63" s="25"/>
      <c r="B63" s="25"/>
      <c r="C63" s="25"/>
      <c r="D63" s="25"/>
      <c r="E63" s="25"/>
      <c r="F63" s="25"/>
      <c r="G63" s="25"/>
      <c r="H63" s="25"/>
      <c r="I63" s="25"/>
      <c r="J63" s="25"/>
      <c r="K63" s="25"/>
      <c r="L63" s="25"/>
      <c r="M63" s="25"/>
      <c r="N63" s="25"/>
      <c r="O63" s="25"/>
      <c r="P63" s="25"/>
      <c r="Q63" s="25"/>
      <c r="R63" s="25"/>
      <c r="S63" s="25"/>
    </row>
    <row r="64" spans="1:19" x14ac:dyDescent="0.3">
      <c r="A64" s="25"/>
      <c r="B64" s="25"/>
      <c r="C64" s="25"/>
      <c r="D64" s="25"/>
      <c r="E64" s="25"/>
      <c r="F64" s="25"/>
      <c r="G64" s="25"/>
      <c r="H64" s="25"/>
      <c r="I64" s="25"/>
      <c r="J64" s="25"/>
      <c r="K64" s="25"/>
      <c r="L64" s="25"/>
      <c r="M64" s="25"/>
      <c r="N64" s="25"/>
      <c r="O64" s="25"/>
      <c r="P64" s="25"/>
      <c r="Q64" s="25"/>
      <c r="R64" s="25"/>
      <c r="S64" s="25"/>
    </row>
    <row r="65" spans="1:19" x14ac:dyDescent="0.3">
      <c r="A65" s="25"/>
      <c r="B65" s="25"/>
      <c r="C65" s="25"/>
      <c r="D65" s="25"/>
      <c r="E65" s="25"/>
      <c r="F65" s="25"/>
      <c r="G65" s="25"/>
      <c r="H65" s="25"/>
      <c r="I65" s="25"/>
      <c r="J65" s="25"/>
      <c r="K65" s="25"/>
      <c r="L65" s="25"/>
      <c r="M65" s="25"/>
      <c r="N65" s="25"/>
      <c r="O65" s="25"/>
      <c r="P65" s="25"/>
      <c r="Q65" s="25"/>
      <c r="R65" s="25"/>
      <c r="S65" s="25"/>
    </row>
    <row r="66" spans="1:19" x14ac:dyDescent="0.3">
      <c r="A66" s="25"/>
      <c r="B66" s="25"/>
      <c r="C66" s="25"/>
      <c r="D66" s="25"/>
      <c r="E66" s="25"/>
      <c r="F66" s="25"/>
      <c r="G66" s="25"/>
      <c r="H66" s="25"/>
      <c r="I66" s="25"/>
      <c r="J66" s="25"/>
      <c r="K66" s="25"/>
      <c r="L66" s="25"/>
      <c r="M66" s="25"/>
      <c r="N66" s="25"/>
      <c r="O66" s="25"/>
      <c r="P66" s="25"/>
      <c r="Q66" s="25"/>
      <c r="R66" s="25"/>
      <c r="S66" s="25"/>
    </row>
    <row r="67" spans="1:19" x14ac:dyDescent="0.3">
      <c r="A67" s="25"/>
      <c r="B67" s="25"/>
      <c r="C67" s="25"/>
      <c r="D67" s="25"/>
      <c r="E67" s="25"/>
      <c r="F67" s="25"/>
      <c r="G67" s="25"/>
      <c r="H67" s="25"/>
      <c r="I67" s="25"/>
      <c r="J67" s="25"/>
      <c r="K67" s="25"/>
      <c r="L67" s="25"/>
      <c r="M67" s="25"/>
      <c r="N67" s="25"/>
      <c r="O67" s="25"/>
      <c r="P67" s="25"/>
      <c r="Q67" s="25"/>
      <c r="R67" s="25"/>
      <c r="S67" s="25"/>
    </row>
  </sheetData>
  <sheetProtection formatRows="0" insertRows="0" deleteRows="0"/>
  <mergeCells count="6">
    <mergeCell ref="O4:S4"/>
    <mergeCell ref="A4:C4"/>
    <mergeCell ref="D4:H4"/>
    <mergeCell ref="K4:N4"/>
    <mergeCell ref="K5:L5"/>
    <mergeCell ref="M5:N5"/>
  </mergeCells>
  <dataValidations count="4">
    <dataValidation type="list" allowBlank="1" showInputMessage="1" showErrorMessage="1" sqref="O7:O67" xr:uid="{00000000-0002-0000-0300-000000000000}">
      <formula1>$Y$1:$Y$5</formula1>
    </dataValidation>
    <dataValidation type="list" allowBlank="1" showInputMessage="1" showErrorMessage="1" sqref="Q7:Q67" xr:uid="{00000000-0002-0000-0300-000001000000}">
      <formula1>$Z$1</formula1>
    </dataValidation>
    <dataValidation allowBlank="1" showDropDown="1" showInputMessage="1" showErrorMessage="1" sqref="P7:P68" xr:uid="{00000000-0002-0000-0300-000002000000}"/>
    <dataValidation type="list" allowBlank="1" showInputMessage="1" showErrorMessage="1" sqref="R7:R67" xr:uid="{00000000-0002-0000-0300-000003000000}">
      <formula1>$AA$1:$AA$7</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DJ66"/>
  <sheetViews>
    <sheetView zoomScale="90" zoomScaleNormal="90" workbookViewId="0">
      <selection activeCell="G5" sqref="G5"/>
    </sheetView>
  </sheetViews>
  <sheetFormatPr defaultColWidth="11.44140625" defaultRowHeight="14.4" x14ac:dyDescent="0.3"/>
  <cols>
    <col min="1" max="1" width="11.44140625" style="3"/>
    <col min="2" max="2" width="35.21875" style="3" customWidth="1"/>
    <col min="3" max="3" width="37.77734375" style="3" customWidth="1"/>
    <col min="4" max="6" width="11.44140625" style="3"/>
    <col min="7" max="8" width="15.44140625" style="3" customWidth="1"/>
    <col min="9" max="9" width="43.77734375" style="3" customWidth="1"/>
    <col min="10" max="10" width="37.44140625" style="3" customWidth="1"/>
    <col min="11" max="11" width="29.44140625" style="3" customWidth="1"/>
    <col min="12" max="14" width="22.88671875" style="3" customWidth="1"/>
    <col min="15" max="15" width="26.77734375" style="3" customWidth="1"/>
    <col min="16" max="16" width="34.21875" style="3" customWidth="1"/>
    <col min="17" max="17" width="37.21875" style="3" customWidth="1"/>
    <col min="18" max="18" width="29.88671875" style="3" customWidth="1"/>
    <col min="19" max="19" width="36.21875" style="3" customWidth="1"/>
    <col min="20" max="26" width="11.44140625" style="3"/>
    <col min="27" max="27" width="18.109375" style="3" customWidth="1"/>
    <col min="28" max="16384" width="11.44140625" style="3"/>
  </cols>
  <sheetData>
    <row r="1" spans="1:114" s="4" customFormat="1" ht="61.2" x14ac:dyDescent="1.1000000000000001">
      <c r="C1" s="52" t="s">
        <v>145</v>
      </c>
      <c r="AA1" s="9" t="s">
        <v>5</v>
      </c>
      <c r="AB1" s="9" t="s">
        <v>8</v>
      </c>
      <c r="AC1" s="9" t="s">
        <v>29</v>
      </c>
      <c r="AD1" s="10" t="s">
        <v>0</v>
      </c>
      <c r="AE1" s="14"/>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row>
    <row r="2" spans="1:114" s="1" customFormat="1" ht="61.2" x14ac:dyDescent="1.1000000000000001">
      <c r="C2" s="2"/>
      <c r="AA2" s="9" t="s">
        <v>7</v>
      </c>
      <c r="AB2" s="9"/>
      <c r="AC2" s="9" t="s">
        <v>30</v>
      </c>
      <c r="AD2" s="13"/>
      <c r="AE2" s="13"/>
    </row>
    <row r="3" spans="1:114" customFormat="1" ht="31.2" x14ac:dyDescent="0.6">
      <c r="A3" s="53"/>
      <c r="B3" s="53"/>
      <c r="C3" s="30" t="s">
        <v>145</v>
      </c>
      <c r="D3" s="53"/>
      <c r="E3" s="53"/>
      <c r="F3" s="53"/>
      <c r="G3" s="53"/>
      <c r="H3" s="53"/>
      <c r="I3" s="53"/>
      <c r="J3" s="53"/>
      <c r="K3" s="53"/>
      <c r="L3" s="53"/>
      <c r="M3" s="53"/>
      <c r="N3" s="53"/>
      <c r="O3" s="53"/>
      <c r="P3" s="53"/>
      <c r="Q3" s="53"/>
      <c r="R3" s="53"/>
      <c r="S3" s="53"/>
      <c r="T3" s="53"/>
      <c r="U3" s="53"/>
      <c r="AA3" s="9" t="s">
        <v>9</v>
      </c>
      <c r="AB3" s="9"/>
      <c r="AC3" s="9" t="s">
        <v>32</v>
      </c>
      <c r="AD3" s="13"/>
      <c r="AE3" s="12"/>
    </row>
    <row r="4" spans="1:114" customFormat="1" ht="23.4" x14ac:dyDescent="0.45">
      <c r="A4" s="167" t="s">
        <v>58</v>
      </c>
      <c r="B4" s="168"/>
      <c r="C4" s="168"/>
      <c r="D4" s="167" t="s">
        <v>59</v>
      </c>
      <c r="E4" s="168"/>
      <c r="F4" s="168"/>
      <c r="G4" s="168"/>
      <c r="H4" s="169"/>
      <c r="K4" s="165" t="s">
        <v>60</v>
      </c>
      <c r="L4" s="166"/>
      <c r="M4" s="166"/>
      <c r="N4" s="166"/>
      <c r="O4" s="166"/>
      <c r="P4" s="175"/>
      <c r="Q4" s="165" t="s">
        <v>85</v>
      </c>
      <c r="R4" s="166"/>
      <c r="S4" s="166"/>
      <c r="T4" s="166"/>
      <c r="U4" s="166"/>
      <c r="AA4" s="9" t="s">
        <v>11</v>
      </c>
      <c r="AB4" s="9"/>
      <c r="AC4" s="9" t="s">
        <v>33</v>
      </c>
      <c r="AD4" s="13"/>
      <c r="AE4" s="12"/>
    </row>
    <row r="5" spans="1:114" customFormat="1" ht="47.1" customHeight="1" x14ac:dyDescent="0.3">
      <c r="A5" s="54" t="s">
        <v>62</v>
      </c>
      <c r="B5" s="29" t="s">
        <v>107</v>
      </c>
      <c r="C5" s="29" t="s">
        <v>44</v>
      </c>
      <c r="D5" s="29" t="s">
        <v>108</v>
      </c>
      <c r="E5" s="29" t="s">
        <v>65</v>
      </c>
      <c r="F5" s="29" t="s">
        <v>109</v>
      </c>
      <c r="G5" s="29" t="s">
        <v>110</v>
      </c>
      <c r="H5" s="29" t="s">
        <v>111</v>
      </c>
      <c r="I5" s="54" t="s">
        <v>112</v>
      </c>
      <c r="J5" s="54" t="s">
        <v>70</v>
      </c>
      <c r="K5" s="174" t="s">
        <v>71</v>
      </c>
      <c r="L5" s="174"/>
      <c r="M5" s="172" t="s">
        <v>146</v>
      </c>
      <c r="N5" s="173"/>
      <c r="O5" s="172" t="s">
        <v>75</v>
      </c>
      <c r="P5" s="173"/>
      <c r="Q5" s="29" t="s">
        <v>120</v>
      </c>
      <c r="R5" s="29" t="s">
        <v>121</v>
      </c>
      <c r="S5" s="29" t="s">
        <v>122</v>
      </c>
      <c r="T5" s="29" t="s">
        <v>123</v>
      </c>
      <c r="U5" s="29" t="s">
        <v>45</v>
      </c>
      <c r="AA5" s="9" t="s">
        <v>13</v>
      </c>
      <c r="AB5" s="9"/>
      <c r="AC5" s="9" t="s">
        <v>34</v>
      </c>
      <c r="AD5" s="13"/>
      <c r="AE5" s="12"/>
    </row>
    <row r="6" spans="1:114" customFormat="1" ht="15.6" x14ac:dyDescent="0.3">
      <c r="A6" s="54"/>
      <c r="B6" s="54"/>
      <c r="C6" s="54"/>
      <c r="D6" s="54"/>
      <c r="E6" s="54"/>
      <c r="F6" s="54"/>
      <c r="G6" s="54"/>
      <c r="H6" s="54"/>
      <c r="I6" s="54"/>
      <c r="J6" s="54"/>
      <c r="K6" s="55" t="s">
        <v>124</v>
      </c>
      <c r="L6" s="55" t="s">
        <v>82</v>
      </c>
      <c r="M6" s="55" t="s">
        <v>125</v>
      </c>
      <c r="N6" s="55" t="s">
        <v>82</v>
      </c>
      <c r="O6" s="55" t="s">
        <v>125</v>
      </c>
      <c r="P6" s="55" t="s">
        <v>82</v>
      </c>
      <c r="Q6" s="54"/>
      <c r="R6" s="54"/>
      <c r="S6" s="54"/>
      <c r="T6" s="54"/>
      <c r="U6" s="54"/>
      <c r="AA6" s="9"/>
      <c r="AB6" s="9"/>
      <c r="AC6" s="9" t="s">
        <v>37</v>
      </c>
      <c r="AD6" s="13"/>
      <c r="AE6" s="12"/>
    </row>
    <row r="7" spans="1:114" x14ac:dyDescent="0.3">
      <c r="A7" s="25"/>
      <c r="B7" s="25"/>
      <c r="C7" s="25"/>
      <c r="D7" s="25"/>
      <c r="E7" s="25"/>
      <c r="F7" s="25"/>
      <c r="G7" s="25"/>
      <c r="H7" s="25"/>
      <c r="I7" s="25"/>
      <c r="J7" s="25"/>
      <c r="K7" s="25"/>
      <c r="L7" s="25"/>
      <c r="M7" s="25"/>
      <c r="N7" s="25"/>
      <c r="O7" s="25"/>
      <c r="P7" s="25"/>
      <c r="Q7" s="25"/>
      <c r="R7" s="25"/>
      <c r="S7" s="25"/>
      <c r="T7" s="25"/>
      <c r="U7" s="25"/>
      <c r="AA7" s="11"/>
      <c r="AB7" s="11"/>
      <c r="AC7" s="11" t="s">
        <v>38</v>
      </c>
      <c r="AD7" s="15"/>
      <c r="AE7" s="16"/>
    </row>
    <row r="8" spans="1:114" x14ac:dyDescent="0.3">
      <c r="A8" s="25"/>
      <c r="B8" s="25"/>
      <c r="C8" s="25"/>
      <c r="D8" s="25"/>
      <c r="E8" s="25"/>
      <c r="F8" s="25"/>
      <c r="G8" s="25"/>
      <c r="H8" s="25"/>
      <c r="I8" s="25"/>
      <c r="J8" s="25"/>
      <c r="K8" s="25"/>
      <c r="L8" s="25"/>
      <c r="M8" s="25"/>
      <c r="N8" s="25"/>
      <c r="O8" s="25"/>
      <c r="P8" s="25"/>
      <c r="Q8" s="25"/>
      <c r="R8" s="25"/>
      <c r="S8" s="25"/>
      <c r="T8" s="25"/>
      <c r="U8" s="25"/>
      <c r="AA8" s="11"/>
      <c r="AB8" s="11"/>
      <c r="AC8" s="11"/>
      <c r="AD8" s="15"/>
      <c r="AE8" s="16"/>
    </row>
    <row r="9" spans="1:114" x14ac:dyDescent="0.3">
      <c r="A9" s="25"/>
      <c r="B9" s="25"/>
      <c r="C9" s="25"/>
      <c r="D9" s="25"/>
      <c r="E9" s="25"/>
      <c r="F9" s="25"/>
      <c r="G9" s="25"/>
      <c r="H9" s="25"/>
      <c r="I9" s="25"/>
      <c r="J9" s="25"/>
      <c r="K9" s="25"/>
      <c r="L9" s="25"/>
      <c r="M9" s="25"/>
      <c r="N9" s="25"/>
      <c r="O9" s="25"/>
      <c r="P9" s="25"/>
      <c r="Q9" s="25"/>
      <c r="R9" s="25"/>
      <c r="S9" s="25"/>
      <c r="T9" s="25"/>
      <c r="U9" s="25"/>
    </row>
    <row r="10" spans="1:114" x14ac:dyDescent="0.3">
      <c r="A10" s="25"/>
      <c r="B10" s="25"/>
      <c r="C10" s="25"/>
      <c r="D10" s="25"/>
      <c r="E10" s="25"/>
      <c r="F10" s="25"/>
      <c r="G10" s="25"/>
      <c r="H10" s="25"/>
      <c r="I10" s="25"/>
      <c r="J10" s="25"/>
      <c r="K10" s="25"/>
      <c r="L10" s="25"/>
      <c r="M10" s="25"/>
      <c r="N10" s="25"/>
      <c r="O10" s="25"/>
      <c r="P10" s="25"/>
      <c r="Q10" s="25"/>
      <c r="R10" s="25"/>
      <c r="S10" s="25"/>
      <c r="T10" s="25"/>
      <c r="U10" s="25"/>
    </row>
    <row r="11" spans="1:114" x14ac:dyDescent="0.3">
      <c r="A11" s="25"/>
      <c r="B11" s="25"/>
      <c r="C11" s="25"/>
      <c r="D11" s="25"/>
      <c r="E11" s="25"/>
      <c r="F11" s="25"/>
      <c r="G11" s="25"/>
      <c r="H11" s="25"/>
      <c r="I11" s="25"/>
      <c r="J11" s="25"/>
      <c r="K11" s="25"/>
      <c r="L11" s="25"/>
      <c r="M11" s="25"/>
      <c r="N11" s="25"/>
      <c r="O11" s="25"/>
      <c r="P11" s="25"/>
      <c r="Q11" s="25"/>
      <c r="R11" s="25"/>
      <c r="S11" s="25"/>
      <c r="T11" s="25"/>
      <c r="U11" s="25"/>
    </row>
    <row r="12" spans="1:114" x14ac:dyDescent="0.3">
      <c r="A12" s="25"/>
      <c r="B12" s="25"/>
      <c r="C12" s="25"/>
      <c r="D12" s="25"/>
      <c r="E12" s="25"/>
      <c r="F12" s="25"/>
      <c r="G12" s="25"/>
      <c r="H12" s="25"/>
      <c r="I12" s="25"/>
      <c r="J12" s="25"/>
      <c r="K12" s="25"/>
      <c r="L12" s="25"/>
      <c r="M12" s="25"/>
      <c r="N12" s="25"/>
      <c r="O12" s="25"/>
      <c r="P12" s="25"/>
      <c r="Q12" s="25"/>
      <c r="R12" s="25"/>
      <c r="S12" s="25"/>
      <c r="T12" s="25"/>
      <c r="U12" s="25"/>
    </row>
    <row r="13" spans="1:114" x14ac:dyDescent="0.3">
      <c r="A13" s="25"/>
      <c r="B13" s="25"/>
      <c r="C13" s="25"/>
      <c r="D13" s="25"/>
      <c r="E13" s="25"/>
      <c r="F13" s="25"/>
      <c r="G13" s="25"/>
      <c r="H13" s="25"/>
      <c r="I13" s="25"/>
      <c r="J13" s="25"/>
      <c r="K13" s="25"/>
      <c r="L13" s="25"/>
      <c r="M13" s="25"/>
      <c r="N13" s="25"/>
      <c r="O13" s="25"/>
      <c r="P13" s="25"/>
      <c r="Q13" s="25"/>
      <c r="R13" s="25"/>
      <c r="S13" s="25"/>
      <c r="T13" s="25"/>
      <c r="U13" s="25"/>
    </row>
    <row r="14" spans="1:114" x14ac:dyDescent="0.3">
      <c r="A14" s="25"/>
      <c r="B14" s="25"/>
      <c r="C14" s="25"/>
      <c r="D14" s="25"/>
      <c r="E14" s="25"/>
      <c r="F14" s="25"/>
      <c r="G14" s="25"/>
      <c r="H14" s="25"/>
      <c r="I14" s="25"/>
      <c r="J14" s="25"/>
      <c r="K14" s="25"/>
      <c r="L14" s="25"/>
      <c r="M14" s="25"/>
      <c r="N14" s="25"/>
      <c r="O14" s="25"/>
      <c r="P14" s="25"/>
      <c r="Q14" s="25"/>
      <c r="R14" s="25"/>
      <c r="S14" s="25"/>
      <c r="T14" s="25"/>
      <c r="U14" s="25"/>
    </row>
    <row r="15" spans="1:114" x14ac:dyDescent="0.3">
      <c r="A15" s="25"/>
      <c r="B15" s="25"/>
      <c r="C15" s="25"/>
      <c r="D15" s="25"/>
      <c r="E15" s="25"/>
      <c r="F15" s="25"/>
      <c r="G15" s="25"/>
      <c r="H15" s="25"/>
      <c r="I15" s="25"/>
      <c r="J15" s="25"/>
      <c r="K15" s="25"/>
      <c r="L15" s="25"/>
      <c r="M15" s="25"/>
      <c r="N15" s="25"/>
      <c r="O15" s="25"/>
      <c r="P15" s="25"/>
      <c r="Q15" s="25"/>
      <c r="R15" s="25"/>
      <c r="S15" s="25"/>
      <c r="T15" s="25"/>
      <c r="U15" s="25"/>
    </row>
    <row r="16" spans="1:114" x14ac:dyDescent="0.3">
      <c r="A16" s="25"/>
      <c r="B16" s="25"/>
      <c r="C16" s="25"/>
      <c r="D16" s="25"/>
      <c r="E16" s="25"/>
      <c r="F16" s="25"/>
      <c r="G16" s="25"/>
      <c r="H16" s="25"/>
      <c r="I16" s="25"/>
      <c r="J16" s="25"/>
      <c r="K16" s="25"/>
      <c r="L16" s="25"/>
      <c r="M16" s="25"/>
      <c r="N16" s="25"/>
      <c r="O16" s="25"/>
      <c r="P16" s="25"/>
      <c r="Q16" s="25"/>
      <c r="R16" s="25"/>
      <c r="S16" s="25"/>
      <c r="T16" s="25"/>
      <c r="U16" s="25"/>
    </row>
    <row r="17" spans="1:21" x14ac:dyDescent="0.3">
      <c r="A17" s="25"/>
      <c r="B17" s="25"/>
      <c r="C17" s="25"/>
      <c r="D17" s="25"/>
      <c r="E17" s="25"/>
      <c r="F17" s="25"/>
      <c r="G17" s="25"/>
      <c r="H17" s="25"/>
      <c r="I17" s="25"/>
      <c r="J17" s="25"/>
      <c r="K17" s="25"/>
      <c r="L17" s="25"/>
      <c r="M17" s="25"/>
      <c r="N17" s="25"/>
      <c r="O17" s="25"/>
      <c r="P17" s="25"/>
      <c r="Q17" s="25"/>
      <c r="R17" s="25"/>
      <c r="S17" s="25"/>
      <c r="T17" s="25"/>
      <c r="U17" s="25"/>
    </row>
    <row r="18" spans="1:21" x14ac:dyDescent="0.3">
      <c r="A18" s="25"/>
      <c r="B18" s="25"/>
      <c r="C18" s="25"/>
      <c r="D18" s="25"/>
      <c r="E18" s="25"/>
      <c r="F18" s="25"/>
      <c r="G18" s="25"/>
      <c r="H18" s="25"/>
      <c r="I18" s="25"/>
      <c r="J18" s="25"/>
      <c r="K18" s="25"/>
      <c r="L18" s="25"/>
      <c r="M18" s="25"/>
      <c r="N18" s="25"/>
      <c r="O18" s="25"/>
      <c r="P18" s="25"/>
      <c r="Q18" s="25"/>
      <c r="R18" s="25"/>
      <c r="S18" s="25"/>
      <c r="T18" s="25"/>
      <c r="U18" s="25"/>
    </row>
    <row r="19" spans="1:21" x14ac:dyDescent="0.3">
      <c r="A19" s="25"/>
      <c r="B19" s="25"/>
      <c r="C19" s="25"/>
      <c r="D19" s="25"/>
      <c r="E19" s="25"/>
      <c r="F19" s="25"/>
      <c r="G19" s="25"/>
      <c r="H19" s="25"/>
      <c r="I19" s="25"/>
      <c r="J19" s="25"/>
      <c r="K19" s="25"/>
      <c r="L19" s="25"/>
      <c r="M19" s="25"/>
      <c r="N19" s="25"/>
      <c r="O19" s="25"/>
      <c r="P19" s="25"/>
      <c r="Q19" s="25"/>
      <c r="R19" s="25"/>
      <c r="S19" s="25"/>
      <c r="T19" s="25"/>
      <c r="U19" s="25"/>
    </row>
    <row r="20" spans="1:21" x14ac:dyDescent="0.3">
      <c r="A20" s="25"/>
      <c r="B20" s="25"/>
      <c r="C20" s="25"/>
      <c r="D20" s="25"/>
      <c r="E20" s="25"/>
      <c r="F20" s="25"/>
      <c r="G20" s="25"/>
      <c r="H20" s="25"/>
      <c r="I20" s="25"/>
      <c r="J20" s="25"/>
      <c r="K20" s="25"/>
      <c r="L20" s="25"/>
      <c r="M20" s="25"/>
      <c r="N20" s="25"/>
      <c r="O20" s="25"/>
      <c r="P20" s="25"/>
      <c r="Q20" s="25"/>
      <c r="R20" s="25"/>
      <c r="S20" s="25"/>
      <c r="T20" s="25"/>
      <c r="U20" s="25"/>
    </row>
    <row r="21" spans="1:21" x14ac:dyDescent="0.3">
      <c r="A21" s="25"/>
      <c r="B21" s="25"/>
      <c r="C21" s="25"/>
      <c r="D21" s="25"/>
      <c r="E21" s="25"/>
      <c r="F21" s="25"/>
      <c r="G21" s="25"/>
      <c r="H21" s="25"/>
      <c r="I21" s="25"/>
      <c r="J21" s="25"/>
      <c r="K21" s="25"/>
      <c r="L21" s="25"/>
      <c r="M21" s="25"/>
      <c r="N21" s="25"/>
      <c r="O21" s="25"/>
      <c r="P21" s="25"/>
      <c r="Q21" s="25"/>
      <c r="R21" s="25"/>
      <c r="S21" s="25"/>
      <c r="T21" s="25"/>
      <c r="U21" s="25"/>
    </row>
    <row r="22" spans="1:21" x14ac:dyDescent="0.3">
      <c r="A22" s="25"/>
      <c r="B22" s="25"/>
      <c r="C22" s="25"/>
      <c r="D22" s="25"/>
      <c r="E22" s="25"/>
      <c r="F22" s="25"/>
      <c r="G22" s="25"/>
      <c r="H22" s="25"/>
      <c r="I22" s="25"/>
      <c r="J22" s="25"/>
      <c r="K22" s="25"/>
      <c r="L22" s="25"/>
      <c r="M22" s="25"/>
      <c r="N22" s="25"/>
      <c r="O22" s="25"/>
      <c r="P22" s="25"/>
      <c r="Q22" s="25"/>
      <c r="R22" s="25"/>
      <c r="S22" s="25"/>
      <c r="T22" s="25"/>
      <c r="U22" s="25"/>
    </row>
    <row r="23" spans="1:21" x14ac:dyDescent="0.3">
      <c r="A23" s="25"/>
      <c r="B23" s="25"/>
      <c r="C23" s="25"/>
      <c r="D23" s="25"/>
      <c r="E23" s="25"/>
      <c r="F23" s="25"/>
      <c r="G23" s="25"/>
      <c r="H23" s="25"/>
      <c r="I23" s="25"/>
      <c r="J23" s="25"/>
      <c r="K23" s="25"/>
      <c r="L23" s="25"/>
      <c r="M23" s="25"/>
      <c r="N23" s="25"/>
      <c r="O23" s="25"/>
      <c r="P23" s="25"/>
      <c r="Q23" s="25"/>
      <c r="R23" s="25"/>
      <c r="S23" s="25"/>
      <c r="T23" s="25"/>
      <c r="U23" s="25"/>
    </row>
    <row r="24" spans="1:21" x14ac:dyDescent="0.3">
      <c r="A24" s="25"/>
      <c r="B24" s="25"/>
      <c r="C24" s="25"/>
      <c r="D24" s="25"/>
      <c r="E24" s="25"/>
      <c r="F24" s="25"/>
      <c r="G24" s="25"/>
      <c r="H24" s="25"/>
      <c r="I24" s="25"/>
      <c r="J24" s="25"/>
      <c r="K24" s="25"/>
      <c r="L24" s="25"/>
      <c r="M24" s="25"/>
      <c r="N24" s="25"/>
      <c r="O24" s="25"/>
      <c r="P24" s="25"/>
      <c r="Q24" s="25"/>
      <c r="R24" s="25"/>
      <c r="S24" s="25"/>
      <c r="T24" s="25"/>
      <c r="U24" s="25"/>
    </row>
    <row r="25" spans="1:21" x14ac:dyDescent="0.3">
      <c r="A25" s="25"/>
      <c r="B25" s="25"/>
      <c r="C25" s="25"/>
      <c r="D25" s="25"/>
      <c r="E25" s="25"/>
      <c r="F25" s="25"/>
      <c r="G25" s="25"/>
      <c r="H25" s="25"/>
      <c r="I25" s="25"/>
      <c r="J25" s="25"/>
      <c r="K25" s="25"/>
      <c r="L25" s="25"/>
      <c r="M25" s="25"/>
      <c r="N25" s="25"/>
      <c r="O25" s="25"/>
      <c r="P25" s="25"/>
      <c r="Q25" s="25"/>
      <c r="R25" s="25"/>
      <c r="S25" s="25"/>
      <c r="T25" s="25"/>
      <c r="U25" s="25"/>
    </row>
    <row r="26" spans="1:21" x14ac:dyDescent="0.3">
      <c r="A26" s="25"/>
      <c r="B26" s="25"/>
      <c r="C26" s="25"/>
      <c r="D26" s="25"/>
      <c r="E26" s="25"/>
      <c r="F26" s="25"/>
      <c r="G26" s="25"/>
      <c r="H26" s="25"/>
      <c r="I26" s="25"/>
      <c r="J26" s="25"/>
      <c r="K26" s="25"/>
      <c r="L26" s="25"/>
      <c r="M26" s="25"/>
      <c r="N26" s="25"/>
      <c r="O26" s="25"/>
      <c r="P26" s="25"/>
      <c r="Q26" s="25"/>
      <c r="R26" s="25"/>
      <c r="S26" s="25"/>
      <c r="T26" s="25"/>
      <c r="U26" s="25"/>
    </row>
    <row r="27" spans="1:21" x14ac:dyDescent="0.3">
      <c r="A27" s="25"/>
      <c r="B27" s="25"/>
      <c r="C27" s="25"/>
      <c r="D27" s="25"/>
      <c r="E27" s="25"/>
      <c r="F27" s="25"/>
      <c r="G27" s="25"/>
      <c r="H27" s="25"/>
      <c r="I27" s="25"/>
      <c r="J27" s="25"/>
      <c r="K27" s="25"/>
      <c r="L27" s="25"/>
      <c r="M27" s="25"/>
      <c r="N27" s="25"/>
      <c r="O27" s="25"/>
      <c r="P27" s="25"/>
      <c r="Q27" s="25"/>
      <c r="R27" s="25"/>
      <c r="S27" s="25"/>
      <c r="T27" s="25"/>
      <c r="U27" s="25"/>
    </row>
    <row r="28" spans="1:21" x14ac:dyDescent="0.3">
      <c r="A28" s="25"/>
      <c r="B28" s="25"/>
      <c r="C28" s="25"/>
      <c r="D28" s="25"/>
      <c r="E28" s="25"/>
      <c r="F28" s="25"/>
      <c r="G28" s="25"/>
      <c r="H28" s="25"/>
      <c r="I28" s="25"/>
      <c r="J28" s="25"/>
      <c r="K28" s="25"/>
      <c r="L28" s="25"/>
      <c r="M28" s="25"/>
      <c r="N28" s="25"/>
      <c r="O28" s="25"/>
      <c r="P28" s="25"/>
      <c r="Q28" s="25"/>
      <c r="R28" s="25"/>
      <c r="S28" s="25"/>
      <c r="T28" s="25"/>
      <c r="U28" s="25"/>
    </row>
    <row r="29" spans="1:21" x14ac:dyDescent="0.3">
      <c r="A29" s="25"/>
      <c r="B29" s="25"/>
      <c r="C29" s="25"/>
      <c r="D29" s="25"/>
      <c r="E29" s="25"/>
      <c r="F29" s="25"/>
      <c r="G29" s="25"/>
      <c r="H29" s="25"/>
      <c r="I29" s="25"/>
      <c r="J29" s="25"/>
      <c r="K29" s="25"/>
      <c r="L29" s="25"/>
      <c r="M29" s="25"/>
      <c r="N29" s="25"/>
      <c r="O29" s="25"/>
      <c r="P29" s="25"/>
      <c r="Q29" s="25"/>
      <c r="R29" s="25"/>
      <c r="S29" s="25"/>
      <c r="T29" s="25"/>
      <c r="U29" s="25"/>
    </row>
    <row r="30" spans="1:21" x14ac:dyDescent="0.3">
      <c r="A30" s="25"/>
      <c r="B30" s="25"/>
      <c r="C30" s="25"/>
      <c r="D30" s="25"/>
      <c r="E30" s="25"/>
      <c r="F30" s="25"/>
      <c r="G30" s="25"/>
      <c r="H30" s="25"/>
      <c r="I30" s="25"/>
      <c r="J30" s="25"/>
      <c r="K30" s="25"/>
      <c r="L30" s="25"/>
      <c r="M30" s="25"/>
      <c r="N30" s="25"/>
      <c r="O30" s="25"/>
      <c r="P30" s="25"/>
      <c r="Q30" s="25"/>
      <c r="R30" s="25"/>
      <c r="S30" s="25"/>
      <c r="T30" s="25"/>
      <c r="U30" s="25"/>
    </row>
    <row r="31" spans="1:21" x14ac:dyDescent="0.3">
      <c r="A31" s="25"/>
      <c r="B31" s="25"/>
      <c r="C31" s="25"/>
      <c r="D31" s="25"/>
      <c r="E31" s="25"/>
      <c r="F31" s="25"/>
      <c r="G31" s="25"/>
      <c r="H31" s="25"/>
      <c r="I31" s="25"/>
      <c r="J31" s="25"/>
      <c r="K31" s="25"/>
      <c r="L31" s="25"/>
      <c r="M31" s="25"/>
      <c r="N31" s="25"/>
      <c r="O31" s="25"/>
      <c r="P31" s="25"/>
      <c r="Q31" s="25"/>
      <c r="R31" s="25"/>
      <c r="S31" s="25"/>
      <c r="T31" s="25"/>
      <c r="U31" s="25"/>
    </row>
    <row r="32" spans="1:21" x14ac:dyDescent="0.3">
      <c r="A32" s="25"/>
      <c r="B32" s="25"/>
      <c r="C32" s="25"/>
      <c r="D32" s="25"/>
      <c r="E32" s="25"/>
      <c r="F32" s="25"/>
      <c r="G32" s="25"/>
      <c r="H32" s="25"/>
      <c r="I32" s="25"/>
      <c r="J32" s="25"/>
      <c r="K32" s="25"/>
      <c r="L32" s="25"/>
      <c r="M32" s="25"/>
      <c r="N32" s="25"/>
      <c r="O32" s="25"/>
      <c r="P32" s="25"/>
      <c r="Q32" s="25"/>
      <c r="R32" s="25"/>
      <c r="S32" s="25"/>
      <c r="T32" s="25"/>
      <c r="U32" s="25"/>
    </row>
    <row r="33" spans="1:21" x14ac:dyDescent="0.3">
      <c r="A33" s="25"/>
      <c r="B33" s="25"/>
      <c r="C33" s="25"/>
      <c r="D33" s="25"/>
      <c r="E33" s="25"/>
      <c r="F33" s="25"/>
      <c r="G33" s="25"/>
      <c r="H33" s="25"/>
      <c r="I33" s="25"/>
      <c r="J33" s="25"/>
      <c r="K33" s="25"/>
      <c r="L33" s="25"/>
      <c r="M33" s="25"/>
      <c r="N33" s="25"/>
      <c r="O33" s="25"/>
      <c r="P33" s="25"/>
      <c r="Q33" s="25"/>
      <c r="R33" s="25"/>
      <c r="S33" s="25"/>
      <c r="T33" s="25"/>
      <c r="U33" s="25"/>
    </row>
    <row r="34" spans="1:21" x14ac:dyDescent="0.3">
      <c r="A34" s="25"/>
      <c r="B34" s="25"/>
      <c r="C34" s="25"/>
      <c r="D34" s="25"/>
      <c r="E34" s="25"/>
      <c r="F34" s="25"/>
      <c r="G34" s="25"/>
      <c r="H34" s="25"/>
      <c r="I34" s="25"/>
      <c r="J34" s="25"/>
      <c r="K34" s="25"/>
      <c r="L34" s="25"/>
      <c r="M34" s="25"/>
      <c r="N34" s="25"/>
      <c r="O34" s="25"/>
      <c r="P34" s="25"/>
      <c r="Q34" s="25"/>
      <c r="R34" s="25"/>
      <c r="S34" s="25"/>
      <c r="T34" s="25"/>
      <c r="U34" s="25"/>
    </row>
    <row r="35" spans="1:21" x14ac:dyDescent="0.3">
      <c r="A35" s="25"/>
      <c r="B35" s="25"/>
      <c r="C35" s="25"/>
      <c r="D35" s="25"/>
      <c r="E35" s="25"/>
      <c r="F35" s="25"/>
      <c r="G35" s="25"/>
      <c r="H35" s="25"/>
      <c r="I35" s="25"/>
      <c r="J35" s="25"/>
      <c r="K35" s="25"/>
      <c r="L35" s="25"/>
      <c r="M35" s="25"/>
      <c r="N35" s="25"/>
      <c r="O35" s="25"/>
      <c r="P35" s="25"/>
      <c r="Q35" s="25"/>
      <c r="R35" s="25"/>
      <c r="S35" s="25"/>
      <c r="T35" s="25"/>
      <c r="U35" s="25"/>
    </row>
    <row r="36" spans="1:21" x14ac:dyDescent="0.3">
      <c r="A36" s="25"/>
      <c r="B36" s="25"/>
      <c r="C36" s="25"/>
      <c r="D36" s="25"/>
      <c r="E36" s="25"/>
      <c r="F36" s="25"/>
      <c r="G36" s="25"/>
      <c r="H36" s="25"/>
      <c r="I36" s="25"/>
      <c r="J36" s="25"/>
      <c r="K36" s="25"/>
      <c r="L36" s="25"/>
      <c r="M36" s="25"/>
      <c r="N36" s="25"/>
      <c r="O36" s="25"/>
      <c r="P36" s="25"/>
      <c r="Q36" s="25"/>
      <c r="R36" s="25"/>
      <c r="S36" s="25"/>
      <c r="T36" s="25"/>
      <c r="U36" s="25"/>
    </row>
    <row r="37" spans="1:21" x14ac:dyDescent="0.3">
      <c r="A37" s="25"/>
      <c r="B37" s="25"/>
      <c r="C37" s="25"/>
      <c r="D37" s="25"/>
      <c r="E37" s="25"/>
      <c r="F37" s="25"/>
      <c r="G37" s="25"/>
      <c r="H37" s="25"/>
      <c r="I37" s="25"/>
      <c r="J37" s="25"/>
      <c r="K37" s="25"/>
      <c r="L37" s="25"/>
      <c r="M37" s="25"/>
      <c r="N37" s="25"/>
      <c r="O37" s="25"/>
      <c r="P37" s="25"/>
      <c r="Q37" s="25"/>
      <c r="R37" s="25"/>
      <c r="S37" s="25"/>
      <c r="T37" s="25"/>
      <c r="U37" s="25"/>
    </row>
    <row r="38" spans="1:21" x14ac:dyDescent="0.3">
      <c r="A38" s="25"/>
      <c r="B38" s="25"/>
      <c r="C38" s="25"/>
      <c r="D38" s="25"/>
      <c r="E38" s="25"/>
      <c r="F38" s="25"/>
      <c r="G38" s="25"/>
      <c r="H38" s="25"/>
      <c r="I38" s="25"/>
      <c r="J38" s="25"/>
      <c r="K38" s="25"/>
      <c r="L38" s="25"/>
      <c r="M38" s="25"/>
      <c r="N38" s="25"/>
      <c r="O38" s="25"/>
      <c r="P38" s="25"/>
      <c r="Q38" s="25"/>
      <c r="R38" s="25"/>
      <c r="S38" s="25"/>
      <c r="T38" s="25"/>
      <c r="U38" s="25"/>
    </row>
    <row r="39" spans="1:21" x14ac:dyDescent="0.3">
      <c r="A39" s="25"/>
      <c r="B39" s="25"/>
      <c r="C39" s="25"/>
      <c r="D39" s="25"/>
      <c r="E39" s="25"/>
      <c r="F39" s="25"/>
      <c r="G39" s="25"/>
      <c r="H39" s="25"/>
      <c r="I39" s="25"/>
      <c r="J39" s="25"/>
      <c r="K39" s="25"/>
      <c r="L39" s="25"/>
      <c r="M39" s="25"/>
      <c r="N39" s="25"/>
      <c r="O39" s="25"/>
      <c r="P39" s="25"/>
      <c r="Q39" s="25"/>
      <c r="R39" s="25"/>
      <c r="S39" s="25"/>
      <c r="T39" s="25"/>
      <c r="U39" s="25"/>
    </row>
    <row r="40" spans="1:21" x14ac:dyDescent="0.3">
      <c r="A40" s="25"/>
      <c r="B40" s="25"/>
      <c r="C40" s="25"/>
      <c r="D40" s="25"/>
      <c r="E40" s="25"/>
      <c r="F40" s="25"/>
      <c r="G40" s="25"/>
      <c r="H40" s="25"/>
      <c r="I40" s="25"/>
      <c r="J40" s="25"/>
      <c r="K40" s="25"/>
      <c r="L40" s="25"/>
      <c r="M40" s="25"/>
      <c r="N40" s="25"/>
      <c r="O40" s="25"/>
      <c r="P40" s="25"/>
      <c r="Q40" s="25"/>
      <c r="R40" s="25"/>
      <c r="S40" s="25"/>
      <c r="T40" s="25"/>
      <c r="U40" s="25"/>
    </row>
    <row r="41" spans="1:21" x14ac:dyDescent="0.3">
      <c r="A41" s="25"/>
      <c r="B41" s="25"/>
      <c r="C41" s="25"/>
      <c r="D41" s="25"/>
      <c r="E41" s="25"/>
      <c r="F41" s="25"/>
      <c r="G41" s="25"/>
      <c r="H41" s="25"/>
      <c r="I41" s="25"/>
      <c r="J41" s="25"/>
      <c r="K41" s="25"/>
      <c r="L41" s="25"/>
      <c r="M41" s="25"/>
      <c r="N41" s="25"/>
      <c r="O41" s="25"/>
      <c r="P41" s="25"/>
      <c r="Q41" s="25"/>
      <c r="R41" s="25"/>
      <c r="S41" s="25"/>
      <c r="T41" s="25"/>
      <c r="U41" s="25"/>
    </row>
    <row r="42" spans="1:21" x14ac:dyDescent="0.3">
      <c r="A42" s="25"/>
      <c r="B42" s="25"/>
      <c r="C42" s="25"/>
      <c r="D42" s="25"/>
      <c r="E42" s="25"/>
      <c r="F42" s="25"/>
      <c r="G42" s="25"/>
      <c r="H42" s="25"/>
      <c r="I42" s="25"/>
      <c r="J42" s="25"/>
      <c r="K42" s="25"/>
      <c r="L42" s="25"/>
      <c r="M42" s="25"/>
      <c r="N42" s="25"/>
      <c r="O42" s="25"/>
      <c r="P42" s="25"/>
      <c r="Q42" s="25"/>
      <c r="R42" s="25"/>
      <c r="S42" s="25"/>
      <c r="T42" s="25"/>
      <c r="U42" s="25"/>
    </row>
    <row r="43" spans="1:21" x14ac:dyDescent="0.3">
      <c r="A43" s="25"/>
      <c r="B43" s="25"/>
      <c r="C43" s="25"/>
      <c r="D43" s="25"/>
      <c r="E43" s="25"/>
      <c r="F43" s="25"/>
      <c r="G43" s="25"/>
      <c r="H43" s="25"/>
      <c r="I43" s="25"/>
      <c r="J43" s="25"/>
      <c r="K43" s="25"/>
      <c r="L43" s="25"/>
      <c r="M43" s="25"/>
      <c r="N43" s="25"/>
      <c r="O43" s="25"/>
      <c r="P43" s="25"/>
      <c r="Q43" s="25"/>
      <c r="R43" s="25"/>
      <c r="S43" s="25"/>
      <c r="T43" s="25"/>
      <c r="U43" s="25"/>
    </row>
    <row r="44" spans="1:21" x14ac:dyDescent="0.3">
      <c r="A44" s="25"/>
      <c r="B44" s="25"/>
      <c r="C44" s="25"/>
      <c r="D44" s="25"/>
      <c r="E44" s="25"/>
      <c r="F44" s="25"/>
      <c r="G44" s="25"/>
      <c r="H44" s="25"/>
      <c r="I44" s="25"/>
      <c r="J44" s="25"/>
      <c r="K44" s="25"/>
      <c r="L44" s="25"/>
      <c r="M44" s="25"/>
      <c r="N44" s="25"/>
      <c r="O44" s="25"/>
      <c r="P44" s="25"/>
      <c r="Q44" s="25"/>
      <c r="R44" s="25"/>
      <c r="S44" s="25"/>
      <c r="T44" s="25"/>
      <c r="U44" s="25"/>
    </row>
    <row r="45" spans="1:21" x14ac:dyDescent="0.3">
      <c r="A45" s="25"/>
      <c r="B45" s="25"/>
      <c r="C45" s="25"/>
      <c r="D45" s="25"/>
      <c r="E45" s="25"/>
      <c r="F45" s="25"/>
      <c r="G45" s="25"/>
      <c r="H45" s="25"/>
      <c r="I45" s="25"/>
      <c r="J45" s="25"/>
      <c r="K45" s="25"/>
      <c r="L45" s="25"/>
      <c r="M45" s="25"/>
      <c r="N45" s="25"/>
      <c r="O45" s="25"/>
      <c r="P45" s="25"/>
      <c r="Q45" s="25"/>
      <c r="R45" s="25"/>
      <c r="S45" s="25"/>
      <c r="T45" s="25"/>
      <c r="U45" s="25"/>
    </row>
    <row r="46" spans="1:21" x14ac:dyDescent="0.3">
      <c r="A46" s="25"/>
      <c r="B46" s="25"/>
      <c r="C46" s="25"/>
      <c r="D46" s="25"/>
      <c r="E46" s="25"/>
      <c r="F46" s="25"/>
      <c r="G46" s="25"/>
      <c r="H46" s="25"/>
      <c r="I46" s="25"/>
      <c r="J46" s="25"/>
      <c r="K46" s="25"/>
      <c r="L46" s="25"/>
      <c r="M46" s="25"/>
      <c r="N46" s="25"/>
      <c r="O46" s="25"/>
      <c r="P46" s="25"/>
      <c r="Q46" s="25"/>
      <c r="R46" s="25"/>
      <c r="S46" s="25"/>
      <c r="T46" s="25"/>
      <c r="U46" s="25"/>
    </row>
    <row r="47" spans="1:21" x14ac:dyDescent="0.3">
      <c r="A47" s="25"/>
      <c r="B47" s="25"/>
      <c r="C47" s="25"/>
      <c r="D47" s="25"/>
      <c r="E47" s="25"/>
      <c r="F47" s="25"/>
      <c r="G47" s="25"/>
      <c r="H47" s="25"/>
      <c r="I47" s="25"/>
      <c r="J47" s="25"/>
      <c r="K47" s="25"/>
      <c r="L47" s="25"/>
      <c r="M47" s="25"/>
      <c r="N47" s="25"/>
      <c r="O47" s="25"/>
      <c r="P47" s="25"/>
      <c r="Q47" s="25"/>
      <c r="R47" s="25"/>
      <c r="S47" s="25"/>
      <c r="T47" s="25"/>
      <c r="U47" s="25"/>
    </row>
    <row r="48" spans="1:21" x14ac:dyDescent="0.3">
      <c r="A48" s="25"/>
      <c r="B48" s="25"/>
      <c r="C48" s="25"/>
      <c r="D48" s="25"/>
      <c r="E48" s="25"/>
      <c r="F48" s="25"/>
      <c r="G48" s="25"/>
      <c r="H48" s="25"/>
      <c r="I48" s="25"/>
      <c r="J48" s="25"/>
      <c r="K48" s="25"/>
      <c r="L48" s="25"/>
      <c r="M48" s="25"/>
      <c r="N48" s="25"/>
      <c r="O48" s="25"/>
      <c r="P48" s="25"/>
      <c r="Q48" s="25"/>
      <c r="R48" s="25"/>
      <c r="S48" s="25"/>
      <c r="T48" s="25"/>
      <c r="U48" s="25"/>
    </row>
    <row r="49" spans="1:21" x14ac:dyDescent="0.3">
      <c r="A49" s="25"/>
      <c r="B49" s="25"/>
      <c r="C49" s="25"/>
      <c r="D49" s="25"/>
      <c r="E49" s="25"/>
      <c r="F49" s="25"/>
      <c r="G49" s="25"/>
      <c r="H49" s="25"/>
      <c r="I49" s="25"/>
      <c r="J49" s="25"/>
      <c r="K49" s="25"/>
      <c r="L49" s="25"/>
      <c r="M49" s="25"/>
      <c r="N49" s="25"/>
      <c r="O49" s="25"/>
      <c r="P49" s="25"/>
      <c r="Q49" s="25"/>
      <c r="R49" s="25"/>
      <c r="S49" s="25"/>
      <c r="T49" s="25"/>
      <c r="U49" s="25"/>
    </row>
    <row r="50" spans="1:21" x14ac:dyDescent="0.3">
      <c r="A50" s="25"/>
      <c r="B50" s="25"/>
      <c r="C50" s="25"/>
      <c r="D50" s="25"/>
      <c r="E50" s="25"/>
      <c r="F50" s="25"/>
      <c r="G50" s="25"/>
      <c r="H50" s="25"/>
      <c r="I50" s="25"/>
      <c r="J50" s="25"/>
      <c r="K50" s="25"/>
      <c r="L50" s="25"/>
      <c r="M50" s="25"/>
      <c r="N50" s="25"/>
      <c r="O50" s="25"/>
      <c r="P50" s="25"/>
      <c r="Q50" s="25"/>
      <c r="R50" s="25"/>
      <c r="S50" s="25"/>
      <c r="T50" s="25"/>
      <c r="U50" s="25"/>
    </row>
    <row r="51" spans="1:21" x14ac:dyDescent="0.3">
      <c r="A51" s="25"/>
      <c r="B51" s="25"/>
      <c r="C51" s="25"/>
      <c r="D51" s="25"/>
      <c r="E51" s="25"/>
      <c r="F51" s="25"/>
      <c r="G51" s="25"/>
      <c r="H51" s="25"/>
      <c r="I51" s="25"/>
      <c r="J51" s="25"/>
      <c r="K51" s="25"/>
      <c r="L51" s="25"/>
      <c r="M51" s="25"/>
      <c r="N51" s="25"/>
      <c r="O51" s="25"/>
      <c r="P51" s="25"/>
      <c r="Q51" s="25"/>
      <c r="R51" s="25"/>
      <c r="S51" s="25"/>
      <c r="T51" s="25"/>
      <c r="U51" s="25"/>
    </row>
    <row r="52" spans="1:21" x14ac:dyDescent="0.3">
      <c r="A52" s="25"/>
      <c r="B52" s="25"/>
      <c r="C52" s="25"/>
      <c r="D52" s="25"/>
      <c r="E52" s="25"/>
      <c r="F52" s="25"/>
      <c r="G52" s="25"/>
      <c r="H52" s="25"/>
      <c r="I52" s="25"/>
      <c r="J52" s="25"/>
      <c r="K52" s="25"/>
      <c r="L52" s="25"/>
      <c r="M52" s="25"/>
      <c r="N52" s="25"/>
      <c r="O52" s="25"/>
      <c r="P52" s="25"/>
      <c r="Q52" s="25"/>
      <c r="R52" s="25"/>
      <c r="S52" s="25"/>
      <c r="T52" s="25"/>
      <c r="U52" s="25"/>
    </row>
    <row r="53" spans="1:21" x14ac:dyDescent="0.3">
      <c r="A53" s="25"/>
      <c r="B53" s="25"/>
      <c r="C53" s="25"/>
      <c r="D53" s="25"/>
      <c r="E53" s="25"/>
      <c r="F53" s="25"/>
      <c r="G53" s="25"/>
      <c r="H53" s="25"/>
      <c r="I53" s="25"/>
      <c r="J53" s="25"/>
      <c r="K53" s="25"/>
      <c r="L53" s="25"/>
      <c r="M53" s="25"/>
      <c r="N53" s="25"/>
      <c r="O53" s="25"/>
      <c r="P53" s="25"/>
      <c r="Q53" s="25"/>
      <c r="R53" s="25"/>
      <c r="S53" s="25"/>
      <c r="T53" s="25"/>
      <c r="U53" s="25"/>
    </row>
    <row r="54" spans="1:21" x14ac:dyDescent="0.3">
      <c r="A54" s="25"/>
      <c r="B54" s="25"/>
      <c r="C54" s="25"/>
      <c r="D54" s="25"/>
      <c r="E54" s="25"/>
      <c r="F54" s="25"/>
      <c r="G54" s="25"/>
      <c r="H54" s="25"/>
      <c r="I54" s="25"/>
      <c r="J54" s="25"/>
      <c r="K54" s="25"/>
      <c r="L54" s="25"/>
      <c r="M54" s="25"/>
      <c r="N54" s="25"/>
      <c r="O54" s="25"/>
      <c r="P54" s="25"/>
      <c r="Q54" s="25"/>
      <c r="R54" s="25"/>
      <c r="S54" s="25"/>
      <c r="T54" s="25"/>
      <c r="U54" s="25"/>
    </row>
    <row r="55" spans="1:21" x14ac:dyDescent="0.3">
      <c r="A55" s="25"/>
      <c r="B55" s="25"/>
      <c r="C55" s="25"/>
      <c r="D55" s="25"/>
      <c r="E55" s="25"/>
      <c r="F55" s="25"/>
      <c r="G55" s="25"/>
      <c r="H55" s="25"/>
      <c r="I55" s="25"/>
      <c r="J55" s="25"/>
      <c r="K55" s="25"/>
      <c r="L55" s="25"/>
      <c r="M55" s="25"/>
      <c r="N55" s="25"/>
      <c r="O55" s="25"/>
      <c r="P55" s="25"/>
      <c r="Q55" s="25"/>
      <c r="R55" s="25"/>
      <c r="S55" s="25"/>
      <c r="T55" s="25"/>
      <c r="U55" s="25"/>
    </row>
    <row r="56" spans="1:21" x14ac:dyDescent="0.3">
      <c r="A56" s="25"/>
      <c r="B56" s="25"/>
      <c r="C56" s="25"/>
      <c r="D56" s="25"/>
      <c r="E56" s="25"/>
      <c r="F56" s="25"/>
      <c r="G56" s="25"/>
      <c r="H56" s="25"/>
      <c r="I56" s="25"/>
      <c r="J56" s="25"/>
      <c r="K56" s="25"/>
      <c r="L56" s="25"/>
      <c r="M56" s="25"/>
      <c r="N56" s="25"/>
      <c r="O56" s="25"/>
      <c r="P56" s="25"/>
      <c r="Q56" s="25"/>
      <c r="R56" s="25"/>
      <c r="S56" s="25"/>
      <c r="T56" s="25"/>
      <c r="U56" s="25"/>
    </row>
    <row r="57" spans="1:21" x14ac:dyDescent="0.3">
      <c r="A57" s="25"/>
      <c r="B57" s="25"/>
      <c r="C57" s="25"/>
      <c r="D57" s="25"/>
      <c r="E57" s="25"/>
      <c r="F57" s="25"/>
      <c r="G57" s="25"/>
      <c r="H57" s="25"/>
      <c r="I57" s="25"/>
      <c r="J57" s="25"/>
      <c r="K57" s="25"/>
      <c r="L57" s="25"/>
      <c r="M57" s="25"/>
      <c r="N57" s="25"/>
      <c r="O57" s="25"/>
      <c r="P57" s="25"/>
      <c r="Q57" s="25"/>
      <c r="R57" s="25"/>
      <c r="S57" s="25"/>
      <c r="T57" s="25"/>
      <c r="U57" s="25"/>
    </row>
    <row r="58" spans="1:21" x14ac:dyDescent="0.3">
      <c r="A58" s="25"/>
      <c r="B58" s="25"/>
      <c r="C58" s="25"/>
      <c r="D58" s="25"/>
      <c r="E58" s="25"/>
      <c r="F58" s="25"/>
      <c r="G58" s="25"/>
      <c r="H58" s="25"/>
      <c r="I58" s="25"/>
      <c r="J58" s="25"/>
      <c r="K58" s="25"/>
      <c r="L58" s="25"/>
      <c r="M58" s="25"/>
      <c r="N58" s="25"/>
      <c r="O58" s="25"/>
      <c r="P58" s="25"/>
      <c r="Q58" s="25"/>
      <c r="R58" s="25"/>
      <c r="S58" s="25"/>
      <c r="T58" s="25"/>
      <c r="U58" s="25"/>
    </row>
    <row r="59" spans="1:21" x14ac:dyDescent="0.3">
      <c r="A59" s="25"/>
      <c r="B59" s="25"/>
      <c r="C59" s="25"/>
      <c r="D59" s="25"/>
      <c r="E59" s="25"/>
      <c r="F59" s="25"/>
      <c r="G59" s="25"/>
      <c r="H59" s="25"/>
      <c r="I59" s="25"/>
      <c r="J59" s="25"/>
      <c r="K59" s="25"/>
      <c r="L59" s="25"/>
      <c r="M59" s="25"/>
      <c r="N59" s="25"/>
      <c r="O59" s="25"/>
      <c r="P59" s="25"/>
      <c r="Q59" s="25"/>
      <c r="R59" s="25"/>
      <c r="S59" s="25"/>
      <c r="T59" s="25"/>
      <c r="U59" s="25"/>
    </row>
    <row r="60" spans="1:21" x14ac:dyDescent="0.3">
      <c r="A60" s="25"/>
      <c r="B60" s="25"/>
      <c r="C60" s="25"/>
      <c r="D60" s="25"/>
      <c r="E60" s="25"/>
      <c r="F60" s="25"/>
      <c r="G60" s="25"/>
      <c r="H60" s="25"/>
      <c r="I60" s="25"/>
      <c r="J60" s="25"/>
      <c r="K60" s="25"/>
      <c r="L60" s="25"/>
      <c r="M60" s="25"/>
      <c r="N60" s="25"/>
      <c r="O60" s="25"/>
      <c r="P60" s="25"/>
      <c r="Q60" s="25"/>
      <c r="R60" s="25"/>
      <c r="S60" s="25"/>
      <c r="T60" s="25"/>
      <c r="U60" s="25"/>
    </row>
    <row r="61" spans="1:21" x14ac:dyDescent="0.3">
      <c r="A61" s="25"/>
      <c r="B61" s="25"/>
      <c r="C61" s="25"/>
      <c r="D61" s="25"/>
      <c r="E61" s="25"/>
      <c r="F61" s="25"/>
      <c r="G61" s="25"/>
      <c r="H61" s="25"/>
      <c r="I61" s="25"/>
      <c r="J61" s="25"/>
      <c r="K61" s="25"/>
      <c r="L61" s="25"/>
      <c r="M61" s="25"/>
      <c r="N61" s="25"/>
      <c r="O61" s="25"/>
      <c r="P61" s="25"/>
      <c r="Q61" s="25"/>
      <c r="R61" s="25"/>
      <c r="S61" s="25"/>
      <c r="T61" s="25"/>
      <c r="U61" s="25"/>
    </row>
    <row r="62" spans="1:21" x14ac:dyDescent="0.3">
      <c r="A62" s="25"/>
      <c r="B62" s="25"/>
      <c r="C62" s="25"/>
      <c r="D62" s="25"/>
      <c r="E62" s="25"/>
      <c r="F62" s="25"/>
      <c r="G62" s="25"/>
      <c r="H62" s="25"/>
      <c r="I62" s="25"/>
      <c r="J62" s="25"/>
      <c r="K62" s="25"/>
      <c r="L62" s="25"/>
      <c r="M62" s="25"/>
      <c r="N62" s="25"/>
      <c r="O62" s="25"/>
      <c r="P62" s="25"/>
      <c r="Q62" s="25"/>
      <c r="R62" s="25"/>
      <c r="S62" s="25"/>
      <c r="T62" s="25"/>
      <c r="U62" s="25"/>
    </row>
    <row r="63" spans="1:21" x14ac:dyDescent="0.3">
      <c r="A63" s="25"/>
      <c r="B63" s="25"/>
      <c r="C63" s="25"/>
      <c r="D63" s="25"/>
      <c r="E63" s="25"/>
      <c r="F63" s="25"/>
      <c r="G63" s="25"/>
      <c r="H63" s="25"/>
      <c r="I63" s="25"/>
      <c r="J63" s="25"/>
      <c r="K63" s="25"/>
      <c r="L63" s="25"/>
      <c r="M63" s="25"/>
      <c r="N63" s="25"/>
      <c r="O63" s="25"/>
      <c r="P63" s="25"/>
      <c r="Q63" s="25"/>
      <c r="R63" s="25"/>
      <c r="S63" s="25"/>
      <c r="T63" s="25"/>
      <c r="U63" s="25"/>
    </row>
    <row r="64" spans="1:21" x14ac:dyDescent="0.3">
      <c r="A64" s="25"/>
      <c r="B64" s="25"/>
      <c r="C64" s="25"/>
      <c r="D64" s="25"/>
      <c r="E64" s="25"/>
      <c r="F64" s="25"/>
      <c r="G64" s="25"/>
      <c r="H64" s="25"/>
      <c r="I64" s="25"/>
      <c r="J64" s="25"/>
      <c r="K64" s="25"/>
      <c r="L64" s="25"/>
      <c r="M64" s="25"/>
      <c r="N64" s="25"/>
      <c r="O64" s="25"/>
      <c r="P64" s="25"/>
      <c r="Q64" s="25"/>
      <c r="R64" s="25"/>
      <c r="S64" s="25"/>
      <c r="T64" s="25"/>
      <c r="U64" s="25"/>
    </row>
    <row r="65" spans="1:21" x14ac:dyDescent="0.3">
      <c r="A65" s="25"/>
      <c r="B65" s="25"/>
      <c r="C65" s="25"/>
      <c r="D65" s="25"/>
      <c r="E65" s="25"/>
      <c r="F65" s="25"/>
      <c r="G65" s="25"/>
      <c r="H65" s="25"/>
      <c r="I65" s="25"/>
      <c r="J65" s="25"/>
      <c r="K65" s="25"/>
      <c r="L65" s="25"/>
      <c r="M65" s="25"/>
      <c r="N65" s="25"/>
      <c r="O65" s="25"/>
      <c r="P65" s="25"/>
      <c r="Q65" s="25"/>
      <c r="R65" s="25"/>
      <c r="S65" s="25"/>
      <c r="T65" s="25"/>
      <c r="U65" s="25"/>
    </row>
    <row r="66" spans="1:21" x14ac:dyDescent="0.3">
      <c r="A66" s="25"/>
      <c r="B66" s="25"/>
      <c r="C66" s="25"/>
      <c r="D66" s="25"/>
      <c r="E66" s="25"/>
      <c r="F66" s="25"/>
      <c r="G66" s="25"/>
      <c r="H66" s="25"/>
      <c r="I66" s="25"/>
      <c r="J66" s="25"/>
      <c r="K66" s="25"/>
      <c r="L66" s="25"/>
      <c r="M66" s="25"/>
      <c r="N66" s="25"/>
      <c r="O66" s="25"/>
      <c r="P66" s="25"/>
      <c r="Q66" s="25"/>
      <c r="R66" s="25"/>
      <c r="S66" s="25"/>
      <c r="T66" s="25"/>
      <c r="U66" s="25"/>
    </row>
  </sheetData>
  <sheetProtection formatRows="0" insertRows="0" deleteRows="0"/>
  <mergeCells count="7">
    <mergeCell ref="A4:C4"/>
    <mergeCell ref="D4:H4"/>
    <mergeCell ref="K4:P4"/>
    <mergeCell ref="Q4:U4"/>
    <mergeCell ref="K5:L5"/>
    <mergeCell ref="O5:P5"/>
    <mergeCell ref="M5:N5"/>
  </mergeCells>
  <dataValidations count="5">
    <dataValidation allowBlank="1" showDropDown="1" showInputMessage="1" showErrorMessage="1" sqref="R67" xr:uid="{00000000-0002-0000-0400-000000000000}"/>
    <dataValidation type="list" allowBlank="1" showInputMessage="1" showErrorMessage="1" sqref="T7:T66" xr:uid="{00000000-0002-0000-0400-000001000000}">
      <formula1>$AC$1:$AC$7</formula1>
    </dataValidation>
    <dataValidation type="list" allowBlank="1" showInputMessage="1" showErrorMessage="1" sqref="S7:S66" xr:uid="{00000000-0002-0000-0400-000002000000}">
      <formula1>$AB$1</formula1>
    </dataValidation>
    <dataValidation type="list" allowBlank="1" showInputMessage="1" showErrorMessage="1" sqref="Q7:Q66" xr:uid="{00000000-0002-0000-0400-000003000000}">
      <formula1>$AA$1:$AA$5</formula1>
    </dataValidation>
    <dataValidation type="list" allowBlank="1" showInputMessage="1" showErrorMessage="1" sqref="R7:R66" xr:uid="{00000000-0002-0000-0400-000004000000}">
      <formula1>$AD$1</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e61f9b1-e23d-4f49-b3d7-56b991556c4b" ContentTypeId="0x010100ACF722E9F6B0B149B0CD8BE2560A6672" PreviousValue="false"/>
</file>

<file path=customXml/item3.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I-CID/CHA-238/2022-A</SISCOR_x0020_Number>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Haiti</TermName>
          <TermId xmlns="http://schemas.microsoft.com/office/infopath/2007/PartnerControls">77a11ace-c854-4e9c-9e19-c924bca0dd43</TermId>
        </TermInfo>
      </Terms>
    </ic46d7e087fd4a108fb86518ca413cc6>
    <IDBDocs_x0020_Number xmlns="cdc7663a-08f0-4737-9e8c-148ce897a09c" xsi:nil="true"/>
    <Division_x0020_or_x0020_Unit xmlns="cdc7663a-08f0-4737-9e8c-148ce897a09c">CID/CHA</Division_x0020_or_x0020_Unit>
    <Fiscal_x0020_Year_x0020_IDB xmlns="cdc7663a-08f0-4737-9e8c-148ce897a09c">2021</Fiscal_x0020_Year_x0020_IDB>
    <Other_x0020_Author xmlns="cdc7663a-08f0-4737-9e8c-148ce897a09c" xsi:nil="true"/>
    <Migration_x0020_Info xmlns="cdc7663a-08f0-4737-9e8c-148ce897a09c" xsi:nil="true"/>
    <Document_x0020_Author xmlns="cdc7663a-08f0-4737-9e8c-148ce897a09c">Villar Sanchez O MullonyAntonio</Document_x0020_Author>
    <Document_x0020_Language_x0020_IDB xmlns="cdc7663a-08f0-4737-9e8c-148ce897a09c">Spanish</Document_x0020_Language_x0020_IDB>
    <TaxCatchAll xmlns="cdc7663a-08f0-4737-9e8c-148ce897a09c">
      <Value>8</Value>
      <Value>5</Value>
      <Value>46</Value>
      <Value>45</Value>
      <Value>1</Value>
    </TaxCatchAll>
    <Identifier xmlns="cdc7663a-08f0-4737-9e8c-148ce897a09c" xsi:nil="true"/>
    <Extracted_x0020_Keywords xmlns="cdc7663a-08f0-4737-9e8c-148ce897a09c" xsi:nil="true"/>
    <_dlc_DocId xmlns="cdc7663a-08f0-4737-9e8c-148ce897a09c">EZSHARE-944646086-14</_dlc_DocId>
    <_dlc_DocIdUrl xmlns="cdc7663a-08f0-4737-9e8c-148ce897a09c">
      <Url>https://idbg.sharepoint.com/teams/EZ-HA-GRF/HA-L1140/_layouts/15/DocIdRedir.aspx?ID=EZSHARE-944646086-14</Url>
      <Description>EZSHARE-944646086-14</Description>
    </_dlc_DocIdUrl>
    <Related_x0020_SisCor_x0020_Number xmlns="cdc7663a-08f0-4737-9e8c-148ce897a09c" xsi:nil="true"/>
    <b26cdb1da78c4bb4b1c1bac2f6ac5911 xmlns="cdc7663a-08f0-4737-9e8c-148ce897a09c">
      <Terms xmlns="http://schemas.microsoft.com/office/infopath/2007/PartnerControls"/>
    </b26cdb1da78c4bb4b1c1bac2f6ac5911>
    <From_x003a_ xmlns="cdc7663a-08f0-4737-9e8c-148ce897a09c" xsi:nil="true"/>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Approval_x0020_Number xmlns="cdc7663a-08f0-4737-9e8c-148ce897a09c" xsi:nil="true"/>
    <Phase xmlns="cdc7663a-08f0-4737-9e8c-148ce897a09c" xsi:nil="true"/>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ENERGY SECTOR REHABILITATION AND EFFICIENCY</TermName>
          <TermId xmlns="http://schemas.microsoft.com/office/infopath/2007/PartnerControls">bc14044a-5020-4002-b61d-5f3750c96619</TermId>
        </TermInfo>
      </Terms>
    </b2ec7cfb18674cb8803df6b262e8b107>
    <Business_x0020_Area xmlns="cdc7663a-08f0-4737-9e8c-148ce897a09c" xsi:nil="true"/>
    <Key_x0020_Document xmlns="cdc7663a-08f0-4737-9e8c-148ce897a09c">false</Key_x0020_Document>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GRF</TermName>
          <TermId xmlns="http://schemas.microsoft.com/office/infopath/2007/PartnerControls">91c131c5-8288-4ee4-8c9c-34395b8e8fd9</TermId>
        </TermInfo>
      </Terms>
    </g511464f9e53401d84b16fa9b379a574>
    <Transaction_x0020_Type xmlns="cdc7663a-08f0-4737-9e8c-148ce897a09c" xsi:nil="true"/>
    <Operation_x0020_Type xmlns="cdc7663a-08f0-4737-9e8c-148ce897a09c">Grant Financing Product</Operation_x0020_Type>
    <Package_x0020_Code xmlns="cdc7663a-08f0-4737-9e8c-148ce897a09c" xsi:nil="true"/>
    <To_x003a_ xmlns="cdc7663a-08f0-4737-9e8c-148ce897a09c" xsi:nil="true"/>
    <Project_x0020_Number xmlns="cdc7663a-08f0-4737-9e8c-148ce897a09c">HA-L1140</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ENERGY</TermName>
          <TermId xmlns="http://schemas.microsoft.com/office/infopath/2007/PartnerControls">4fed196a-cd0b-4970-87de-42da17f9b203</TermId>
        </TermInfo>
      </Terms>
    </nddeef1749674d76abdbe4b239a70bc6>
    <Record_x0020_Number xmlns="cdc7663a-08f0-4737-9e8c-148ce897a09c" xsi:nil="true"/>
    <Transaction_x0020_Number xmlns="cdc7663a-08f0-4737-9e8c-148ce897a09c" xsi:nil="true"/>
    <Approval_x0020_date xmlns="cdc7663a-08f0-4737-9e8c-148ce897a09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ez-Operations" ma:contentTypeID="0x010100ACF722E9F6B0B149B0CD8BE2560A667200FF4F7F1BAB2F7446ADC0458BA2718546" ma:contentTypeVersion="188" ma:contentTypeDescription="The base project type from which other project content types inherit their information." ma:contentTypeScope="" ma:versionID="3d13897867bcf6c91b3793e3805324e9">
  <xsd:schema xmlns:xsd="http://www.w3.org/2001/XMLSchema" xmlns:xs="http://www.w3.org/2001/XMLSchema" xmlns:p="http://schemas.microsoft.com/office/2006/metadata/properties" xmlns:ns2="cdc7663a-08f0-4737-9e8c-148ce897a09c" targetNamespace="http://schemas.microsoft.com/office/2006/metadata/properties" ma:root="true" ma:fieldsID="938b1f4a92b6e4b4593d79ac82271a7f"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element ref="ns2:Extracted_x0020_Keywords" minOccurs="0"/>
                <xsd:element ref="ns2:Approval_x0020_date" minOccurs="0"/>
                <xsd:element ref="ns2:Transaction_x0020_Type" minOccurs="0"/>
                <xsd:element ref="ns2:Transaction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3d53ae3-3d4b-4188-9bec-fcc7d0d8ac91}" ma:internalName="TaxCatchAll" ma:showField="CatchAllData" ma:web="f0c516f3-2dfa-4cf3-b6b9-a737a27024e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3d53ae3-3d4b-4188-9bec-fcc7d0d8ac91}" ma:internalName="TaxCatchAllLabel" ma:readOnly="true" ma:showField="CatchAllDataLabel" ma:web="f0c516f3-2dfa-4cf3-b6b9-a737a27024e7">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element name="Extracted_x0020_Keywords" ma:index="47" nillable="true" ma:displayName="Extracted Keywords" ma:internalName="Extracted_x0020_Keywords">
      <xsd:complexType>
        <xsd:complexContent>
          <xsd:extension base="dms:MultiChoiceFillIn">
            <xsd:sequence>
              <xsd:element name="Value" maxOccurs="unbounded" minOccurs="0" nillable="true">
                <xsd:simpleType>
                  <xsd:union memberTypes="dms:Text">
                    <xsd:simpleType>
                      <xsd:restriction base="dms:Choice">
                        <xsd:enumeration value="ez"/>
                      </xsd:restriction>
                    </xsd:simpleType>
                  </xsd:union>
                </xsd:simpleType>
              </xsd:element>
            </xsd:sequence>
          </xsd:extension>
        </xsd:complexContent>
      </xsd:complexType>
    </xsd:element>
    <xsd:element name="Approval_x0020_date" ma:index="48" nillable="true" ma:displayName="Approval date" ma:format="DateOnly" ma:internalName="Approval_x0020_date">
      <xsd:simpleType>
        <xsd:restriction base="dms:DateTime"/>
      </xsd:simpleType>
    </xsd:element>
    <xsd:element name="Transaction_x0020_Type" ma:index="49" nillable="true" ma:displayName="Transaction Type" ma:format="Dropdown" ma:internalName="Transaction_x0020_Type">
      <xsd:simpleType>
        <xsd:restriction base="dms:Choice">
          <xsd:enumeration value="APR"/>
          <xsd:enumeration value="APRR"/>
          <xsd:enumeration value="APRA"/>
          <xsd:enumeration value="API"/>
          <xsd:enumeration value="INC"/>
          <xsd:enumeration value="INCR"/>
          <xsd:enumeration value="BCL"/>
          <xsd:enumeration value="BCC"/>
          <xsd:enumeration value="FCM"/>
          <xsd:enumeration value="FCP"/>
          <xsd:enumeration value="FCPR"/>
          <xsd:enumeration value="FCA"/>
        </xsd:restriction>
      </xsd:simpleType>
    </xsd:element>
    <xsd:element name="Transaction_x0020_Number" ma:index="50" nillable="true" ma:displayName="Transaction Number" ma:internalName="Transaction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FormUrls xmlns="http://schemas.microsoft.com/sharepoint/v3/contenttype/forms/url">
  <Display>_catalogs/masterpage/ECMForms/OperationsCT/View.aspx</Display>
  <Edit>_catalogs/masterpage/ECMForms/OperationsCT/Edit.aspx</Edit>
</FormUrls>
</file>

<file path=customXml/itemProps1.xml><?xml version="1.0" encoding="utf-8"?>
<ds:datastoreItem xmlns:ds="http://schemas.openxmlformats.org/officeDocument/2006/customXml" ds:itemID="{719E054D-1B8B-45EB-817C-7959FE74B7FB}">
  <ds:schemaRefs>
    <ds:schemaRef ds:uri="http://schemas.microsoft.com/sharepoint/v3/contenttype/forms"/>
  </ds:schemaRefs>
</ds:datastoreItem>
</file>

<file path=customXml/itemProps2.xml><?xml version="1.0" encoding="utf-8"?>
<ds:datastoreItem xmlns:ds="http://schemas.openxmlformats.org/officeDocument/2006/customXml" ds:itemID="{2E502ACF-E658-489D-A2FD-B5BF6CF24411}"/>
</file>

<file path=customXml/itemProps3.xml><?xml version="1.0" encoding="utf-8"?>
<ds:datastoreItem xmlns:ds="http://schemas.openxmlformats.org/officeDocument/2006/customXml" ds:itemID="{3E0336AC-8292-4638-A092-A7905A97A2E1}">
  <ds:schemaRefs>
    <ds:schemaRef ds:uri="http://www.w3.org/XML/1998/namespace"/>
    <ds:schemaRef ds:uri="http://schemas.microsoft.com/office/2006/documentManagement/types"/>
    <ds:schemaRef ds:uri="http://schemas.openxmlformats.org/package/2006/metadata/core-properties"/>
    <ds:schemaRef ds:uri="cdc7663a-08f0-4737-9e8c-148ce897a09c"/>
    <ds:schemaRef ds:uri="http://purl.org/dc/elements/1.1/"/>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A6D4D869-EB12-4EBA-A220-5A68A7234C93}"/>
</file>

<file path=customXml/itemProps5.xml><?xml version="1.0" encoding="utf-8"?>
<ds:datastoreItem xmlns:ds="http://schemas.openxmlformats.org/officeDocument/2006/customXml" ds:itemID="{C5ECE50F-DFA4-4C07-A7BB-89506A8160B8}">
  <ds:schemaRefs>
    <ds:schemaRef ds:uri="http://schemas.microsoft.com/sharepoint/events"/>
  </ds:schemaRefs>
</ds:datastoreItem>
</file>

<file path=customXml/itemProps6.xml><?xml version="1.0" encoding="utf-8"?>
<ds:datastoreItem xmlns:ds="http://schemas.openxmlformats.org/officeDocument/2006/customXml" ds:itemID="{ADEAE945-F504-4A0B-85F6-A5A0CA7D93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WORKS, GOODS AND SERVICES</vt:lpstr>
      <vt:lpstr>CONSULTING FIRMS</vt:lpstr>
      <vt:lpstr>EXTERNAL AUDIT</vt:lpstr>
      <vt:lpstr>NATIONAL SYSTEMS</vt:lpstr>
      <vt:lpstr>Process 100% funded by Agency</vt:lpstr>
    </vt:vector>
  </TitlesOfParts>
  <Manager/>
  <Company>RevolucionUnattended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Lussich</dc:creator>
  <cp:keywords/>
  <dc:description/>
  <cp:lastModifiedBy>Sanabria, Angel</cp:lastModifiedBy>
  <cp:revision/>
  <dcterms:created xsi:type="dcterms:W3CDTF">2021-02-19T13:39:42Z</dcterms:created>
  <dcterms:modified xsi:type="dcterms:W3CDTF">2022-03-02T20:12:50Z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eries Corporate IDB">
    <vt:lpwstr>336;#GOV-07 Policies and Procedures|3b89635c-b6ec-4e08-819f-3881ddae0f5b</vt:lpwstr>
  </property>
  <property fmtid="{D5CDD505-2E9C-101B-9397-08002B2CF9AE}" pid="4" name="TaxKeywordTaxHTField">
    <vt:lpwstr/>
  </property>
  <property fmtid="{D5CDD505-2E9C-101B-9397-08002B2CF9AE}" pid="5" name="Country">
    <vt:lpwstr>5;#Haiti|77a11ace-c854-4e9c-9e19-c924bca0dd43</vt:lpwstr>
  </property>
  <property fmtid="{D5CDD505-2E9C-101B-9397-08002B2CF9AE}" pid="6" name="Function Corporate IDB">
    <vt:lpwstr>335;#4 Governance|d48f69c4-9785-416c-9a0f-b99285e2bde9</vt:lpwstr>
  </property>
  <property fmtid="{D5CDD505-2E9C-101B-9397-08002B2CF9AE}" pid="7" name="_dlc_DocIdItemGuid">
    <vt:lpwstr>2c52d84d-c15b-4254-9159-683e5f103a9d</vt:lpwstr>
  </property>
  <property fmtid="{D5CDD505-2E9C-101B-9397-08002B2CF9AE}" pid="8" name="Stage">
    <vt:lpwstr>External</vt:lpwstr>
  </property>
  <property fmtid="{D5CDD505-2E9C-101B-9397-08002B2CF9AE}" pid="9" name="ContentTypeId">
    <vt:lpwstr>0x010100ACF722E9F6B0B149B0CD8BE2560A667200FF4F7F1BAB2F7446ADC0458BA2718546</vt:lpwstr>
  </property>
  <property fmtid="{D5CDD505-2E9C-101B-9397-08002B2CF9AE}" pid="10" name="Sub-Sector">
    <vt:lpwstr>46;#ENERGY SECTOR REHABILITATION AND EFFICIENCY|bc14044a-5020-4002-b61d-5f3750c96619</vt:lpwstr>
  </property>
  <property fmtid="{D5CDD505-2E9C-101B-9397-08002B2CF9AE}" pid="11" name="Series Operations IDB">
    <vt:lpwstr/>
  </property>
  <property fmtid="{D5CDD505-2E9C-101B-9397-08002B2CF9AE}" pid="12" name="Fund IDB">
    <vt:lpwstr>8;#GRF|91c131c5-8288-4ee4-8c9c-34395b8e8fd9</vt:lpwstr>
  </property>
  <property fmtid="{D5CDD505-2E9C-101B-9397-08002B2CF9AE}" pid="13" name="Sector IDB">
    <vt:lpwstr>45;#ENERGY|4fed196a-cd0b-4970-87de-42da17f9b203</vt:lpwstr>
  </property>
  <property fmtid="{D5CDD505-2E9C-101B-9397-08002B2CF9AE}" pid="14" name="Function Operations IDB">
    <vt:lpwstr>1;#Goods and Services|5bfebf1b-9f1f-4411-b1dd-4c19b807b799</vt:lpwstr>
  </property>
  <property fmtid="{D5CDD505-2E9C-101B-9397-08002B2CF9AE}" pid="15" name="Disclosure Activity">
    <vt:lpwstr>Annual Procurement Plan (for BEO only)</vt:lpwstr>
  </property>
  <property fmtid="{D5CDD505-2E9C-101B-9397-08002B2CF9AE}" pid="16" name="Webtopic">
    <vt:lpwstr>Energy;</vt:lpwstr>
  </property>
</Properties>
</file>