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docProps/core0.xml" ContentType="application/vnd.openxmlformats-package.core-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bg.sharepoint.com/teams/EZ-RG-TCP/RG-T3402/15 LifeCycle Milestones/"/>
    </mc:Choice>
  </mc:AlternateContent>
  <xr:revisionPtr revIDLastSave="0" documentId="13_ncr:1_{B63433BF-C231-4AF5-9F91-CAB1780BEB10}" xr6:coauthVersionLast="41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TCM Period 2018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29" i="1" l="1"/>
  <c r="AI29" i="1"/>
  <c r="AO29" i="1" s="1"/>
  <c r="AM28" i="1"/>
  <c r="AI28" i="1"/>
  <c r="AH29" i="1"/>
  <c r="AH28" i="1"/>
  <c r="AO24" i="1"/>
  <c r="AM24" i="1"/>
  <c r="AI24" i="1"/>
  <c r="AH24" i="1"/>
  <c r="AM23" i="1"/>
  <c r="AI23" i="1"/>
  <c r="AP18" i="1"/>
  <c r="AH23" i="1"/>
  <c r="AO36" i="1"/>
  <c r="AO41" i="1"/>
  <c r="AO40" i="1"/>
  <c r="AO35" i="1"/>
  <c r="AO28" i="1" l="1"/>
  <c r="AP51" i="1"/>
  <c r="AO23" i="1"/>
  <c r="AP49" i="1" s="1"/>
  <c r="AJ51" i="1"/>
  <c r="AJ49" i="1"/>
  <c r="AH49" i="1"/>
  <c r="AH51" i="1"/>
</calcChain>
</file>

<file path=xl/sharedStrings.xml><?xml version="1.0" encoding="utf-8"?>
<sst xmlns="http://schemas.openxmlformats.org/spreadsheetml/2006/main" count="166" uniqueCount="56">
  <si>
    <t xml:space="preserve">Número de Operación: </t>
  </si>
  <si>
    <t>RG-T3402</t>
  </si>
  <si>
    <t>Inter-American Development Bank - IDB</t>
  </si>
  <si>
    <t xml:space="preserve">Ciclo TCM: </t>
  </si>
  <si>
    <t>TCM Period 2018</t>
  </si>
  <si>
    <t xml:space="preserve">Última Actualización: </t>
  </si>
  <si>
    <t/>
  </si>
  <si>
    <t>Matriz de Resultados</t>
  </si>
  <si>
    <t>Resultados</t>
  </si>
  <si>
    <t xml:space="preserve">Resultado: </t>
  </si>
  <si>
    <t>1 Apoyo para la preparación de proyectos de desarrollo en América Latina y el Caribe, con cofinanciamiento del BID y la Administr</t>
  </si>
  <si>
    <t>ación General del Estado de España.</t>
  </si>
  <si>
    <t>Indicadores</t>
  </si>
  <si>
    <t>Banderas*</t>
  </si>
  <si>
    <t>Unidad de Medida</t>
  </si>
  <si>
    <t>Base</t>
  </si>
  <si>
    <t>Año Base</t>
  </si>
  <si>
    <t>Modo de Verificación</t>
  </si>
  <si>
    <t>EOP</t>
  </si>
  <si>
    <t>1.1 Número de proyectos de desarrollo financiados en Latinoamérica y El Caribe con recursos del BID y la Administración General del Estado de  España</t>
  </si>
  <si>
    <t>#</t>
  </si>
  <si>
    <t>Números de proyectos financiados</t>
  </si>
  <si>
    <t>P</t>
  </si>
  <si>
    <t>P(a)</t>
  </si>
  <si>
    <t>A</t>
  </si>
  <si>
    <t>Productos: Progreso Físico y Financiero Anual</t>
  </si>
  <si>
    <t>1 Componente I</t>
  </si>
  <si>
    <t>Progreso Físico</t>
  </si>
  <si>
    <t>Progreso Financiero</t>
  </si>
  <si>
    <t>Productos</t>
  </si>
  <si>
    <t>Descripción del producto</t>
  </si>
  <si>
    <t>Tema</t>
  </si>
  <si>
    <t>Fondo</t>
  </si>
  <si>
    <t>Banderas</t>
  </si>
  <si>
    <t>1.2 Diagnosticos y evaluaciones completados</t>
  </si>
  <si>
    <t>Diagnostics, feasibility and other studies undertaken for project preparation</t>
  </si>
  <si>
    <t>Diagnósticos (#)</t>
  </si>
  <si>
    <t>Diagnostics and assessments reports</t>
  </si>
  <si>
    <t>Desarrollo Social</t>
  </si>
  <si>
    <t>FGE</t>
  </si>
  <si>
    <t xml:space="preserve">1.2 Diseño de obras civiles completado </t>
  </si>
  <si>
    <t>Estudios completados</t>
  </si>
  <si>
    <t>Diseños (#)</t>
  </si>
  <si>
    <t>Diseños y estudios completados</t>
  </si>
  <si>
    <t>Energía sustentable y cambio climático</t>
  </si>
  <si>
    <t>2 Componente II</t>
  </si>
  <si>
    <t>2.1 Notas tecnicas creadas</t>
  </si>
  <si>
    <t>Notas técnicas producidas</t>
  </si>
  <si>
    <t>Notas (#)</t>
  </si>
  <si>
    <t>Infraestructura sustentable</t>
  </si>
  <si>
    <t>2.2 Participantes asistiendo a los eventos</t>
  </si>
  <si>
    <t>Numero de participantes en eventos relativos a proyectos confinanciados</t>
  </si>
  <si>
    <t>Individuos (#)</t>
  </si>
  <si>
    <t>Número de personas</t>
  </si>
  <si>
    <t>Otro Costo</t>
  </si>
  <si>
    <t>Costo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</si>
</sst>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10409]m/d/yyyy"/>
    <numFmt numFmtId="165" formatCode="[$-10409]#,##0.00;\-#,##0.00"/>
    <numFmt numFmtId="166" formatCode="[$-10409]&quot;$&quot;#,##0.00;\(&quot;$&quot;#,##0.00\)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FF"/>
      <name val="Arial"/>
    </font>
    <font>
      <sz val="8"/>
      <color rgb="FF000000"/>
      <name val="Arial"/>
    </font>
    <font>
      <sz val="10"/>
      <color rgb="FFFFFFFF"/>
      <name val="Arial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D3D3D3"/>
        <bgColor rgb="FFD3D3D3"/>
      </patternFill>
    </fill>
    <fill>
      <patternFill patternType="solid">
        <fgColor rgb="FFF1F1F1"/>
        <bgColor rgb="FFF1F1F1"/>
      </patternFill>
    </fill>
    <fill>
      <patternFill patternType="solid">
        <fgColor rgb="FFDAE2EE"/>
        <bgColor rgb="FFDAE2EE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45">
    <xf numFmtId="0" fontId="1" fillId="0" borderId="0" xfId="0" applyFont="1"/>
    <xf numFmtId="0" fontId="4" fillId="4" borderId="6" xfId="0" applyFont="1" applyFill="1" applyBorder="1" applyAlignment="1">
      <alignment vertical="top" wrapText="1" readingOrder="1"/>
    </xf>
    <xf numFmtId="0" fontId="1" fillId="0" borderId="10" xfId="0" applyFont="1" applyBorder="1" applyAlignment="1">
      <alignment vertical="top" wrapText="1"/>
    </xf>
    <xf numFmtId="0" fontId="4" fillId="0" borderId="4" xfId="0" applyFont="1" applyBorder="1" applyAlignment="1">
      <alignment vertical="top" wrapText="1" readingOrder="1"/>
    </xf>
    <xf numFmtId="0" fontId="5" fillId="3" borderId="4" xfId="0" applyFont="1" applyFill="1" applyBorder="1" applyAlignment="1">
      <alignment horizontal="center" vertical="top" wrapText="1" readingOrder="1"/>
    </xf>
    <xf numFmtId="0" fontId="1" fillId="3" borderId="10" xfId="0" applyFont="1" applyFill="1" applyBorder="1" applyAlignment="1">
      <alignment vertical="top" wrapText="1"/>
    </xf>
    <xf numFmtId="0" fontId="10" fillId="3" borderId="0" xfId="0" applyFont="1" applyFill="1" applyAlignment="1">
      <alignment vertical="top" wrapText="1" readingOrder="1"/>
    </xf>
    <xf numFmtId="0" fontId="4" fillId="2" borderId="6" xfId="0" applyFont="1" applyFill="1" applyBorder="1" applyAlignment="1">
      <alignment vertical="top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1" fillId="0" borderId="0" xfId="0" applyFont="1"/>
    <xf numFmtId="0" fontId="4" fillId="0" borderId="0" xfId="0" applyFont="1" applyAlignment="1">
      <alignment vertical="top" wrapText="1" readingOrder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4" borderId="6" xfId="0" applyFont="1" applyFill="1" applyBorder="1" applyAlignment="1">
      <alignment horizontal="center" vertical="top" wrapText="1" readingOrder="1"/>
    </xf>
    <xf numFmtId="0" fontId="9" fillId="4" borderId="6" xfId="0" applyFont="1" applyFill="1" applyBorder="1" applyAlignment="1">
      <alignment horizontal="center" vertical="center" wrapText="1" readingOrder="1"/>
    </xf>
    <xf numFmtId="0" fontId="3" fillId="4" borderId="0" xfId="0" applyFont="1" applyFill="1" applyAlignment="1">
      <alignment vertical="top" wrapText="1" readingOrder="1"/>
    </xf>
    <xf numFmtId="0" fontId="1" fillId="3" borderId="11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0" fontId="3" fillId="5" borderId="6" xfId="0" applyFont="1" applyFill="1" applyBorder="1" applyAlignment="1">
      <alignment horizontal="center" vertical="center" wrapText="1" readingOrder="1"/>
    </xf>
    <xf numFmtId="0" fontId="2" fillId="5" borderId="6" xfId="0" applyFont="1" applyFill="1" applyBorder="1" applyAlignment="1">
      <alignment vertical="center" wrapText="1" readingOrder="1"/>
    </xf>
    <xf numFmtId="0" fontId="10" fillId="0" borderId="0" xfId="0" applyFont="1" applyAlignment="1">
      <alignment vertical="top" wrapText="1" readingOrder="1"/>
    </xf>
    <xf numFmtId="0" fontId="1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center" vertical="center" wrapText="1" readingOrder="1"/>
    </xf>
    <xf numFmtId="0" fontId="1" fillId="3" borderId="14" xfId="0" applyFont="1" applyFill="1" applyBorder="1" applyAlignment="1">
      <alignment vertical="top" wrapText="1"/>
    </xf>
    <xf numFmtId="0" fontId="3" fillId="6" borderId="6" xfId="0" applyFont="1" applyFill="1" applyBorder="1" applyAlignment="1">
      <alignment horizontal="center" vertical="center" wrapText="1" readingOrder="1"/>
    </xf>
    <xf numFmtId="0" fontId="2" fillId="6" borderId="6" xfId="0" applyFont="1" applyFill="1" applyBorder="1" applyAlignment="1">
      <alignment vertical="center" wrapText="1" readingOrder="1"/>
    </xf>
    <xf numFmtId="0" fontId="4" fillId="3" borderId="0" xfId="0" applyFont="1" applyFill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1" fillId="0" borderId="0" xfId="0" applyFont="1" applyAlignment="1"/>
    <xf numFmtId="0" fontId="5" fillId="2" borderId="0" xfId="0" applyFont="1" applyFill="1" applyAlignment="1">
      <alignment vertical="center" wrapText="1" readingOrder="1"/>
    </xf>
    <xf numFmtId="0" fontId="6" fillId="0" borderId="1" xfId="0" applyFont="1" applyBorder="1" applyAlignment="1">
      <alignment vertical="center" wrapText="1" readingOrder="1"/>
    </xf>
    <xf numFmtId="0" fontId="1" fillId="0" borderId="1" xfId="0" applyFont="1" applyBorder="1" applyAlignment="1">
      <alignment vertical="top" wrapText="1"/>
    </xf>
    <xf numFmtId="0" fontId="7" fillId="3" borderId="2" xfId="0" applyFont="1" applyFill="1" applyBorder="1" applyAlignment="1">
      <alignment horizontal="left" vertical="top" wrapText="1" readingOrder="1"/>
    </xf>
    <xf numFmtId="0" fontId="1" fillId="0" borderId="3" xfId="0" applyFont="1" applyBorder="1" applyAlignment="1">
      <alignment vertical="top" wrapText="1"/>
    </xf>
    <xf numFmtId="0" fontId="8" fillId="3" borderId="4" xfId="0" applyFont="1" applyFill="1" applyBorder="1" applyAlignment="1">
      <alignment horizontal="left" vertical="top" wrapText="1" readingOrder="1"/>
    </xf>
    <xf numFmtId="0" fontId="1" fillId="0" borderId="5" xfId="0" applyFont="1" applyBorder="1" applyAlignment="1">
      <alignment vertical="top" wrapText="1"/>
    </xf>
    <xf numFmtId="0" fontId="2" fillId="0" borderId="0" xfId="0" applyFont="1" applyAlignment="1">
      <alignment vertical="center" wrapText="1" readingOrder="1"/>
    </xf>
    <xf numFmtId="0" fontId="3" fillId="0" borderId="0" xfId="0" applyFont="1" applyAlignment="1">
      <alignment horizontal="left" vertical="center" wrapText="1" readingOrder="1"/>
    </xf>
    <xf numFmtId="0" fontId="2" fillId="0" borderId="0" xfId="0" applyFont="1" applyAlignment="1">
      <alignment horizontal="right" vertical="center" wrapText="1" readingOrder="1"/>
    </xf>
    <xf numFmtId="164" fontId="3" fillId="0" borderId="0" xfId="0" applyNumberFormat="1" applyFont="1" applyAlignment="1">
      <alignment horizontal="left" vertical="center" wrapText="1" readingOrder="1"/>
    </xf>
    <xf numFmtId="0" fontId="7" fillId="3" borderId="4" xfId="0" applyFont="1" applyFill="1" applyBorder="1" applyAlignment="1">
      <alignment horizontal="left" vertical="top" wrapText="1" readingOrder="1"/>
    </xf>
    <xf numFmtId="0" fontId="3" fillId="4" borderId="6" xfId="0" applyFont="1" applyFill="1" applyBorder="1" applyAlignment="1">
      <alignment horizontal="center" vertical="center" wrapText="1" readingOrder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165" fontId="2" fillId="5" borderId="6" xfId="0" applyNumberFormat="1" applyFont="1" applyFill="1" applyBorder="1" applyAlignment="1">
      <alignment horizontal="center" vertical="center" wrapText="1" readingOrder="1"/>
    </xf>
    <xf numFmtId="165" fontId="2" fillId="3" borderId="6" xfId="0" applyNumberFormat="1" applyFont="1" applyFill="1" applyBorder="1" applyAlignment="1">
      <alignment horizontal="center" vertical="center" wrapText="1" readingOrder="1"/>
    </xf>
    <xf numFmtId="165" fontId="2" fillId="6" borderId="6" xfId="0" applyNumberFormat="1" applyFont="1" applyFill="1" applyBorder="1" applyAlignment="1">
      <alignment horizontal="center" vertical="center" wrapText="1" readingOrder="1"/>
    </xf>
    <xf numFmtId="0" fontId="1" fillId="3" borderId="0" xfId="0" applyFont="1" applyFill="1" applyAlignment="1">
      <alignment vertical="top" wrapText="1"/>
    </xf>
    <xf numFmtId="0" fontId="6" fillId="3" borderId="1" xfId="0" applyFont="1" applyFill="1" applyBorder="1" applyAlignment="1">
      <alignment vertical="center" wrapText="1" readingOrder="1"/>
    </xf>
    <xf numFmtId="0" fontId="2" fillId="0" borderId="6" xfId="0" applyFont="1" applyBorder="1" applyAlignment="1">
      <alignment vertical="top" wrapText="1" readingOrder="1"/>
    </xf>
    <xf numFmtId="0" fontId="1" fillId="0" borderId="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 readingOrder="1"/>
    </xf>
    <xf numFmtId="165" fontId="2" fillId="0" borderId="6" xfId="0" applyNumberFormat="1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vertical="center" wrapText="1" readingOrder="1"/>
    </xf>
    <xf numFmtId="0" fontId="3" fillId="3" borderId="2" xfId="0" applyFont="1" applyFill="1" applyBorder="1" applyAlignment="1">
      <alignment horizontal="left" vertical="top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0" fontId="5" fillId="4" borderId="6" xfId="0" applyFont="1" applyFill="1" applyBorder="1" applyAlignment="1">
      <alignment horizontal="center" vertical="top" wrapText="1" readingOrder="1"/>
    </xf>
    <xf numFmtId="0" fontId="9" fillId="4" borderId="6" xfId="0" applyFont="1" applyFill="1" applyBorder="1" applyAlignment="1">
      <alignment horizontal="center" vertical="center" wrapText="1" readingOrder="1"/>
    </xf>
    <xf numFmtId="0" fontId="1" fillId="4" borderId="7" xfId="0" applyFont="1" applyFill="1" applyBorder="1" applyAlignment="1">
      <alignment vertical="top" wrapText="1"/>
    </xf>
    <xf numFmtId="0" fontId="3" fillId="4" borderId="0" xfId="0" applyFont="1" applyFill="1" applyAlignment="1">
      <alignment vertical="top" wrapText="1" readingOrder="1"/>
    </xf>
    <xf numFmtId="0" fontId="1" fillId="3" borderId="3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center" wrapText="1" readingOrder="1"/>
    </xf>
    <xf numFmtId="0" fontId="1" fillId="3" borderId="11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0" fontId="2" fillId="6" borderId="6" xfId="0" applyFont="1" applyFill="1" applyBorder="1" applyAlignment="1">
      <alignment vertical="center" wrapText="1" readingOrder="1"/>
    </xf>
    <xf numFmtId="0" fontId="2" fillId="3" borderId="6" xfId="0" applyFont="1" applyFill="1" applyBorder="1" applyAlignment="1">
      <alignment vertical="top" wrapText="1" readingOrder="1"/>
    </xf>
    <xf numFmtId="0" fontId="3" fillId="5" borderId="6" xfId="0" applyFont="1" applyFill="1" applyBorder="1" applyAlignment="1">
      <alignment horizontal="center" vertical="center" wrapText="1" readingOrder="1"/>
    </xf>
    <xf numFmtId="0" fontId="2" fillId="5" borderId="6" xfId="0" applyFont="1" applyFill="1" applyBorder="1" applyAlignment="1">
      <alignment vertical="center" wrapText="1" readingOrder="1"/>
    </xf>
    <xf numFmtId="0" fontId="10" fillId="0" borderId="0" xfId="0" applyFont="1" applyAlignment="1">
      <alignment vertical="top" wrapText="1" readingOrder="1"/>
    </xf>
    <xf numFmtId="0" fontId="3" fillId="3" borderId="6" xfId="0" applyFont="1" applyFill="1" applyBorder="1" applyAlignment="1">
      <alignment horizontal="center" vertical="center" wrapText="1" readingOrder="1"/>
    </xf>
    <xf numFmtId="0" fontId="1" fillId="3" borderId="4" xfId="0" applyFont="1" applyFill="1" applyBorder="1" applyAlignment="1">
      <alignment vertical="top" wrapText="1"/>
    </xf>
    <xf numFmtId="0" fontId="1" fillId="3" borderId="15" xfId="0" applyFont="1" applyFill="1" applyBorder="1" applyAlignment="1">
      <alignment vertical="top" wrapText="1"/>
    </xf>
    <xf numFmtId="0" fontId="3" fillId="6" borderId="6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vertical="top" wrapText="1" readingOrder="1"/>
    </xf>
    <xf numFmtId="0" fontId="2" fillId="3" borderId="0" xfId="0" applyFont="1" applyFill="1" applyAlignment="1">
      <alignment vertical="top" wrapText="1" readingOrder="1"/>
    </xf>
    <xf numFmtId="0" fontId="4" fillId="3" borderId="0" xfId="0" applyFont="1" applyFill="1" applyAlignment="1">
      <alignment vertical="top" wrapText="1" readingOrder="1"/>
    </xf>
    <xf numFmtId="166" fontId="2" fillId="0" borderId="6" xfId="0" applyNumberFormat="1" applyFont="1" applyBorder="1" applyAlignment="1">
      <alignment horizontal="right" vertical="center" wrapText="1" readingOrder="1"/>
    </xf>
    <xf numFmtId="0" fontId="2" fillId="6" borderId="6" xfId="0" applyFont="1" applyFill="1" applyBorder="1" applyAlignment="1">
      <alignment horizontal="right" vertical="center" wrapText="1" readingOrder="1"/>
    </xf>
    <xf numFmtId="0" fontId="3" fillId="2" borderId="6" xfId="0" applyFont="1" applyFill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166" fontId="2" fillId="5" borderId="6" xfId="0" applyNumberFormat="1" applyFont="1" applyFill="1" applyBorder="1" applyAlignment="1">
      <alignment horizontal="right" vertical="center" wrapText="1" readingOrder="1"/>
    </xf>
    <xf numFmtId="0" fontId="1" fillId="5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5" borderId="15" xfId="0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 readingOrder="1"/>
    </xf>
    <xf numFmtId="0" fontId="2" fillId="6" borderId="16" xfId="0" applyFont="1" applyFill="1" applyBorder="1" applyAlignment="1">
      <alignment horizontal="right" vertical="center" wrapText="1" readingOrder="1"/>
    </xf>
    <xf numFmtId="0" fontId="2" fillId="6" borderId="7" xfId="0" applyFont="1" applyFill="1" applyBorder="1" applyAlignment="1">
      <alignment horizontal="right" vertical="center" wrapText="1" readingOrder="1"/>
    </xf>
    <xf numFmtId="0" fontId="2" fillId="6" borderId="8" xfId="0" applyFont="1" applyFill="1" applyBorder="1" applyAlignment="1">
      <alignment horizontal="right" vertical="center" wrapText="1" readingOrder="1"/>
    </xf>
    <xf numFmtId="166" fontId="2" fillId="0" borderId="16" xfId="0" applyNumberFormat="1" applyFont="1" applyBorder="1" applyAlignment="1">
      <alignment horizontal="right" vertical="center" wrapText="1" readingOrder="1"/>
    </xf>
    <xf numFmtId="166" fontId="2" fillId="0" borderId="7" xfId="0" applyNumberFormat="1" applyFont="1" applyBorder="1" applyAlignment="1">
      <alignment horizontal="right" vertical="center" wrapText="1" readingOrder="1"/>
    </xf>
    <xf numFmtId="166" fontId="2" fillId="0" borderId="8" xfId="0" applyNumberFormat="1" applyFont="1" applyBorder="1" applyAlignment="1">
      <alignment horizontal="right" vertical="center" wrapText="1" readingOrder="1"/>
    </xf>
    <xf numFmtId="43" fontId="2" fillId="5" borderId="6" xfId="1" applyFont="1" applyFill="1" applyBorder="1" applyAlignment="1">
      <alignment vertical="center" wrapText="1" readingOrder="1"/>
    </xf>
    <xf numFmtId="43" fontId="2" fillId="5" borderId="6" xfId="1" applyFont="1" applyFill="1" applyBorder="1" applyAlignment="1">
      <alignment vertical="center" wrapText="1" readingOrder="1"/>
    </xf>
    <xf numFmtId="43" fontId="1" fillId="3" borderId="7" xfId="1" applyFont="1" applyFill="1" applyBorder="1" applyAlignment="1">
      <alignment vertical="top" wrapText="1"/>
    </xf>
    <xf numFmtId="43" fontId="1" fillId="3" borderId="8" xfId="1" applyFont="1" applyFill="1" applyBorder="1" applyAlignment="1">
      <alignment vertical="top" wrapText="1"/>
    </xf>
    <xf numFmtId="43" fontId="3" fillId="5" borderId="6" xfId="1" applyFont="1" applyFill="1" applyBorder="1" applyAlignment="1">
      <alignment horizontal="center" vertical="center" wrapText="1" readingOrder="1"/>
    </xf>
    <xf numFmtId="43" fontId="1" fillId="0" borderId="0" xfId="1" applyFont="1"/>
    <xf numFmtId="43" fontId="3" fillId="3" borderId="6" xfId="1" applyFont="1" applyFill="1" applyBorder="1" applyAlignment="1">
      <alignment horizontal="center" vertical="center" wrapText="1" readingOrder="1"/>
    </xf>
    <xf numFmtId="43" fontId="2" fillId="3" borderId="6" xfId="1" applyFont="1" applyFill="1" applyBorder="1" applyAlignment="1">
      <alignment vertical="center" wrapText="1" readingOrder="1"/>
    </xf>
    <xf numFmtId="43" fontId="1" fillId="3" borderId="9" xfId="1" applyFont="1" applyFill="1" applyBorder="1" applyAlignment="1">
      <alignment vertical="top" wrapText="1"/>
    </xf>
    <xf numFmtId="43" fontId="1" fillId="3" borderId="3" xfId="1" applyFont="1" applyFill="1" applyBorder="1" applyAlignment="1">
      <alignment vertical="top" wrapText="1"/>
    </xf>
    <xf numFmtId="43" fontId="1" fillId="3" borderId="4" xfId="1" applyFont="1" applyFill="1" applyBorder="1" applyAlignment="1">
      <alignment vertical="top" wrapText="1"/>
    </xf>
    <xf numFmtId="43" fontId="1" fillId="3" borderId="11" xfId="1" applyFont="1" applyFill="1" applyBorder="1" applyAlignment="1">
      <alignment vertical="top" wrapText="1"/>
    </xf>
    <xf numFmtId="43" fontId="1" fillId="3" borderId="0" xfId="1" applyFont="1" applyFill="1" applyAlignment="1">
      <alignment vertical="top" wrapText="1"/>
    </xf>
    <xf numFmtId="43" fontId="1" fillId="3" borderId="5" xfId="1" applyFont="1" applyFill="1" applyBorder="1" applyAlignment="1">
      <alignment vertical="top" wrapText="1"/>
    </xf>
    <xf numFmtId="43" fontId="1" fillId="3" borderId="15" xfId="1" applyFont="1" applyFill="1" applyBorder="1" applyAlignment="1">
      <alignment vertical="top" wrapText="1"/>
    </xf>
    <xf numFmtId="43" fontId="1" fillId="3" borderId="12" xfId="1" applyFont="1" applyFill="1" applyBorder="1" applyAlignment="1">
      <alignment vertical="top" wrapText="1"/>
    </xf>
    <xf numFmtId="43" fontId="1" fillId="3" borderId="13" xfId="1" applyFont="1" applyFill="1" applyBorder="1" applyAlignment="1">
      <alignment vertical="top" wrapText="1"/>
    </xf>
    <xf numFmtId="43" fontId="1" fillId="3" borderId="14" xfId="1" applyFont="1" applyFill="1" applyBorder="1" applyAlignment="1">
      <alignment vertical="top" wrapText="1"/>
    </xf>
    <xf numFmtId="43" fontId="3" fillId="6" borderId="6" xfId="1" applyFont="1" applyFill="1" applyBorder="1" applyAlignment="1">
      <alignment horizontal="center" vertical="center" wrapText="1" readingOrder="1"/>
    </xf>
    <xf numFmtId="43" fontId="2" fillId="6" borderId="6" xfId="1" applyFont="1" applyFill="1" applyBorder="1" applyAlignment="1">
      <alignment vertical="center" wrapText="1" readingOrder="1"/>
    </xf>
    <xf numFmtId="43" fontId="2" fillId="6" borderId="6" xfId="1" applyFont="1" applyFill="1" applyBorder="1" applyAlignment="1">
      <alignment vertical="center" wrapText="1" readingOrder="1"/>
    </xf>
    <xf numFmtId="43" fontId="3" fillId="4" borderId="6" xfId="1" applyFont="1" applyFill="1" applyBorder="1" applyAlignment="1">
      <alignment horizontal="center" vertical="center" wrapText="1" readingOrder="1"/>
    </xf>
    <xf numFmtId="43" fontId="1" fillId="0" borderId="7" xfId="1" applyFont="1" applyBorder="1" applyAlignment="1">
      <alignment vertical="top" wrapText="1"/>
    </xf>
    <xf numFmtId="43" fontId="1" fillId="0" borderId="8" xfId="1" applyFont="1" applyBorder="1" applyAlignment="1">
      <alignment vertical="top" wrapText="1"/>
    </xf>
    <xf numFmtId="43" fontId="5" fillId="4" borderId="6" xfId="1" applyFont="1" applyFill="1" applyBorder="1" applyAlignment="1">
      <alignment horizontal="center" vertical="top" wrapText="1" readingOrder="1"/>
    </xf>
    <xf numFmtId="43" fontId="9" fillId="4" borderId="6" xfId="1" applyFont="1" applyFill="1" applyBorder="1" applyAlignment="1">
      <alignment horizontal="center" vertical="center" wrapText="1" readingOrder="1"/>
    </xf>
    <xf numFmtId="43" fontId="9" fillId="4" borderId="6" xfId="1" applyFont="1" applyFill="1" applyBorder="1" applyAlignment="1">
      <alignment horizontal="center" vertical="center" wrapText="1" readingOrder="1"/>
    </xf>
    <xf numFmtId="43" fontId="1" fillId="4" borderId="7" xfId="1" applyFont="1" applyFill="1" applyBorder="1" applyAlignment="1">
      <alignment vertical="top" wrapText="1"/>
    </xf>
    <xf numFmtId="43" fontId="1" fillId="4" borderId="8" xfId="1" applyFont="1" applyFill="1" applyBorder="1" applyAlignment="1">
      <alignment vertical="top" wrapText="1"/>
    </xf>
    <xf numFmtId="43" fontId="2" fillId="5" borderId="16" xfId="1" applyFont="1" applyFill="1" applyBorder="1" applyAlignment="1">
      <alignment vertical="center" wrapText="1" readingOrder="1"/>
    </xf>
    <xf numFmtId="43" fontId="2" fillId="5" borderId="7" xfId="1" applyFont="1" applyFill="1" applyBorder="1" applyAlignment="1">
      <alignment vertical="center" wrapText="1" readingOrder="1"/>
    </xf>
    <xf numFmtId="43" fontId="2" fillId="5" borderId="8" xfId="1" applyFont="1" applyFill="1" applyBorder="1" applyAlignment="1">
      <alignment vertical="center" wrapText="1" readingOrder="1"/>
    </xf>
    <xf numFmtId="43" fontId="2" fillId="3" borderId="10" xfId="1" applyFont="1" applyFill="1" applyBorder="1" applyAlignment="1">
      <alignment vertical="center" wrapText="1" readingOrder="1"/>
    </xf>
    <xf numFmtId="43" fontId="2" fillId="3" borderId="9" xfId="1" applyFont="1" applyFill="1" applyBorder="1" applyAlignment="1">
      <alignment vertical="center" wrapText="1" readingOrder="1"/>
    </xf>
    <xf numFmtId="43" fontId="2" fillId="3" borderId="3" xfId="1" applyFont="1" applyFill="1" applyBorder="1" applyAlignment="1">
      <alignment vertical="center" wrapText="1" readingOrder="1"/>
    </xf>
    <xf numFmtId="43" fontId="2" fillId="3" borderId="11" xfId="1" applyFont="1" applyFill="1" applyBorder="1" applyAlignment="1">
      <alignment vertical="center" wrapText="1" readingOrder="1"/>
    </xf>
    <xf numFmtId="43" fontId="2" fillId="3" borderId="0" xfId="1" applyFont="1" applyFill="1" applyBorder="1" applyAlignment="1">
      <alignment vertical="center" wrapText="1" readingOrder="1"/>
    </xf>
    <xf numFmtId="43" fontId="2" fillId="3" borderId="5" xfId="1" applyFont="1" applyFill="1" applyBorder="1" applyAlignment="1">
      <alignment vertical="center" wrapText="1" readingOrder="1"/>
    </xf>
    <xf numFmtId="43" fontId="2" fillId="3" borderId="12" xfId="1" applyFont="1" applyFill="1" applyBorder="1" applyAlignment="1">
      <alignment vertical="center" wrapText="1" readingOrder="1"/>
    </xf>
    <xf numFmtId="43" fontId="2" fillId="3" borderId="13" xfId="1" applyFont="1" applyFill="1" applyBorder="1" applyAlignment="1">
      <alignment vertical="center" wrapText="1" readingOrder="1"/>
    </xf>
    <xf numFmtId="43" fontId="2" fillId="3" borderId="14" xfId="1" applyFont="1" applyFill="1" applyBorder="1" applyAlignment="1">
      <alignment vertical="center" wrapText="1" readingOrder="1"/>
    </xf>
    <xf numFmtId="43" fontId="2" fillId="3" borderId="2" xfId="1" applyFont="1" applyFill="1" applyBorder="1" applyAlignment="1">
      <alignment vertical="center" wrapText="1" readingOrder="1"/>
    </xf>
    <xf numFmtId="43" fontId="2" fillId="3" borderId="4" xfId="1" applyFont="1" applyFill="1" applyBorder="1" applyAlignment="1">
      <alignment vertical="center" wrapText="1" readingOrder="1"/>
    </xf>
    <xf numFmtId="43" fontId="2" fillId="3" borderId="15" xfId="1" applyFont="1" applyFill="1" applyBorder="1" applyAlignment="1">
      <alignment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1F1F1"/>
      <rgbColor rgb="00DAE2EE"/>
      <rgbColor rgb="00008000"/>
      <rgbColor rgb="00800000"/>
      <rgbColor rgb="0000FFFF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15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8826</xdr:colOff>
      <xdr:row>4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2</xdr:col>
      <xdr:colOff>228600</xdr:colOff>
      <xdr:row>16</xdr:row>
      <xdr:rowOff>215900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48</xdr:col>
      <xdr:colOff>0</xdr:colOff>
      <xdr:row>22</xdr:row>
      <xdr:rowOff>0</xdr:rowOff>
    </xdr:from>
    <xdr:to>
      <xdr:col>48</xdr:col>
      <xdr:colOff>444500</xdr:colOff>
      <xdr:row>23</xdr:row>
      <xdr:rowOff>88900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48</xdr:col>
      <xdr:colOff>0</xdr:colOff>
      <xdr:row>27</xdr:row>
      <xdr:rowOff>0</xdr:rowOff>
    </xdr:from>
    <xdr:to>
      <xdr:col>48</xdr:col>
      <xdr:colOff>444500</xdr:colOff>
      <xdr:row>28</xdr:row>
      <xdr:rowOff>88900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48</xdr:col>
      <xdr:colOff>0</xdr:colOff>
      <xdr:row>34</xdr:row>
      <xdr:rowOff>0</xdr:rowOff>
    </xdr:from>
    <xdr:to>
      <xdr:col>48</xdr:col>
      <xdr:colOff>444500</xdr:colOff>
      <xdr:row>35</xdr:row>
      <xdr:rowOff>88900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48</xdr:col>
      <xdr:colOff>0</xdr:colOff>
      <xdr:row>39</xdr:row>
      <xdr:rowOff>0</xdr:rowOff>
    </xdr:from>
    <xdr:to>
      <xdr:col>48</xdr:col>
      <xdr:colOff>444500</xdr:colOff>
      <xdr:row>40</xdr:row>
      <xdr:rowOff>88900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3</xdr:col>
      <xdr:colOff>63500</xdr:colOff>
      <xdr:row>54</xdr:row>
      <xdr:rowOff>215900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11</xdr:col>
      <xdr:colOff>304800</xdr:colOff>
      <xdr:row>54</xdr:row>
      <xdr:rowOff>215900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61"/>
  <sheetViews>
    <sheetView showGridLines="0" tabSelected="1" workbookViewId="0">
      <selection activeCell="Y46" sqref="Y46:AE46"/>
    </sheetView>
  </sheetViews>
  <sheetFormatPr defaultRowHeight="14.4"/>
  <cols>
    <col min="1" max="1" width="1.5546875" customWidth="1"/>
    <col min="2" max="2" width="12.33203125" customWidth="1"/>
    <col min="3" max="3" width="3.5546875" customWidth="1"/>
    <col min="4" max="4" width="1" customWidth="1"/>
    <col min="5" max="5" width="1.6640625" customWidth="1"/>
    <col min="6" max="6" width="0.5546875" customWidth="1"/>
    <col min="7" max="7" width="3.44140625" customWidth="1"/>
    <col min="8" max="8" width="0.33203125" customWidth="1"/>
    <col min="9" max="9" width="7.88671875" customWidth="1"/>
    <col min="10" max="10" width="2.44140625" customWidth="1"/>
    <col min="11" max="11" width="3.33203125" customWidth="1"/>
    <col min="12" max="12" width="4.5546875" customWidth="1"/>
    <col min="13" max="13" width="3.33203125" customWidth="1"/>
    <col min="14" max="14" width="4.33203125" customWidth="1"/>
    <col min="15" max="15" width="3.33203125" customWidth="1"/>
    <col min="16" max="16" width="6.6640625" customWidth="1"/>
    <col min="17" max="17" width="0.88671875" customWidth="1"/>
    <col min="18" max="18" width="0.5546875" customWidth="1"/>
    <col min="19" max="19" width="2.5546875" customWidth="1"/>
    <col min="20" max="20" width="0.44140625" customWidth="1"/>
    <col min="21" max="21" width="6.33203125" customWidth="1"/>
    <col min="22" max="22" width="6.6640625" customWidth="1"/>
    <col min="23" max="23" width="4.109375" customWidth="1"/>
    <col min="24" max="24" width="4.33203125" customWidth="1"/>
    <col min="25" max="25" width="3.88671875" customWidth="1"/>
    <col min="26" max="26" width="0.33203125" customWidth="1"/>
    <col min="27" max="27" width="8.33203125" customWidth="1"/>
    <col min="28" max="28" width="4.6640625" customWidth="1"/>
    <col min="29" max="29" width="3.44140625" customWidth="1"/>
    <col min="30" max="31" width="8.33203125" customWidth="1"/>
    <col min="32" max="32" width="0.6640625" customWidth="1"/>
    <col min="33" max="33" width="4.109375" customWidth="1"/>
    <col min="34" max="34" width="9.5546875" customWidth="1"/>
    <col min="35" max="35" width="0.109375" customWidth="1"/>
    <col min="36" max="36" width="7.88671875" customWidth="1"/>
    <col min="37" max="37" width="0" hidden="1" customWidth="1"/>
    <col min="38" max="38" width="1.5546875" customWidth="1"/>
    <col min="39" max="39" width="0.33203125" customWidth="1"/>
    <col min="40" max="40" width="9.33203125" customWidth="1"/>
    <col min="41" max="41" width="0.33203125" customWidth="1"/>
    <col min="42" max="42" width="6.5546875" customWidth="1"/>
    <col min="43" max="43" width="2.6640625" customWidth="1"/>
    <col min="44" max="44" width="0.5546875" customWidth="1"/>
    <col min="45" max="45" width="0" hidden="1" customWidth="1"/>
    <col min="46" max="46" width="11.5546875" customWidth="1"/>
    <col min="47" max="47" width="13.6640625" customWidth="1"/>
    <col min="48" max="48" width="5.33203125" customWidth="1"/>
    <col min="49" max="49" width="6.88671875" customWidth="1"/>
    <col min="50" max="50" width="0" hidden="1" customWidth="1"/>
    <col min="51" max="51" width="13.6640625" customWidth="1"/>
  </cols>
  <sheetData>
    <row r="1" spans="1:51">
      <c r="A1" s="9"/>
      <c r="B1" s="9"/>
      <c r="C1" s="9"/>
      <c r="D1" s="9"/>
      <c r="E1" s="9"/>
      <c r="F1" s="9"/>
      <c r="G1" s="39" t="s">
        <v>0</v>
      </c>
      <c r="H1" s="31"/>
      <c r="I1" s="31"/>
      <c r="J1" s="31"/>
      <c r="K1" s="40" t="s">
        <v>1</v>
      </c>
      <c r="L1" s="31"/>
      <c r="M1" s="31"/>
      <c r="N1" s="31"/>
      <c r="O1" s="31"/>
      <c r="P1" s="31"/>
      <c r="Q1" s="31"/>
      <c r="R1" s="31"/>
      <c r="S1" s="9"/>
      <c r="T1" s="9"/>
      <c r="U1" s="9"/>
      <c r="V1" s="9"/>
      <c r="W1" s="9"/>
      <c r="X1" s="9"/>
      <c r="Y1" s="9"/>
      <c r="Z1" s="9"/>
      <c r="AA1" s="9"/>
      <c r="AB1" s="9"/>
      <c r="AC1" s="41" t="s">
        <v>2</v>
      </c>
      <c r="AD1" s="31"/>
      <c r="AE1" s="31"/>
      <c r="AF1" s="31"/>
      <c r="AG1" s="31"/>
      <c r="AH1" s="31"/>
      <c r="AI1" s="31"/>
      <c r="AJ1" s="31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5.0999999999999996" customHeight="1">
      <c r="A2" s="9"/>
      <c r="B2" s="31"/>
      <c r="C2" s="31"/>
      <c r="D2" s="31"/>
      <c r="E2" s="31"/>
      <c r="F2" s="9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9"/>
      <c r="T2" s="9"/>
      <c r="U2" s="9"/>
      <c r="V2" s="9"/>
      <c r="W2" s="9"/>
      <c r="X2" s="9"/>
      <c r="Y2" s="9"/>
      <c r="Z2" s="9"/>
      <c r="AA2" s="9"/>
      <c r="AB2" s="9"/>
      <c r="AC2" s="31"/>
      <c r="AD2" s="31"/>
      <c r="AE2" s="31"/>
      <c r="AF2" s="31"/>
      <c r="AG2" s="31"/>
      <c r="AH2" s="31"/>
      <c r="AI2" s="31"/>
      <c r="AJ2" s="31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ht="10.95" customHeight="1">
      <c r="A3" s="9"/>
      <c r="B3" s="31"/>
      <c r="C3" s="31"/>
      <c r="D3" s="31"/>
      <c r="E3" s="31"/>
      <c r="F3" s="9"/>
      <c r="G3" s="39" t="s">
        <v>3</v>
      </c>
      <c r="H3" s="31"/>
      <c r="I3" s="31"/>
      <c r="J3" s="31"/>
      <c r="K3" s="40" t="s">
        <v>4</v>
      </c>
      <c r="L3" s="31"/>
      <c r="M3" s="31"/>
      <c r="N3" s="31"/>
      <c r="O3" s="31"/>
      <c r="P3" s="31"/>
      <c r="Q3" s="31"/>
      <c r="R3" s="31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10.95" customHeight="1">
      <c r="A4" s="9"/>
      <c r="B4" s="31"/>
      <c r="C4" s="31"/>
      <c r="D4" s="31"/>
      <c r="E4" s="31"/>
      <c r="F4" s="9"/>
      <c r="G4" s="39" t="s">
        <v>5</v>
      </c>
      <c r="H4" s="31"/>
      <c r="I4" s="31"/>
      <c r="J4" s="31"/>
      <c r="K4" s="42">
        <v>43551.781291701402</v>
      </c>
      <c r="L4" s="31"/>
      <c r="M4" s="31"/>
      <c r="N4" s="31"/>
      <c r="O4" s="31"/>
      <c r="P4" s="31"/>
      <c r="Q4" s="31"/>
      <c r="R4" s="31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ht="4.95" customHeight="1">
      <c r="A5" s="9"/>
      <c r="B5" s="31"/>
      <c r="C5" s="31"/>
      <c r="D5" s="31"/>
      <c r="E5" s="31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1" ht="5.8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7.2" customHeight="1">
      <c r="A7" s="30" t="s">
        <v>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</row>
    <row r="8" spans="1:51" ht="18" customHeight="1">
      <c r="A8" s="32" t="s">
        <v>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</row>
    <row r="9" spans="1:51" ht="14.4" customHeight="1">
      <c r="A9" s="33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12.15" customHeight="1">
      <c r="A10" s="35" t="s">
        <v>9</v>
      </c>
      <c r="B10" s="36"/>
      <c r="C10" s="37" t="s">
        <v>10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8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10.5" customHeight="1">
      <c r="A11" s="43" t="s">
        <v>6</v>
      </c>
      <c r="B11" s="38"/>
      <c r="C11" s="37" t="s">
        <v>11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8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>
      <c r="A12" s="44" t="s">
        <v>12</v>
      </c>
      <c r="B12" s="45"/>
      <c r="C12" s="45"/>
      <c r="D12" s="45"/>
      <c r="E12" s="45"/>
      <c r="F12" s="45"/>
      <c r="G12" s="46"/>
      <c r="H12" s="44" t="s">
        <v>13</v>
      </c>
      <c r="I12" s="46"/>
      <c r="J12" s="44" t="s">
        <v>14</v>
      </c>
      <c r="K12" s="45"/>
      <c r="L12" s="45"/>
      <c r="M12" s="46"/>
      <c r="N12" s="44" t="s">
        <v>15</v>
      </c>
      <c r="O12" s="46"/>
      <c r="P12" s="44" t="s">
        <v>16</v>
      </c>
      <c r="Q12" s="46"/>
      <c r="R12" s="44" t="s">
        <v>17</v>
      </c>
      <c r="S12" s="45"/>
      <c r="T12" s="45"/>
      <c r="U12" s="45"/>
      <c r="V12" s="46"/>
      <c r="W12" s="1" t="s">
        <v>6</v>
      </c>
      <c r="X12" s="44" t="s">
        <v>18</v>
      </c>
      <c r="Y12" s="47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>
      <c r="A13" s="53" t="s">
        <v>19</v>
      </c>
      <c r="B13" s="54"/>
      <c r="C13" s="54"/>
      <c r="D13" s="54"/>
      <c r="E13" s="54"/>
      <c r="F13" s="54"/>
      <c r="G13" s="36"/>
      <c r="H13" s="2"/>
      <c r="I13" s="11"/>
      <c r="J13" s="59" t="s">
        <v>20</v>
      </c>
      <c r="K13" s="54"/>
      <c r="L13" s="54"/>
      <c r="M13" s="36"/>
      <c r="N13" s="60">
        <v>1</v>
      </c>
      <c r="O13" s="36"/>
      <c r="P13" s="59">
        <v>2019</v>
      </c>
      <c r="Q13" s="36"/>
      <c r="R13" s="61" t="s">
        <v>21</v>
      </c>
      <c r="S13" s="54"/>
      <c r="T13" s="54"/>
      <c r="U13" s="54"/>
      <c r="V13" s="36"/>
      <c r="W13" s="21" t="s">
        <v>22</v>
      </c>
      <c r="X13" s="48">
        <v>6</v>
      </c>
      <c r="Y13" s="46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>
      <c r="A14" s="55"/>
      <c r="B14" s="31"/>
      <c r="C14" s="31"/>
      <c r="D14" s="31"/>
      <c r="E14" s="31"/>
      <c r="F14" s="31"/>
      <c r="G14" s="38"/>
      <c r="H14" s="13"/>
      <c r="I14" s="12"/>
      <c r="J14" s="55"/>
      <c r="K14" s="31"/>
      <c r="L14" s="31"/>
      <c r="M14" s="38"/>
      <c r="N14" s="55"/>
      <c r="O14" s="38"/>
      <c r="P14" s="55"/>
      <c r="Q14" s="38"/>
      <c r="R14" s="55"/>
      <c r="S14" s="31"/>
      <c r="T14" s="31"/>
      <c r="U14" s="31"/>
      <c r="V14" s="38"/>
      <c r="W14" s="25" t="s">
        <v>23</v>
      </c>
      <c r="X14" s="49">
        <v>6</v>
      </c>
      <c r="Y14" s="46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1:51">
      <c r="A15" s="56"/>
      <c r="B15" s="57"/>
      <c r="C15" s="57"/>
      <c r="D15" s="57"/>
      <c r="E15" s="57"/>
      <c r="F15" s="57"/>
      <c r="G15" s="58"/>
      <c r="H15" s="14"/>
      <c r="I15" s="15"/>
      <c r="J15" s="56"/>
      <c r="K15" s="57"/>
      <c r="L15" s="57"/>
      <c r="M15" s="58"/>
      <c r="N15" s="56"/>
      <c r="O15" s="58"/>
      <c r="P15" s="56"/>
      <c r="Q15" s="58"/>
      <c r="R15" s="56"/>
      <c r="S15" s="57"/>
      <c r="T15" s="57"/>
      <c r="U15" s="57"/>
      <c r="V15" s="58"/>
      <c r="W15" s="27" t="s">
        <v>24</v>
      </c>
      <c r="X15" s="50">
        <v>6</v>
      </c>
      <c r="Y15" s="46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ht="0" hidden="1" customHeight="1">
      <c r="A16" s="51"/>
      <c r="B16" s="31"/>
      <c r="C16" s="3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49" ht="18" customHeight="1">
      <c r="A17" s="51"/>
      <c r="B17" s="31"/>
      <c r="C17" s="3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49" ht="13.9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>
        <f>1450000/6</f>
        <v>241666.66666666666</v>
      </c>
      <c r="AQ18" s="9"/>
      <c r="AR18" s="9"/>
      <c r="AS18" s="9"/>
      <c r="AT18" s="9"/>
      <c r="AU18" s="9"/>
      <c r="AV18" s="9"/>
      <c r="AW18" s="9"/>
    </row>
    <row r="19" spans="1:49" ht="0" hidden="1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49" ht="18" customHeight="1">
      <c r="A20" s="52" t="s">
        <v>25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9"/>
      <c r="AR20" s="9"/>
      <c r="AS20" s="9"/>
      <c r="AT20" s="9"/>
      <c r="AU20" s="9"/>
      <c r="AV20" s="9"/>
      <c r="AW20" s="9"/>
    </row>
    <row r="21" spans="1:49">
      <c r="A21" s="62" t="s">
        <v>26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36"/>
      <c r="Y21" s="44" t="s">
        <v>27</v>
      </c>
      <c r="Z21" s="45"/>
      <c r="AA21" s="45"/>
      <c r="AB21" s="45"/>
      <c r="AC21" s="45"/>
      <c r="AD21" s="45"/>
      <c r="AE21" s="46"/>
      <c r="AF21" s="3" t="s">
        <v>6</v>
      </c>
      <c r="AG21" s="44" t="s">
        <v>28</v>
      </c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6"/>
      <c r="AS21" s="9"/>
      <c r="AT21" s="63" t="s">
        <v>6</v>
      </c>
      <c r="AU21" s="54"/>
      <c r="AV21" s="54"/>
      <c r="AW21" s="36"/>
    </row>
    <row r="22" spans="1:49">
      <c r="A22" s="44" t="s">
        <v>29</v>
      </c>
      <c r="B22" s="45"/>
      <c r="C22" s="45"/>
      <c r="D22" s="45"/>
      <c r="E22" s="45"/>
      <c r="F22" s="45"/>
      <c r="G22" s="45"/>
      <c r="H22" s="46"/>
      <c r="I22" s="44" t="s">
        <v>30</v>
      </c>
      <c r="J22" s="45"/>
      <c r="K22" s="46"/>
      <c r="L22" s="44" t="s">
        <v>14</v>
      </c>
      <c r="M22" s="45"/>
      <c r="N22" s="46"/>
      <c r="O22" s="44" t="s">
        <v>15</v>
      </c>
      <c r="P22" s="46"/>
      <c r="Q22" s="44" t="s">
        <v>16</v>
      </c>
      <c r="R22" s="45"/>
      <c r="S22" s="45"/>
      <c r="T22" s="45"/>
      <c r="U22" s="46"/>
      <c r="V22" s="44" t="s">
        <v>17</v>
      </c>
      <c r="W22" s="45"/>
      <c r="X22" s="46"/>
      <c r="Y22" s="64" t="s">
        <v>6</v>
      </c>
      <c r="Z22" s="47"/>
      <c r="AA22" s="17">
        <v>2019</v>
      </c>
      <c r="AB22" s="65">
        <v>2020</v>
      </c>
      <c r="AC22" s="47"/>
      <c r="AD22" s="17">
        <v>2021</v>
      </c>
      <c r="AE22" s="17" t="s">
        <v>18</v>
      </c>
      <c r="AF22" s="4" t="s">
        <v>6</v>
      </c>
      <c r="AG22" s="16" t="s">
        <v>6</v>
      </c>
      <c r="AH22" s="17">
        <v>2019</v>
      </c>
      <c r="AI22" s="65">
        <v>2020</v>
      </c>
      <c r="AJ22" s="66"/>
      <c r="AK22" s="66"/>
      <c r="AL22" s="47"/>
      <c r="AM22" s="65">
        <v>2021</v>
      </c>
      <c r="AN22" s="47"/>
      <c r="AO22" s="65" t="s">
        <v>18</v>
      </c>
      <c r="AP22" s="66"/>
      <c r="AQ22" s="47"/>
      <c r="AR22" s="9"/>
      <c r="AS22" s="9"/>
      <c r="AT22" s="18" t="s">
        <v>31</v>
      </c>
      <c r="AU22" s="18" t="s">
        <v>32</v>
      </c>
      <c r="AV22" s="67" t="s">
        <v>33</v>
      </c>
      <c r="AW22" s="31"/>
    </row>
    <row r="23" spans="1:49" ht="18" customHeight="1">
      <c r="A23" s="74" t="s">
        <v>34</v>
      </c>
      <c r="B23" s="54"/>
      <c r="C23" s="54"/>
      <c r="D23" s="54"/>
      <c r="E23" s="54"/>
      <c r="F23" s="54"/>
      <c r="G23" s="54"/>
      <c r="H23" s="36"/>
      <c r="I23" s="74" t="s">
        <v>35</v>
      </c>
      <c r="J23" s="54"/>
      <c r="K23" s="36"/>
      <c r="L23" s="74" t="s">
        <v>36</v>
      </c>
      <c r="M23" s="54"/>
      <c r="N23" s="36"/>
      <c r="O23" s="74">
        <v>0</v>
      </c>
      <c r="P23" s="36"/>
      <c r="Q23" s="74">
        <v>2019</v>
      </c>
      <c r="R23" s="54"/>
      <c r="S23" s="54"/>
      <c r="T23" s="54"/>
      <c r="U23" s="36"/>
      <c r="V23" s="74" t="s">
        <v>37</v>
      </c>
      <c r="W23" s="54"/>
      <c r="X23" s="36"/>
      <c r="Y23" s="75" t="s">
        <v>22</v>
      </c>
      <c r="Z23" s="46"/>
      <c r="AA23" s="22">
        <v>1</v>
      </c>
      <c r="AB23" s="76">
        <v>2</v>
      </c>
      <c r="AC23" s="46"/>
      <c r="AD23" s="22">
        <v>3</v>
      </c>
      <c r="AE23" s="22">
        <v>6</v>
      </c>
      <c r="AF23" s="77" t="s">
        <v>6</v>
      </c>
      <c r="AG23" s="105" t="s">
        <v>22</v>
      </c>
      <c r="AH23" s="101">
        <f>AA23*$AP$18</f>
        <v>241666.66666666666</v>
      </c>
      <c r="AI23" s="130">
        <f>AB23*AP18</f>
        <v>483333.33333333331</v>
      </c>
      <c r="AJ23" s="131"/>
      <c r="AK23" s="131"/>
      <c r="AL23" s="132"/>
      <c r="AM23" s="130">
        <f>AD23*AP18</f>
        <v>725000</v>
      </c>
      <c r="AN23" s="132"/>
      <c r="AO23" s="102">
        <f>SUM(AH23:AN23)</f>
        <v>1450000</v>
      </c>
      <c r="AP23" s="103"/>
      <c r="AQ23" s="104"/>
      <c r="AR23" s="106"/>
      <c r="AS23" s="9"/>
      <c r="AT23" s="74" t="s">
        <v>38</v>
      </c>
      <c r="AU23" s="82" t="s">
        <v>39</v>
      </c>
      <c r="AV23" s="5"/>
      <c r="AW23" s="68"/>
    </row>
    <row r="24" spans="1:49" ht="7.2" customHeight="1">
      <c r="A24" s="71"/>
      <c r="B24" s="31"/>
      <c r="C24" s="31"/>
      <c r="D24" s="31"/>
      <c r="E24" s="31"/>
      <c r="F24" s="31"/>
      <c r="G24" s="31"/>
      <c r="H24" s="38"/>
      <c r="I24" s="71"/>
      <c r="J24" s="31"/>
      <c r="K24" s="38"/>
      <c r="L24" s="71"/>
      <c r="M24" s="31"/>
      <c r="N24" s="38"/>
      <c r="O24" s="71"/>
      <c r="P24" s="38"/>
      <c r="Q24" s="71"/>
      <c r="R24" s="31"/>
      <c r="S24" s="31"/>
      <c r="T24" s="31"/>
      <c r="U24" s="38"/>
      <c r="V24" s="71"/>
      <c r="W24" s="31"/>
      <c r="X24" s="38"/>
      <c r="Y24" s="78" t="s">
        <v>23</v>
      </c>
      <c r="Z24" s="36"/>
      <c r="AA24" s="70">
        <v>1</v>
      </c>
      <c r="AB24" s="70">
        <v>2</v>
      </c>
      <c r="AC24" s="36"/>
      <c r="AD24" s="70">
        <v>3</v>
      </c>
      <c r="AE24" s="70">
        <v>6</v>
      </c>
      <c r="AF24" s="31"/>
      <c r="AG24" s="107" t="s">
        <v>23</v>
      </c>
      <c r="AH24" s="142">
        <f>AH23</f>
        <v>241666.66666666666</v>
      </c>
      <c r="AI24" s="133">
        <f>AI23</f>
        <v>483333.33333333331</v>
      </c>
      <c r="AJ24" s="134"/>
      <c r="AK24" s="134"/>
      <c r="AL24" s="135"/>
      <c r="AM24" s="133">
        <f>AM23</f>
        <v>725000</v>
      </c>
      <c r="AN24" s="135"/>
      <c r="AO24" s="108">
        <f>SUM(AH24:AN26)</f>
        <v>1450000</v>
      </c>
      <c r="AP24" s="109"/>
      <c r="AQ24" s="110"/>
      <c r="AR24" s="106"/>
      <c r="AS24" s="9"/>
      <c r="AT24" s="79"/>
      <c r="AU24" s="79"/>
      <c r="AV24" s="19"/>
      <c r="AW24" s="69"/>
    </row>
    <row r="25" spans="1:49">
      <c r="A25" s="71"/>
      <c r="B25" s="31"/>
      <c r="C25" s="31"/>
      <c r="D25" s="31"/>
      <c r="E25" s="31"/>
      <c r="F25" s="31"/>
      <c r="G25" s="31"/>
      <c r="H25" s="38"/>
      <c r="I25" s="71"/>
      <c r="J25" s="31"/>
      <c r="K25" s="38"/>
      <c r="L25" s="71"/>
      <c r="M25" s="31"/>
      <c r="N25" s="38"/>
      <c r="O25" s="71"/>
      <c r="P25" s="38"/>
      <c r="Q25" s="71"/>
      <c r="R25" s="31"/>
      <c r="S25" s="31"/>
      <c r="T25" s="31"/>
      <c r="U25" s="38"/>
      <c r="V25" s="71"/>
      <c r="W25" s="31"/>
      <c r="X25" s="38"/>
      <c r="Y25" s="71"/>
      <c r="Z25" s="38"/>
      <c r="AA25" s="79"/>
      <c r="AB25" s="71"/>
      <c r="AC25" s="38"/>
      <c r="AD25" s="79"/>
      <c r="AE25" s="79"/>
      <c r="AF25" s="31"/>
      <c r="AG25" s="111"/>
      <c r="AH25" s="143"/>
      <c r="AI25" s="136"/>
      <c r="AJ25" s="137"/>
      <c r="AK25" s="137"/>
      <c r="AL25" s="138"/>
      <c r="AM25" s="136"/>
      <c r="AN25" s="138"/>
      <c r="AO25" s="112"/>
      <c r="AP25" s="113"/>
      <c r="AQ25" s="114"/>
      <c r="AR25" s="106"/>
      <c r="AS25" s="9"/>
      <c r="AT25" s="79"/>
      <c r="AU25" s="79"/>
      <c r="AV25" s="19"/>
      <c r="AW25" s="24"/>
    </row>
    <row r="26" spans="1:49">
      <c r="A26" s="71"/>
      <c r="B26" s="31"/>
      <c r="C26" s="31"/>
      <c r="D26" s="31"/>
      <c r="E26" s="31"/>
      <c r="F26" s="31"/>
      <c r="G26" s="31"/>
      <c r="H26" s="38"/>
      <c r="I26" s="71"/>
      <c r="J26" s="31"/>
      <c r="K26" s="38"/>
      <c r="L26" s="71"/>
      <c r="M26" s="31"/>
      <c r="N26" s="38"/>
      <c r="O26" s="71"/>
      <c r="P26" s="38"/>
      <c r="Q26" s="71"/>
      <c r="R26" s="31"/>
      <c r="S26" s="31"/>
      <c r="T26" s="31"/>
      <c r="U26" s="38"/>
      <c r="V26" s="71"/>
      <c r="W26" s="31"/>
      <c r="X26" s="38"/>
      <c r="Y26" s="72"/>
      <c r="Z26" s="58"/>
      <c r="AA26" s="80"/>
      <c r="AB26" s="72"/>
      <c r="AC26" s="58"/>
      <c r="AD26" s="80"/>
      <c r="AE26" s="80"/>
      <c r="AF26" s="31"/>
      <c r="AG26" s="115"/>
      <c r="AH26" s="144"/>
      <c r="AI26" s="139"/>
      <c r="AJ26" s="140"/>
      <c r="AK26" s="140"/>
      <c r="AL26" s="141"/>
      <c r="AM26" s="139"/>
      <c r="AN26" s="141"/>
      <c r="AO26" s="116"/>
      <c r="AP26" s="117"/>
      <c r="AQ26" s="118"/>
      <c r="AR26" s="106"/>
      <c r="AS26" s="9"/>
      <c r="AT26" s="79"/>
      <c r="AU26" s="79"/>
      <c r="AV26" s="19"/>
      <c r="AW26" s="24"/>
    </row>
    <row r="27" spans="1:49">
      <c r="A27" s="72"/>
      <c r="B27" s="57"/>
      <c r="C27" s="57"/>
      <c r="D27" s="57"/>
      <c r="E27" s="57"/>
      <c r="F27" s="57"/>
      <c r="G27" s="57"/>
      <c r="H27" s="58"/>
      <c r="I27" s="72"/>
      <c r="J27" s="57"/>
      <c r="K27" s="58"/>
      <c r="L27" s="72"/>
      <c r="M27" s="57"/>
      <c r="N27" s="58"/>
      <c r="O27" s="72"/>
      <c r="P27" s="58"/>
      <c r="Q27" s="72"/>
      <c r="R27" s="57"/>
      <c r="S27" s="57"/>
      <c r="T27" s="57"/>
      <c r="U27" s="58"/>
      <c r="V27" s="72"/>
      <c r="W27" s="57"/>
      <c r="X27" s="58"/>
      <c r="Y27" s="81" t="s">
        <v>24</v>
      </c>
      <c r="Z27" s="46"/>
      <c r="AA27" s="28"/>
      <c r="AB27" s="73"/>
      <c r="AC27" s="46"/>
      <c r="AD27" s="28"/>
      <c r="AE27" s="28"/>
      <c r="AF27" s="31"/>
      <c r="AG27" s="119" t="s">
        <v>24</v>
      </c>
      <c r="AH27" s="120"/>
      <c r="AI27" s="121"/>
      <c r="AJ27" s="103"/>
      <c r="AK27" s="103"/>
      <c r="AL27" s="104"/>
      <c r="AM27" s="121"/>
      <c r="AN27" s="104"/>
      <c r="AO27" s="121"/>
      <c r="AP27" s="103"/>
      <c r="AQ27" s="104"/>
      <c r="AR27" s="106"/>
      <c r="AS27" s="9"/>
      <c r="AT27" s="80"/>
      <c r="AU27" s="80"/>
      <c r="AV27" s="20"/>
      <c r="AW27" s="26"/>
    </row>
    <row r="28" spans="1:49" ht="18" customHeight="1">
      <c r="A28" s="74" t="s">
        <v>40</v>
      </c>
      <c r="B28" s="54"/>
      <c r="C28" s="54"/>
      <c r="D28" s="54"/>
      <c r="E28" s="54"/>
      <c r="F28" s="54"/>
      <c r="G28" s="54"/>
      <c r="H28" s="36"/>
      <c r="I28" s="74" t="s">
        <v>41</v>
      </c>
      <c r="J28" s="54"/>
      <c r="K28" s="36"/>
      <c r="L28" s="74" t="s">
        <v>42</v>
      </c>
      <c r="M28" s="54"/>
      <c r="N28" s="36"/>
      <c r="O28" s="74">
        <v>0</v>
      </c>
      <c r="P28" s="36"/>
      <c r="Q28" s="74">
        <v>2019</v>
      </c>
      <c r="R28" s="54"/>
      <c r="S28" s="54"/>
      <c r="T28" s="54"/>
      <c r="U28" s="36"/>
      <c r="V28" s="74" t="s">
        <v>43</v>
      </c>
      <c r="W28" s="54"/>
      <c r="X28" s="36"/>
      <c r="Y28" s="75" t="s">
        <v>22</v>
      </c>
      <c r="Z28" s="46"/>
      <c r="AA28" s="22">
        <v>1</v>
      </c>
      <c r="AB28" s="76">
        <v>2</v>
      </c>
      <c r="AC28" s="46"/>
      <c r="AD28" s="22">
        <v>3</v>
      </c>
      <c r="AE28" s="22">
        <v>6</v>
      </c>
      <c r="AF28" s="77" t="s">
        <v>6</v>
      </c>
      <c r="AG28" s="105" t="s">
        <v>22</v>
      </c>
      <c r="AH28" s="101">
        <f>AA28*AP18</f>
        <v>241666.66666666666</v>
      </c>
      <c r="AI28" s="130">
        <f>AB28*AP18</f>
        <v>483333.33333333331</v>
      </c>
      <c r="AJ28" s="131"/>
      <c r="AK28" s="131"/>
      <c r="AL28" s="132"/>
      <c r="AM28" s="130">
        <f>AD28*AP18</f>
        <v>725000</v>
      </c>
      <c r="AN28" s="132"/>
      <c r="AO28" s="130">
        <f>SUM(AH28:AN28)</f>
        <v>1450000</v>
      </c>
      <c r="AP28" s="131"/>
      <c r="AQ28" s="132"/>
      <c r="AR28" s="106"/>
      <c r="AS28" s="9"/>
      <c r="AT28" s="74" t="s">
        <v>44</v>
      </c>
      <c r="AU28" s="82" t="s">
        <v>39</v>
      </c>
      <c r="AV28" s="5"/>
      <c r="AW28" s="68"/>
    </row>
    <row r="29" spans="1:49" ht="7.2" customHeight="1">
      <c r="A29" s="71"/>
      <c r="B29" s="31"/>
      <c r="C29" s="31"/>
      <c r="D29" s="31"/>
      <c r="E29" s="31"/>
      <c r="F29" s="31"/>
      <c r="G29" s="31"/>
      <c r="H29" s="38"/>
      <c r="I29" s="71"/>
      <c r="J29" s="31"/>
      <c r="K29" s="38"/>
      <c r="L29" s="71"/>
      <c r="M29" s="31"/>
      <c r="N29" s="38"/>
      <c r="O29" s="71"/>
      <c r="P29" s="38"/>
      <c r="Q29" s="71"/>
      <c r="R29" s="31"/>
      <c r="S29" s="31"/>
      <c r="T29" s="31"/>
      <c r="U29" s="38"/>
      <c r="V29" s="71"/>
      <c r="W29" s="31"/>
      <c r="X29" s="38"/>
      <c r="Y29" s="78" t="s">
        <v>23</v>
      </c>
      <c r="Z29" s="36"/>
      <c r="AA29" s="70">
        <v>1</v>
      </c>
      <c r="AB29" s="70">
        <v>2</v>
      </c>
      <c r="AC29" s="36"/>
      <c r="AD29" s="70">
        <v>3</v>
      </c>
      <c r="AE29" s="70">
        <v>6</v>
      </c>
      <c r="AF29" s="31"/>
      <c r="AG29" s="107" t="s">
        <v>23</v>
      </c>
      <c r="AH29" s="142">
        <f>AA29*AP18</f>
        <v>241666.66666666666</v>
      </c>
      <c r="AI29" s="133">
        <f>AB29*AP18</f>
        <v>483333.33333333331</v>
      </c>
      <c r="AJ29" s="134"/>
      <c r="AK29" s="134"/>
      <c r="AL29" s="135"/>
      <c r="AM29" s="133">
        <f>AD29*AP18</f>
        <v>725000</v>
      </c>
      <c r="AN29" s="135"/>
      <c r="AO29" s="133">
        <f>SUM(AH29:AN31)</f>
        <v>1450000</v>
      </c>
      <c r="AP29" s="134"/>
      <c r="AQ29" s="135"/>
      <c r="AR29" s="106"/>
      <c r="AS29" s="9"/>
      <c r="AT29" s="79"/>
      <c r="AU29" s="79"/>
      <c r="AV29" s="19"/>
      <c r="AW29" s="69"/>
    </row>
    <row r="30" spans="1:49">
      <c r="A30" s="71"/>
      <c r="B30" s="31"/>
      <c r="C30" s="31"/>
      <c r="D30" s="31"/>
      <c r="E30" s="31"/>
      <c r="F30" s="31"/>
      <c r="G30" s="31"/>
      <c r="H30" s="38"/>
      <c r="I30" s="71"/>
      <c r="J30" s="31"/>
      <c r="K30" s="38"/>
      <c r="L30" s="71"/>
      <c r="M30" s="31"/>
      <c r="N30" s="38"/>
      <c r="O30" s="71"/>
      <c r="P30" s="38"/>
      <c r="Q30" s="71"/>
      <c r="R30" s="31"/>
      <c r="S30" s="31"/>
      <c r="T30" s="31"/>
      <c r="U30" s="38"/>
      <c r="V30" s="71"/>
      <c r="W30" s="31"/>
      <c r="X30" s="38"/>
      <c r="Y30" s="71"/>
      <c r="Z30" s="38"/>
      <c r="AA30" s="79"/>
      <c r="AB30" s="71"/>
      <c r="AC30" s="38"/>
      <c r="AD30" s="79"/>
      <c r="AE30" s="79"/>
      <c r="AF30" s="31"/>
      <c r="AG30" s="111"/>
      <c r="AH30" s="143"/>
      <c r="AI30" s="136"/>
      <c r="AJ30" s="137"/>
      <c r="AK30" s="137"/>
      <c r="AL30" s="138"/>
      <c r="AM30" s="136"/>
      <c r="AN30" s="138"/>
      <c r="AO30" s="136"/>
      <c r="AP30" s="137"/>
      <c r="AQ30" s="138"/>
      <c r="AR30" s="106"/>
      <c r="AS30" s="9"/>
      <c r="AT30" s="79"/>
      <c r="AU30" s="79"/>
      <c r="AV30" s="19"/>
      <c r="AW30" s="24"/>
    </row>
    <row r="31" spans="1:49">
      <c r="A31" s="71"/>
      <c r="B31" s="31"/>
      <c r="C31" s="31"/>
      <c r="D31" s="31"/>
      <c r="E31" s="31"/>
      <c r="F31" s="31"/>
      <c r="G31" s="31"/>
      <c r="H31" s="38"/>
      <c r="I31" s="71"/>
      <c r="J31" s="31"/>
      <c r="K31" s="38"/>
      <c r="L31" s="71"/>
      <c r="M31" s="31"/>
      <c r="N31" s="38"/>
      <c r="O31" s="71"/>
      <c r="P31" s="38"/>
      <c r="Q31" s="71"/>
      <c r="R31" s="31"/>
      <c r="S31" s="31"/>
      <c r="T31" s="31"/>
      <c r="U31" s="38"/>
      <c r="V31" s="71"/>
      <c r="W31" s="31"/>
      <c r="X31" s="38"/>
      <c r="Y31" s="72"/>
      <c r="Z31" s="58"/>
      <c r="AA31" s="80"/>
      <c r="AB31" s="72"/>
      <c r="AC31" s="58"/>
      <c r="AD31" s="80"/>
      <c r="AE31" s="80"/>
      <c r="AF31" s="31"/>
      <c r="AG31" s="115"/>
      <c r="AH31" s="144"/>
      <c r="AI31" s="139"/>
      <c r="AJ31" s="140"/>
      <c r="AK31" s="140"/>
      <c r="AL31" s="141"/>
      <c r="AM31" s="139"/>
      <c r="AN31" s="141"/>
      <c r="AO31" s="139"/>
      <c r="AP31" s="140"/>
      <c r="AQ31" s="141"/>
      <c r="AR31" s="106"/>
      <c r="AS31" s="9"/>
      <c r="AT31" s="79"/>
      <c r="AU31" s="79"/>
      <c r="AV31" s="19"/>
      <c r="AW31" s="24"/>
    </row>
    <row r="32" spans="1:49">
      <c r="A32" s="72"/>
      <c r="B32" s="57"/>
      <c r="C32" s="57"/>
      <c r="D32" s="57"/>
      <c r="E32" s="57"/>
      <c r="F32" s="57"/>
      <c r="G32" s="57"/>
      <c r="H32" s="58"/>
      <c r="I32" s="72"/>
      <c r="J32" s="57"/>
      <c r="K32" s="58"/>
      <c r="L32" s="72"/>
      <c r="M32" s="57"/>
      <c r="N32" s="58"/>
      <c r="O32" s="72"/>
      <c r="P32" s="58"/>
      <c r="Q32" s="72"/>
      <c r="R32" s="57"/>
      <c r="S32" s="57"/>
      <c r="T32" s="57"/>
      <c r="U32" s="58"/>
      <c r="V32" s="72"/>
      <c r="W32" s="57"/>
      <c r="X32" s="58"/>
      <c r="Y32" s="81" t="s">
        <v>24</v>
      </c>
      <c r="Z32" s="46"/>
      <c r="AA32" s="28"/>
      <c r="AB32" s="73"/>
      <c r="AC32" s="46"/>
      <c r="AD32" s="28"/>
      <c r="AE32" s="28"/>
      <c r="AF32" s="31"/>
      <c r="AG32" s="119" t="s">
        <v>24</v>
      </c>
      <c r="AH32" s="120"/>
      <c r="AI32" s="121"/>
      <c r="AJ32" s="103"/>
      <c r="AK32" s="103"/>
      <c r="AL32" s="104"/>
      <c r="AM32" s="121"/>
      <c r="AN32" s="104"/>
      <c r="AO32" s="121"/>
      <c r="AP32" s="103"/>
      <c r="AQ32" s="104"/>
      <c r="AR32" s="106"/>
      <c r="AS32" s="9"/>
      <c r="AT32" s="80"/>
      <c r="AU32" s="80"/>
      <c r="AV32" s="20"/>
      <c r="AW32" s="26"/>
    </row>
    <row r="33" spans="1:49">
      <c r="A33" s="62" t="s">
        <v>45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36"/>
      <c r="Y33" s="44" t="s">
        <v>27</v>
      </c>
      <c r="Z33" s="45"/>
      <c r="AA33" s="45"/>
      <c r="AB33" s="45"/>
      <c r="AC33" s="45"/>
      <c r="AD33" s="45"/>
      <c r="AE33" s="46"/>
      <c r="AF33" s="3" t="s">
        <v>6</v>
      </c>
      <c r="AG33" s="122" t="s">
        <v>28</v>
      </c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4"/>
      <c r="AS33" s="9"/>
      <c r="AT33" s="63" t="s">
        <v>6</v>
      </c>
      <c r="AU33" s="54"/>
      <c r="AV33" s="54"/>
      <c r="AW33" s="36"/>
    </row>
    <row r="34" spans="1:49">
      <c r="A34" s="44" t="s">
        <v>29</v>
      </c>
      <c r="B34" s="45"/>
      <c r="C34" s="45"/>
      <c r="D34" s="45"/>
      <c r="E34" s="45"/>
      <c r="F34" s="45"/>
      <c r="G34" s="45"/>
      <c r="H34" s="46"/>
      <c r="I34" s="44" t="s">
        <v>30</v>
      </c>
      <c r="J34" s="45"/>
      <c r="K34" s="46"/>
      <c r="L34" s="44" t="s">
        <v>14</v>
      </c>
      <c r="M34" s="45"/>
      <c r="N34" s="46"/>
      <c r="O34" s="44" t="s">
        <v>15</v>
      </c>
      <c r="P34" s="46"/>
      <c r="Q34" s="44" t="s">
        <v>16</v>
      </c>
      <c r="R34" s="45"/>
      <c r="S34" s="45"/>
      <c r="T34" s="45"/>
      <c r="U34" s="46"/>
      <c r="V34" s="44" t="s">
        <v>17</v>
      </c>
      <c r="W34" s="45"/>
      <c r="X34" s="46"/>
      <c r="Y34" s="64" t="s">
        <v>6</v>
      </c>
      <c r="Z34" s="47"/>
      <c r="AA34" s="17">
        <v>2019</v>
      </c>
      <c r="AB34" s="65">
        <v>2020</v>
      </c>
      <c r="AC34" s="47"/>
      <c r="AD34" s="17">
        <v>2021</v>
      </c>
      <c r="AE34" s="17" t="s">
        <v>18</v>
      </c>
      <c r="AF34" s="4" t="s">
        <v>6</v>
      </c>
      <c r="AG34" s="125" t="s">
        <v>6</v>
      </c>
      <c r="AH34" s="126">
        <v>2019</v>
      </c>
      <c r="AI34" s="127">
        <v>2020</v>
      </c>
      <c r="AJ34" s="128"/>
      <c r="AK34" s="128"/>
      <c r="AL34" s="129"/>
      <c r="AM34" s="127">
        <v>2021</v>
      </c>
      <c r="AN34" s="129"/>
      <c r="AO34" s="127" t="s">
        <v>18</v>
      </c>
      <c r="AP34" s="128"/>
      <c r="AQ34" s="129"/>
      <c r="AR34" s="106"/>
      <c r="AS34" s="9"/>
      <c r="AT34" s="18" t="s">
        <v>31</v>
      </c>
      <c r="AU34" s="18" t="s">
        <v>32</v>
      </c>
      <c r="AV34" s="67" t="s">
        <v>33</v>
      </c>
      <c r="AW34" s="31"/>
    </row>
    <row r="35" spans="1:49" ht="18" customHeight="1">
      <c r="A35" s="74" t="s">
        <v>46</v>
      </c>
      <c r="B35" s="54"/>
      <c r="C35" s="54"/>
      <c r="D35" s="54"/>
      <c r="E35" s="54"/>
      <c r="F35" s="54"/>
      <c r="G35" s="54"/>
      <c r="H35" s="36"/>
      <c r="I35" s="74" t="s">
        <v>47</v>
      </c>
      <c r="J35" s="54"/>
      <c r="K35" s="36"/>
      <c r="L35" s="74" t="s">
        <v>48</v>
      </c>
      <c r="M35" s="54"/>
      <c r="N35" s="36"/>
      <c r="O35" s="74">
        <v>0</v>
      </c>
      <c r="P35" s="36"/>
      <c r="Q35" s="74">
        <v>2019</v>
      </c>
      <c r="R35" s="54"/>
      <c r="S35" s="54"/>
      <c r="T35" s="54"/>
      <c r="U35" s="36"/>
      <c r="V35" s="74" t="s">
        <v>47</v>
      </c>
      <c r="W35" s="54"/>
      <c r="X35" s="36"/>
      <c r="Y35" s="75" t="s">
        <v>22</v>
      </c>
      <c r="Z35" s="46"/>
      <c r="AA35" s="22">
        <v>0</v>
      </c>
      <c r="AB35" s="76">
        <v>1</v>
      </c>
      <c r="AC35" s="46"/>
      <c r="AD35" s="22">
        <v>2</v>
      </c>
      <c r="AE35" s="22">
        <v>3</v>
      </c>
      <c r="AF35" s="77" t="s">
        <v>6</v>
      </c>
      <c r="AG35" s="105" t="s">
        <v>22</v>
      </c>
      <c r="AH35" s="101">
        <v>0</v>
      </c>
      <c r="AI35" s="102">
        <v>15000</v>
      </c>
      <c r="AJ35" s="103"/>
      <c r="AK35" s="103"/>
      <c r="AL35" s="104"/>
      <c r="AM35" s="102">
        <v>35000</v>
      </c>
      <c r="AN35" s="104"/>
      <c r="AO35" s="102">
        <f>SUM(AH35:AN35)</f>
        <v>50000</v>
      </c>
      <c r="AP35" s="103"/>
      <c r="AQ35" s="104"/>
      <c r="AR35" s="106"/>
      <c r="AS35" s="9"/>
      <c r="AT35" s="74" t="s">
        <v>49</v>
      </c>
      <c r="AU35" s="82" t="s">
        <v>39</v>
      </c>
      <c r="AV35" s="5"/>
      <c r="AW35" s="68"/>
    </row>
    <row r="36" spans="1:49" ht="7.2" customHeight="1">
      <c r="A36" s="71"/>
      <c r="B36" s="31"/>
      <c r="C36" s="31"/>
      <c r="D36" s="31"/>
      <c r="E36" s="31"/>
      <c r="F36" s="31"/>
      <c r="G36" s="31"/>
      <c r="H36" s="38"/>
      <c r="I36" s="71"/>
      <c r="J36" s="31"/>
      <c r="K36" s="38"/>
      <c r="L36" s="71"/>
      <c r="M36" s="31"/>
      <c r="N36" s="38"/>
      <c r="O36" s="71"/>
      <c r="P36" s="38"/>
      <c r="Q36" s="71"/>
      <c r="R36" s="31"/>
      <c r="S36" s="31"/>
      <c r="T36" s="31"/>
      <c r="U36" s="38"/>
      <c r="V36" s="71"/>
      <c r="W36" s="31"/>
      <c r="X36" s="38"/>
      <c r="Y36" s="78" t="s">
        <v>23</v>
      </c>
      <c r="Z36" s="36"/>
      <c r="AA36" s="70">
        <v>0</v>
      </c>
      <c r="AB36" s="70">
        <v>1</v>
      </c>
      <c r="AC36" s="36"/>
      <c r="AD36" s="70">
        <v>2</v>
      </c>
      <c r="AE36" s="70">
        <v>3</v>
      </c>
      <c r="AF36" s="31"/>
      <c r="AG36" s="107" t="s">
        <v>23</v>
      </c>
      <c r="AH36" s="108">
        <v>0</v>
      </c>
      <c r="AI36" s="108">
        <v>15000</v>
      </c>
      <c r="AJ36" s="109"/>
      <c r="AK36" s="109"/>
      <c r="AL36" s="110"/>
      <c r="AM36" s="108">
        <v>35000</v>
      </c>
      <c r="AN36" s="110"/>
      <c r="AO36" s="108">
        <f>SUM(AH36:AN38)</f>
        <v>50000</v>
      </c>
      <c r="AP36" s="109"/>
      <c r="AQ36" s="110"/>
      <c r="AR36" s="106"/>
      <c r="AS36" s="9"/>
      <c r="AT36" s="79"/>
      <c r="AU36" s="79"/>
      <c r="AV36" s="19"/>
      <c r="AW36" s="69"/>
    </row>
    <row r="37" spans="1:49">
      <c r="A37" s="71"/>
      <c r="B37" s="31"/>
      <c r="C37" s="31"/>
      <c r="D37" s="31"/>
      <c r="E37" s="31"/>
      <c r="F37" s="31"/>
      <c r="G37" s="31"/>
      <c r="H37" s="38"/>
      <c r="I37" s="71"/>
      <c r="J37" s="31"/>
      <c r="K37" s="38"/>
      <c r="L37" s="71"/>
      <c r="M37" s="31"/>
      <c r="N37" s="38"/>
      <c r="O37" s="71"/>
      <c r="P37" s="38"/>
      <c r="Q37" s="71"/>
      <c r="R37" s="31"/>
      <c r="S37" s="31"/>
      <c r="T37" s="31"/>
      <c r="U37" s="38"/>
      <c r="V37" s="71"/>
      <c r="W37" s="31"/>
      <c r="X37" s="38"/>
      <c r="Y37" s="71"/>
      <c r="Z37" s="38"/>
      <c r="AA37" s="79"/>
      <c r="AB37" s="71"/>
      <c r="AC37" s="38"/>
      <c r="AD37" s="79"/>
      <c r="AE37" s="79"/>
      <c r="AF37" s="31"/>
      <c r="AG37" s="111"/>
      <c r="AH37" s="111"/>
      <c r="AI37" s="112"/>
      <c r="AJ37" s="113"/>
      <c r="AK37" s="113"/>
      <c r="AL37" s="114"/>
      <c r="AM37" s="112"/>
      <c r="AN37" s="114"/>
      <c r="AO37" s="112"/>
      <c r="AP37" s="113"/>
      <c r="AQ37" s="114"/>
      <c r="AR37" s="106"/>
      <c r="AS37" s="9"/>
      <c r="AT37" s="79"/>
      <c r="AU37" s="79"/>
      <c r="AV37" s="19"/>
      <c r="AW37" s="24"/>
    </row>
    <row r="38" spans="1:49">
      <c r="A38" s="71"/>
      <c r="B38" s="31"/>
      <c r="C38" s="31"/>
      <c r="D38" s="31"/>
      <c r="E38" s="31"/>
      <c r="F38" s="31"/>
      <c r="G38" s="31"/>
      <c r="H38" s="38"/>
      <c r="I38" s="71"/>
      <c r="J38" s="31"/>
      <c r="K38" s="38"/>
      <c r="L38" s="71"/>
      <c r="M38" s="31"/>
      <c r="N38" s="38"/>
      <c r="O38" s="71"/>
      <c r="P38" s="38"/>
      <c r="Q38" s="71"/>
      <c r="R38" s="31"/>
      <c r="S38" s="31"/>
      <c r="T38" s="31"/>
      <c r="U38" s="38"/>
      <c r="V38" s="71"/>
      <c r="W38" s="31"/>
      <c r="X38" s="38"/>
      <c r="Y38" s="72"/>
      <c r="Z38" s="58"/>
      <c r="AA38" s="80"/>
      <c r="AB38" s="72"/>
      <c r="AC38" s="58"/>
      <c r="AD38" s="80"/>
      <c r="AE38" s="80"/>
      <c r="AF38" s="31"/>
      <c r="AG38" s="115"/>
      <c r="AH38" s="115"/>
      <c r="AI38" s="116"/>
      <c r="AJ38" s="117"/>
      <c r="AK38" s="117"/>
      <c r="AL38" s="118"/>
      <c r="AM38" s="116"/>
      <c r="AN38" s="118"/>
      <c r="AO38" s="116"/>
      <c r="AP38" s="117"/>
      <c r="AQ38" s="118"/>
      <c r="AR38" s="106"/>
      <c r="AS38" s="9"/>
      <c r="AT38" s="79"/>
      <c r="AU38" s="79"/>
      <c r="AV38" s="19"/>
      <c r="AW38" s="24"/>
    </row>
    <row r="39" spans="1:49">
      <c r="A39" s="72"/>
      <c r="B39" s="57"/>
      <c r="C39" s="57"/>
      <c r="D39" s="57"/>
      <c r="E39" s="57"/>
      <c r="F39" s="57"/>
      <c r="G39" s="57"/>
      <c r="H39" s="58"/>
      <c r="I39" s="72"/>
      <c r="J39" s="57"/>
      <c r="K39" s="58"/>
      <c r="L39" s="72"/>
      <c r="M39" s="57"/>
      <c r="N39" s="58"/>
      <c r="O39" s="72"/>
      <c r="P39" s="58"/>
      <c r="Q39" s="72"/>
      <c r="R39" s="57"/>
      <c r="S39" s="57"/>
      <c r="T39" s="57"/>
      <c r="U39" s="58"/>
      <c r="V39" s="72"/>
      <c r="W39" s="57"/>
      <c r="X39" s="58"/>
      <c r="Y39" s="81" t="s">
        <v>24</v>
      </c>
      <c r="Z39" s="46"/>
      <c r="AA39" s="28"/>
      <c r="AB39" s="73"/>
      <c r="AC39" s="46"/>
      <c r="AD39" s="28"/>
      <c r="AE39" s="28"/>
      <c r="AF39" s="31"/>
      <c r="AG39" s="119" t="s">
        <v>24</v>
      </c>
      <c r="AH39" s="120"/>
      <c r="AI39" s="121"/>
      <c r="AJ39" s="103"/>
      <c r="AK39" s="103"/>
      <c r="AL39" s="104"/>
      <c r="AM39" s="121"/>
      <c r="AN39" s="104"/>
      <c r="AO39" s="121"/>
      <c r="AP39" s="103"/>
      <c r="AQ39" s="104"/>
      <c r="AR39" s="106"/>
      <c r="AS39" s="9"/>
      <c r="AT39" s="80"/>
      <c r="AU39" s="80"/>
      <c r="AV39" s="20"/>
      <c r="AW39" s="26"/>
    </row>
    <row r="40" spans="1:49" ht="18" customHeight="1">
      <c r="A40" s="74" t="s">
        <v>50</v>
      </c>
      <c r="B40" s="54"/>
      <c r="C40" s="54"/>
      <c r="D40" s="54"/>
      <c r="E40" s="54"/>
      <c r="F40" s="54"/>
      <c r="G40" s="54"/>
      <c r="H40" s="36"/>
      <c r="I40" s="74" t="s">
        <v>51</v>
      </c>
      <c r="J40" s="54"/>
      <c r="K40" s="36"/>
      <c r="L40" s="74" t="s">
        <v>52</v>
      </c>
      <c r="M40" s="54"/>
      <c r="N40" s="36"/>
      <c r="O40" s="74">
        <v>0</v>
      </c>
      <c r="P40" s="36"/>
      <c r="Q40" s="74">
        <v>2019</v>
      </c>
      <c r="R40" s="54"/>
      <c r="S40" s="54"/>
      <c r="T40" s="54"/>
      <c r="U40" s="36"/>
      <c r="V40" s="74" t="s">
        <v>53</v>
      </c>
      <c r="W40" s="54"/>
      <c r="X40" s="36"/>
      <c r="Y40" s="75" t="s">
        <v>22</v>
      </c>
      <c r="Z40" s="46"/>
      <c r="AA40" s="22">
        <v>50</v>
      </c>
      <c r="AB40" s="76">
        <v>0</v>
      </c>
      <c r="AC40" s="46"/>
      <c r="AD40" s="22">
        <v>0</v>
      </c>
      <c r="AE40" s="22">
        <v>50</v>
      </c>
      <c r="AF40" s="77" t="s">
        <v>6</v>
      </c>
      <c r="AG40" s="105" t="s">
        <v>22</v>
      </c>
      <c r="AH40" s="101">
        <v>50000</v>
      </c>
      <c r="AI40" s="102">
        <v>0</v>
      </c>
      <c r="AJ40" s="103"/>
      <c r="AK40" s="103"/>
      <c r="AL40" s="104"/>
      <c r="AM40" s="102">
        <v>0</v>
      </c>
      <c r="AN40" s="104"/>
      <c r="AO40" s="102">
        <f>SUM(AH40:AN40)</f>
        <v>50000</v>
      </c>
      <c r="AP40" s="103"/>
      <c r="AQ40" s="104"/>
      <c r="AR40" s="106"/>
      <c r="AS40" s="9"/>
      <c r="AT40" s="74" t="s">
        <v>49</v>
      </c>
      <c r="AU40" s="82" t="s">
        <v>39</v>
      </c>
      <c r="AV40" s="5"/>
      <c r="AW40" s="68"/>
    </row>
    <row r="41" spans="1:49" ht="7.2" customHeight="1">
      <c r="A41" s="71"/>
      <c r="B41" s="31"/>
      <c r="C41" s="31"/>
      <c r="D41" s="31"/>
      <c r="E41" s="31"/>
      <c r="F41" s="31"/>
      <c r="G41" s="31"/>
      <c r="H41" s="38"/>
      <c r="I41" s="71"/>
      <c r="J41" s="31"/>
      <c r="K41" s="38"/>
      <c r="L41" s="71"/>
      <c r="M41" s="31"/>
      <c r="N41" s="38"/>
      <c r="O41" s="71"/>
      <c r="P41" s="38"/>
      <c r="Q41" s="71"/>
      <c r="R41" s="31"/>
      <c r="S41" s="31"/>
      <c r="T41" s="31"/>
      <c r="U41" s="38"/>
      <c r="V41" s="71"/>
      <c r="W41" s="31"/>
      <c r="X41" s="38"/>
      <c r="Y41" s="78" t="s">
        <v>23</v>
      </c>
      <c r="Z41" s="36"/>
      <c r="AA41" s="70">
        <v>50</v>
      </c>
      <c r="AB41" s="70">
        <v>0</v>
      </c>
      <c r="AC41" s="36"/>
      <c r="AD41" s="70">
        <v>0</v>
      </c>
      <c r="AE41" s="70">
        <v>50</v>
      </c>
      <c r="AF41" s="31"/>
      <c r="AG41" s="107" t="s">
        <v>23</v>
      </c>
      <c r="AH41" s="108">
        <v>50000</v>
      </c>
      <c r="AI41" s="108">
        <v>0</v>
      </c>
      <c r="AJ41" s="109"/>
      <c r="AK41" s="109"/>
      <c r="AL41" s="110"/>
      <c r="AM41" s="108">
        <v>0</v>
      </c>
      <c r="AN41" s="110"/>
      <c r="AO41" s="108">
        <f>SUM(AH41:AN43)</f>
        <v>50000</v>
      </c>
      <c r="AP41" s="109"/>
      <c r="AQ41" s="110"/>
      <c r="AR41" s="106"/>
      <c r="AS41" s="9"/>
      <c r="AT41" s="79"/>
      <c r="AU41" s="79"/>
      <c r="AV41" s="19"/>
      <c r="AW41" s="69"/>
    </row>
    <row r="42" spans="1:49">
      <c r="A42" s="71"/>
      <c r="B42" s="31"/>
      <c r="C42" s="31"/>
      <c r="D42" s="31"/>
      <c r="E42" s="31"/>
      <c r="F42" s="31"/>
      <c r="G42" s="31"/>
      <c r="H42" s="38"/>
      <c r="I42" s="71"/>
      <c r="J42" s="31"/>
      <c r="K42" s="38"/>
      <c r="L42" s="71"/>
      <c r="M42" s="31"/>
      <c r="N42" s="38"/>
      <c r="O42" s="71"/>
      <c r="P42" s="38"/>
      <c r="Q42" s="71"/>
      <c r="R42" s="31"/>
      <c r="S42" s="31"/>
      <c r="T42" s="31"/>
      <c r="U42" s="38"/>
      <c r="V42" s="71"/>
      <c r="W42" s="31"/>
      <c r="X42" s="38"/>
      <c r="Y42" s="71"/>
      <c r="Z42" s="38"/>
      <c r="AA42" s="79"/>
      <c r="AB42" s="71"/>
      <c r="AC42" s="38"/>
      <c r="AD42" s="79"/>
      <c r="AE42" s="79"/>
      <c r="AF42" s="31"/>
      <c r="AG42" s="111"/>
      <c r="AH42" s="111"/>
      <c r="AI42" s="112"/>
      <c r="AJ42" s="113"/>
      <c r="AK42" s="113"/>
      <c r="AL42" s="114"/>
      <c r="AM42" s="112"/>
      <c r="AN42" s="114"/>
      <c r="AO42" s="112"/>
      <c r="AP42" s="113"/>
      <c r="AQ42" s="114"/>
      <c r="AR42" s="106"/>
      <c r="AS42" s="9"/>
      <c r="AT42" s="79"/>
      <c r="AU42" s="79"/>
      <c r="AV42" s="19"/>
      <c r="AW42" s="24"/>
    </row>
    <row r="43" spans="1:49">
      <c r="A43" s="71"/>
      <c r="B43" s="31"/>
      <c r="C43" s="31"/>
      <c r="D43" s="31"/>
      <c r="E43" s="31"/>
      <c r="F43" s="31"/>
      <c r="G43" s="31"/>
      <c r="H43" s="38"/>
      <c r="I43" s="71"/>
      <c r="J43" s="31"/>
      <c r="K43" s="38"/>
      <c r="L43" s="71"/>
      <c r="M43" s="31"/>
      <c r="N43" s="38"/>
      <c r="O43" s="71"/>
      <c r="P43" s="38"/>
      <c r="Q43" s="71"/>
      <c r="R43" s="31"/>
      <c r="S43" s="31"/>
      <c r="T43" s="31"/>
      <c r="U43" s="38"/>
      <c r="V43" s="71"/>
      <c r="W43" s="31"/>
      <c r="X43" s="38"/>
      <c r="Y43" s="72"/>
      <c r="Z43" s="58"/>
      <c r="AA43" s="80"/>
      <c r="AB43" s="72"/>
      <c r="AC43" s="58"/>
      <c r="AD43" s="80"/>
      <c r="AE43" s="80"/>
      <c r="AF43" s="31"/>
      <c r="AG43" s="115"/>
      <c r="AH43" s="115"/>
      <c r="AI43" s="116"/>
      <c r="AJ43" s="117"/>
      <c r="AK43" s="117"/>
      <c r="AL43" s="118"/>
      <c r="AM43" s="116"/>
      <c r="AN43" s="118"/>
      <c r="AO43" s="116"/>
      <c r="AP43" s="117"/>
      <c r="AQ43" s="118"/>
      <c r="AR43" s="106"/>
      <c r="AS43" s="9"/>
      <c r="AT43" s="79"/>
      <c r="AU43" s="79"/>
      <c r="AV43" s="19"/>
      <c r="AW43" s="24"/>
    </row>
    <row r="44" spans="1:49">
      <c r="A44" s="72"/>
      <c r="B44" s="57"/>
      <c r="C44" s="57"/>
      <c r="D44" s="57"/>
      <c r="E44" s="57"/>
      <c r="F44" s="57"/>
      <c r="G44" s="57"/>
      <c r="H44" s="58"/>
      <c r="I44" s="72"/>
      <c r="J44" s="57"/>
      <c r="K44" s="58"/>
      <c r="L44" s="72"/>
      <c r="M44" s="57"/>
      <c r="N44" s="58"/>
      <c r="O44" s="72"/>
      <c r="P44" s="58"/>
      <c r="Q44" s="72"/>
      <c r="R44" s="57"/>
      <c r="S44" s="57"/>
      <c r="T44" s="57"/>
      <c r="U44" s="58"/>
      <c r="V44" s="72"/>
      <c r="W44" s="57"/>
      <c r="X44" s="58"/>
      <c r="Y44" s="81" t="s">
        <v>24</v>
      </c>
      <c r="Z44" s="46"/>
      <c r="AA44" s="28"/>
      <c r="AB44" s="73"/>
      <c r="AC44" s="46"/>
      <c r="AD44" s="28"/>
      <c r="AE44" s="28"/>
      <c r="AF44" s="31"/>
      <c r="AG44" s="119" t="s">
        <v>24</v>
      </c>
      <c r="AH44" s="120"/>
      <c r="AI44" s="121"/>
      <c r="AJ44" s="103"/>
      <c r="AK44" s="103"/>
      <c r="AL44" s="104"/>
      <c r="AM44" s="121"/>
      <c r="AN44" s="104"/>
      <c r="AO44" s="121"/>
      <c r="AP44" s="103"/>
      <c r="AQ44" s="104"/>
      <c r="AR44" s="106"/>
      <c r="AS44" s="9"/>
      <c r="AT44" s="80"/>
      <c r="AU44" s="80"/>
      <c r="AV44" s="20"/>
      <c r="AW44" s="26"/>
    </row>
    <row r="45" spans="1:49">
      <c r="A45" s="83" t="s">
        <v>6</v>
      </c>
      <c r="B45" s="31"/>
      <c r="C45" s="31"/>
      <c r="D45" s="31"/>
      <c r="E45" s="31"/>
      <c r="F45" s="31"/>
      <c r="G45" s="31"/>
      <c r="H45" s="31"/>
      <c r="I45" s="83" t="s">
        <v>6</v>
      </c>
      <c r="J45" s="31"/>
      <c r="K45" s="31"/>
      <c r="L45" s="83" t="s">
        <v>6</v>
      </c>
      <c r="M45" s="31"/>
      <c r="N45" s="31"/>
      <c r="O45" s="83" t="s">
        <v>6</v>
      </c>
      <c r="P45" s="31"/>
      <c r="Q45" s="84" t="s">
        <v>6</v>
      </c>
      <c r="R45" s="31"/>
      <c r="S45" s="31"/>
      <c r="T45" s="31"/>
      <c r="U45" s="31"/>
      <c r="V45" s="84" t="s">
        <v>6</v>
      </c>
      <c r="W45" s="31"/>
      <c r="X45" s="31"/>
      <c r="Y45" s="84" t="s">
        <v>6</v>
      </c>
      <c r="Z45" s="31"/>
      <c r="AA45" s="31"/>
      <c r="AB45" s="31"/>
      <c r="AC45" s="31"/>
      <c r="AD45" s="31"/>
      <c r="AE45" s="31"/>
      <c r="AF45" s="6" t="s">
        <v>6</v>
      </c>
      <c r="AG45" s="84" t="s">
        <v>6</v>
      </c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9"/>
      <c r="AT45" s="29" t="s">
        <v>6</v>
      </c>
      <c r="AU45" s="29" t="s">
        <v>6</v>
      </c>
      <c r="AV45" s="84" t="s">
        <v>6</v>
      </c>
      <c r="AW45" s="31"/>
    </row>
    <row r="46" spans="1:49">
      <c r="A46" s="87" t="s">
        <v>54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6"/>
      <c r="T46" s="9"/>
      <c r="U46" s="9"/>
      <c r="V46" s="9"/>
      <c r="W46" s="9"/>
      <c r="X46" s="9"/>
      <c r="Y46" s="30" t="s">
        <v>6</v>
      </c>
      <c r="Z46" s="31"/>
      <c r="AA46" s="31"/>
      <c r="AB46" s="31"/>
      <c r="AC46" s="31"/>
      <c r="AD46" s="31"/>
      <c r="AE46" s="31"/>
      <c r="AF46" s="23" t="s">
        <v>6</v>
      </c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10" t="s">
        <v>6</v>
      </c>
      <c r="AU46" s="10" t="s">
        <v>6</v>
      </c>
      <c r="AV46" s="30" t="s">
        <v>6</v>
      </c>
      <c r="AW46" s="31"/>
    </row>
    <row r="47" spans="1:49">
      <c r="A47" s="83" t="s">
        <v>6</v>
      </c>
      <c r="B47" s="31"/>
      <c r="C47" s="31"/>
      <c r="D47" s="31"/>
      <c r="E47" s="31"/>
      <c r="F47" s="31"/>
      <c r="G47" s="31"/>
      <c r="H47" s="31"/>
      <c r="I47" s="83" t="s">
        <v>6</v>
      </c>
      <c r="J47" s="31"/>
      <c r="K47" s="31"/>
      <c r="L47" s="83" t="s">
        <v>6</v>
      </c>
      <c r="M47" s="31"/>
      <c r="N47" s="31"/>
      <c r="O47" s="83" t="s">
        <v>6</v>
      </c>
      <c r="P47" s="31"/>
      <c r="Q47" s="30" t="s">
        <v>6</v>
      </c>
      <c r="R47" s="31"/>
      <c r="S47" s="31"/>
      <c r="T47" s="31"/>
      <c r="U47" s="31"/>
      <c r="V47" s="30" t="s">
        <v>6</v>
      </c>
      <c r="W47" s="31"/>
      <c r="X47" s="31"/>
      <c r="Y47" s="30" t="s">
        <v>6</v>
      </c>
      <c r="Z47" s="31"/>
      <c r="AA47" s="31"/>
      <c r="AB47" s="31"/>
      <c r="AC47" s="31"/>
      <c r="AD47" s="31"/>
      <c r="AE47" s="31"/>
      <c r="AF47" s="23" t="s">
        <v>6</v>
      </c>
      <c r="AG47" s="30" t="s">
        <v>6</v>
      </c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9"/>
      <c r="AT47" s="10" t="s">
        <v>6</v>
      </c>
      <c r="AU47" s="10" t="s">
        <v>6</v>
      </c>
      <c r="AV47" s="30" t="s">
        <v>6</v>
      </c>
      <c r="AW47" s="31"/>
    </row>
    <row r="48" spans="1:49">
      <c r="A48" s="87" t="s">
        <v>55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36"/>
      <c r="U48" s="9"/>
      <c r="V48" s="9"/>
      <c r="W48" s="9"/>
      <c r="X48" s="9"/>
      <c r="Y48" s="30" t="s">
        <v>6</v>
      </c>
      <c r="Z48" s="31"/>
      <c r="AA48" s="31"/>
      <c r="AB48" s="31"/>
      <c r="AC48" s="31"/>
      <c r="AD48" s="31"/>
      <c r="AE48" s="31"/>
      <c r="AF48" s="77" t="s">
        <v>6</v>
      </c>
      <c r="AG48" s="7" t="s">
        <v>6</v>
      </c>
      <c r="AH48" s="89">
        <v>2019</v>
      </c>
      <c r="AI48" s="46"/>
      <c r="AJ48" s="89">
        <v>2020</v>
      </c>
      <c r="AK48" s="45"/>
      <c r="AL48" s="45"/>
      <c r="AM48" s="46"/>
      <c r="AN48" s="89">
        <v>2021</v>
      </c>
      <c r="AO48" s="46"/>
      <c r="AP48" s="89" t="s">
        <v>55</v>
      </c>
      <c r="AQ48" s="45"/>
      <c r="AR48" s="46"/>
      <c r="AS48" s="9"/>
      <c r="AT48" s="30" t="s">
        <v>6</v>
      </c>
      <c r="AU48" s="30" t="s">
        <v>6</v>
      </c>
      <c r="AV48" s="30" t="s">
        <v>6</v>
      </c>
      <c r="AW48" s="31"/>
    </row>
    <row r="49" spans="1:51">
      <c r="A49" s="92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8"/>
      <c r="U49" s="9"/>
      <c r="V49" s="9"/>
      <c r="W49" s="9"/>
      <c r="X49" s="9"/>
      <c r="Y49" s="31"/>
      <c r="Z49" s="31"/>
      <c r="AA49" s="31"/>
      <c r="AB49" s="31"/>
      <c r="AC49" s="31"/>
      <c r="AD49" s="31"/>
      <c r="AE49" s="31"/>
      <c r="AF49" s="31"/>
      <c r="AG49" s="75" t="s">
        <v>22</v>
      </c>
      <c r="AH49" s="90">
        <f>+AH23+AH28+AH35+AH40</f>
        <v>533333.33333333326</v>
      </c>
      <c r="AI49" s="36"/>
      <c r="AJ49" s="90">
        <f>+AI23+AI28+AI35+AI40</f>
        <v>981666.66666666663</v>
      </c>
      <c r="AK49" s="54"/>
      <c r="AL49" s="54"/>
      <c r="AM49" s="36"/>
      <c r="AN49" s="90">
        <v>1015000</v>
      </c>
      <c r="AO49" s="36"/>
      <c r="AP49" s="90">
        <f>+AO23+AO28+AO35+AO40</f>
        <v>3000000</v>
      </c>
      <c r="AQ49" s="54"/>
      <c r="AR49" s="36"/>
      <c r="AS49" s="9"/>
      <c r="AT49" s="31"/>
      <c r="AU49" s="31"/>
      <c r="AV49" s="31"/>
      <c r="AW49" s="31"/>
      <c r="AX49" s="9"/>
      <c r="AY49" s="9"/>
    </row>
    <row r="50" spans="1:51">
      <c r="A50" s="94" t="s">
        <v>6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36"/>
      <c r="U50" s="9"/>
      <c r="V50" s="9"/>
      <c r="W50" s="9"/>
      <c r="X50" s="9"/>
      <c r="Y50" s="31"/>
      <c r="Z50" s="31"/>
      <c r="AA50" s="31"/>
      <c r="AB50" s="31"/>
      <c r="AC50" s="31"/>
      <c r="AD50" s="31"/>
      <c r="AE50" s="31"/>
      <c r="AF50" s="31"/>
      <c r="AG50" s="93"/>
      <c r="AH50" s="91"/>
      <c r="AI50" s="58"/>
      <c r="AJ50" s="91"/>
      <c r="AK50" s="57"/>
      <c r="AL50" s="57"/>
      <c r="AM50" s="58"/>
      <c r="AN50" s="91"/>
      <c r="AO50" s="58"/>
      <c r="AP50" s="91"/>
      <c r="AQ50" s="57"/>
      <c r="AR50" s="58"/>
      <c r="AS50" s="9"/>
      <c r="AT50" s="31"/>
      <c r="AU50" s="31"/>
      <c r="AV50" s="31"/>
      <c r="AW50" s="31"/>
      <c r="AX50" s="9"/>
      <c r="AY50" s="9"/>
    </row>
    <row r="51" spans="1:51">
      <c r="A51" s="5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8"/>
      <c r="U51" s="9"/>
      <c r="V51" s="9"/>
      <c r="W51" s="9"/>
      <c r="X51" s="9"/>
      <c r="Y51" s="31"/>
      <c r="Z51" s="31"/>
      <c r="AA51" s="31"/>
      <c r="AB51" s="31"/>
      <c r="AC51" s="31"/>
      <c r="AD51" s="31"/>
      <c r="AE51" s="31"/>
      <c r="AF51" s="31"/>
      <c r="AG51" s="8" t="s">
        <v>23</v>
      </c>
      <c r="AH51" s="85">
        <f>+AH24+AH29+AH36+AH41</f>
        <v>533333.33333333326</v>
      </c>
      <c r="AI51" s="46"/>
      <c r="AJ51" s="98">
        <f>+AI24+AI29+AI36+AI41</f>
        <v>981666.66666666663</v>
      </c>
      <c r="AK51" s="99"/>
      <c r="AL51" s="99"/>
      <c r="AM51" s="100"/>
      <c r="AN51" s="85">
        <v>1015000</v>
      </c>
      <c r="AO51" s="46"/>
      <c r="AP51" s="85">
        <f>+AO41+AO36+AO29+AO24</f>
        <v>3000000</v>
      </c>
      <c r="AQ51" s="45"/>
      <c r="AR51" s="46"/>
      <c r="AS51" s="9"/>
      <c r="AT51" s="31"/>
      <c r="AU51" s="31"/>
      <c r="AV51" s="31"/>
      <c r="AW51" s="31"/>
      <c r="AX51" s="9"/>
      <c r="AY51" s="9"/>
    </row>
    <row r="52" spans="1:51">
      <c r="A52" s="55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8"/>
      <c r="U52" s="9"/>
      <c r="V52" s="9"/>
      <c r="W52" s="9"/>
      <c r="X52" s="9"/>
      <c r="Y52" s="31"/>
      <c r="Z52" s="31"/>
      <c r="AA52" s="31"/>
      <c r="AB52" s="31"/>
      <c r="AC52" s="31"/>
      <c r="AD52" s="31"/>
      <c r="AE52" s="31"/>
      <c r="AF52" s="31"/>
      <c r="AG52" s="27" t="s">
        <v>24</v>
      </c>
      <c r="AH52" s="86" t="s">
        <v>6</v>
      </c>
      <c r="AI52" s="46"/>
      <c r="AJ52" s="95" t="s">
        <v>6</v>
      </c>
      <c r="AK52" s="96"/>
      <c r="AL52" s="96"/>
      <c r="AM52" s="97"/>
      <c r="AN52" s="86" t="s">
        <v>6</v>
      </c>
      <c r="AO52" s="46"/>
      <c r="AP52" s="86" t="s">
        <v>6</v>
      </c>
      <c r="AQ52" s="45"/>
      <c r="AR52" s="46"/>
      <c r="AS52" s="9"/>
      <c r="AT52" s="31"/>
      <c r="AU52" s="31"/>
      <c r="AV52" s="31"/>
      <c r="AW52" s="31"/>
      <c r="AX52" s="9"/>
      <c r="AY52" s="9"/>
    </row>
    <row r="53" spans="1:51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8"/>
      <c r="U53" s="9"/>
      <c r="V53" s="9"/>
      <c r="W53" s="9"/>
      <c r="X53" s="9"/>
      <c r="Y53" s="31"/>
      <c r="Z53" s="31"/>
      <c r="AA53" s="31"/>
      <c r="AB53" s="31"/>
      <c r="AC53" s="31"/>
      <c r="AD53" s="31"/>
      <c r="AE53" s="31"/>
      <c r="AF53" s="31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31"/>
      <c r="AU53" s="31"/>
      <c r="AV53" s="31"/>
      <c r="AW53" s="31"/>
      <c r="AX53" s="9"/>
      <c r="AY53" s="9"/>
    </row>
    <row r="54" spans="1:51" ht="0" hidden="1" customHeight="1">
      <c r="A54" s="51"/>
      <c r="B54" s="31"/>
      <c r="C54" s="31"/>
      <c r="D54" s="31"/>
      <c r="E54" s="51"/>
      <c r="F54" s="31"/>
      <c r="G54" s="31"/>
      <c r="H54" s="31"/>
      <c r="I54" s="31"/>
      <c r="J54" s="31"/>
      <c r="K54" s="31"/>
      <c r="L54" s="31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1:51" ht="18" customHeight="1">
      <c r="A55" s="51"/>
      <c r="B55" s="31"/>
      <c r="C55" s="31"/>
      <c r="D55" s="31"/>
      <c r="E55" s="51"/>
      <c r="F55" s="31"/>
      <c r="G55" s="31"/>
      <c r="H55" s="31"/>
      <c r="I55" s="31"/>
      <c r="J55" s="31"/>
      <c r="K55" s="31"/>
      <c r="L55" s="31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1:51" ht="4.9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1:51" ht="0" hidden="1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1:51" ht="7.2" customHeight="1">
      <c r="A58" s="88" t="s">
        <v>6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</row>
    <row r="59" spans="1:51" ht="7.2" customHeight="1">
      <c r="A59" s="30" t="s">
        <v>6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</row>
    <row r="60" spans="1:51" ht="0" hidden="1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</row>
    <row r="61" spans="1:51" ht="108.1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</row>
  </sheetData>
  <mergeCells count="233">
    <mergeCell ref="AO40:AQ40"/>
    <mergeCell ref="AO41:AQ43"/>
    <mergeCell ref="AO44:AQ44"/>
    <mergeCell ref="A54:D55"/>
    <mergeCell ref="E54:L55"/>
    <mergeCell ref="A58:AY58"/>
    <mergeCell ref="A59:AY59"/>
    <mergeCell ref="AN48:AO48"/>
    <mergeCell ref="AP48:AR48"/>
    <mergeCell ref="AT48:AT53"/>
    <mergeCell ref="AU48:AU53"/>
    <mergeCell ref="AV48:AW53"/>
    <mergeCell ref="AN49:AO50"/>
    <mergeCell ref="AP49:AR50"/>
    <mergeCell ref="AN51:AO51"/>
    <mergeCell ref="AP51:AR51"/>
    <mergeCell ref="AN52:AO52"/>
    <mergeCell ref="AP52:AR52"/>
    <mergeCell ref="A48:T49"/>
    <mergeCell ref="Y48:AE53"/>
    <mergeCell ref="AF48:AF53"/>
    <mergeCell ref="AH48:AI48"/>
    <mergeCell ref="AJ48:AM48"/>
    <mergeCell ref="AG49:AG50"/>
    <mergeCell ref="AH49:AI50"/>
    <mergeCell ref="AJ49:AM50"/>
    <mergeCell ref="A50:T53"/>
    <mergeCell ref="AH51:AI51"/>
    <mergeCell ref="AJ51:AM51"/>
    <mergeCell ref="AH52:AI52"/>
    <mergeCell ref="AJ52:AM52"/>
    <mergeCell ref="AV45:AW45"/>
    <mergeCell ref="A46:S46"/>
    <mergeCell ref="Y46:AE46"/>
    <mergeCell ref="AV46:AW46"/>
    <mergeCell ref="A47:H47"/>
    <mergeCell ref="I47:K47"/>
    <mergeCell ref="L47:N47"/>
    <mergeCell ref="O47:P47"/>
    <mergeCell ref="Q47:U47"/>
    <mergeCell ref="V47:X47"/>
    <mergeCell ref="Y47:AE47"/>
    <mergeCell ref="AG47:AR47"/>
    <mergeCell ref="AV47:AW47"/>
    <mergeCell ref="AM44:AN44"/>
    <mergeCell ref="A45:H45"/>
    <mergeCell ref="I45:K45"/>
    <mergeCell ref="L45:N45"/>
    <mergeCell ref="O45:P45"/>
    <mergeCell ref="Q45:U45"/>
    <mergeCell ref="V45:X45"/>
    <mergeCell ref="Y45:AE45"/>
    <mergeCell ref="AG45:AR45"/>
    <mergeCell ref="V40:X44"/>
    <mergeCell ref="A40:H44"/>
    <mergeCell ref="I40:K44"/>
    <mergeCell ref="L40:N44"/>
    <mergeCell ref="O40:P44"/>
    <mergeCell ref="Q40:U44"/>
    <mergeCell ref="AM36:AN38"/>
    <mergeCell ref="AO36:AQ38"/>
    <mergeCell ref="AM39:AN39"/>
    <mergeCell ref="AO39:AQ39"/>
    <mergeCell ref="AM40:AN40"/>
    <mergeCell ref="AT40:AT44"/>
    <mergeCell ref="AU40:AU44"/>
    <mergeCell ref="AW40:AW41"/>
    <mergeCell ref="Y41:Z43"/>
    <mergeCell ref="AA41:AA43"/>
    <mergeCell ref="AB41:AC43"/>
    <mergeCell ref="AD41:AD43"/>
    <mergeCell ref="AE41:AE43"/>
    <mergeCell ref="AG41:AG43"/>
    <mergeCell ref="AH41:AH43"/>
    <mergeCell ref="AI41:AL43"/>
    <mergeCell ref="AM41:AN43"/>
    <mergeCell ref="Y44:Z44"/>
    <mergeCell ref="AB44:AC44"/>
    <mergeCell ref="AI44:AL44"/>
    <mergeCell ref="Y40:Z40"/>
    <mergeCell ref="AB40:AC40"/>
    <mergeCell ref="AF40:AF44"/>
    <mergeCell ref="AI40:AL40"/>
    <mergeCell ref="AM34:AN34"/>
    <mergeCell ref="AO34:AQ34"/>
    <mergeCell ref="AV34:AW34"/>
    <mergeCell ref="V35:X39"/>
    <mergeCell ref="Y35:Z35"/>
    <mergeCell ref="AB35:AC35"/>
    <mergeCell ref="AF35:AF39"/>
    <mergeCell ref="AI35:AL35"/>
    <mergeCell ref="Y36:Z38"/>
    <mergeCell ref="AA36:AA38"/>
    <mergeCell ref="AB36:AC38"/>
    <mergeCell ref="AD36:AD38"/>
    <mergeCell ref="AE36:AE38"/>
    <mergeCell ref="AG36:AG38"/>
    <mergeCell ref="AH36:AH38"/>
    <mergeCell ref="AI36:AL38"/>
    <mergeCell ref="Y39:Z39"/>
    <mergeCell ref="AB39:AC39"/>
    <mergeCell ref="AI39:AL39"/>
    <mergeCell ref="AM35:AN35"/>
    <mergeCell ref="AO35:AQ35"/>
    <mergeCell ref="AT35:AT39"/>
    <mergeCell ref="AU35:AU39"/>
    <mergeCell ref="AW35:AW36"/>
    <mergeCell ref="AU28:AU32"/>
    <mergeCell ref="AW28:AW29"/>
    <mergeCell ref="AM29:AN31"/>
    <mergeCell ref="AO29:AQ31"/>
    <mergeCell ref="AM32:AN32"/>
    <mergeCell ref="AO32:AQ32"/>
    <mergeCell ref="A35:H39"/>
    <mergeCell ref="I35:K39"/>
    <mergeCell ref="L35:N39"/>
    <mergeCell ref="O35:P39"/>
    <mergeCell ref="Q35:U39"/>
    <mergeCell ref="A33:X33"/>
    <mergeCell ref="Y33:AE33"/>
    <mergeCell ref="AG33:AR33"/>
    <mergeCell ref="AT33:AW33"/>
    <mergeCell ref="A34:H34"/>
    <mergeCell ref="I34:K34"/>
    <mergeCell ref="L34:N34"/>
    <mergeCell ref="O34:P34"/>
    <mergeCell ref="Q34:U34"/>
    <mergeCell ref="V34:X34"/>
    <mergeCell ref="Y34:Z34"/>
    <mergeCell ref="AB34:AC34"/>
    <mergeCell ref="AI34:AL34"/>
    <mergeCell ref="AG29:AG31"/>
    <mergeCell ref="AH29:AH31"/>
    <mergeCell ref="AI29:AL31"/>
    <mergeCell ref="Y32:Z32"/>
    <mergeCell ref="AB32:AC32"/>
    <mergeCell ref="AI32:AL32"/>
    <mergeCell ref="AM28:AN28"/>
    <mergeCell ref="AO28:AQ28"/>
    <mergeCell ref="AT28:AT32"/>
    <mergeCell ref="A28:H32"/>
    <mergeCell ref="I28:K32"/>
    <mergeCell ref="L28:N32"/>
    <mergeCell ref="O28:P32"/>
    <mergeCell ref="Q28:U32"/>
    <mergeCell ref="AM23:AN23"/>
    <mergeCell ref="AO23:AQ23"/>
    <mergeCell ref="AT23:AT27"/>
    <mergeCell ref="AU23:AU27"/>
    <mergeCell ref="A23:H27"/>
    <mergeCell ref="I23:K27"/>
    <mergeCell ref="L23:N27"/>
    <mergeCell ref="O23:P27"/>
    <mergeCell ref="Q23:U27"/>
    <mergeCell ref="V28:X32"/>
    <mergeCell ref="Y28:Z28"/>
    <mergeCell ref="AB28:AC28"/>
    <mergeCell ref="AF28:AF32"/>
    <mergeCell ref="AI28:AL28"/>
    <mergeCell ref="Y29:Z31"/>
    <mergeCell ref="AA29:AA31"/>
    <mergeCell ref="AB29:AC31"/>
    <mergeCell ref="AD29:AD31"/>
    <mergeCell ref="AE29:AE31"/>
    <mergeCell ref="AW23:AW24"/>
    <mergeCell ref="AM24:AN26"/>
    <mergeCell ref="AO24:AQ26"/>
    <mergeCell ref="AM27:AN27"/>
    <mergeCell ref="AO27:AQ27"/>
    <mergeCell ref="V23:X27"/>
    <mergeCell ref="Y23:Z23"/>
    <mergeCell ref="AB23:AC23"/>
    <mergeCell ref="AF23:AF27"/>
    <mergeCell ref="AI23:AL23"/>
    <mergeCell ref="Y24:Z26"/>
    <mergeCell ref="AA24:AA26"/>
    <mergeCell ref="AB24:AC26"/>
    <mergeCell ref="AD24:AD26"/>
    <mergeCell ref="AE24:AE26"/>
    <mergeCell ref="AG24:AG26"/>
    <mergeCell ref="AH24:AH26"/>
    <mergeCell ref="AI24:AL26"/>
    <mergeCell ref="Y27:Z27"/>
    <mergeCell ref="AB27:AC27"/>
    <mergeCell ref="AI27:AL27"/>
    <mergeCell ref="A21:X21"/>
    <mergeCell ref="Y21:AE21"/>
    <mergeCell ref="AG21:AR21"/>
    <mergeCell ref="AT21:AW21"/>
    <mergeCell ref="A22:H22"/>
    <mergeCell ref="I22:K22"/>
    <mergeCell ref="L22:N22"/>
    <mergeCell ref="O22:P22"/>
    <mergeCell ref="Q22:U22"/>
    <mergeCell ref="V22:X22"/>
    <mergeCell ref="Y22:Z22"/>
    <mergeCell ref="AB22:AC22"/>
    <mergeCell ref="AI22:AL22"/>
    <mergeCell ref="AM22:AN22"/>
    <mergeCell ref="AO22:AQ22"/>
    <mergeCell ref="AV22:AW22"/>
    <mergeCell ref="X13:Y13"/>
    <mergeCell ref="X14:Y14"/>
    <mergeCell ref="X15:Y15"/>
    <mergeCell ref="A16:C17"/>
    <mergeCell ref="A20:AP20"/>
    <mergeCell ref="A13:G15"/>
    <mergeCell ref="J13:M15"/>
    <mergeCell ref="N13:O15"/>
    <mergeCell ref="P13:Q15"/>
    <mergeCell ref="R13:V15"/>
    <mergeCell ref="A11:B11"/>
    <mergeCell ref="C11:Y11"/>
    <mergeCell ref="A12:G12"/>
    <mergeCell ref="H12:I12"/>
    <mergeCell ref="J12:M12"/>
    <mergeCell ref="N12:O12"/>
    <mergeCell ref="P12:Q12"/>
    <mergeCell ref="R12:V12"/>
    <mergeCell ref="X12:Y12"/>
    <mergeCell ref="A7:AY7"/>
    <mergeCell ref="A8:AY8"/>
    <mergeCell ref="A9:AJ9"/>
    <mergeCell ref="A10:B10"/>
    <mergeCell ref="C10:Y10"/>
    <mergeCell ref="G1:J2"/>
    <mergeCell ref="K1:R2"/>
    <mergeCell ref="AC1:AJ2"/>
    <mergeCell ref="B2:E5"/>
    <mergeCell ref="G3:J3"/>
    <mergeCell ref="K3:R3"/>
    <mergeCell ref="G4:J4"/>
    <mergeCell ref="K4:R4"/>
  </mergeCells>
  <pageMargins left="0.2" right="0.2" top="0.2" bottom="0.67222007874015799" header="0.2" footer="0.2"/>
  <pageSetup orientation="landscape" horizontalDpi="300" verticalDpi="300"/>
  <headerFooter alignWithMargins="0">
    <oddFooter>&amp;C&amp;"Arial,Regular"&amp;10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0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11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12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13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14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15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56366E5F8ACEB845B70A7B0D0C4FFDD2" ma:contentTypeVersion="2532" ma:contentTypeDescription="A content type to manage public (operations) IDB documents" ma:contentTypeScope="" ma:versionID="3081401aefc6dcac3122f5318d7b4de3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d3b36203fb7f58174c0106d839314d23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Record_x0020_Number xmlns="cdc7663a-08f0-4737-9e8c-148ce897a09c" xsi:nil="true"/>
    <Key_x0020_Document xmlns="cdc7663a-08f0-4737-9e8c-148ce897a09c">false</Key_x0020_Document>
    <Division_x0020_or_x0020_Unit xmlns="cdc7663a-08f0-4737-9e8c-148ce897a09c">INE/INE</Division_x0020_or_x0020_Unit>
    <IDBDocs_x0020_Number xmlns="cdc7663a-08f0-4737-9e8c-148ce897a09c" xsi:nil="true"/>
    <Document_x0020_Author xmlns="cdc7663a-08f0-4737-9e8c-148ce897a09c">Ramirez Bello, Maria Cecilia</Document_x0020_Author>
    <_dlc_DocId xmlns="cdc7663a-08f0-4737-9e8c-148ce897a09c">EZSHARE-929171794-7</_dlc_DocId>
    <Operation_x0020_Type xmlns="cdc7663a-08f0-4737-9e8c-148ce897a09c">Technical Cooperation</Operation_x0020_Type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Regional</TermName>
          <TermId xmlns="http://schemas.microsoft.com/office/infopath/2007/PartnerControls">2537a5b7-6d8e-482c-94dc-32c3cc44ff65</TermId>
        </TermInfo>
      </Terms>
    </ic46d7e087fd4a108fb86518ca413cc6>
    <TaxCatchAll xmlns="cdc7663a-08f0-4737-9e8c-148ce897a09c">
      <Value>44</Value>
      <Value>115</Value>
      <Value>114</Value>
      <Value>1</Value>
      <Value>266</Value>
    </TaxCatchAll>
    <Fiscal_x0020_Year_x0020_IDB xmlns="cdc7663a-08f0-4737-9e8c-148ce897a09c">2019</Fiscal_x0020_Year_x0020_IDB>
    <b26cdb1da78c4bb4b1c1bac2f6ac5911 xmlns="cdc7663a-08f0-4737-9e8c-148ce897a09c">
      <Terms xmlns="http://schemas.microsoft.com/office/infopath/2007/PartnerControls"/>
    </b26cdb1da78c4bb4b1c1bac2f6ac5911>
    <Project_x0020_Number xmlns="cdc7663a-08f0-4737-9e8c-148ce897a09c">RG-T3402</Project_x0020_Number>
    <Package_x0020_Code xmlns="cdc7663a-08f0-4737-9e8c-148ce897a09c" xsi:nil="true"/>
    <Migration_x0020_Info xmlns="cdc7663a-08f0-4737-9e8c-148ce897a09c" xsi:nil="true"/>
    <Related_x0020_SisCor_x0020_Number xmlns="cdc7663a-08f0-4737-9e8c-148ce897a09c" xsi:nil="true"/>
    <Approval_x0020_Number xmlns="cdc7663a-08f0-4737-9e8c-148ce897a09c">ATN/FG-17464-RG;</Approval_x0020_Number>
    <Business_x0020_Area xmlns="cdc7663a-08f0-4737-9e8c-148ce897a09c" xsi:nil="true"/>
    <SISCOR_x0020_Number xmlns="cdc7663a-08f0-4737-9e8c-148ce897a09c" xsi:nil="true"/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Access_x0020_to_x0020_Information_x00a0_Policy xmlns="cdc7663a-08f0-4737-9e8c-148ce897a09c">Public</Access_x0020_to_x0020_Information_x00a0_Policy>
    <Identifier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FGE</TermName>
          <TermId xmlns="http://schemas.microsoft.com/office/infopath/2007/PartnerControls">4d48969e-8c28-4a0b-bbac-4de5d0943653</TermId>
        </TermInfo>
      </Terms>
    </g511464f9e53401d84b16fa9b379a574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URBAN DEVELOPMENT AND HOUSING</TermName>
          <TermId xmlns="http://schemas.microsoft.com/office/infopath/2007/PartnerControls">d14615ee-683d-4ec6-a5cf-ae743c6c4ac1</TermId>
        </TermInfo>
      </Terms>
    </nddeef1749674d76abdbe4b239a70bc6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URBAN LAND PLANNING AND MANAGEMENT</TermName>
          <TermId xmlns="http://schemas.microsoft.com/office/infopath/2007/PartnerControls">90ab6d72-620b-441b-acf3-280810ce8a73</TermId>
        </TermInfo>
      </Terms>
    </b2ec7cfb18674cb8803df6b262e8b107>
    <Document_x0020_Language_x0020_IDB xmlns="cdc7663a-08f0-4737-9e8c-148ce897a09c">Spanish</Document_x0020_Language_x0020_IDB>
    <_dlc_DocIdUrl xmlns="cdc7663a-08f0-4737-9e8c-148ce897a09c">
      <Url>https://idbg.sharepoint.com/teams/EZ-RG-TCP/RG-T3402/_layouts/15/DocIdRedir.aspx?ID=EZSHARE-929171794-7</Url>
      <Description>EZSHARE-929171794-7</Description>
    </_dlc_DocIdUrl>
    <Phase xmlns="cdc7663a-08f0-4737-9e8c-148ce897a09c" xsi:nil="true"/>
    <Other_x0020_Author xmlns="cdc7663a-08f0-4737-9e8c-148ce897a09c" xsi:nil="true"/>
    <Disclosure_x0020_Activity xmlns="cdc7663a-08f0-4737-9e8c-148ce897a09c">TC Annex for OS operations</Disclosure_x0020_Activity>
    <Issue_x0020_Date xmlns="cdc7663a-08f0-4737-9e8c-148ce897a09c" xsi:nil="true"/>
    <KP_x0020_Topics xmlns="cdc7663a-08f0-4737-9e8c-148ce897a09c" xsi:nil="true"/>
    <Disclosed xmlns="cdc7663a-08f0-4737-9e8c-148ce897a09c">true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0264116E6201334097C78E19B89A7F52" ma:contentTypeVersion="1947" ma:contentTypeDescription="The base project type from which other project content types inherit their information." ma:contentTypeScope="" ma:versionID="ba9e24b9a37b1bf075444e42f82681a0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953c18c19345c871c18004c931c73563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7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8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9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Props1.xml><?xml version="1.0" encoding="utf-8"?>
<ds:datastoreItem xmlns:ds="http://schemas.openxmlformats.org/officeDocument/2006/customXml" ds:itemID="{AF8A5A6C-8471-4CC2-92F7-8A777B668270}">
  <ds:schemaRefs>
    <ds:schemaRef ds:uri="http://schemas.microsoft.com/sharepoint/v3/contenttype/forms"/>
  </ds:schemaRefs>
</ds:datastoreItem>
</file>

<file path=customXml/itemProps10.xml><?xml version="1.0" encoding="utf-8"?>
<ds:datastoreItem xmlns:ds="http://schemas.openxmlformats.org/officeDocument/2006/customXml" ds:itemID="{047E31CD-2AC9-4077-9265-957639936586}"/>
</file>

<file path=customXml/itemProps11.xml><?xml version="1.0" encoding="utf-8"?>
<ds:datastoreItem xmlns:ds="http://schemas.openxmlformats.org/officeDocument/2006/customXml" ds:itemID="{38FF5298-F53B-4C53-B2E2-76D7654E40A3}"/>
</file>

<file path=customXml/itemProps12.xml><?xml version="1.0" encoding="utf-8"?>
<ds:datastoreItem xmlns:ds="http://schemas.openxmlformats.org/officeDocument/2006/customXml" ds:itemID="{59C01856-C99B-40CF-861B-B5308E7C87BC}"/>
</file>

<file path=customXml/itemProps13.xml><?xml version="1.0" encoding="utf-8"?>
<ds:datastoreItem xmlns:ds="http://schemas.openxmlformats.org/officeDocument/2006/customXml" ds:itemID="{C26A4F95-1B44-460C-A0B2-8A2DA307C7F5}"/>
</file>

<file path=customXml/itemProps14.xml><?xml version="1.0" encoding="utf-8"?>
<ds:datastoreItem xmlns:ds="http://schemas.openxmlformats.org/officeDocument/2006/customXml" ds:itemID="{B58B7228-336E-4369-AE0B-00AE9D331A8B}"/>
</file>

<file path=customXml/itemProps15.xml><?xml version="1.0" encoding="utf-8"?>
<ds:datastoreItem xmlns:ds="http://schemas.openxmlformats.org/officeDocument/2006/customXml" ds:itemID="{8265976B-8AC7-4C04-A606-3B6B04649B48}"/>
</file>

<file path=customXml/itemProps2.xml><?xml version="1.0" encoding="utf-8"?>
<ds:datastoreItem xmlns:ds="http://schemas.openxmlformats.org/officeDocument/2006/customXml" ds:itemID="{E0202BEC-F86A-4FFE-973E-EBDE706D0969}"/>
</file>

<file path=customXml/itemProps3.xml><?xml version="1.0" encoding="utf-8"?>
<ds:datastoreItem xmlns:ds="http://schemas.openxmlformats.org/officeDocument/2006/customXml" ds:itemID="{B0B10D8F-AAE9-426E-8B63-00AE3CFB13AB}">
  <ds:schemaRefs>
    <ds:schemaRef ds:uri="cdc7663a-08f0-4737-9e8c-148ce897a09c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82690E5A-9406-4FDD-BBFF-A57211CB5E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c7663a-08f0-4737-9e8c-148ce897a0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82E770C0-958B-4F09-B62B-81B9059F962D}"/>
</file>

<file path=customXml/itemProps6.xml><?xml version="1.0" encoding="utf-8"?>
<ds:datastoreItem xmlns:ds="http://schemas.openxmlformats.org/officeDocument/2006/customXml" ds:itemID="{7EA01700-BE87-46DC-B5DA-29D8FF8DE9EC}">
  <ds:schemaRefs>
    <ds:schemaRef ds:uri="http://schemas.microsoft.com/sharepoint/events"/>
  </ds:schemaRefs>
</ds:datastoreItem>
</file>

<file path=customXml/itemProps7.xml><?xml version="1.0" encoding="utf-8"?>
<ds:datastoreItem xmlns:ds="http://schemas.openxmlformats.org/officeDocument/2006/customXml" ds:itemID="{9FFEB97D-45C4-4098-9B9B-C4742289BF26}"/>
</file>

<file path=customXml/itemProps8.xml><?xml version="1.0" encoding="utf-8"?>
<ds:datastoreItem xmlns:ds="http://schemas.openxmlformats.org/officeDocument/2006/customXml" ds:itemID="{A2768119-5B8B-49EA-BEDB-D08F920776A2}"/>
</file>

<file path=customXml/itemProps9.xml><?xml version="1.0" encoding="utf-8"?>
<ds:datastoreItem xmlns:ds="http://schemas.openxmlformats.org/officeDocument/2006/customXml" ds:itemID="{4C513C96-ABA3-4DAA-8A29-7645A7B159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TCM Period 2018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Ramirez Bello, Maria Cecilia</dc:creator>
  <cp:keywords/>
  <dc:description/>
  <cp:lastModifiedBy>Ramirez Bello, Maria Cecilia</cp:lastModifiedBy>
  <cp:revision/>
  <dcterms:created xsi:type="dcterms:W3CDTF">2019-03-27T23:00:49Z</dcterms:created>
  <dcterms:modified xsi:type="dcterms:W3CDTF">2019-04-10T21:16:51Z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115;#URBAN LAND PLANNING AND MANAGEMENT|90ab6d72-620b-441b-acf3-280810ce8a73</vt:lpwstr>
  </property>
  <property fmtid="{D5CDD505-2E9C-101B-9397-08002B2CF9AE}" pid="7" name="Country">
    <vt:lpwstr>44;#Regional|2537a5b7-6d8e-482c-94dc-32c3cc44ff65</vt:lpwstr>
  </property>
  <property fmtid="{D5CDD505-2E9C-101B-9397-08002B2CF9AE}" pid="8" name="Fund IDB">
    <vt:lpwstr>266;#FGE|4d48969e-8c28-4a0b-bbac-4de5d0943653</vt:lpwstr>
  </property>
  <property fmtid="{D5CDD505-2E9C-101B-9397-08002B2CF9AE}" pid="9" name="_dlc_DocIdItemGuid">
    <vt:lpwstr>e7c7ec32-d421-4bfe-b0c4-26e990b09a8c</vt:lpwstr>
  </property>
  <property fmtid="{D5CDD505-2E9C-101B-9397-08002B2CF9AE}" pid="10" name="Sector IDB">
    <vt:lpwstr>114;#URBAN DEVELOPMENT AND HOUSING|d14615ee-683d-4ec6-a5cf-ae743c6c4ac1</vt:lpwstr>
  </property>
  <property fmtid="{D5CDD505-2E9C-101B-9397-08002B2CF9AE}" pid="11" name="Function Operations IDB">
    <vt:lpwstr>1;#Project Preparation, Planning and Design|29ca0c72-1fc4-435f-a09c-28585cb5eac9</vt:lpwstr>
  </property>
  <property fmtid="{D5CDD505-2E9C-101B-9397-08002B2CF9AE}" pid="12" name="AuthorIds_UIVersion_1">
    <vt:lpwstr>1935</vt:lpwstr>
  </property>
  <property fmtid="{D5CDD505-2E9C-101B-9397-08002B2CF9AE}" pid="13" name="ContentTypeId">
    <vt:lpwstr>0x0101001A458A224826124E8B45B1D613300CFC0056366E5F8ACEB845B70A7B0D0C4FFDD2</vt:lpwstr>
  </property>
</Properties>
</file>