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APG\Promosefaz\2. PROFISCO II\AQUISIÇÕES\1 - PA- Plano de Aquisições\2022\"/>
    </mc:Choice>
  </mc:AlternateContent>
  <bookViews>
    <workbookView xWindow="-120" yWindow="-120" windowWidth="29040" windowHeight="15840" tabRatio="754"/>
  </bookViews>
  <sheets>
    <sheet name="OBRAS BENS E SERVIÇOS" sheetId="1" r:id="rId1"/>
    <sheet name="SERVIÇOS DE CONSULTORIA" sheetId="2" r:id="rId2"/>
    <sheet name="AUDITORIA EXTERNA" sheetId="3" r:id="rId3"/>
    <sheet name="SISTEMAS NACIONAIS" sheetId="4" r:id="rId4"/>
    <sheet name="100% CONTRAPARTIDA LOCAL" sheetId="5" r:id="rId5"/>
  </sheets>
  <definedNames>
    <definedName name="_xlnm._FilterDatabase" localSheetId="4" hidden="1">'100% CONTRAPARTIDA LOCAL'!$AC$2:$AC$28</definedName>
    <definedName name="_xlnm._FilterDatabase" localSheetId="0" hidden="1">'OBRAS BENS E SERVIÇOS'!$A$19:$IP$19</definedName>
    <definedName name="_xlnm._FilterDatabase" localSheetId="3" hidden="1">'SISTEMAS NACIONAIS'!$AA$2:$AA$29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2" l="1"/>
  <c r="O21" i="2" s="1"/>
  <c r="Q21" i="2" s="1"/>
  <c r="S21" i="2" s="1"/>
  <c r="U21" i="2" s="1"/>
  <c r="W21" i="2" s="1"/>
  <c r="Y21" i="2" s="1"/>
  <c r="M20" i="2" l="1"/>
  <c r="O20" i="2" s="1"/>
  <c r="Q20" i="2" s="1"/>
  <c r="S20" i="2" s="1"/>
  <c r="U20" i="2" s="1"/>
  <c r="W20" i="2" s="1"/>
  <c r="Y20" i="2" s="1"/>
  <c r="M69" i="1"/>
  <c r="O69" i="1" s="1"/>
  <c r="M74" i="2"/>
  <c r="M19" i="2"/>
  <c r="O19" i="2" s="1"/>
  <c r="Q19" i="2" s="1"/>
  <c r="S19" i="2" s="1"/>
  <c r="U19" i="2" s="1"/>
  <c r="W19" i="2" s="1"/>
  <c r="Y19" i="2" s="1"/>
  <c r="M73" i="2" l="1"/>
  <c r="M72" i="2" l="1"/>
  <c r="M71" i="2"/>
  <c r="M70" i="2"/>
  <c r="M69" i="2"/>
  <c r="M68" i="2"/>
  <c r="M67" i="2"/>
  <c r="M66" i="2"/>
  <c r="M53" i="4"/>
  <c r="M52" i="4"/>
  <c r="M51" i="4"/>
  <c r="M18" i="2" l="1"/>
  <c r="O18" i="2" s="1"/>
  <c r="Q18" i="2" s="1"/>
  <c r="S18" i="2" s="1"/>
  <c r="U18" i="2" s="1"/>
  <c r="W18" i="2" s="1"/>
  <c r="Y18" i="2" s="1"/>
  <c r="M17" i="2"/>
  <c r="O17" i="2" s="1"/>
  <c r="Q17" i="2" s="1"/>
  <c r="S17" i="2" s="1"/>
  <c r="U17" i="2" s="1"/>
  <c r="W17" i="2" s="1"/>
  <c r="Y17" i="2" s="1"/>
  <c r="M16" i="2"/>
  <c r="O16" i="2" s="1"/>
  <c r="Q16" i="2" s="1"/>
  <c r="S16" i="2" s="1"/>
  <c r="U16" i="2" s="1"/>
  <c r="W16" i="2" s="1"/>
  <c r="Y16" i="2" s="1"/>
  <c r="M15" i="2"/>
  <c r="O15" i="2" s="1"/>
  <c r="Q15" i="2" s="1"/>
  <c r="S15" i="2" s="1"/>
  <c r="U15" i="2" s="1"/>
  <c r="W15" i="2" s="1"/>
  <c r="Y15" i="2" s="1"/>
  <c r="M14" i="2"/>
  <c r="O14" i="2" s="1"/>
  <c r="Q14" i="2" s="1"/>
  <c r="S14" i="2" s="1"/>
  <c r="U14" i="2" s="1"/>
  <c r="W14" i="2" s="1"/>
  <c r="Y14" i="2" s="1"/>
  <c r="M13" i="2"/>
  <c r="O13" i="2" s="1"/>
  <c r="Q13" i="2" s="1"/>
  <c r="S13" i="2" s="1"/>
  <c r="U13" i="2" s="1"/>
  <c r="W13" i="2" s="1"/>
  <c r="Y13" i="2" s="1"/>
  <c r="M12" i="2"/>
  <c r="O12" i="2" s="1"/>
  <c r="Q12" i="2" s="1"/>
  <c r="S12" i="2" s="1"/>
  <c r="U12" i="2" s="1"/>
  <c r="W12" i="2" s="1"/>
  <c r="Y12" i="2" s="1"/>
  <c r="M11" i="2"/>
  <c r="O11" i="2" s="1"/>
  <c r="Q11" i="2" s="1"/>
  <c r="S11" i="2" s="1"/>
  <c r="U11" i="2" s="1"/>
  <c r="W11" i="2" s="1"/>
  <c r="Y11" i="2" s="1"/>
  <c r="M10" i="2"/>
  <c r="O10" i="2" s="1"/>
  <c r="Q10" i="2" s="1"/>
  <c r="S10" i="2" s="1"/>
  <c r="U10" i="2" s="1"/>
  <c r="W10" i="2" s="1"/>
  <c r="Y10" i="2" s="1"/>
  <c r="M50" i="4"/>
  <c r="M49" i="4"/>
  <c r="M48" i="4"/>
  <c r="M47" i="4"/>
  <c r="M46" i="4"/>
  <c r="M45" i="4" l="1"/>
  <c r="M44" i="4"/>
  <c r="M43" i="4"/>
  <c r="M42" i="4"/>
  <c r="M41" i="4"/>
  <c r="M40" i="4"/>
  <c r="M39" i="4"/>
  <c r="M38" i="4"/>
  <c r="M8" i="4"/>
  <c r="M9" i="4"/>
  <c r="M10" i="4"/>
  <c r="M11" i="4"/>
  <c r="M12" i="4"/>
  <c r="M13" i="4"/>
  <c r="M14" i="4"/>
  <c r="M15" i="4"/>
  <c r="M16" i="4"/>
  <c r="M17" i="4"/>
  <c r="M18" i="4"/>
  <c r="M19" i="4"/>
  <c r="M21" i="1" l="1"/>
  <c r="O21" i="1" s="1"/>
  <c r="Q21" i="1" s="1"/>
  <c r="S21" i="1" s="1"/>
  <c r="M67" i="1" l="1"/>
  <c r="M66" i="1"/>
  <c r="O8" i="5" l="1"/>
  <c r="M8" i="5"/>
  <c r="O67" i="1"/>
  <c r="O66" i="1"/>
  <c r="M68" i="1"/>
  <c r="O68" i="1" s="1"/>
  <c r="M65" i="2" l="1"/>
  <c r="M64" i="2"/>
  <c r="M63" i="2"/>
  <c r="M62" i="2"/>
  <c r="M61" i="2"/>
  <c r="M60" i="2"/>
  <c r="M59" i="2"/>
  <c r="M58" i="2"/>
  <c r="M57" i="2"/>
  <c r="M56" i="2"/>
  <c r="M23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2" i="4"/>
  <c r="M21" i="4"/>
  <c r="M20" i="4"/>
  <c r="O50" i="2"/>
  <c r="O49" i="2"/>
  <c r="M40" i="2"/>
  <c r="O40" i="2" s="1"/>
  <c r="Q40" i="2" s="1"/>
  <c r="S40" i="2" s="1"/>
  <c r="M39" i="2"/>
  <c r="O39" i="2" s="1"/>
  <c r="Q39" i="2" s="1"/>
  <c r="S39" i="2" s="1"/>
  <c r="M38" i="2"/>
  <c r="O38" i="2" s="1"/>
  <c r="Q38" i="2" s="1"/>
  <c r="S38" i="2" s="1"/>
  <c r="M37" i="2"/>
  <c r="O37" i="2" s="1"/>
  <c r="Q37" i="2" s="1"/>
  <c r="S37" i="2" s="1"/>
  <c r="M36" i="2"/>
  <c r="O36" i="2" s="1"/>
  <c r="Q36" i="2" s="1"/>
  <c r="S36" i="2" s="1"/>
  <c r="M35" i="2"/>
  <c r="O35" i="2" s="1"/>
  <c r="Q35" i="2" s="1"/>
  <c r="S35" i="2" s="1"/>
  <c r="M34" i="2"/>
  <c r="O34" i="2" s="1"/>
  <c r="Q34" i="2" s="1"/>
  <c r="S34" i="2" s="1"/>
  <c r="M9" i="2"/>
  <c r="O9" i="2" s="1"/>
  <c r="Q9" i="2" s="1"/>
  <c r="S9" i="2" s="1"/>
  <c r="U9" i="2" s="1"/>
  <c r="W9" i="2" s="1"/>
  <c r="Y9" i="2" s="1"/>
  <c r="M8" i="2"/>
  <c r="O8" i="2" s="1"/>
  <c r="Q8" i="2" s="1"/>
  <c r="S8" i="2" s="1"/>
  <c r="U8" i="2" s="1"/>
  <c r="W8" i="2" s="1"/>
  <c r="Y8" i="2" s="1"/>
  <c r="M36" i="1"/>
  <c r="M37" i="1"/>
  <c r="M38" i="1"/>
  <c r="M39" i="1"/>
  <c r="M35" i="1"/>
</calcChain>
</file>

<file path=xl/comments1.xml><?xml version="1.0" encoding="utf-8"?>
<comments xmlns="http://schemas.openxmlformats.org/spreadsheetml/2006/main">
  <authors>
    <author>Equipo OBP&amp;CM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19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W19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X19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A19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20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Data real somente quando se aplica  nos casos de processos em execução ou concluídos 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A26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B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D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E26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F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G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U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W27" authorId="0" shapeId="0">
      <text>
        <r>
          <rPr>
            <b/>
            <sz val="8"/>
            <color rgb="FF000000"/>
            <rFont val="Tahoma"/>
            <family val="2"/>
          </rPr>
          <t xml:space="preserve">Equipo OBP&amp;CM:
</t>
        </r>
        <r>
          <rPr>
            <sz val="8"/>
            <color rgb="FF000000"/>
            <rFont val="Tahoma"/>
            <family val="2"/>
          </rPr>
          <t>Data estimada de acordo com  a planificação de la Unidade Executora.</t>
        </r>
      </text>
    </comment>
    <comment ref="Y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V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W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X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Y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4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E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</t>
        </r>
        <r>
          <rPr>
            <sz val="12"/>
            <color indexed="81"/>
            <rFont val="Tahoma"/>
            <family val="2"/>
          </rPr>
          <t xml:space="preserve"> </t>
        </r>
      </text>
    </comment>
    <comment ref="AF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G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H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I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J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K5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U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W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Y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AA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AC5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Y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A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Data estimada de acordo com  a planificação de la Unidade Executora.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T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V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W6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65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65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65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M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R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S7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75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</commentList>
</comments>
</file>

<file path=xl/comments2.xml><?xml version="1.0" encoding="utf-8"?>
<comments xmlns="http://schemas.openxmlformats.org/spreadsheetml/2006/main">
  <authors>
    <author>Equipo OBP&amp;CM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Y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valor  total do contrato incluindo a contrapartida local e/ou cofinanciamento.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Z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A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2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De acordo com a Matriz de Resultado do Projeto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X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Y3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</commentList>
</comments>
</file>

<file path=xl/comments3.xml><?xml version="1.0" encoding="utf-8"?>
<comments xmlns="http://schemas.openxmlformats.org/spreadsheetml/2006/main">
  <authors>
    <author>Equipo OBP&amp;CM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Valor total do contrato, incluindo contrapartida e/ou cofinanciamento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A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 xml:space="preserve">Data real somente quando se aplica nos casos de processos em execução ou concluídos.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Valor total do contrato, incluindo contrapartida e/ou cofinanciamento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 xml:space="preserve">Data real somente quando se aplica nos casos de processos em execução ou concluídos. 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Valor total do contrato, incluindo contrapartida e/ou cofinanciamento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 xml:space="preserve">Data real somente quando se aplica nos casos de processos em execução ou concluídos. </t>
        </r>
      </text>
    </comment>
  </commentList>
</comments>
</file>

<file path=xl/comments4.xml><?xml version="1.0" encoding="utf-8"?>
<comments xmlns="http://schemas.openxmlformats.org/spreadsheetml/2006/main">
  <authors>
    <author>Equipo OBP&amp;CM</author>
    <author>OBP&amp;CM Team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Valor total do contrato, incluindo a  Contrapartida local e/ou cofinanciamento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Projeto.</t>
        </r>
      </text>
    </comment>
    <comment ref="K6" authorId="1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da  Publicação de Aviso Específico de Aquisições</t>
        </r>
      </text>
    </comment>
    <comment ref="M6" authorId="1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da assinatura do contrato.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lista suspensa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Estabelecer método de aquisição do sistema nacional aprovado pelo Banco. 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lista suspensa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 da lista suspensa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aos casos de processos em execução  ou concluídos</t>
        </r>
      </text>
    </comment>
  </commentList>
</comments>
</file>

<file path=xl/comments5.xml><?xml version="1.0" encoding="utf-8"?>
<comments xmlns="http://schemas.openxmlformats.org/spreadsheetml/2006/main">
  <authors>
    <author>Equipo OBP&amp;CM</author>
    <author>OBP&amp;CM Team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Equipo OBP&amp;CM
</t>
        </r>
        <r>
          <rPr>
            <sz val="9"/>
            <color indexed="81"/>
            <rFont val="Tahoma"/>
            <family val="2"/>
          </rPr>
          <t>Valor total do contrato.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Em todos os casos será 0% (zero).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Sempre será 100%.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 Matriz de Resultados do Projeto.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 Matriz de Resultados do  Projeto.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 lista suspensa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 lista suspensa
</t>
        </r>
      </text>
    </comment>
    <comment ref="S6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Selecionar da  lista suspensa
</t>
        </r>
      </text>
    </comment>
    <comment ref="T6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Selecionar da  lista suspensa
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 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aos casos de processos em execução ou concluídos</t>
        </r>
      </text>
    </comment>
  </commentList>
</comments>
</file>

<file path=xl/sharedStrings.xml><?xml version="1.0" encoding="utf-8"?>
<sst xmlns="http://schemas.openxmlformats.org/spreadsheetml/2006/main" count="1461" uniqueCount="360">
  <si>
    <t>Ex-ante</t>
  </si>
  <si>
    <t>Ex-post</t>
  </si>
  <si>
    <t>BAFO</t>
  </si>
  <si>
    <t>Total Obras</t>
  </si>
  <si>
    <t>LPN - LPI</t>
  </si>
  <si>
    <t>Lotes</t>
  </si>
  <si>
    <r>
      <t xml:space="preserve">Componente </t>
    </r>
    <r>
      <rPr>
        <sz val="12"/>
        <color rgb="FFFF0000"/>
        <rFont val="Calibri"/>
        <family val="2"/>
        <scheme val="minor"/>
      </rPr>
      <t>*</t>
    </r>
  </si>
  <si>
    <r>
      <t xml:space="preserve">Estado </t>
    </r>
    <r>
      <rPr>
        <sz val="12"/>
        <color rgb="FFFF0000"/>
        <rFont val="Calibri"/>
        <family val="2"/>
        <scheme val="minor"/>
      </rPr>
      <t>*</t>
    </r>
  </si>
  <si>
    <t>Pais</t>
  </si>
  <si>
    <t>Agencia Executora</t>
  </si>
  <si>
    <t>Auditoria Externa</t>
  </si>
  <si>
    <t>Sistemas Nacionais</t>
  </si>
  <si>
    <t>Financiamento</t>
  </si>
  <si>
    <t>Numero da Operação</t>
  </si>
  <si>
    <t>Numero da Aprovação</t>
  </si>
  <si>
    <t>Período de Cobertura</t>
  </si>
  <si>
    <t>Total Serviços de Consultoria</t>
  </si>
  <si>
    <t>Versão</t>
  </si>
  <si>
    <r>
      <t xml:space="preserve">Ref.: </t>
    </r>
    <r>
      <rPr>
        <sz val="11"/>
        <color rgb="FFFF0000"/>
        <rFont val="Calibri"/>
        <family val="2"/>
        <scheme val="minor"/>
      </rPr>
      <t>*</t>
    </r>
    <r>
      <rPr>
        <sz val="11"/>
        <color theme="0"/>
        <rFont val="Calibri"/>
        <family val="2"/>
        <scheme val="minor"/>
      </rPr>
      <t xml:space="preserve"> campos  obrigatórios</t>
    </r>
  </si>
  <si>
    <r>
      <t xml:space="preserve">% Cofinanciamento </t>
    </r>
    <r>
      <rPr>
        <sz val="12"/>
        <color rgb="FFFF0000"/>
        <rFont val="Calibri"/>
        <family val="2"/>
        <scheme val="minor"/>
      </rPr>
      <t>*</t>
    </r>
  </si>
  <si>
    <r>
      <t xml:space="preserve">Produto </t>
    </r>
    <r>
      <rPr>
        <sz val="12"/>
        <color rgb="FFFF0000"/>
        <rFont val="Calibri"/>
        <family val="2"/>
        <scheme val="minor"/>
      </rPr>
      <t>*</t>
    </r>
  </si>
  <si>
    <t>Publicação de Adjudicação de Contrato</t>
  </si>
  <si>
    <r>
      <t xml:space="preserve">% Custo BID </t>
    </r>
    <r>
      <rPr>
        <sz val="12"/>
        <color rgb="FFFF0000"/>
        <rFont val="Calibri"/>
        <family val="2"/>
        <scheme val="minor"/>
      </rPr>
      <t>*</t>
    </r>
  </si>
  <si>
    <t>Licitação limitada</t>
  </si>
  <si>
    <t>Proc. Id</t>
  </si>
  <si>
    <t>Informação geral</t>
  </si>
  <si>
    <t xml:space="preserve">Total de Bens e Serviços  </t>
  </si>
  <si>
    <t xml:space="preserve">OBRAS, BENS E SERVIÇOS </t>
  </si>
  <si>
    <r>
      <t xml:space="preserve">Nome do Processo </t>
    </r>
    <r>
      <rPr>
        <sz val="12"/>
        <color rgb="FFFF0000"/>
        <rFont val="Calibri"/>
        <family val="2"/>
        <scheme val="minor"/>
      </rPr>
      <t>*</t>
    </r>
  </si>
  <si>
    <t>Contratação Direta</t>
  </si>
  <si>
    <t>Etapas</t>
  </si>
  <si>
    <t>Valor Real  (USD)</t>
  </si>
  <si>
    <r>
      <t xml:space="preserve">%  Contrapartida Local </t>
    </r>
    <r>
      <rPr>
        <sz val="12"/>
        <color rgb="FFFF0000"/>
        <rFont val="Calibri"/>
        <family val="2"/>
        <scheme val="minor"/>
      </rPr>
      <t>*</t>
    </r>
  </si>
  <si>
    <t>Bens/Serviços de Consultoria
(Novo/Arrendamento/Usado)</t>
  </si>
  <si>
    <t>Data Estimada</t>
  </si>
  <si>
    <t>Data Real</t>
  </si>
  <si>
    <t xml:space="preserve"> </t>
  </si>
  <si>
    <t>Descrição</t>
  </si>
  <si>
    <r>
      <t xml:space="preserve">Tipo de Aquisição </t>
    </r>
    <r>
      <rPr>
        <sz val="12"/>
        <color rgb="FFFF0000"/>
        <rFont val="Calibri"/>
        <family val="2"/>
        <scheme val="minor"/>
      </rPr>
      <t>*</t>
    </r>
  </si>
  <si>
    <r>
      <t xml:space="preserve">Método de Aquisição </t>
    </r>
    <r>
      <rPr>
        <sz val="12"/>
        <color rgb="FFFF0000"/>
        <rFont val="Calibri"/>
        <family val="2"/>
        <scheme val="minor"/>
      </rPr>
      <t>*</t>
    </r>
  </si>
  <si>
    <r>
      <t xml:space="preserve">Tipo de Supervisão </t>
    </r>
    <r>
      <rPr>
        <sz val="12"/>
        <color rgb="FFFF0000"/>
        <rFont val="Calibri"/>
        <family val="2"/>
        <scheme val="minor"/>
      </rPr>
      <t>*</t>
    </r>
  </si>
  <si>
    <t>Aquisição</t>
  </si>
  <si>
    <t>Convite aos Oferentes</t>
  </si>
  <si>
    <t>Ata de Abertura de Ofertas</t>
  </si>
  <si>
    <t>Assinatura de Contrato</t>
  </si>
  <si>
    <t>Publicação Solicitação de Ofertas</t>
  </si>
  <si>
    <t>Recepção de Ofertas</t>
  </si>
  <si>
    <t>Relatório de Avaliação</t>
  </si>
  <si>
    <t xml:space="preserve">Recepção de Pré-qualificação </t>
  </si>
  <si>
    <t xml:space="preserve">Relatório de Avaliação de Pré-qualificação </t>
  </si>
  <si>
    <t>Relatório de Avaliação e Recomendação de Adjudicação</t>
  </si>
  <si>
    <t>Assinatura de Contrato (Ordem de Compra)</t>
  </si>
  <si>
    <t>Solicitação de Contratação Direta</t>
  </si>
  <si>
    <t>Notificação de Adjudicação</t>
  </si>
  <si>
    <t>Justificação de Execução Direta</t>
  </si>
  <si>
    <t>Avaliação Final e Negociação do Contrato</t>
  </si>
  <si>
    <t>Bens/Serviços de Consultoria
(Nuevo/Arrendamento/Usado)</t>
  </si>
  <si>
    <t>Acta de Apertura de Propostas</t>
  </si>
  <si>
    <r>
      <t xml:space="preserve">Valor Estimado (USD) </t>
    </r>
    <r>
      <rPr>
        <sz val="12"/>
        <color rgb="FFFF0000"/>
        <rFont val="Calibri"/>
        <family val="2"/>
        <scheme val="minor"/>
      </rPr>
      <t>*</t>
    </r>
  </si>
  <si>
    <t>SERVIÇOS DE CONSULTORIA</t>
  </si>
  <si>
    <t>Seleção Baseada na Qualidade (SBQ)</t>
  </si>
  <si>
    <t>Ata de Abertura de Propostas</t>
  </si>
  <si>
    <t>Solicitação de Proposta</t>
  </si>
  <si>
    <t>Avaliação Final e Negociação de Contrato</t>
  </si>
  <si>
    <r>
      <t xml:space="preserve">Tipo de Seleção </t>
    </r>
    <r>
      <rPr>
        <sz val="12"/>
        <color rgb="FFFF0000"/>
        <rFont val="Calibri"/>
        <family val="2"/>
        <scheme val="minor"/>
      </rPr>
      <t>*</t>
    </r>
  </si>
  <si>
    <t>Publicação de Solicitação de Expressão de Interesse</t>
  </si>
  <si>
    <t>Relatório de Avaliação Final e Negociação de Contrato</t>
  </si>
  <si>
    <t>Publicação da Solicitação de Expressão de Interesse</t>
  </si>
  <si>
    <t>Solicitação de Seleção Direta</t>
  </si>
  <si>
    <t>FIRMAS DE CONSULTORIA - AUDITORIA EXTERNA</t>
  </si>
  <si>
    <t>Seleção Baseada na Qualificação do Consultor (SQC)</t>
  </si>
  <si>
    <t>Seleção Direta (SD)</t>
  </si>
  <si>
    <r>
      <t xml:space="preserve">Data Estimada </t>
    </r>
    <r>
      <rPr>
        <b/>
        <sz val="11"/>
        <color rgb="FFFF0000"/>
        <rFont val="Calibri"/>
        <family val="2"/>
        <scheme val="minor"/>
      </rPr>
      <t>*</t>
    </r>
  </si>
  <si>
    <t>Seleção Baseada na Qualidade e Custo (SBQC) / Seleção Baseada no Menor Custo (SMC)</t>
  </si>
  <si>
    <t>Seleção Baseada na Qualificação dos Consultores (SQC)</t>
  </si>
  <si>
    <t>SISTEMAS NACIONAIS</t>
  </si>
  <si>
    <t>100% CONTRAPARTIDA LOCAL</t>
  </si>
  <si>
    <t>Nome do Processo</t>
  </si>
  <si>
    <t>Publicação de Aviso Específico de Aquisições</t>
  </si>
  <si>
    <t xml:space="preserve">Documento de Licitação </t>
  </si>
  <si>
    <t>Método de Aquisição Sistema Nacional</t>
  </si>
  <si>
    <t>Inicio</t>
  </si>
  <si>
    <t>Termino</t>
  </si>
  <si>
    <t>Publicação de Solicitação de Ofertas  - Conv. a pré-qualificar</t>
  </si>
  <si>
    <t xml:space="preserve">LPI/LPN com PRÉ-QUALIFICAÇÃO </t>
  </si>
  <si>
    <t>Comparação de preços por convite aberto &amp; Comparação de preços com o mínimo de 3 Cotações</t>
  </si>
  <si>
    <t>LPI/LPN  com uma etapa com dois  envelopes com pré-qualificação</t>
  </si>
  <si>
    <t>LPI/LPN com uma etapa com dois  envelopes</t>
  </si>
  <si>
    <t xml:space="preserve">Administração Direta </t>
  </si>
  <si>
    <t>Seleção Baseada na Qualidade e Custo (SBQC) / Seleção Baseada no Menor Custo (SMC) / Seleção com Orçamento Fixo (SOF)</t>
  </si>
  <si>
    <t>Seleção de Consultor Individual (3CV) / Seleção de Consultor Individual (por convite aberto)</t>
  </si>
  <si>
    <t>Seleção Direta (SD) / Seleção Direta de Consultor Individual</t>
  </si>
  <si>
    <r>
      <t>Data Estimada</t>
    </r>
    <r>
      <rPr>
        <b/>
        <sz val="12"/>
        <color rgb="FFFF0000"/>
        <rFont val="Calibri"/>
        <family val="2"/>
      </rPr>
      <t>*</t>
    </r>
  </si>
  <si>
    <t>Obras</t>
  </si>
  <si>
    <t>Bens</t>
  </si>
  <si>
    <t>Serviços diferentes de consultoria</t>
  </si>
  <si>
    <t>Firma de  Consultoria</t>
  </si>
  <si>
    <t>Consultor Individual</t>
  </si>
  <si>
    <t>Administração Direta</t>
  </si>
  <si>
    <t>Licitação em uma só  etapa com  dois envelopes</t>
  </si>
  <si>
    <t>Aquisição Completa</t>
  </si>
  <si>
    <t xml:space="preserve">Sistemas Nacionais </t>
  </si>
  <si>
    <t>Rascunho</t>
  </si>
  <si>
    <t>Em Revisão</t>
  </si>
  <si>
    <t>Modificado</t>
  </si>
  <si>
    <t>Previsto</t>
  </si>
  <si>
    <t>Processo em curso</t>
  </si>
  <si>
    <t>Avaliação de Ofertas/Propostas</t>
  </si>
  <si>
    <t>Rejeição de Ofertas</t>
  </si>
  <si>
    <t>Processo Deserto</t>
  </si>
  <si>
    <t>Contrato em Execução</t>
  </si>
  <si>
    <t>Contrato Finalizado</t>
  </si>
  <si>
    <t>Contrato Rescindido</t>
  </si>
  <si>
    <t>Cancelado</t>
  </si>
  <si>
    <t xml:space="preserve">Aquisição Inelegível </t>
  </si>
  <si>
    <t>Estado *</t>
  </si>
  <si>
    <t>Licitação Publica Internacional (LPI)</t>
  </si>
  <si>
    <t>Licitação Pública Internacional com Pré-Qualificação</t>
  </si>
  <si>
    <t>Licitação Publica Nacional (LPN)</t>
  </si>
  <si>
    <t>Licitação Publica Nacional com Pré-qualificação</t>
  </si>
  <si>
    <t>Licitação Limitada</t>
  </si>
  <si>
    <t>Licitação em uma só etapa com dois envelopes com pré-qualificação</t>
  </si>
  <si>
    <t>Comparação de Preços/Por convite aberta</t>
  </si>
  <si>
    <t>Comparação de Preços/Mínimo 3 Cotizações</t>
  </si>
  <si>
    <t>Seleção Baseada na  Qualidade e Custo (SBCC)</t>
  </si>
  <si>
    <t>Seleção Baseada no Menor Custo  (SBMC)</t>
  </si>
  <si>
    <t>Seleção Baseada no Orçamento Fixo  (SBPF)</t>
  </si>
  <si>
    <t>Seleção Direta de Consultor Individual (SD)</t>
  </si>
  <si>
    <t>Seleção de Consultor Individual (3CV)</t>
  </si>
  <si>
    <t>Seleção de Consultor Individual (por convite aberta)</t>
  </si>
  <si>
    <t>Seleção  Baseada na Qualificação  dos Consultores  (SCC)</t>
  </si>
  <si>
    <t>Seleção Baseada na Qualidade (SBC)</t>
  </si>
  <si>
    <t>Seleção  Baseada na Qualificação dos Consultores  (SCC)</t>
  </si>
  <si>
    <t>Aquisições financiadas 100% com recursos do Executor</t>
  </si>
  <si>
    <t>Pregão Eletrônico</t>
  </si>
  <si>
    <t>Requalificação de Central de Ar Condicionado da DAT Metro</t>
  </si>
  <si>
    <t>2.6</t>
  </si>
  <si>
    <t>Ferramenta de Gestão de Portifílio de Projetos e Planejamento Estratégico</t>
  </si>
  <si>
    <t>1.3</t>
  </si>
  <si>
    <t>Atualização de solução de processamento massivo de dados</t>
  </si>
  <si>
    <t>Adquirir ampliação do Licenciamento de backup</t>
  </si>
  <si>
    <t>Adquirir ampliação de equipamentos servidores (Blade System)</t>
  </si>
  <si>
    <t>Aquisição de solução de mineração de dados, Big Data, Analytics e Data Science</t>
  </si>
  <si>
    <t>Adquirir nova solução de Armazenamento de Backup em Disco</t>
  </si>
  <si>
    <t>Adquirir solução de backup para proteção de dados na nuvem Microsoft</t>
  </si>
  <si>
    <t>Aquisição de equipamentos storage</t>
  </si>
  <si>
    <t>Adquirir ampliação da Solução de Armazenamento de Backup em Fita</t>
  </si>
  <si>
    <t>Aquisições de desktops para atualização do parque de equipamentos</t>
  </si>
  <si>
    <t>Adquirir MCU (multipoint control unit) e infrestrutura para salas de videoconferência</t>
  </si>
  <si>
    <t>Adquirir equipamentos Thin Client para solução de VDI</t>
  </si>
  <si>
    <t>Adquirir Ferramenta de automação e gerenciamento do parque de equipamentos</t>
  </si>
  <si>
    <t>Adquirir Solução de controle remoto (acesso e suporte) de estações (Appliance)</t>
  </si>
  <si>
    <t>Adquirir Ferramenta de Chatbot</t>
  </si>
  <si>
    <t>Adquirir ferramenta para geração de imagem e clonagem de disco</t>
  </si>
  <si>
    <t>Adquirir Software de diagnostico de hardware</t>
  </si>
  <si>
    <t>Adquirir licenças de ferramentas autorais para desktop (Autocad, Photoshop e Corel Draw)</t>
  </si>
  <si>
    <t>Aquisição de notebooks para atualização do parque de equipamentos</t>
  </si>
  <si>
    <t>Adquirir infraestrutura de LAN/WAN/SAN para suportar o Data Center de Contingência</t>
  </si>
  <si>
    <t>Aquisição de infraestrutura BigData e Data Warehouse</t>
  </si>
  <si>
    <t>Solução para análise forense computacional</t>
  </si>
  <si>
    <t>Ferramenta para análise visual de vínculos</t>
  </si>
  <si>
    <t>2.3</t>
  </si>
  <si>
    <t>PGE</t>
  </si>
  <si>
    <t>2.4</t>
  </si>
  <si>
    <t>Renovação de frota de veículos</t>
  </si>
  <si>
    <t>Aquisição de uma Plataforma Analítica para Gestão da Dívida Ativa</t>
  </si>
  <si>
    <t>Aquisição do “Portal da Dívida Ativa”</t>
  </si>
  <si>
    <t>Desenvolvimento, configuração e uso de solução para chatbot</t>
  </si>
  <si>
    <t>Aquisição de solução de automação com IA para automação de fluxos de processos judiciais</t>
  </si>
  <si>
    <t>Ampliação do hardware para a solução de hardware e software de virtualização de desktops (VDI)</t>
  </si>
  <si>
    <t xml:space="preserve">Licenciamento de software, servidores e SGBD / MS </t>
  </si>
  <si>
    <t>Aquisição de mini-desktops</t>
  </si>
  <si>
    <t>Aquisição de servidores para inspetorias</t>
  </si>
  <si>
    <t>Aquisição de solução para gerenciamento de acesso privilegiado (PAM/Cofre de Senhas)</t>
  </si>
  <si>
    <t>Adquirir infraestrutura de segurança de rede para suportar o Data Center de Contingência</t>
  </si>
  <si>
    <t>Adquirir novos balanceadores de carga</t>
  </si>
  <si>
    <t>2.5</t>
  </si>
  <si>
    <t>Adquirir Software AntiSpan</t>
  </si>
  <si>
    <t>Adquirir solução para autenticação multifatores</t>
  </si>
  <si>
    <t xml:space="preserve">Sistema de gestão de precatórios e RPV integrado ao FIPLAN e aos sistemas da PGE e TJ </t>
  </si>
  <si>
    <t>3.2</t>
  </si>
  <si>
    <t xml:space="preserve">Licenças de uso e desenvolvimento do Produto Plataforma PPP Bahia </t>
  </si>
  <si>
    <t>3.3</t>
  </si>
  <si>
    <t>Eventos corporativos</t>
  </si>
  <si>
    <t>Viagens</t>
  </si>
  <si>
    <t>1.2</t>
  </si>
  <si>
    <t>Software como serviço para Saneamento de dados</t>
  </si>
  <si>
    <t>Software como serviço para enriquecimento de dados com fontes de dados pagas de mercado</t>
  </si>
  <si>
    <t>Suporte à Plataforma (incluindo Armazenamento)</t>
  </si>
  <si>
    <t>Planejamento estratégico da SEFAZ, escritório de gestão de projetos e processos</t>
  </si>
  <si>
    <t>1.1</t>
  </si>
  <si>
    <t>Implantação de Trilhas de Aprendizagem</t>
  </si>
  <si>
    <t xml:space="preserve">Ampliação do Programa de Educação a Distancia – EAD </t>
  </si>
  <si>
    <t>Programa de Gestão em Saúde Ocupacional e Segurança no Trabalho</t>
  </si>
  <si>
    <t>Elaboração e implantação de Plano Diretor de Tecnologia da Informação (PDTI), ITIL, Implantação de Acompanhemento da Governança TI por indicadores e RAA</t>
  </si>
  <si>
    <t>Assessoramento estratégico e imparcial na área de TIC</t>
  </si>
  <si>
    <t>interligação do Data Center da SEFAZ aos Data Centers da PRODEB e SSP</t>
  </si>
  <si>
    <t>Mapeamento e revisão de processos</t>
  </si>
  <si>
    <t>SAEB</t>
  </si>
  <si>
    <t>1.4</t>
  </si>
  <si>
    <t>Mapeamento e redesenho dos processos de aquisições e contratos</t>
  </si>
  <si>
    <t>Realizar estudos economico-tributários</t>
  </si>
  <si>
    <t>2.1</t>
  </si>
  <si>
    <t>Consultoria em Ciência de Dados</t>
  </si>
  <si>
    <t>Contratar consultores especializados em Data Science – cientista de dados (Metodologia em Data Science)</t>
  </si>
  <si>
    <t>Ampliação da base de DW e dos painéis de BI da Área Financeira</t>
  </si>
  <si>
    <t>3.1</t>
  </si>
  <si>
    <t>Apoio à PGE no desenvolvimento da expertise necessária à negociação e celebração de acordos diretos com os Credores de precatórios</t>
  </si>
  <si>
    <t>Consultores especializados em Estratégia/Gestão da Informação</t>
  </si>
  <si>
    <t>Captura, tratamento e estruturação de dados institucionais que permitam a gestão dos ativos e passivos do contencioso</t>
  </si>
  <si>
    <t>Definição e aplicação de metodologia e parâmetros para definição de regras de contingenciamento</t>
  </si>
  <si>
    <t>Diagnóstico e plano de ação</t>
  </si>
  <si>
    <t>3.6</t>
  </si>
  <si>
    <t>Implantação de Programa de capacitação</t>
  </si>
  <si>
    <t>SEFAZ</t>
  </si>
  <si>
    <t>Capacitação em auditoria, risco e controle</t>
  </si>
  <si>
    <t>1.5</t>
  </si>
  <si>
    <t>Capacitação por meio de Instrutoria interna</t>
  </si>
  <si>
    <t>Instrutores internos do Estado</t>
  </si>
  <si>
    <t>Capacitação por meio de Instrutoria Interna</t>
  </si>
  <si>
    <t xml:space="preserve">Instrutores do Estado </t>
  </si>
  <si>
    <t>CD-Intrutores Internos</t>
  </si>
  <si>
    <t>Capacitação em Ciência de dados</t>
  </si>
  <si>
    <t>Capacitação</t>
  </si>
  <si>
    <t>Capacitação em Gestão da Informação</t>
  </si>
  <si>
    <t>Capapacitação em gestão de processos</t>
  </si>
  <si>
    <t>Apoio a definição de arquitetura de aplicações (CI)</t>
  </si>
  <si>
    <t>Apoio a especificação e projetos de infraestrutura (CI)</t>
  </si>
  <si>
    <t>Apoio a especificação e projetos de BI/Analytics/Mineração/Big data (CI)</t>
  </si>
  <si>
    <t>Administração financeira e contábil</t>
  </si>
  <si>
    <t>CI para apoiar ampliação do Programa de Gestão de Riscos</t>
  </si>
  <si>
    <t xml:space="preserve">CI para apoiar desenvolver e implementar programa de integridade </t>
  </si>
  <si>
    <t>Consultor individual Engenheiro de Dados para desenho arquitetura de Data Lake</t>
  </si>
  <si>
    <t>CI - Adequação do Regulamento do Processo Administrativo Fiscal - RPAF ao novo Código de Processo Civil - CPC (Lei 13.105/15):</t>
  </si>
  <si>
    <t>Consultor invidual em geração de requisitos - ERP</t>
  </si>
  <si>
    <t>Consultor Individual Metodologia de Cobrança</t>
  </si>
  <si>
    <t>Consultoria técnica especializada: fluxo de caixa e gestão caixa; regularização pgtº folha; adequação a Programação e Comcessão Financeira</t>
  </si>
  <si>
    <t>Consultoria técnica especializada: Implantação de Data Warehouse e aperfeiçoamentos BI</t>
  </si>
  <si>
    <t>Desenvolvimento de funcionalidades sistema PPP e Manual de Parceria PPP elaborado</t>
  </si>
  <si>
    <t>Consultoria técnica especializada: Integração SDP ao FIPLAN, implantar módulo de Gestão da dívida pública, módulo Gestão do usuário</t>
  </si>
  <si>
    <t>Consultoria técnica especializada: Readequar o processo de Ingresso de Recurso Financeiro e integração de sistemas</t>
  </si>
  <si>
    <t>Elaboração de projetos de gerenciamento</t>
  </si>
  <si>
    <t>Gestão de Portfólio de Projetos</t>
  </si>
  <si>
    <t>ADMINISTRAÇÃO DO PROJETO</t>
  </si>
  <si>
    <t>2 E 3</t>
  </si>
  <si>
    <t>2.5/3.2</t>
  </si>
  <si>
    <t>2.7</t>
  </si>
  <si>
    <t>3.4</t>
  </si>
  <si>
    <t>Fábrica de software</t>
  </si>
  <si>
    <t>Empresa de TI a ser contratada para atender a diversos Produtos</t>
  </si>
  <si>
    <t xml:space="preserve"> 01/02/3</t>
  </si>
  <si>
    <t>1.2/2.1/2.2/2.4/2.5/2.7</t>
  </si>
  <si>
    <t>Apoio a especificação e projetos de segurança da informação</t>
  </si>
  <si>
    <t>Participação em eventos externos, congressos, seminários</t>
  </si>
  <si>
    <t>Vários Eventos que requerem inscrição</t>
  </si>
  <si>
    <t>Fábrica lowcode e nocode</t>
  </si>
  <si>
    <t xml:space="preserve">Empresa de TI </t>
  </si>
  <si>
    <t xml:space="preserve"> 1/2</t>
  </si>
  <si>
    <t>1.3/1.5/2.4/2.6</t>
  </si>
  <si>
    <t>Desenvolvimento de sftware - FIPLAN</t>
  </si>
  <si>
    <t>3.1/3.4</t>
  </si>
  <si>
    <t>Aquisições</t>
  </si>
  <si>
    <t>BRASIL</t>
  </si>
  <si>
    <t>4970-OC/BR</t>
  </si>
  <si>
    <t>O-CSC/CBR-1254/2022</t>
  </si>
  <si>
    <t>Versão-02_25JUL22</t>
  </si>
  <si>
    <t>1-LPN</t>
  </si>
  <si>
    <t>1-CP</t>
  </si>
  <si>
    <t>2-CP</t>
  </si>
  <si>
    <t>1-CD</t>
  </si>
  <si>
    <t>2-CD</t>
  </si>
  <si>
    <t>3-CD</t>
  </si>
  <si>
    <t>4-CD</t>
  </si>
  <si>
    <t>1-SBQC</t>
  </si>
  <si>
    <t>4-SBQC</t>
  </si>
  <si>
    <t>3-SBQC</t>
  </si>
  <si>
    <t>9-SBQC</t>
  </si>
  <si>
    <t>7-SBQC</t>
  </si>
  <si>
    <t>2-SBQC</t>
  </si>
  <si>
    <t>5-SBQC</t>
  </si>
  <si>
    <t>6-SBQC</t>
  </si>
  <si>
    <t>8-SBQC</t>
  </si>
  <si>
    <t>10-SBQC</t>
  </si>
  <si>
    <t>11-SBQC</t>
  </si>
  <si>
    <t>12-SBQC</t>
  </si>
  <si>
    <t>13-SBQC</t>
  </si>
  <si>
    <t>14-SBQC</t>
  </si>
  <si>
    <t>1-SQC</t>
  </si>
  <si>
    <t>2-SQC</t>
  </si>
  <si>
    <t>3-SQC</t>
  </si>
  <si>
    <t>4-SQC</t>
  </si>
  <si>
    <t>5-SQC</t>
  </si>
  <si>
    <t>6-SQC</t>
  </si>
  <si>
    <t>7-SQC</t>
  </si>
  <si>
    <t>1-CI</t>
  </si>
  <si>
    <t>2-CI</t>
  </si>
  <si>
    <t>3-CI</t>
  </si>
  <si>
    <t>4-CI</t>
  </si>
  <si>
    <t>5-CI</t>
  </si>
  <si>
    <t>6-CI</t>
  </si>
  <si>
    <t>7-CI</t>
  </si>
  <si>
    <t>8-CI</t>
  </si>
  <si>
    <t>9-CI</t>
  </si>
  <si>
    <t>10-CI</t>
  </si>
  <si>
    <t>11-CI</t>
  </si>
  <si>
    <t>12-CI</t>
  </si>
  <si>
    <t>13-CI</t>
  </si>
  <si>
    <t>14-CI</t>
  </si>
  <si>
    <t>15-CI</t>
  </si>
  <si>
    <t>16-CI</t>
  </si>
  <si>
    <t>17-CI</t>
  </si>
  <si>
    <t>18-CI</t>
  </si>
  <si>
    <t>19-CI</t>
  </si>
  <si>
    <t>1-SN</t>
  </si>
  <si>
    <t>2-SN</t>
  </si>
  <si>
    <t>3-SN</t>
  </si>
  <si>
    <t>4-SN</t>
  </si>
  <si>
    <t>5-SN</t>
  </si>
  <si>
    <t>6-SN</t>
  </si>
  <si>
    <t>7-SN</t>
  </si>
  <si>
    <t>8-SN</t>
  </si>
  <si>
    <t>9-SN</t>
  </si>
  <si>
    <t>10-SN</t>
  </si>
  <si>
    <t>11-SN</t>
  </si>
  <si>
    <t>12-SN</t>
  </si>
  <si>
    <t>13-SN</t>
  </si>
  <si>
    <t>14-SN</t>
  </si>
  <si>
    <t>15-SN</t>
  </si>
  <si>
    <t>16-SN</t>
  </si>
  <si>
    <t>17-SN</t>
  </si>
  <si>
    <t>18-SN</t>
  </si>
  <si>
    <t>19-SN</t>
  </si>
  <si>
    <t>20-SN</t>
  </si>
  <si>
    <t>21-SN</t>
  </si>
  <si>
    <t>22-SN</t>
  </si>
  <si>
    <t>23-SN</t>
  </si>
  <si>
    <t>24-SN</t>
  </si>
  <si>
    <t>25-SN</t>
  </si>
  <si>
    <t>26-SN</t>
  </si>
  <si>
    <t>27-SN</t>
  </si>
  <si>
    <t>28-SN</t>
  </si>
  <si>
    <t>29-SN</t>
  </si>
  <si>
    <t>30-SN</t>
  </si>
  <si>
    <t>31-SN</t>
  </si>
  <si>
    <t>32-SN</t>
  </si>
  <si>
    <t>33-SN</t>
  </si>
  <si>
    <t>34-SN</t>
  </si>
  <si>
    <t>35-SN</t>
  </si>
  <si>
    <t>36-SN</t>
  </si>
  <si>
    <t>37-SN</t>
  </si>
  <si>
    <t>38-SN</t>
  </si>
  <si>
    <t>39-SN</t>
  </si>
  <si>
    <t>40-SN</t>
  </si>
  <si>
    <t>41-SN</t>
  </si>
  <si>
    <t>42-SN</t>
  </si>
  <si>
    <t>43-SN</t>
  </si>
  <si>
    <t>44-SN</t>
  </si>
  <si>
    <t>45-SN</t>
  </si>
  <si>
    <t>46-SN</t>
  </si>
  <si>
    <t>1-CL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</si>
</sst>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mm/dd/yy;@"/>
    <numFmt numFmtId="166" formatCode="yyyy\-mm\-dd;@"/>
    <numFmt numFmtId="167" formatCode="_(* #,##0_);_(* \(#,##0\);_(* \-??_);_(@_)"/>
  </numFmts>
  <fonts count="4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theme="1"/>
      <name val="Calibri (Cuerpo)"/>
    </font>
    <font>
      <sz val="48"/>
      <color theme="1"/>
      <name val="Calibri (Cuerpo)"/>
    </font>
    <font>
      <sz val="24"/>
      <color theme="1"/>
      <name val="Calibri (Cuerpo)"/>
    </font>
    <font>
      <sz val="12"/>
      <color theme="0"/>
      <name val="Calibri (Cuerpo)"/>
    </font>
    <font>
      <sz val="24"/>
      <color theme="0"/>
      <name val="Calibri (Cuerpo)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46" fillId="0" borderId="0"/>
  </cellStyleXfs>
  <cellXfs count="105">
    <xf numFmtId="0" fontId="0" fillId="0" borderId="0" xfId="0"/>
    <xf numFmtId="0" fontId="14" fillId="4" borderId="0" xfId="0" applyFont="1" applyFill="1"/>
    <xf numFmtId="0" fontId="2" fillId="4" borderId="0" xfId="0" applyFont="1" applyFill="1"/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4" fillId="0" borderId="0" xfId="0" applyFont="1"/>
    <xf numFmtId="0" fontId="18" fillId="4" borderId="0" xfId="0" applyFont="1" applyFill="1"/>
    <xf numFmtId="0" fontId="3" fillId="4" borderId="0" xfId="0" applyFont="1" applyFill="1"/>
    <xf numFmtId="0" fontId="18" fillId="0" borderId="0" xfId="0" applyFont="1"/>
    <xf numFmtId="0" fontId="19" fillId="0" borderId="0" xfId="0" applyFont="1"/>
    <xf numFmtId="0" fontId="4" fillId="5" borderId="3" xfId="0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164" fontId="4" fillId="5" borderId="3" xfId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16" fillId="0" borderId="12" xfId="0" applyFont="1" applyBorder="1" applyProtection="1">
      <protection locked="0"/>
    </xf>
    <xf numFmtId="164" fontId="16" fillId="0" borderId="12" xfId="1" applyFont="1" applyBorder="1" applyProtection="1">
      <protection locked="0"/>
    </xf>
    <xf numFmtId="166" fontId="16" fillId="0" borderId="12" xfId="0" applyNumberFormat="1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6" fillId="0" borderId="0" xfId="1" applyFont="1" applyProtection="1">
      <protection locked="0"/>
    </xf>
    <xf numFmtId="0" fontId="17" fillId="0" borderId="12" xfId="0" applyFont="1" applyBorder="1" applyAlignment="1">
      <alignment horizontal="center"/>
    </xf>
    <xf numFmtId="0" fontId="16" fillId="0" borderId="12" xfId="0" applyFont="1" applyBorder="1"/>
    <xf numFmtId="164" fontId="16" fillId="0" borderId="12" xfId="1" applyFont="1" applyBorder="1"/>
    <xf numFmtId="166" fontId="16" fillId="0" borderId="12" xfId="0" applyNumberFormat="1" applyFont="1" applyBorder="1"/>
    <xf numFmtId="0" fontId="21" fillId="2" borderId="1" xfId="0" applyFont="1" applyFill="1" applyBorder="1" applyAlignment="1">
      <alignment vertical="top" wrapText="1" readingOrder="1"/>
    </xf>
    <xf numFmtId="0" fontId="22" fillId="3" borderId="1" xfId="0" applyFont="1" applyFill="1" applyBorder="1" applyAlignment="1" applyProtection="1">
      <alignment vertical="top" wrapText="1" readingOrder="1"/>
      <protection locked="0"/>
    </xf>
    <xf numFmtId="0" fontId="23" fillId="0" borderId="0" xfId="0" applyFont="1"/>
    <xf numFmtId="0" fontId="21" fillId="2" borderId="2" xfId="0" applyFont="1" applyFill="1" applyBorder="1" applyAlignment="1">
      <alignment vertical="top" wrapText="1" readingOrder="1"/>
    </xf>
    <xf numFmtId="0" fontId="25" fillId="2" borderId="1" xfId="0" applyFont="1" applyFill="1" applyBorder="1" applyAlignment="1">
      <alignment vertical="top" wrapText="1" readingOrder="1"/>
    </xf>
    <xf numFmtId="0" fontId="26" fillId="4" borderId="0" xfId="0" applyFont="1" applyFill="1"/>
    <xf numFmtId="0" fontId="27" fillId="4" borderId="0" xfId="0" applyFont="1" applyFill="1"/>
    <xf numFmtId="0" fontId="26" fillId="0" borderId="0" xfId="0" applyFont="1"/>
    <xf numFmtId="0" fontId="23" fillId="0" borderId="0" xfId="0" applyFont="1" applyProtection="1">
      <protection locked="0"/>
    </xf>
    <xf numFmtId="0" fontId="28" fillId="4" borderId="0" xfId="0" applyFont="1" applyFill="1"/>
    <xf numFmtId="0" fontId="29" fillId="4" borderId="0" xfId="0" applyFont="1" applyFill="1"/>
    <xf numFmtId="0" fontId="28" fillId="0" borderId="0" xfId="0" applyFont="1"/>
    <xf numFmtId="0" fontId="24" fillId="5" borderId="3" xfId="0" applyFont="1" applyFill="1" applyBorder="1" applyAlignment="1">
      <alignment horizontal="center" vertical="center" wrapText="1"/>
    </xf>
    <xf numFmtId="2" fontId="24" fillId="5" borderId="3" xfId="0" applyNumberFormat="1" applyFont="1" applyFill="1" applyBorder="1" applyAlignment="1">
      <alignment horizontal="center" vertical="center" wrapText="1"/>
    </xf>
    <xf numFmtId="164" fontId="24" fillId="5" borderId="3" xfId="1" applyFont="1" applyFill="1" applyBorder="1" applyAlignment="1" applyProtection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3" fillId="0" borderId="12" xfId="0" applyFont="1" applyBorder="1" applyProtection="1">
      <protection locked="0"/>
    </xf>
    <xf numFmtId="164" fontId="23" fillId="0" borderId="12" xfId="1" applyFont="1" applyBorder="1" applyProtection="1">
      <protection locked="0"/>
    </xf>
    <xf numFmtId="166" fontId="23" fillId="0" borderId="12" xfId="0" applyNumberFormat="1" applyFont="1" applyBorder="1" applyProtection="1">
      <protection locked="0"/>
    </xf>
    <xf numFmtId="165" fontId="30" fillId="4" borderId="8" xfId="0" applyNumberFormat="1" applyFont="1" applyFill="1" applyBorder="1" applyAlignment="1">
      <alignment horizontal="center" vertical="center" wrapText="1"/>
    </xf>
    <xf numFmtId="165" fontId="30" fillId="4" borderId="12" xfId="0" applyNumberFormat="1" applyFont="1" applyFill="1" applyBorder="1" applyAlignment="1">
      <alignment horizontal="center" vertical="center" wrapText="1"/>
    </xf>
    <xf numFmtId="165" fontId="30" fillId="4" borderId="16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40" fillId="4" borderId="0" xfId="0" applyFont="1" applyFill="1"/>
    <xf numFmtId="0" fontId="40" fillId="0" borderId="0" xfId="0" applyFont="1"/>
    <xf numFmtId="0" fontId="39" fillId="0" borderId="0" xfId="0" applyFont="1" applyProtection="1">
      <protection locked="0"/>
    </xf>
    <xf numFmtId="0" fontId="41" fillId="0" borderId="0" xfId="0" applyFont="1"/>
    <xf numFmtId="0" fontId="41" fillId="4" borderId="0" xfId="0" applyFont="1" applyFill="1"/>
    <xf numFmtId="2" fontId="39" fillId="5" borderId="3" xfId="0" applyNumberFormat="1" applyFont="1" applyFill="1" applyBorder="1" applyAlignment="1">
      <alignment horizontal="center" vertical="center" wrapText="1"/>
    </xf>
    <xf numFmtId="0" fontId="39" fillId="0" borderId="12" xfId="0" applyFont="1" applyBorder="1" applyProtection="1">
      <protection locked="0"/>
    </xf>
    <xf numFmtId="0" fontId="15" fillId="4" borderId="0" xfId="0" applyFont="1" applyFill="1"/>
    <xf numFmtId="0" fontId="1" fillId="0" borderId="0" xfId="0" applyFont="1"/>
    <xf numFmtId="0" fontId="1" fillId="0" borderId="0" xfId="0" applyFont="1" applyProtection="1">
      <protection locked="0"/>
    </xf>
    <xf numFmtId="0" fontId="42" fillId="0" borderId="0" xfId="0" applyFont="1"/>
    <xf numFmtId="0" fontId="42" fillId="0" borderId="0" xfId="0" applyFont="1" applyProtection="1">
      <protection locked="0"/>
    </xf>
    <xf numFmtId="0" fontId="43" fillId="0" borderId="0" xfId="0" applyFont="1"/>
    <xf numFmtId="0" fontId="43" fillId="4" borderId="0" xfId="0" applyFont="1" applyFill="1"/>
    <xf numFmtId="2" fontId="42" fillId="5" borderId="3" xfId="0" applyNumberFormat="1" applyFont="1" applyFill="1" applyBorder="1" applyAlignment="1">
      <alignment horizontal="center" vertical="center" wrapText="1"/>
    </xf>
    <xf numFmtId="0" fontId="42" fillId="0" borderId="12" xfId="0" applyFont="1" applyBorder="1" applyProtection="1">
      <protection locked="0"/>
    </xf>
    <xf numFmtId="0" fontId="1" fillId="0" borderId="12" xfId="0" applyFont="1" applyBorder="1" applyProtection="1">
      <protection locked="0"/>
    </xf>
    <xf numFmtId="3" fontId="44" fillId="0" borderId="21" xfId="0" applyNumberFormat="1" applyFont="1" applyBorder="1" applyAlignment="1" applyProtection="1">
      <alignment horizontal="left" vertical="center" wrapText="1"/>
      <protection locked="0"/>
    </xf>
    <xf numFmtId="3" fontId="45" fillId="6" borderId="12" xfId="0" applyNumberFormat="1" applyFont="1" applyFill="1" applyBorder="1" applyAlignment="1" applyProtection="1">
      <alignment horizontal="left" vertical="center" wrapText="1"/>
      <protection locked="0"/>
    </xf>
    <xf numFmtId="167" fontId="44" fillId="0" borderId="12" xfId="1" applyNumberFormat="1" applyFont="1" applyBorder="1" applyAlignment="1" applyProtection="1">
      <alignment vertical="center"/>
      <protection locked="0"/>
    </xf>
    <xf numFmtId="167" fontId="44" fillId="0" borderId="12" xfId="1" applyNumberFormat="1" applyFont="1" applyBorder="1" applyAlignment="1" applyProtection="1">
      <alignment horizontal="center" vertical="center"/>
      <protection locked="0"/>
    </xf>
    <xf numFmtId="167" fontId="44" fillId="0" borderId="12" xfId="1" applyNumberFormat="1" applyFont="1" applyFill="1" applyBorder="1" applyAlignment="1" applyProtection="1">
      <alignment vertical="center"/>
      <protection locked="0"/>
    </xf>
    <xf numFmtId="3" fontId="44" fillId="6" borderId="21" xfId="0" applyNumberFormat="1" applyFont="1" applyFill="1" applyBorder="1" applyAlignment="1" applyProtection="1">
      <alignment horizontal="left" vertical="center" wrapText="1"/>
      <protection locked="0"/>
    </xf>
    <xf numFmtId="3" fontId="44" fillId="6" borderId="22" xfId="0" applyNumberFormat="1" applyFont="1" applyFill="1" applyBorder="1" applyAlignment="1" applyProtection="1">
      <alignment horizontal="left" vertical="center" wrapText="1"/>
      <protection locked="0"/>
    </xf>
    <xf numFmtId="167" fontId="44" fillId="6" borderId="12" xfId="1" applyNumberFormat="1" applyFont="1" applyFill="1" applyBorder="1" applyAlignment="1" applyProtection="1">
      <alignment vertical="center"/>
      <protection locked="0"/>
    </xf>
    <xf numFmtId="3" fontId="45" fillId="6" borderId="23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2" xfId="0" applyNumberFormat="1" applyFont="1" applyBorder="1" applyProtection="1">
      <protection locked="0"/>
    </xf>
    <xf numFmtId="16" fontId="1" fillId="0" borderId="12" xfId="0" applyNumberFormat="1" applyFont="1" applyBorder="1" applyProtection="1">
      <protection locked="0"/>
    </xf>
    <xf numFmtId="14" fontId="1" fillId="0" borderId="12" xfId="0" applyNumberFormat="1" applyFont="1" applyBorder="1" applyProtection="1">
      <protection locked="0"/>
    </xf>
    <xf numFmtId="0" fontId="25" fillId="5" borderId="4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20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165" fontId="30" fillId="4" borderId="8" xfId="0" applyNumberFormat="1" applyFont="1" applyFill="1" applyBorder="1" applyAlignment="1">
      <alignment horizontal="center" vertical="center" wrapText="1"/>
    </xf>
    <xf numFmtId="165" fontId="30" fillId="4" borderId="7" xfId="0" applyNumberFormat="1" applyFont="1" applyFill="1" applyBorder="1" applyAlignment="1">
      <alignment horizontal="center" vertical="center" wrapText="1"/>
    </xf>
    <xf numFmtId="165" fontId="30" fillId="4" borderId="12" xfId="0" applyNumberFormat="1" applyFont="1" applyFill="1" applyBorder="1" applyAlignment="1">
      <alignment horizontal="center" vertical="center" wrapText="1"/>
    </xf>
    <xf numFmtId="165" fontId="30" fillId="4" borderId="16" xfId="0" applyNumberFormat="1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165" fontId="30" fillId="4" borderId="13" xfId="0" applyNumberFormat="1" applyFont="1" applyFill="1" applyBorder="1" applyAlignment="1">
      <alignment horizontal="center" vertical="center" wrapText="1"/>
    </xf>
    <xf numFmtId="165" fontId="30" fillId="4" borderId="14" xfId="0" applyNumberFormat="1" applyFont="1" applyFill="1" applyBorder="1" applyAlignment="1">
      <alignment horizontal="center" vertical="center" wrapText="1"/>
    </xf>
    <xf numFmtId="165" fontId="30" fillId="4" borderId="15" xfId="0" applyNumberFormat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/>
    </xf>
  </cellXfs>
  <cellStyles count="3">
    <cellStyle name="Normal" xfId="0" builtinId="0"/>
    <cellStyle name="Normal 2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P283"/>
  <sheetViews>
    <sheetView tabSelected="1" zoomScale="60" zoomScaleNormal="60" workbookViewId="0">
      <selection activeCell="D5" sqref="D5"/>
    </sheetView>
  </sheetViews>
  <sheetFormatPr defaultColWidth="11.42578125" defaultRowHeight="15.75"/>
  <cols>
    <col min="1" max="1" width="46.42578125" style="28" customWidth="1"/>
    <col min="2" max="2" width="71.28515625" style="28" customWidth="1"/>
    <col min="3" max="3" width="47" style="28" customWidth="1"/>
    <col min="4" max="4" width="20.42578125" style="28" customWidth="1"/>
    <col min="5" max="5" width="19.140625" style="28" customWidth="1"/>
    <col min="6" max="6" width="11.42578125" style="28"/>
    <col min="7" max="7" width="15.7109375" style="28" customWidth="1"/>
    <col min="8" max="8" width="18.7109375" style="28" customWidth="1"/>
    <col min="9" max="9" width="23" style="28" customWidth="1"/>
    <col min="10" max="10" width="24.140625" style="28" customWidth="1"/>
    <col min="11" max="11" width="18.85546875" style="28" customWidth="1"/>
    <col min="12" max="12" width="13.85546875" style="28" customWidth="1"/>
    <col min="13" max="13" width="16.28515625" style="28" customWidth="1"/>
    <col min="14" max="14" width="16.85546875" style="28" customWidth="1"/>
    <col min="15" max="15" width="16.42578125" style="28" customWidth="1"/>
    <col min="16" max="16" width="18.28515625" style="28" customWidth="1"/>
    <col min="17" max="17" width="20.42578125" style="28" customWidth="1"/>
    <col min="18" max="18" width="13.42578125" style="28" customWidth="1"/>
    <col min="19" max="19" width="17.42578125" style="28" customWidth="1"/>
    <col min="20" max="20" width="22.7109375" style="28" customWidth="1"/>
    <col min="21" max="21" width="19.7109375" style="28" customWidth="1"/>
    <col min="22" max="22" width="23" style="28" customWidth="1"/>
    <col min="23" max="23" width="16.7109375" style="28" customWidth="1"/>
    <col min="24" max="24" width="16" style="28" customWidth="1"/>
    <col min="25" max="25" width="16.140625" style="28" customWidth="1"/>
    <col min="26" max="26" width="15.140625" style="28" customWidth="1"/>
    <col min="27" max="27" width="21.85546875" style="28" customWidth="1"/>
    <col min="28" max="28" width="22.42578125" style="28" customWidth="1"/>
    <col min="29" max="29" width="16.42578125" style="28" customWidth="1"/>
    <col min="30" max="30" width="11.42578125" style="28"/>
    <col min="31" max="31" width="16.42578125" style="28" customWidth="1"/>
    <col min="32" max="32" width="21.7109375" style="28" customWidth="1"/>
    <col min="33" max="33" width="18.28515625" style="28" customWidth="1"/>
    <col min="34" max="34" width="22.140625" style="48" customWidth="1"/>
    <col min="35" max="35" width="11.42578125" style="48"/>
    <col min="36" max="36" width="48.28515625" style="59" bestFit="1" customWidth="1"/>
    <col min="37" max="37" width="47.140625" style="59" customWidth="1"/>
    <col min="38" max="38" width="33.140625" style="59" customWidth="1"/>
    <col min="39" max="39" width="19.28515625" style="59" customWidth="1"/>
    <col min="40" max="41" width="11.42578125" style="59"/>
    <col min="42" max="55" width="11.42578125" style="48"/>
    <col min="56" max="16384" width="11.42578125" style="28"/>
  </cols>
  <sheetData>
    <row r="1" spans="1:250">
      <c r="A1" s="26" t="s">
        <v>8</v>
      </c>
      <c r="B1" s="27" t="s">
        <v>262</v>
      </c>
      <c r="AJ1" s="7" t="s">
        <v>116</v>
      </c>
      <c r="AK1" s="7" t="s">
        <v>93</v>
      </c>
      <c r="AL1" s="7" t="s">
        <v>101</v>
      </c>
      <c r="AM1" s="7" t="s">
        <v>102</v>
      </c>
      <c r="AN1" s="7" t="s">
        <v>102</v>
      </c>
      <c r="AO1" s="7"/>
      <c r="AP1" s="7"/>
      <c r="AQ1" s="7"/>
      <c r="AR1" s="7"/>
      <c r="AS1" s="7"/>
      <c r="AT1" s="7"/>
    </row>
    <row r="2" spans="1:250" ht="15.75" customHeight="1">
      <c r="A2" s="26" t="s">
        <v>13</v>
      </c>
      <c r="B2" s="27" t="s">
        <v>263</v>
      </c>
      <c r="AJ2" s="7" t="s">
        <v>118</v>
      </c>
      <c r="AK2" s="7" t="s">
        <v>94</v>
      </c>
      <c r="AL2" s="7" t="s">
        <v>0</v>
      </c>
      <c r="AM2" s="7" t="s">
        <v>103</v>
      </c>
      <c r="AN2" s="7" t="s">
        <v>103</v>
      </c>
      <c r="AO2" s="7"/>
      <c r="AP2" s="7"/>
      <c r="AQ2" s="7"/>
      <c r="AR2" s="7"/>
      <c r="AS2" s="7"/>
      <c r="AT2" s="7"/>
    </row>
    <row r="3" spans="1:250" ht="17.45" customHeight="1">
      <c r="A3" s="26" t="s">
        <v>14</v>
      </c>
      <c r="B3" s="27" t="s">
        <v>264</v>
      </c>
      <c r="AJ3" s="7"/>
      <c r="AK3" s="7" t="s">
        <v>95</v>
      </c>
      <c r="AL3" s="7" t="s">
        <v>1</v>
      </c>
      <c r="AM3" s="7" t="s">
        <v>104</v>
      </c>
      <c r="AN3" s="7" t="s">
        <v>104</v>
      </c>
      <c r="AO3" s="7"/>
      <c r="AP3" s="7"/>
      <c r="AQ3" s="7"/>
      <c r="AR3" s="7"/>
      <c r="AS3" s="7"/>
      <c r="AT3" s="7"/>
    </row>
    <row r="4" spans="1:250" ht="17.45" customHeight="1">
      <c r="A4" s="26" t="s">
        <v>9</v>
      </c>
      <c r="B4" s="27"/>
      <c r="AJ4" s="7" t="s">
        <v>117</v>
      </c>
      <c r="AK4" s="7" t="s">
        <v>96</v>
      </c>
      <c r="AL4" s="7"/>
      <c r="AM4" s="7" t="s">
        <v>105</v>
      </c>
      <c r="AN4" s="7" t="s">
        <v>105</v>
      </c>
      <c r="AO4" s="7"/>
      <c r="AP4" s="7"/>
      <c r="AQ4" s="7"/>
      <c r="AR4" s="7"/>
      <c r="AS4" s="7"/>
      <c r="AT4" s="7"/>
    </row>
    <row r="5" spans="1:250" ht="19.350000000000001" customHeight="1">
      <c r="A5" s="26" t="s">
        <v>15</v>
      </c>
      <c r="B5" s="27"/>
      <c r="AJ5" s="7" t="s">
        <v>119</v>
      </c>
      <c r="AK5" s="7" t="s">
        <v>97</v>
      </c>
      <c r="AL5" s="7"/>
      <c r="AM5" s="7" t="s">
        <v>106</v>
      </c>
      <c r="AN5" s="7" t="s">
        <v>106</v>
      </c>
      <c r="AO5" s="7"/>
      <c r="AP5" s="7"/>
      <c r="AQ5" s="7"/>
      <c r="AR5" s="7"/>
      <c r="AS5" s="7"/>
      <c r="AT5" s="7"/>
    </row>
    <row r="6" spans="1:250">
      <c r="A6" s="26" t="s">
        <v>3</v>
      </c>
      <c r="B6" s="27"/>
      <c r="AJ6" s="7"/>
      <c r="AK6" s="7"/>
      <c r="AL6" s="7"/>
      <c r="AM6" s="7" t="s">
        <v>107</v>
      </c>
      <c r="AN6" s="7" t="s">
        <v>107</v>
      </c>
      <c r="AO6" s="7"/>
      <c r="AP6" s="7"/>
      <c r="AQ6" s="7"/>
      <c r="AR6" s="7"/>
      <c r="AS6" s="7"/>
      <c r="AT6" s="7"/>
    </row>
    <row r="7" spans="1:250" ht="19.350000000000001" customHeight="1">
      <c r="A7" s="26" t="s">
        <v>26</v>
      </c>
      <c r="B7" s="27"/>
      <c r="AJ7" s="7" t="s">
        <v>122</v>
      </c>
      <c r="AK7" s="7"/>
      <c r="AL7" s="7"/>
      <c r="AM7" s="7" t="s">
        <v>108</v>
      </c>
      <c r="AN7" s="7" t="s">
        <v>108</v>
      </c>
      <c r="AO7" s="7"/>
      <c r="AP7" s="7"/>
      <c r="AQ7" s="7"/>
      <c r="AR7" s="7"/>
      <c r="AS7" s="7"/>
      <c r="AT7" s="7"/>
    </row>
    <row r="8" spans="1:250" ht="14.1" customHeight="1">
      <c r="A8" s="26" t="s">
        <v>16</v>
      </c>
      <c r="B8" s="27"/>
      <c r="AJ8" s="7" t="s">
        <v>123</v>
      </c>
      <c r="AK8" s="7"/>
      <c r="AL8" s="7"/>
      <c r="AM8" s="7" t="s">
        <v>109</v>
      </c>
      <c r="AN8" s="7" t="s">
        <v>109</v>
      </c>
      <c r="AO8" s="7"/>
      <c r="AP8" s="7"/>
      <c r="AQ8" s="7"/>
      <c r="AR8" s="7"/>
      <c r="AS8" s="7"/>
      <c r="AT8" s="7"/>
    </row>
    <row r="9" spans="1:250" ht="18.600000000000001" customHeight="1">
      <c r="A9" s="26" t="s">
        <v>10</v>
      </c>
      <c r="B9" s="27"/>
      <c r="AJ9" s="7"/>
      <c r="AK9" s="7"/>
      <c r="AL9" s="7"/>
      <c r="AM9" s="7" t="s">
        <v>110</v>
      </c>
      <c r="AN9" s="7" t="s">
        <v>110</v>
      </c>
      <c r="AO9" s="7"/>
      <c r="AP9" s="7"/>
      <c r="AQ9" s="7"/>
      <c r="AR9" s="7"/>
      <c r="AS9" s="7"/>
      <c r="AT9" s="7"/>
    </row>
    <row r="10" spans="1:250" ht="18" customHeight="1">
      <c r="A10" s="29" t="s">
        <v>11</v>
      </c>
      <c r="B10" s="27"/>
      <c r="AJ10" s="7" t="s">
        <v>120</v>
      </c>
      <c r="AK10" s="7"/>
      <c r="AL10" s="7"/>
      <c r="AM10" s="7" t="s">
        <v>111</v>
      </c>
      <c r="AN10" s="7" t="s">
        <v>111</v>
      </c>
      <c r="AO10" s="7"/>
      <c r="AP10" s="7"/>
      <c r="AQ10" s="7"/>
      <c r="AR10" s="7"/>
      <c r="AS10" s="7"/>
      <c r="AT10" s="7"/>
    </row>
    <row r="11" spans="1:250">
      <c r="A11" s="26" t="s">
        <v>17</v>
      </c>
      <c r="B11" s="27" t="s">
        <v>265</v>
      </c>
      <c r="AJ11" s="7"/>
      <c r="AK11" s="7"/>
      <c r="AL11" s="7"/>
      <c r="AM11" s="7" t="s">
        <v>112</v>
      </c>
      <c r="AN11" s="7" t="s">
        <v>112</v>
      </c>
      <c r="AO11" s="7"/>
      <c r="AP11" s="7"/>
      <c r="AQ11" s="7"/>
      <c r="AR11" s="7"/>
      <c r="AS11" s="7"/>
      <c r="AT11" s="7"/>
    </row>
    <row r="12" spans="1:250">
      <c r="A12" s="30" t="s">
        <v>18</v>
      </c>
      <c r="AJ12" s="7" t="s">
        <v>121</v>
      </c>
      <c r="AK12" s="7"/>
      <c r="AL12" s="7"/>
      <c r="AM12" s="7" t="s">
        <v>113</v>
      </c>
      <c r="AN12" s="7" t="s">
        <v>113</v>
      </c>
      <c r="AO12" s="7"/>
      <c r="AP12" s="7"/>
      <c r="AQ12" s="7"/>
      <c r="AR12" s="7"/>
      <c r="AS12" s="7"/>
      <c r="AT12" s="7"/>
    </row>
    <row r="13" spans="1:250">
      <c r="AJ13" s="7"/>
      <c r="AK13" s="7"/>
      <c r="AL13" s="7"/>
      <c r="AM13" s="7"/>
      <c r="AN13" s="7" t="s">
        <v>114</v>
      </c>
      <c r="AO13" s="7"/>
      <c r="AP13" s="7"/>
      <c r="AQ13" s="7"/>
      <c r="AR13" s="7"/>
      <c r="AS13" s="7"/>
      <c r="AT13" s="7"/>
    </row>
    <row r="14" spans="1:250" s="31" customFormat="1" ht="61.5">
      <c r="C14" s="32" t="s">
        <v>27</v>
      </c>
      <c r="AH14" s="49"/>
      <c r="AI14" s="49"/>
      <c r="AJ14" s="56"/>
      <c r="AK14" s="7" t="s">
        <v>99</v>
      </c>
      <c r="AL14" s="7"/>
      <c r="AM14" s="7"/>
      <c r="AN14" s="7" t="s">
        <v>100</v>
      </c>
      <c r="AO14" s="7"/>
      <c r="AP14" s="7"/>
      <c r="AQ14" s="7"/>
      <c r="AR14" s="7"/>
      <c r="AS14" s="3"/>
      <c r="AT14" s="3"/>
      <c r="AU14" s="50"/>
      <c r="AV14" s="50"/>
      <c r="AW14" s="50"/>
      <c r="AX14" s="50"/>
      <c r="AY14" s="50"/>
      <c r="AZ14" s="50"/>
      <c r="BA14" s="50"/>
      <c r="BB14" s="50"/>
      <c r="BC14" s="50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</row>
    <row r="15" spans="1:250" s="34" customFormat="1">
      <c r="AH15" s="51"/>
      <c r="AI15" s="51"/>
      <c r="AJ15" s="20"/>
      <c r="AK15" s="7"/>
      <c r="AL15" s="7"/>
      <c r="AM15" s="20"/>
      <c r="AN15" s="20"/>
      <c r="AO15" s="20"/>
      <c r="AP15" s="20"/>
      <c r="AQ15" s="20"/>
      <c r="AR15" s="20"/>
      <c r="AS15" s="20"/>
      <c r="AT15" s="20"/>
      <c r="AU15" s="51"/>
      <c r="AV15" s="51"/>
      <c r="AW15" s="51"/>
      <c r="AX15" s="51"/>
      <c r="AY15" s="51"/>
      <c r="AZ15" s="51"/>
      <c r="BA15" s="51"/>
      <c r="BB15" s="51"/>
      <c r="BC15" s="51"/>
    </row>
    <row r="16" spans="1:250" s="34" customFormat="1">
      <c r="AH16" s="51"/>
      <c r="AI16" s="51"/>
      <c r="AJ16" s="20"/>
      <c r="AK16" s="7" t="s">
        <v>29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51"/>
      <c r="AV16" s="51"/>
      <c r="AW16" s="51"/>
      <c r="AX16" s="51"/>
      <c r="AY16" s="51"/>
      <c r="AZ16" s="51"/>
      <c r="BA16" s="51"/>
      <c r="BB16" s="51"/>
      <c r="BC16" s="51"/>
    </row>
    <row r="17" spans="1:55" s="37" customFormat="1" ht="31.5">
      <c r="A17" s="35"/>
      <c r="B17" s="35"/>
      <c r="C17" s="36" t="s">
        <v>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H17" s="52"/>
      <c r="AI17" s="52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52"/>
      <c r="AV17" s="52"/>
      <c r="AW17" s="52"/>
      <c r="AX17" s="52"/>
      <c r="AY17" s="52"/>
      <c r="AZ17" s="52"/>
      <c r="BA17" s="52"/>
      <c r="BB17" s="52"/>
      <c r="BC17" s="52"/>
    </row>
    <row r="18" spans="1:55" ht="15.75" customHeight="1">
      <c r="A18" s="78" t="s">
        <v>25</v>
      </c>
      <c r="B18" s="79"/>
      <c r="C18" s="79"/>
      <c r="D18" s="78" t="s">
        <v>12</v>
      </c>
      <c r="E18" s="79"/>
      <c r="F18" s="79"/>
      <c r="G18" s="79"/>
      <c r="H18" s="80"/>
      <c r="K18" s="82" t="s">
        <v>30</v>
      </c>
      <c r="L18" s="83"/>
      <c r="M18" s="83"/>
      <c r="N18" s="83"/>
      <c r="O18" s="83"/>
      <c r="P18" s="83"/>
      <c r="Q18" s="83"/>
      <c r="R18" s="83"/>
      <c r="S18" s="83"/>
      <c r="T18" s="84"/>
      <c r="U18" s="82" t="s">
        <v>41</v>
      </c>
      <c r="V18" s="83"/>
      <c r="W18" s="83"/>
      <c r="X18" s="83"/>
      <c r="Y18" s="83"/>
      <c r="Z18" s="83"/>
      <c r="AA18" s="83"/>
      <c r="AJ18" s="7"/>
      <c r="AK18" s="7" t="s">
        <v>98</v>
      </c>
      <c r="AL18" s="7"/>
      <c r="AM18" s="7"/>
      <c r="AN18" s="7"/>
      <c r="AO18" s="7"/>
      <c r="AP18" s="7"/>
      <c r="AQ18" s="7"/>
      <c r="AR18" s="7"/>
      <c r="AS18" s="7"/>
      <c r="AT18" s="7"/>
    </row>
    <row r="19" spans="1:55" ht="63" customHeight="1">
      <c r="A19" s="38" t="s">
        <v>24</v>
      </c>
      <c r="B19" s="39" t="s">
        <v>28</v>
      </c>
      <c r="C19" s="39" t="s">
        <v>37</v>
      </c>
      <c r="D19" s="39" t="s">
        <v>58</v>
      </c>
      <c r="E19" s="39" t="s">
        <v>31</v>
      </c>
      <c r="F19" s="39" t="s">
        <v>22</v>
      </c>
      <c r="G19" s="39" t="s">
        <v>32</v>
      </c>
      <c r="H19" s="39" t="s">
        <v>19</v>
      </c>
      <c r="I19" s="38" t="s">
        <v>6</v>
      </c>
      <c r="J19" s="38" t="s">
        <v>20</v>
      </c>
      <c r="K19" s="92" t="s">
        <v>45</v>
      </c>
      <c r="L19" s="93"/>
      <c r="M19" s="94" t="s">
        <v>46</v>
      </c>
      <c r="N19" s="93"/>
      <c r="O19" s="94" t="s">
        <v>47</v>
      </c>
      <c r="P19" s="93"/>
      <c r="Q19" s="94" t="s">
        <v>21</v>
      </c>
      <c r="R19" s="93"/>
      <c r="S19" s="94" t="s">
        <v>44</v>
      </c>
      <c r="T19" s="93"/>
      <c r="U19" s="39" t="s">
        <v>64</v>
      </c>
      <c r="V19" s="39" t="s">
        <v>39</v>
      </c>
      <c r="W19" s="39" t="s">
        <v>40</v>
      </c>
      <c r="X19" s="39" t="s">
        <v>7</v>
      </c>
      <c r="Y19" s="39" t="s">
        <v>5</v>
      </c>
      <c r="Z19" s="39" t="s">
        <v>2</v>
      </c>
      <c r="AA19" s="39" t="s">
        <v>33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55" ht="17.45" customHeight="1">
      <c r="A20" s="38"/>
      <c r="B20" s="38"/>
      <c r="C20" s="38"/>
      <c r="D20" s="40"/>
      <c r="E20" s="40"/>
      <c r="F20" s="38"/>
      <c r="G20" s="38"/>
      <c r="H20" s="38"/>
      <c r="I20" s="38"/>
      <c r="J20" s="38"/>
      <c r="K20" s="41" t="s">
        <v>92</v>
      </c>
      <c r="L20" s="41" t="s">
        <v>35</v>
      </c>
      <c r="M20" s="41" t="s">
        <v>92</v>
      </c>
      <c r="N20" s="41" t="s">
        <v>35</v>
      </c>
      <c r="O20" s="41" t="s">
        <v>92</v>
      </c>
      <c r="P20" s="41" t="s">
        <v>35</v>
      </c>
      <c r="Q20" s="41" t="s">
        <v>92</v>
      </c>
      <c r="R20" s="41" t="s">
        <v>35</v>
      </c>
      <c r="S20" s="41" t="s">
        <v>92</v>
      </c>
      <c r="T20" s="41" t="s">
        <v>35</v>
      </c>
      <c r="U20" s="39"/>
      <c r="V20" s="39"/>
      <c r="W20" s="39"/>
      <c r="X20" s="39"/>
      <c r="Y20" s="39"/>
      <c r="Z20" s="39"/>
      <c r="AA20" s="39"/>
    </row>
    <row r="21" spans="1:55" s="34" customFormat="1" ht="18.75" customHeight="1">
      <c r="A21" s="42" t="s">
        <v>266</v>
      </c>
      <c r="B21" s="42" t="s">
        <v>135</v>
      </c>
      <c r="C21" s="42"/>
      <c r="D21" s="43">
        <v>500000</v>
      </c>
      <c r="E21" s="43"/>
      <c r="F21" s="42">
        <v>100</v>
      </c>
      <c r="G21" s="42">
        <v>0</v>
      </c>
      <c r="H21" s="42">
        <v>0</v>
      </c>
      <c r="I21" s="42">
        <v>2</v>
      </c>
      <c r="J21" s="42" t="s">
        <v>136</v>
      </c>
      <c r="K21" s="44">
        <v>45137</v>
      </c>
      <c r="L21" s="44"/>
      <c r="M21" s="44">
        <f>K21+30</f>
        <v>45167</v>
      </c>
      <c r="N21" s="44"/>
      <c r="O21" s="44">
        <f>M21+30</f>
        <v>45197</v>
      </c>
      <c r="P21" s="44"/>
      <c r="Q21" s="44">
        <f>O21+10</f>
        <v>45207</v>
      </c>
      <c r="R21" s="44"/>
      <c r="S21" s="44">
        <f>Q21+30</f>
        <v>45237</v>
      </c>
      <c r="T21" s="44"/>
      <c r="U21" s="42" t="s">
        <v>93</v>
      </c>
      <c r="V21" s="42" t="s">
        <v>118</v>
      </c>
      <c r="W21" s="42" t="s">
        <v>1</v>
      </c>
      <c r="X21" s="42" t="s">
        <v>105</v>
      </c>
      <c r="Y21" s="42"/>
      <c r="Z21" s="42"/>
      <c r="AA21" s="42"/>
      <c r="AH21" s="51"/>
      <c r="AI21" s="51"/>
      <c r="AJ21" s="60"/>
      <c r="AK21" s="60"/>
      <c r="AL21" s="60"/>
      <c r="AM21" s="60"/>
      <c r="AN21" s="60"/>
      <c r="AO21" s="60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  <row r="22" spans="1:55" s="34" customFormat="1" ht="18.75" customHeight="1">
      <c r="A22" s="42"/>
      <c r="B22" s="42"/>
      <c r="C22" s="42"/>
      <c r="D22" s="43"/>
      <c r="E22" s="43"/>
      <c r="F22" s="42"/>
      <c r="G22" s="42"/>
      <c r="H22" s="42"/>
      <c r="I22" s="42"/>
      <c r="J22" s="42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2"/>
      <c r="V22" s="42"/>
      <c r="W22" s="42"/>
      <c r="X22" s="42"/>
      <c r="Y22" s="42"/>
      <c r="Z22" s="42"/>
      <c r="AA22" s="42"/>
      <c r="AH22" s="51"/>
      <c r="AI22" s="51"/>
      <c r="AJ22" s="60"/>
      <c r="AK22" s="60"/>
      <c r="AL22" s="60"/>
      <c r="AM22" s="60"/>
      <c r="AN22" s="60"/>
      <c r="AO22" s="60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</row>
    <row r="23" spans="1:55" s="34" customFormat="1">
      <c r="A23" s="42"/>
      <c r="B23" s="42"/>
      <c r="C23" s="42"/>
      <c r="D23" s="43"/>
      <c r="E23" s="43"/>
      <c r="F23" s="42"/>
      <c r="G23" s="42"/>
      <c r="H23" s="42"/>
      <c r="I23" s="42"/>
      <c r="J23" s="4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2"/>
      <c r="V23" s="42"/>
      <c r="W23" s="42"/>
      <c r="X23" s="42"/>
      <c r="Y23" s="42"/>
      <c r="Z23" s="42"/>
      <c r="AA23" s="42"/>
      <c r="AH23" s="51"/>
      <c r="AI23" s="51"/>
      <c r="AJ23" s="60"/>
      <c r="AK23" s="60"/>
      <c r="AL23" s="60"/>
      <c r="AM23" s="60"/>
      <c r="AN23" s="60"/>
      <c r="AO23" s="60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</row>
    <row r="24" spans="1:55" s="37" customFormat="1" ht="31.5">
      <c r="A24" s="35"/>
      <c r="B24" s="35"/>
      <c r="C24" s="36" t="s">
        <v>84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52"/>
      <c r="AI24" s="52"/>
      <c r="AJ24" s="61"/>
      <c r="AK24" s="61"/>
      <c r="AL24" s="61"/>
      <c r="AM24" s="61"/>
      <c r="AN24" s="61"/>
      <c r="AO24" s="61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</row>
    <row r="25" spans="1:55" ht="15.75" customHeight="1">
      <c r="A25" s="78" t="s">
        <v>25</v>
      </c>
      <c r="B25" s="79"/>
      <c r="C25" s="79"/>
      <c r="D25" s="78" t="s">
        <v>12</v>
      </c>
      <c r="E25" s="79"/>
      <c r="F25" s="79"/>
      <c r="G25" s="79"/>
      <c r="H25" s="80"/>
      <c r="K25" s="82" t="s">
        <v>30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  <c r="AA25" s="82" t="s">
        <v>41</v>
      </c>
      <c r="AB25" s="83"/>
      <c r="AC25" s="83"/>
      <c r="AD25" s="83"/>
      <c r="AE25" s="83"/>
      <c r="AF25" s="83"/>
      <c r="AG25" s="83"/>
    </row>
    <row r="26" spans="1:55" ht="63" customHeight="1">
      <c r="A26" s="38" t="s">
        <v>24</v>
      </c>
      <c r="B26" s="39" t="s">
        <v>28</v>
      </c>
      <c r="C26" s="39" t="s">
        <v>37</v>
      </c>
      <c r="D26" s="39" t="s">
        <v>58</v>
      </c>
      <c r="E26" s="39" t="s">
        <v>31</v>
      </c>
      <c r="F26" s="39" t="s">
        <v>22</v>
      </c>
      <c r="G26" s="39" t="s">
        <v>32</v>
      </c>
      <c r="H26" s="39" t="s">
        <v>19</v>
      </c>
      <c r="I26" s="38" t="s">
        <v>6</v>
      </c>
      <c r="J26" s="38" t="s">
        <v>20</v>
      </c>
      <c r="K26" s="45" t="s">
        <v>83</v>
      </c>
      <c r="L26" s="45"/>
      <c r="M26" s="45" t="s">
        <v>48</v>
      </c>
      <c r="N26" s="45"/>
      <c r="O26" s="45" t="s">
        <v>49</v>
      </c>
      <c r="P26" s="45"/>
      <c r="Q26" s="46" t="s">
        <v>42</v>
      </c>
      <c r="R26" s="46"/>
      <c r="S26" s="46" t="s">
        <v>43</v>
      </c>
      <c r="T26" s="47"/>
      <c r="U26" s="45" t="s">
        <v>47</v>
      </c>
      <c r="V26" s="45"/>
      <c r="W26" s="46" t="s">
        <v>21</v>
      </c>
      <c r="X26" s="46"/>
      <c r="Y26" s="46" t="s">
        <v>44</v>
      </c>
      <c r="Z26" s="46"/>
      <c r="AA26" s="39" t="s">
        <v>38</v>
      </c>
      <c r="AB26" s="39" t="s">
        <v>39</v>
      </c>
      <c r="AC26" s="39" t="s">
        <v>40</v>
      </c>
      <c r="AD26" s="39" t="s">
        <v>7</v>
      </c>
      <c r="AE26" s="39" t="s">
        <v>5</v>
      </c>
      <c r="AF26" s="39" t="s">
        <v>2</v>
      </c>
      <c r="AG26" s="39" t="s">
        <v>33</v>
      </c>
    </row>
    <row r="27" spans="1:55" ht="17.45" customHeight="1">
      <c r="A27" s="38"/>
      <c r="B27" s="38"/>
      <c r="C27" s="38"/>
      <c r="D27" s="40"/>
      <c r="E27" s="40"/>
      <c r="F27" s="38"/>
      <c r="G27" s="38"/>
      <c r="H27" s="38"/>
      <c r="I27" s="38"/>
      <c r="J27" s="38"/>
      <c r="K27" s="41" t="s">
        <v>92</v>
      </c>
      <c r="L27" s="41" t="s">
        <v>35</v>
      </c>
      <c r="M27" s="41" t="s">
        <v>92</v>
      </c>
      <c r="N27" s="41" t="s">
        <v>35</v>
      </c>
      <c r="O27" s="41" t="s">
        <v>92</v>
      </c>
      <c r="P27" s="41" t="s">
        <v>35</v>
      </c>
      <c r="Q27" s="41" t="s">
        <v>92</v>
      </c>
      <c r="R27" s="41" t="s">
        <v>35</v>
      </c>
      <c r="S27" s="41" t="s">
        <v>92</v>
      </c>
      <c r="T27" s="41" t="s">
        <v>35</v>
      </c>
      <c r="U27" s="41" t="s">
        <v>92</v>
      </c>
      <c r="V27" s="41" t="s">
        <v>35</v>
      </c>
      <c r="W27" s="41" t="s">
        <v>92</v>
      </c>
      <c r="X27" s="41" t="s">
        <v>35</v>
      </c>
      <c r="Y27" s="41" t="s">
        <v>92</v>
      </c>
      <c r="Z27" s="41" t="s">
        <v>35</v>
      </c>
      <c r="AA27" s="39"/>
      <c r="AB27" s="39"/>
      <c r="AC27" s="39"/>
      <c r="AD27" s="39"/>
      <c r="AE27" s="39"/>
      <c r="AF27" s="39"/>
      <c r="AG27" s="39"/>
    </row>
    <row r="28" spans="1:55" s="34" customFormat="1">
      <c r="A28" s="42"/>
      <c r="B28" s="42"/>
      <c r="C28" s="42"/>
      <c r="D28" s="43"/>
      <c r="E28" s="43"/>
      <c r="F28" s="42"/>
      <c r="G28" s="42"/>
      <c r="H28" s="42"/>
      <c r="I28" s="42"/>
      <c r="J28" s="42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2"/>
      <c r="AB28" s="42"/>
      <c r="AC28" s="42"/>
      <c r="AD28" s="42"/>
      <c r="AE28" s="42"/>
      <c r="AF28" s="42"/>
      <c r="AG28" s="42"/>
      <c r="AH28" s="51"/>
      <c r="AI28" s="51"/>
      <c r="AJ28" s="60"/>
      <c r="AK28" s="60"/>
      <c r="AL28" s="60"/>
      <c r="AM28" s="60"/>
      <c r="AN28" s="60"/>
      <c r="AO28" s="60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</row>
    <row r="29" spans="1:55" s="34" customFormat="1">
      <c r="A29" s="42"/>
      <c r="B29" s="42"/>
      <c r="C29" s="42"/>
      <c r="D29" s="43"/>
      <c r="E29" s="43"/>
      <c r="F29" s="42"/>
      <c r="G29" s="42"/>
      <c r="H29" s="42"/>
      <c r="I29" s="42"/>
      <c r="J29" s="42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2"/>
      <c r="AB29" s="42"/>
      <c r="AC29" s="42"/>
      <c r="AD29" s="42"/>
      <c r="AE29" s="42"/>
      <c r="AF29" s="42"/>
      <c r="AG29" s="42"/>
      <c r="AH29" s="51"/>
      <c r="AI29" s="51"/>
      <c r="AJ29" s="60"/>
      <c r="AK29" s="60"/>
      <c r="AL29" s="60"/>
      <c r="AM29" s="60"/>
      <c r="AN29" s="60"/>
      <c r="AO29" s="60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</row>
    <row r="30" spans="1:55" s="34" customFormat="1">
      <c r="A30" s="42"/>
      <c r="B30" s="42"/>
      <c r="C30" s="42"/>
      <c r="D30" s="43"/>
      <c r="E30" s="43"/>
      <c r="F30" s="42"/>
      <c r="G30" s="42"/>
      <c r="H30" s="42"/>
      <c r="I30" s="42"/>
      <c r="J30" s="42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2"/>
      <c r="AB30" s="42"/>
      <c r="AC30" s="42"/>
      <c r="AD30" s="42"/>
      <c r="AE30" s="42"/>
      <c r="AF30" s="42"/>
      <c r="AG30" s="42"/>
      <c r="AH30" s="51"/>
      <c r="AI30" s="51"/>
      <c r="AJ30" s="60"/>
      <c r="AK30" s="60"/>
      <c r="AL30" s="60"/>
      <c r="AM30" s="60"/>
      <c r="AN30" s="60"/>
      <c r="AO30" s="60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</row>
    <row r="31" spans="1:55" s="37" customFormat="1" ht="31.5">
      <c r="A31" s="35"/>
      <c r="B31" s="35"/>
      <c r="C31" s="36" t="s">
        <v>85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AH31" s="52"/>
      <c r="AI31" s="52"/>
      <c r="AJ31" s="61"/>
      <c r="AK31" s="61"/>
      <c r="AL31" s="61"/>
      <c r="AM31" s="61"/>
      <c r="AN31" s="61"/>
      <c r="AO31" s="61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</row>
    <row r="32" spans="1:55" ht="15.75" customHeight="1">
      <c r="A32" s="78" t="s">
        <v>25</v>
      </c>
      <c r="B32" s="79"/>
      <c r="C32" s="79"/>
      <c r="D32" s="78" t="s">
        <v>12</v>
      </c>
      <c r="E32" s="79"/>
      <c r="F32" s="79"/>
      <c r="G32" s="79"/>
      <c r="H32" s="80"/>
      <c r="K32" s="82" t="s">
        <v>30</v>
      </c>
      <c r="L32" s="83"/>
      <c r="M32" s="83"/>
      <c r="N32" s="83"/>
      <c r="O32" s="82" t="s">
        <v>41</v>
      </c>
      <c r="P32" s="83"/>
      <c r="Q32" s="83"/>
      <c r="R32" s="83"/>
      <c r="S32" s="83"/>
      <c r="T32" s="83"/>
      <c r="U32" s="83"/>
    </row>
    <row r="33" spans="1:55" ht="63" customHeight="1">
      <c r="A33" s="38" t="s">
        <v>24</v>
      </c>
      <c r="B33" s="39" t="s">
        <v>28</v>
      </c>
      <c r="C33" s="39" t="s">
        <v>37</v>
      </c>
      <c r="D33" s="39" t="s">
        <v>58</v>
      </c>
      <c r="E33" s="39" t="s">
        <v>31</v>
      </c>
      <c r="F33" s="39" t="s">
        <v>22</v>
      </c>
      <c r="G33" s="39" t="s">
        <v>32</v>
      </c>
      <c r="H33" s="39" t="s">
        <v>19</v>
      </c>
      <c r="I33" s="38" t="s">
        <v>6</v>
      </c>
      <c r="J33" s="38" t="s">
        <v>20</v>
      </c>
      <c r="K33" s="85" t="s">
        <v>50</v>
      </c>
      <c r="L33" s="86"/>
      <c r="M33" s="87" t="s">
        <v>51</v>
      </c>
      <c r="N33" s="87"/>
      <c r="O33" s="39" t="s">
        <v>38</v>
      </c>
      <c r="P33" s="39" t="s">
        <v>39</v>
      </c>
      <c r="Q33" s="39" t="s">
        <v>40</v>
      </c>
      <c r="R33" s="39" t="s">
        <v>7</v>
      </c>
      <c r="S33" s="39" t="s">
        <v>5</v>
      </c>
      <c r="T33" s="39" t="s">
        <v>2</v>
      </c>
      <c r="U33" s="39" t="s">
        <v>33</v>
      </c>
    </row>
    <row r="34" spans="1:55" ht="17.45" customHeight="1">
      <c r="A34" s="38"/>
      <c r="B34" s="38"/>
      <c r="C34" s="38"/>
      <c r="D34" s="40"/>
      <c r="E34" s="40"/>
      <c r="F34" s="38"/>
      <c r="G34" s="38"/>
      <c r="H34" s="38"/>
      <c r="I34" s="38"/>
      <c r="J34" s="38"/>
      <c r="K34" s="41" t="s">
        <v>92</v>
      </c>
      <c r="L34" s="41" t="s">
        <v>35</v>
      </c>
      <c r="M34" s="41" t="s">
        <v>92</v>
      </c>
      <c r="N34" s="41" t="s">
        <v>35</v>
      </c>
      <c r="O34" s="39"/>
      <c r="P34" s="39"/>
      <c r="Q34" s="39"/>
      <c r="R34" s="39"/>
      <c r="S34" s="39"/>
      <c r="T34" s="39"/>
      <c r="U34" s="39"/>
    </row>
    <row r="35" spans="1:55" s="34" customFormat="1">
      <c r="A35" s="42" t="s">
        <v>267</v>
      </c>
      <c r="B35" s="42" t="s">
        <v>224</v>
      </c>
      <c r="C35" s="42"/>
      <c r="D35" s="43">
        <v>20000</v>
      </c>
      <c r="E35" s="43"/>
      <c r="F35" s="42">
        <v>100</v>
      </c>
      <c r="G35" s="42">
        <v>0</v>
      </c>
      <c r="H35" s="42">
        <v>0</v>
      </c>
      <c r="I35" s="42">
        <v>2</v>
      </c>
      <c r="J35" s="42" t="s">
        <v>161</v>
      </c>
      <c r="K35" s="44">
        <v>45015</v>
      </c>
      <c r="L35" s="44"/>
      <c r="M35" s="44">
        <f>K35+15</f>
        <v>45030</v>
      </c>
      <c r="N35" s="44"/>
      <c r="O35" s="42" t="s">
        <v>95</v>
      </c>
      <c r="P35" s="42" t="s">
        <v>122</v>
      </c>
      <c r="Q35" s="42" t="s">
        <v>1</v>
      </c>
      <c r="R35" s="42" t="s">
        <v>105</v>
      </c>
      <c r="S35" s="42"/>
      <c r="T35" s="42"/>
      <c r="U35" s="42"/>
      <c r="AH35" s="51"/>
      <c r="AI35" s="51"/>
      <c r="AJ35" s="60"/>
      <c r="AK35" s="60"/>
      <c r="AL35" s="60"/>
      <c r="AM35" s="60"/>
      <c r="AN35" s="60"/>
      <c r="AO35" s="60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</row>
    <row r="36" spans="1:55" s="34" customFormat="1">
      <c r="A36" s="42" t="s">
        <v>268</v>
      </c>
      <c r="B36" s="42" t="s">
        <v>225</v>
      </c>
      <c r="C36" s="42"/>
      <c r="D36" s="43">
        <v>40000</v>
      </c>
      <c r="E36" s="43"/>
      <c r="F36" s="42">
        <v>100</v>
      </c>
      <c r="G36" s="42">
        <v>0</v>
      </c>
      <c r="H36" s="42">
        <v>0</v>
      </c>
      <c r="I36" s="42">
        <v>3</v>
      </c>
      <c r="J36" s="42" t="s">
        <v>206</v>
      </c>
      <c r="K36" s="44">
        <v>45107</v>
      </c>
      <c r="L36" s="44"/>
      <c r="M36" s="44">
        <f t="shared" ref="M36:M39" si="0">K36+15</f>
        <v>45122</v>
      </c>
      <c r="N36" s="44"/>
      <c r="O36" s="42"/>
      <c r="P36" s="42" t="s">
        <v>122</v>
      </c>
      <c r="Q36" s="42"/>
      <c r="R36" s="42" t="s">
        <v>105</v>
      </c>
      <c r="S36" s="42"/>
      <c r="T36" s="42"/>
      <c r="U36" s="42"/>
      <c r="AH36" s="51"/>
      <c r="AI36" s="51"/>
      <c r="AJ36" s="60"/>
      <c r="AK36" s="60"/>
      <c r="AL36" s="60"/>
      <c r="AM36" s="60"/>
      <c r="AN36" s="60"/>
      <c r="AO36" s="60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</row>
    <row r="37" spans="1:55" s="34" customFormat="1">
      <c r="A37" s="42"/>
      <c r="B37" s="42"/>
      <c r="C37" s="42"/>
      <c r="D37" s="43"/>
      <c r="E37" s="43"/>
      <c r="F37" s="42"/>
      <c r="G37" s="42"/>
      <c r="H37" s="42"/>
      <c r="I37" s="42"/>
      <c r="J37" s="42"/>
      <c r="K37" s="44"/>
      <c r="L37" s="44"/>
      <c r="M37" s="44">
        <f t="shared" si="0"/>
        <v>15</v>
      </c>
      <c r="N37" s="44"/>
      <c r="O37" s="42"/>
      <c r="P37" s="42"/>
      <c r="Q37" s="42"/>
      <c r="R37" s="42"/>
      <c r="S37" s="42"/>
      <c r="T37" s="42"/>
      <c r="U37" s="42"/>
      <c r="AH37" s="51"/>
      <c r="AI37" s="51"/>
      <c r="AJ37" s="60"/>
      <c r="AK37" s="60"/>
      <c r="AL37" s="60"/>
      <c r="AM37" s="60"/>
      <c r="AN37" s="60"/>
      <c r="AO37" s="60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</row>
    <row r="38" spans="1:55" s="34" customFormat="1">
      <c r="A38" s="42"/>
      <c r="B38" s="42"/>
      <c r="C38" s="42"/>
      <c r="D38" s="43"/>
      <c r="E38" s="43"/>
      <c r="F38" s="42"/>
      <c r="G38" s="42"/>
      <c r="H38" s="42"/>
      <c r="I38" s="42"/>
      <c r="J38" s="42"/>
      <c r="K38" s="44"/>
      <c r="L38" s="44"/>
      <c r="M38" s="44">
        <f t="shared" si="0"/>
        <v>15</v>
      </c>
      <c r="N38" s="44"/>
      <c r="O38" s="42"/>
      <c r="P38" s="42"/>
      <c r="Q38" s="42"/>
      <c r="R38" s="42"/>
      <c r="S38" s="42"/>
      <c r="T38" s="42"/>
      <c r="U38" s="42"/>
      <c r="AH38" s="51"/>
      <c r="AI38" s="51"/>
      <c r="AJ38" s="60"/>
      <c r="AK38" s="60"/>
      <c r="AL38" s="60"/>
      <c r="AM38" s="60"/>
      <c r="AN38" s="60"/>
      <c r="AO38" s="60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</row>
    <row r="39" spans="1:55" s="34" customFormat="1">
      <c r="A39" s="42"/>
      <c r="B39" s="42"/>
      <c r="C39" s="42"/>
      <c r="D39" s="43"/>
      <c r="E39" s="43"/>
      <c r="F39" s="42"/>
      <c r="G39" s="42"/>
      <c r="H39" s="42"/>
      <c r="I39" s="42"/>
      <c r="J39" s="42"/>
      <c r="K39" s="44"/>
      <c r="L39" s="44"/>
      <c r="M39" s="44">
        <f t="shared" si="0"/>
        <v>15</v>
      </c>
      <c r="N39" s="44"/>
      <c r="O39" s="42"/>
      <c r="P39" s="42"/>
      <c r="Q39" s="42"/>
      <c r="R39" s="42"/>
      <c r="S39" s="42"/>
      <c r="T39" s="42"/>
      <c r="U39" s="42"/>
      <c r="AH39" s="51"/>
      <c r="AI39" s="51"/>
      <c r="AJ39" s="60"/>
      <c r="AK39" s="60"/>
      <c r="AL39" s="60"/>
      <c r="AM39" s="60"/>
      <c r="AN39" s="60"/>
      <c r="AO39" s="60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</row>
    <row r="40" spans="1:55" s="34" customFormat="1">
      <c r="A40" s="42"/>
      <c r="B40" s="42"/>
      <c r="C40" s="42"/>
      <c r="D40" s="43"/>
      <c r="E40" s="43"/>
      <c r="F40" s="42"/>
      <c r="G40" s="42"/>
      <c r="H40" s="42"/>
      <c r="I40" s="42"/>
      <c r="J40" s="42"/>
      <c r="K40" s="44"/>
      <c r="L40" s="44"/>
      <c r="M40" s="44"/>
      <c r="N40" s="44"/>
      <c r="O40" s="42"/>
      <c r="P40" s="42"/>
      <c r="Q40" s="42"/>
      <c r="R40" s="42"/>
      <c r="S40" s="42"/>
      <c r="T40" s="42"/>
      <c r="U40" s="42"/>
      <c r="AH40" s="51"/>
      <c r="AI40" s="51"/>
      <c r="AJ40" s="60"/>
      <c r="AK40" s="60"/>
      <c r="AL40" s="60"/>
      <c r="AM40" s="60"/>
      <c r="AN40" s="60"/>
      <c r="AO40" s="60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</row>
    <row r="41" spans="1:55" s="37" customFormat="1" ht="31.5">
      <c r="A41" s="35"/>
      <c r="B41" s="35"/>
      <c r="C41" s="36" t="s">
        <v>23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H41" s="52"/>
      <c r="AI41" s="52"/>
      <c r="AJ41" s="61"/>
      <c r="AK41" s="61"/>
      <c r="AL41" s="61"/>
      <c r="AM41" s="61"/>
      <c r="AN41" s="61"/>
      <c r="AO41" s="61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</row>
    <row r="42" spans="1:55" ht="15.75" customHeight="1">
      <c r="A42" s="78" t="s">
        <v>25</v>
      </c>
      <c r="B42" s="79"/>
      <c r="C42" s="79"/>
      <c r="D42" s="78" t="s">
        <v>12</v>
      </c>
      <c r="E42" s="79"/>
      <c r="F42" s="79"/>
      <c r="G42" s="79"/>
      <c r="H42" s="80"/>
      <c r="K42" s="82" t="s">
        <v>30</v>
      </c>
      <c r="L42" s="83"/>
      <c r="M42" s="83"/>
      <c r="N42" s="83"/>
      <c r="O42" s="83"/>
      <c r="P42" s="83"/>
      <c r="Q42" s="83"/>
      <c r="R42" s="83"/>
      <c r="S42" s="83"/>
      <c r="T42" s="84"/>
      <c r="U42" s="82" t="s">
        <v>41</v>
      </c>
      <c r="V42" s="83"/>
      <c r="W42" s="83"/>
      <c r="X42" s="83"/>
      <c r="Y42" s="83"/>
      <c r="Z42" s="83"/>
      <c r="AA42" s="83"/>
    </row>
    <row r="43" spans="1:55" ht="63" customHeight="1">
      <c r="A43" s="38" t="s">
        <v>24</v>
      </c>
      <c r="B43" s="39" t="s">
        <v>28</v>
      </c>
      <c r="C43" s="39" t="s">
        <v>37</v>
      </c>
      <c r="D43" s="39" t="s">
        <v>58</v>
      </c>
      <c r="E43" s="39" t="s">
        <v>31</v>
      </c>
      <c r="F43" s="39" t="s">
        <v>22</v>
      </c>
      <c r="G43" s="39" t="s">
        <v>32</v>
      </c>
      <c r="H43" s="39" t="s">
        <v>19</v>
      </c>
      <c r="I43" s="38" t="s">
        <v>6</v>
      </c>
      <c r="J43" s="38" t="s">
        <v>20</v>
      </c>
      <c r="K43" s="87" t="s">
        <v>42</v>
      </c>
      <c r="L43" s="87"/>
      <c r="M43" s="88" t="s">
        <v>43</v>
      </c>
      <c r="N43" s="86"/>
      <c r="O43" s="85" t="s">
        <v>47</v>
      </c>
      <c r="P43" s="86"/>
      <c r="Q43" s="87" t="s">
        <v>21</v>
      </c>
      <c r="R43" s="87"/>
      <c r="S43" s="87" t="s">
        <v>44</v>
      </c>
      <c r="T43" s="87"/>
      <c r="U43" s="39" t="s">
        <v>38</v>
      </c>
      <c r="V43" s="39" t="s">
        <v>39</v>
      </c>
      <c r="W43" s="39" t="s">
        <v>40</v>
      </c>
      <c r="X43" s="39" t="s">
        <v>7</v>
      </c>
      <c r="Y43" s="39" t="s">
        <v>5</v>
      </c>
      <c r="Z43" s="39" t="s">
        <v>2</v>
      </c>
      <c r="AA43" s="39" t="s">
        <v>33</v>
      </c>
    </row>
    <row r="44" spans="1:55" ht="17.45" customHeight="1">
      <c r="A44" s="38"/>
      <c r="B44" s="38"/>
      <c r="C44" s="38"/>
      <c r="D44" s="40"/>
      <c r="E44" s="40"/>
      <c r="F44" s="38"/>
      <c r="G44" s="38"/>
      <c r="H44" s="38"/>
      <c r="I44" s="38"/>
      <c r="J44" s="38"/>
      <c r="K44" s="41" t="s">
        <v>92</v>
      </c>
      <c r="L44" s="41" t="s">
        <v>35</v>
      </c>
      <c r="M44" s="41" t="s">
        <v>92</v>
      </c>
      <c r="N44" s="41" t="s">
        <v>35</v>
      </c>
      <c r="O44" s="41" t="s">
        <v>92</v>
      </c>
      <c r="P44" s="41" t="s">
        <v>35</v>
      </c>
      <c r="Q44" s="41" t="s">
        <v>92</v>
      </c>
      <c r="R44" s="41" t="s">
        <v>35</v>
      </c>
      <c r="S44" s="41" t="s">
        <v>92</v>
      </c>
      <c r="T44" s="41" t="s">
        <v>35</v>
      </c>
      <c r="U44" s="39"/>
      <c r="V44" s="39"/>
      <c r="W44" s="39"/>
      <c r="X44" s="39"/>
      <c r="Y44" s="39"/>
      <c r="Z44" s="39"/>
      <c r="AA44" s="39"/>
    </row>
    <row r="45" spans="1:55" s="34" customFormat="1">
      <c r="A45" s="42"/>
      <c r="B45" s="42"/>
      <c r="C45" s="42"/>
      <c r="D45" s="43"/>
      <c r="E45" s="43"/>
      <c r="F45" s="42"/>
      <c r="G45" s="42"/>
      <c r="H45" s="42"/>
      <c r="I45" s="42"/>
      <c r="J45" s="42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2"/>
      <c r="V45" s="42"/>
      <c r="W45" s="42"/>
      <c r="X45" s="42"/>
      <c r="Y45" s="42"/>
      <c r="Z45" s="42"/>
      <c r="AA45" s="42"/>
      <c r="AH45" s="51"/>
      <c r="AI45" s="51"/>
      <c r="AJ45" s="60"/>
      <c r="AK45" s="60"/>
      <c r="AL45" s="60"/>
      <c r="AM45" s="60"/>
      <c r="AN45" s="60"/>
      <c r="AO45" s="60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</row>
    <row r="46" spans="1:55" s="34" customFormat="1">
      <c r="A46" s="42"/>
      <c r="B46" s="42"/>
      <c r="C46" s="42"/>
      <c r="D46" s="43"/>
      <c r="E46" s="43"/>
      <c r="F46" s="42"/>
      <c r="G46" s="42"/>
      <c r="H46" s="42"/>
      <c r="I46" s="42"/>
      <c r="J46" s="42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2"/>
      <c r="V46" s="42"/>
      <c r="W46" s="42"/>
      <c r="X46" s="42"/>
      <c r="Y46" s="42"/>
      <c r="Z46" s="42"/>
      <c r="AA46" s="42"/>
      <c r="AH46" s="51"/>
      <c r="AI46" s="51"/>
      <c r="AJ46" s="60"/>
      <c r="AK46" s="60"/>
      <c r="AL46" s="60"/>
      <c r="AM46" s="60"/>
      <c r="AN46" s="60"/>
      <c r="AO46" s="60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</row>
    <row r="47" spans="1:55" s="34" customFormat="1">
      <c r="A47" s="42"/>
      <c r="B47" s="42"/>
      <c r="C47" s="42"/>
      <c r="D47" s="43"/>
      <c r="E47" s="43"/>
      <c r="F47" s="42"/>
      <c r="G47" s="42"/>
      <c r="H47" s="42"/>
      <c r="I47" s="42"/>
      <c r="J47" s="42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2"/>
      <c r="V47" s="42"/>
      <c r="W47" s="42"/>
      <c r="X47" s="42"/>
      <c r="Y47" s="42"/>
      <c r="Z47" s="42"/>
      <c r="AA47" s="42"/>
      <c r="AH47" s="51"/>
      <c r="AI47" s="51"/>
      <c r="AJ47" s="60"/>
      <c r="AK47" s="60"/>
      <c r="AL47" s="60"/>
      <c r="AM47" s="60"/>
      <c r="AN47" s="60"/>
      <c r="AO47" s="60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</row>
    <row r="48" spans="1:55" s="37" customFormat="1" ht="31.5">
      <c r="A48" s="35"/>
      <c r="B48" s="35"/>
      <c r="C48" s="36" t="s">
        <v>86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53"/>
      <c r="AI48" s="53"/>
      <c r="AJ48" s="62"/>
      <c r="AK48" s="62"/>
      <c r="AL48" s="61"/>
      <c r="AM48" s="61"/>
      <c r="AN48" s="61"/>
      <c r="AO48" s="61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</row>
    <row r="49" spans="1:55" ht="15.75" customHeight="1">
      <c r="A49" s="78" t="s">
        <v>25</v>
      </c>
      <c r="B49" s="79"/>
      <c r="C49" s="79"/>
      <c r="D49" s="78" t="s">
        <v>12</v>
      </c>
      <c r="E49" s="79"/>
      <c r="F49" s="79"/>
      <c r="G49" s="79"/>
      <c r="H49" s="80"/>
      <c r="K49" s="89" t="s">
        <v>30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  <c r="AE49" s="82" t="s">
        <v>41</v>
      </c>
      <c r="AF49" s="83"/>
      <c r="AG49" s="83"/>
      <c r="AH49" s="83"/>
      <c r="AI49" s="83"/>
      <c r="AJ49" s="83"/>
      <c r="AK49" s="83"/>
    </row>
    <row r="50" spans="1:55" ht="63" customHeight="1">
      <c r="A50" s="38" t="s">
        <v>24</v>
      </c>
      <c r="B50" s="39" t="s">
        <v>28</v>
      </c>
      <c r="C50" s="39" t="s">
        <v>37</v>
      </c>
      <c r="D50" s="39" t="s">
        <v>58</v>
      </c>
      <c r="E50" s="39" t="s">
        <v>31</v>
      </c>
      <c r="F50" s="39" t="s">
        <v>22</v>
      </c>
      <c r="G50" s="39" t="s">
        <v>32</v>
      </c>
      <c r="H50" s="39" t="s">
        <v>19</v>
      </c>
      <c r="I50" s="38" t="s">
        <v>6</v>
      </c>
      <c r="J50" s="38" t="s">
        <v>20</v>
      </c>
      <c r="K50" s="85" t="s">
        <v>83</v>
      </c>
      <c r="L50" s="86"/>
      <c r="M50" s="85" t="s">
        <v>48</v>
      </c>
      <c r="N50" s="86"/>
      <c r="O50" s="85" t="s">
        <v>49</v>
      </c>
      <c r="P50" s="86"/>
      <c r="Q50" s="87" t="s">
        <v>42</v>
      </c>
      <c r="R50" s="87"/>
      <c r="S50" s="85" t="s">
        <v>46</v>
      </c>
      <c r="T50" s="86"/>
      <c r="U50" s="85" t="s">
        <v>47</v>
      </c>
      <c r="V50" s="86"/>
      <c r="W50" s="85" t="s">
        <v>43</v>
      </c>
      <c r="X50" s="86"/>
      <c r="Y50" s="85" t="s">
        <v>55</v>
      </c>
      <c r="Z50" s="86"/>
      <c r="AA50" s="87" t="s">
        <v>21</v>
      </c>
      <c r="AB50" s="87"/>
      <c r="AC50" s="87" t="s">
        <v>44</v>
      </c>
      <c r="AD50" s="87"/>
      <c r="AE50" s="39" t="s">
        <v>38</v>
      </c>
      <c r="AF50" s="39" t="s">
        <v>39</v>
      </c>
      <c r="AG50" s="39" t="s">
        <v>40</v>
      </c>
      <c r="AH50" s="54" t="s">
        <v>115</v>
      </c>
      <c r="AI50" s="54" t="s">
        <v>5</v>
      </c>
      <c r="AJ50" s="63" t="s">
        <v>2</v>
      </c>
      <c r="AK50" s="63" t="s">
        <v>33</v>
      </c>
    </row>
    <row r="51" spans="1:55" ht="17.45" customHeight="1">
      <c r="A51" s="38"/>
      <c r="B51" s="38"/>
      <c r="C51" s="38"/>
      <c r="D51" s="40"/>
      <c r="E51" s="40"/>
      <c r="F51" s="38"/>
      <c r="G51" s="38"/>
      <c r="H51" s="38"/>
      <c r="I51" s="38"/>
      <c r="J51" s="38"/>
      <c r="K51" s="41" t="s">
        <v>92</v>
      </c>
      <c r="L51" s="41" t="s">
        <v>35</v>
      </c>
      <c r="M51" s="41" t="s">
        <v>92</v>
      </c>
      <c r="N51" s="41" t="s">
        <v>35</v>
      </c>
      <c r="O51" s="41" t="s">
        <v>92</v>
      </c>
      <c r="P51" s="41" t="s">
        <v>35</v>
      </c>
      <c r="Q51" s="41" t="s">
        <v>92</v>
      </c>
      <c r="R51" s="41" t="s">
        <v>35</v>
      </c>
      <c r="S51" s="41" t="s">
        <v>92</v>
      </c>
      <c r="T51" s="41" t="s">
        <v>35</v>
      </c>
      <c r="U51" s="41" t="s">
        <v>92</v>
      </c>
      <c r="V51" s="41" t="s">
        <v>35</v>
      </c>
      <c r="W51" s="41" t="s">
        <v>92</v>
      </c>
      <c r="X51" s="41" t="s">
        <v>35</v>
      </c>
      <c r="Y51" s="41" t="s">
        <v>92</v>
      </c>
      <c r="Z51" s="41" t="s">
        <v>35</v>
      </c>
      <c r="AA51" s="41" t="s">
        <v>92</v>
      </c>
      <c r="AB51" s="41" t="s">
        <v>35</v>
      </c>
      <c r="AC51" s="41" t="s">
        <v>92</v>
      </c>
      <c r="AD51" s="41" t="s">
        <v>35</v>
      </c>
      <c r="AE51" s="39"/>
      <c r="AF51" s="39"/>
      <c r="AG51" s="39"/>
      <c r="AH51" s="54"/>
      <c r="AI51" s="54"/>
      <c r="AJ51" s="63"/>
      <c r="AK51" s="63"/>
    </row>
    <row r="52" spans="1:55" s="34" customFormat="1">
      <c r="A52" s="42"/>
      <c r="B52" s="42"/>
      <c r="C52" s="42"/>
      <c r="D52" s="43"/>
      <c r="E52" s="43"/>
      <c r="F52" s="42"/>
      <c r="G52" s="42"/>
      <c r="H52" s="42"/>
      <c r="I52" s="42"/>
      <c r="J52" s="42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2"/>
      <c r="AG52" s="42"/>
      <c r="AH52" s="55"/>
      <c r="AI52" s="55"/>
      <c r="AJ52" s="64"/>
      <c r="AK52" s="64"/>
      <c r="AL52" s="60"/>
      <c r="AM52" s="60"/>
      <c r="AN52" s="60"/>
      <c r="AO52" s="60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</row>
    <row r="53" spans="1:55" s="34" customFormat="1">
      <c r="A53" s="42"/>
      <c r="B53" s="42"/>
      <c r="C53" s="42"/>
      <c r="D53" s="43"/>
      <c r="E53" s="43"/>
      <c r="F53" s="42"/>
      <c r="G53" s="42"/>
      <c r="H53" s="42"/>
      <c r="I53" s="42"/>
      <c r="J53" s="42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2"/>
      <c r="AF53" s="42"/>
      <c r="AG53" s="42"/>
      <c r="AH53" s="55"/>
      <c r="AI53" s="55"/>
      <c r="AJ53" s="64"/>
      <c r="AK53" s="64"/>
      <c r="AL53" s="60"/>
      <c r="AM53" s="60"/>
      <c r="AN53" s="60"/>
      <c r="AO53" s="60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</row>
    <row r="54" spans="1:55" s="34" customFormat="1">
      <c r="A54" s="42"/>
      <c r="B54" s="42"/>
      <c r="C54" s="42"/>
      <c r="D54" s="43"/>
      <c r="E54" s="43"/>
      <c r="F54" s="42"/>
      <c r="G54" s="42"/>
      <c r="H54" s="42"/>
      <c r="I54" s="42"/>
      <c r="J54" s="42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2"/>
      <c r="AF54" s="42"/>
      <c r="AG54" s="42"/>
      <c r="AH54" s="55"/>
      <c r="AI54" s="55"/>
      <c r="AJ54" s="64"/>
      <c r="AK54" s="64"/>
      <c r="AL54" s="60"/>
      <c r="AM54" s="60"/>
      <c r="AN54" s="60"/>
      <c r="AO54" s="60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</row>
    <row r="55" spans="1:55" s="37" customFormat="1" ht="31.5">
      <c r="A55" s="35"/>
      <c r="B55" s="35"/>
      <c r="C55" s="36" t="s">
        <v>87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H55" s="52"/>
      <c r="AI55" s="52"/>
      <c r="AJ55" s="61"/>
      <c r="AK55" s="61"/>
      <c r="AL55" s="61"/>
      <c r="AM55" s="61"/>
      <c r="AN55" s="61"/>
      <c r="AO55" s="61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55" ht="15.75" customHeight="1">
      <c r="A56" s="78" t="s">
        <v>25</v>
      </c>
      <c r="B56" s="79"/>
      <c r="C56" s="79"/>
      <c r="D56" s="78" t="s">
        <v>12</v>
      </c>
      <c r="E56" s="79"/>
      <c r="F56" s="79"/>
      <c r="G56" s="79"/>
      <c r="H56" s="80"/>
      <c r="K56" s="82" t="s">
        <v>30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4"/>
      <c r="Y56" s="82" t="s">
        <v>41</v>
      </c>
      <c r="Z56" s="83"/>
      <c r="AA56" s="83"/>
      <c r="AB56" s="83"/>
      <c r="AC56" s="83"/>
      <c r="AD56" s="83"/>
      <c r="AE56" s="83"/>
    </row>
    <row r="57" spans="1:55" ht="63" customHeight="1">
      <c r="A57" s="38" t="s">
        <v>24</v>
      </c>
      <c r="B57" s="39" t="s">
        <v>28</v>
      </c>
      <c r="C57" s="39" t="s">
        <v>37</v>
      </c>
      <c r="D57" s="39" t="s">
        <v>58</v>
      </c>
      <c r="E57" s="39" t="s">
        <v>31</v>
      </c>
      <c r="F57" s="39" t="s">
        <v>22</v>
      </c>
      <c r="G57" s="39" t="s">
        <v>32</v>
      </c>
      <c r="H57" s="39" t="s">
        <v>19</v>
      </c>
      <c r="I57" s="38" t="s">
        <v>6</v>
      </c>
      <c r="J57" s="38" t="s">
        <v>20</v>
      </c>
      <c r="K57" s="88" t="s">
        <v>45</v>
      </c>
      <c r="L57" s="86"/>
      <c r="M57" s="85" t="s">
        <v>43</v>
      </c>
      <c r="N57" s="86"/>
      <c r="O57" s="85" t="s">
        <v>47</v>
      </c>
      <c r="P57" s="86"/>
      <c r="Q57" s="85" t="s">
        <v>43</v>
      </c>
      <c r="R57" s="86"/>
      <c r="S57" s="85" t="s">
        <v>55</v>
      </c>
      <c r="T57" s="86"/>
      <c r="U57" s="87" t="s">
        <v>21</v>
      </c>
      <c r="V57" s="87"/>
      <c r="W57" s="87" t="s">
        <v>44</v>
      </c>
      <c r="X57" s="87"/>
      <c r="Y57" s="39" t="s">
        <v>38</v>
      </c>
      <c r="Z57" s="39" t="s">
        <v>39</v>
      </c>
      <c r="AA57" s="39" t="s">
        <v>40</v>
      </c>
      <c r="AB57" s="39" t="s">
        <v>7</v>
      </c>
      <c r="AC57" s="39" t="s">
        <v>5</v>
      </c>
      <c r="AD57" s="39" t="s">
        <v>2</v>
      </c>
      <c r="AE57" s="39" t="s">
        <v>33</v>
      </c>
    </row>
    <row r="58" spans="1:55" ht="17.45" customHeight="1">
      <c r="A58" s="38"/>
      <c r="B58" s="38"/>
      <c r="C58" s="38"/>
      <c r="D58" s="40"/>
      <c r="E58" s="40"/>
      <c r="F58" s="38"/>
      <c r="G58" s="38"/>
      <c r="H58" s="38"/>
      <c r="I58" s="38"/>
      <c r="J58" s="38"/>
      <c r="K58" s="41" t="s">
        <v>34</v>
      </c>
      <c r="L58" s="41" t="s">
        <v>35</v>
      </c>
      <c r="M58" s="41" t="s">
        <v>34</v>
      </c>
      <c r="N58" s="41" t="s">
        <v>35</v>
      </c>
      <c r="O58" s="41" t="s">
        <v>34</v>
      </c>
      <c r="P58" s="41" t="s">
        <v>35</v>
      </c>
      <c r="Q58" s="41" t="s">
        <v>34</v>
      </c>
      <c r="R58" s="41" t="s">
        <v>35</v>
      </c>
      <c r="S58" s="41" t="s">
        <v>34</v>
      </c>
      <c r="T58" s="41" t="s">
        <v>35</v>
      </c>
      <c r="U58" s="41" t="s">
        <v>34</v>
      </c>
      <c r="V58" s="41" t="s">
        <v>35</v>
      </c>
      <c r="W58" s="41" t="s">
        <v>34</v>
      </c>
      <c r="X58" s="41" t="s">
        <v>35</v>
      </c>
      <c r="Y58" s="38"/>
      <c r="Z58" s="38"/>
      <c r="AA58" s="38"/>
      <c r="AB58" s="38"/>
      <c r="AC58" s="38"/>
      <c r="AD58" s="38"/>
      <c r="AE58" s="38"/>
    </row>
    <row r="59" spans="1:55" s="34" customFormat="1">
      <c r="A59" s="42"/>
      <c r="B59" s="42"/>
      <c r="C59" s="42"/>
      <c r="D59" s="43"/>
      <c r="E59" s="43"/>
      <c r="F59" s="42"/>
      <c r="G59" s="42"/>
      <c r="H59" s="42"/>
      <c r="I59" s="42"/>
      <c r="J59" s="42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2"/>
      <c r="Z59" s="42"/>
      <c r="AA59" s="42"/>
      <c r="AB59" s="42"/>
      <c r="AC59" s="42"/>
      <c r="AD59" s="42"/>
      <c r="AE59" s="42"/>
      <c r="AH59" s="51"/>
      <c r="AI59" s="51"/>
      <c r="AJ59" s="60"/>
      <c r="AK59" s="60"/>
      <c r="AL59" s="60"/>
      <c r="AM59" s="60"/>
      <c r="AN59" s="60"/>
      <c r="AO59" s="60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55" s="34" customFormat="1">
      <c r="A60" s="42"/>
      <c r="B60" s="42"/>
      <c r="C60" s="42"/>
      <c r="D60" s="43"/>
      <c r="E60" s="43"/>
      <c r="F60" s="42"/>
      <c r="G60" s="42"/>
      <c r="H60" s="42"/>
      <c r="I60" s="42"/>
      <c r="J60" s="42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2"/>
      <c r="Z60" s="42"/>
      <c r="AA60" s="42"/>
      <c r="AB60" s="42"/>
      <c r="AC60" s="42"/>
      <c r="AD60" s="42"/>
      <c r="AE60" s="42"/>
      <c r="AH60" s="51"/>
      <c r="AI60" s="51"/>
      <c r="AJ60" s="60"/>
      <c r="AK60" s="60"/>
      <c r="AL60" s="60"/>
      <c r="AM60" s="60"/>
      <c r="AN60" s="60"/>
      <c r="AO60" s="60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55" s="34" customFormat="1">
      <c r="A61" s="42"/>
      <c r="B61" s="42"/>
      <c r="C61" s="42"/>
      <c r="D61" s="43"/>
      <c r="E61" s="43"/>
      <c r="F61" s="42"/>
      <c r="G61" s="42"/>
      <c r="H61" s="42"/>
      <c r="I61" s="42"/>
      <c r="J61" s="42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2"/>
      <c r="Z61" s="42"/>
      <c r="AA61" s="42"/>
      <c r="AB61" s="42"/>
      <c r="AC61" s="42"/>
      <c r="AD61" s="42"/>
      <c r="AE61" s="42"/>
      <c r="AH61" s="51"/>
      <c r="AI61" s="51"/>
      <c r="AJ61" s="60"/>
      <c r="AK61" s="60"/>
      <c r="AL61" s="60"/>
      <c r="AM61" s="60"/>
      <c r="AN61" s="60"/>
      <c r="AO61" s="60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s="37" customFormat="1" ht="31.5">
      <c r="A62" s="35"/>
      <c r="B62" s="35"/>
      <c r="C62" s="36" t="s">
        <v>29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AH62" s="52"/>
      <c r="AI62" s="52"/>
      <c r="AJ62" s="61"/>
      <c r="AK62" s="61"/>
      <c r="AL62" s="61"/>
      <c r="AM62" s="61"/>
      <c r="AN62" s="61"/>
      <c r="AO62" s="61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ht="15.75" customHeight="1">
      <c r="A63" s="78" t="s">
        <v>25</v>
      </c>
      <c r="B63" s="79"/>
      <c r="C63" s="79"/>
      <c r="D63" s="78" t="s">
        <v>12</v>
      </c>
      <c r="E63" s="79"/>
      <c r="F63" s="79"/>
      <c r="G63" s="79"/>
      <c r="H63" s="80"/>
      <c r="K63" s="80" t="s">
        <v>30</v>
      </c>
      <c r="L63" s="81"/>
      <c r="M63" s="81"/>
      <c r="N63" s="81"/>
      <c r="O63" s="81"/>
      <c r="P63" s="81"/>
      <c r="Q63" s="82" t="s">
        <v>41</v>
      </c>
      <c r="R63" s="83"/>
      <c r="S63" s="83"/>
      <c r="T63" s="83"/>
      <c r="U63" s="83"/>
      <c r="V63" s="83"/>
      <c r="W63" s="83"/>
    </row>
    <row r="64" spans="1:55" ht="63" customHeight="1">
      <c r="A64" s="38" t="s">
        <v>24</v>
      </c>
      <c r="B64" s="39" t="s">
        <v>28</v>
      </c>
      <c r="C64" s="39" t="s">
        <v>37</v>
      </c>
      <c r="D64" s="39" t="s">
        <v>58</v>
      </c>
      <c r="E64" s="39" t="s">
        <v>31</v>
      </c>
      <c r="F64" s="39" t="s">
        <v>22</v>
      </c>
      <c r="G64" s="39" t="s">
        <v>32</v>
      </c>
      <c r="H64" s="39" t="s">
        <v>19</v>
      </c>
      <c r="I64" s="38" t="s">
        <v>6</v>
      </c>
      <c r="J64" s="38" t="s">
        <v>20</v>
      </c>
      <c r="K64" s="88" t="s">
        <v>52</v>
      </c>
      <c r="L64" s="86"/>
      <c r="M64" s="85" t="s">
        <v>53</v>
      </c>
      <c r="N64" s="86"/>
      <c r="O64" s="87" t="s">
        <v>44</v>
      </c>
      <c r="P64" s="87"/>
      <c r="Q64" s="39" t="s">
        <v>38</v>
      </c>
      <c r="R64" s="39" t="s">
        <v>39</v>
      </c>
      <c r="S64" s="39" t="s">
        <v>40</v>
      </c>
      <c r="T64" s="39" t="s">
        <v>7</v>
      </c>
      <c r="U64" s="39" t="s">
        <v>5</v>
      </c>
      <c r="V64" s="39" t="s">
        <v>2</v>
      </c>
      <c r="W64" s="39" t="s">
        <v>33</v>
      </c>
    </row>
    <row r="65" spans="1:55" ht="17.45" customHeight="1">
      <c r="A65" s="38"/>
      <c r="B65" s="38"/>
      <c r="C65" s="38"/>
      <c r="D65" s="40"/>
      <c r="E65" s="40"/>
      <c r="F65" s="38"/>
      <c r="G65" s="38"/>
      <c r="H65" s="38"/>
      <c r="I65" s="38"/>
      <c r="J65" s="38"/>
      <c r="K65" s="41" t="s">
        <v>92</v>
      </c>
      <c r="L65" s="41" t="s">
        <v>35</v>
      </c>
      <c r="M65" s="41" t="s">
        <v>92</v>
      </c>
      <c r="N65" s="41" t="s">
        <v>35</v>
      </c>
      <c r="O65" s="41" t="s">
        <v>92</v>
      </c>
      <c r="P65" s="41" t="s">
        <v>35</v>
      </c>
      <c r="Q65" s="38"/>
      <c r="R65" s="38"/>
      <c r="S65" s="38"/>
      <c r="T65" s="38"/>
      <c r="U65" s="38"/>
      <c r="V65" s="38"/>
      <c r="W65" s="38"/>
    </row>
    <row r="66" spans="1:55" s="34" customFormat="1">
      <c r="A66" s="42" t="s">
        <v>269</v>
      </c>
      <c r="B66" s="42" t="s">
        <v>181</v>
      </c>
      <c r="C66" s="42"/>
      <c r="D66" s="43">
        <v>220000</v>
      </c>
      <c r="E66" s="43"/>
      <c r="F66" s="42">
        <v>100</v>
      </c>
      <c r="G66" s="42">
        <v>0</v>
      </c>
      <c r="H66" s="42">
        <v>0</v>
      </c>
      <c r="I66" s="42">
        <v>3</v>
      </c>
      <c r="J66" s="42" t="s">
        <v>182</v>
      </c>
      <c r="K66" s="44">
        <v>44925</v>
      </c>
      <c r="L66" s="44"/>
      <c r="M66" s="44">
        <f t="shared" ref="M66:M67" si="1">K66+60</f>
        <v>44985</v>
      </c>
      <c r="N66" s="44"/>
      <c r="O66" s="44">
        <f>M66+30</f>
        <v>45015</v>
      </c>
      <c r="P66" s="44"/>
      <c r="Q66" s="42" t="s">
        <v>94</v>
      </c>
      <c r="R66" s="42" t="s">
        <v>29</v>
      </c>
      <c r="S66" s="42" t="s">
        <v>0</v>
      </c>
      <c r="T66" s="42" t="s">
        <v>105</v>
      </c>
      <c r="U66" s="42"/>
      <c r="V66" s="42"/>
      <c r="W66" s="42"/>
      <c r="AH66" s="51"/>
      <c r="AI66" s="51"/>
      <c r="AJ66" s="60"/>
      <c r="AK66" s="60"/>
      <c r="AL66" s="60"/>
      <c r="AM66" s="60"/>
      <c r="AN66" s="60"/>
      <c r="AO66" s="60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 s="34" customFormat="1">
      <c r="A67" s="42" t="s">
        <v>270</v>
      </c>
      <c r="B67" s="67" t="s">
        <v>217</v>
      </c>
      <c r="C67" s="42" t="s">
        <v>218</v>
      </c>
      <c r="D67" s="43">
        <v>60000</v>
      </c>
      <c r="E67" s="43"/>
      <c r="F67" s="42">
        <v>0</v>
      </c>
      <c r="G67" s="42">
        <v>100</v>
      </c>
      <c r="H67" s="42">
        <v>0</v>
      </c>
      <c r="I67" s="42">
        <v>2</v>
      </c>
      <c r="J67" s="42" t="s">
        <v>202</v>
      </c>
      <c r="K67" s="44">
        <v>44864</v>
      </c>
      <c r="L67" s="44"/>
      <c r="M67" s="44">
        <f t="shared" si="1"/>
        <v>44924</v>
      </c>
      <c r="N67" s="44"/>
      <c r="O67" s="44">
        <f>M67+30</f>
        <v>44954</v>
      </c>
      <c r="P67" s="44"/>
      <c r="Q67" s="42" t="s">
        <v>95</v>
      </c>
      <c r="R67" s="42" t="s">
        <v>29</v>
      </c>
      <c r="S67" s="42" t="s">
        <v>1</v>
      </c>
      <c r="T67" s="42" t="s">
        <v>105</v>
      </c>
      <c r="U67" s="42"/>
      <c r="V67" s="42"/>
      <c r="W67" s="42"/>
      <c r="AH67" s="51"/>
      <c r="AI67" s="51"/>
      <c r="AJ67" s="60"/>
      <c r="AK67" s="60"/>
      <c r="AL67" s="60"/>
      <c r="AM67" s="60"/>
      <c r="AN67" s="60"/>
      <c r="AO67" s="60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55" s="34" customFormat="1">
      <c r="A68" s="42" t="s">
        <v>271</v>
      </c>
      <c r="B68" s="74" t="s">
        <v>222</v>
      </c>
      <c r="C68" s="42" t="s">
        <v>223</v>
      </c>
      <c r="D68" s="43">
        <v>80000</v>
      </c>
      <c r="E68" s="43"/>
      <c r="F68" s="42">
        <v>100</v>
      </c>
      <c r="G68" s="42">
        <v>0</v>
      </c>
      <c r="H68" s="42">
        <v>0</v>
      </c>
      <c r="I68" s="42">
        <v>2</v>
      </c>
      <c r="J68" s="42" t="s">
        <v>161</v>
      </c>
      <c r="K68" s="44">
        <v>44956</v>
      </c>
      <c r="L68" s="44"/>
      <c r="M68" s="44">
        <f>K68+60</f>
        <v>45016</v>
      </c>
      <c r="N68" s="44"/>
      <c r="O68" s="44">
        <f t="shared" ref="O68" si="2">M68+30</f>
        <v>45046</v>
      </c>
      <c r="P68" s="44"/>
      <c r="Q68" s="42" t="s">
        <v>95</v>
      </c>
      <c r="R68" s="42" t="s">
        <v>29</v>
      </c>
      <c r="S68" s="42" t="s">
        <v>1</v>
      </c>
      <c r="T68" s="42" t="s">
        <v>105</v>
      </c>
      <c r="U68" s="42"/>
      <c r="V68" s="42"/>
      <c r="W68" s="42"/>
      <c r="AH68" s="51"/>
      <c r="AI68" s="51"/>
      <c r="AJ68" s="60"/>
      <c r="AK68" s="60"/>
      <c r="AL68" s="60"/>
      <c r="AM68" s="60"/>
      <c r="AN68" s="60"/>
      <c r="AO68" s="60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s="34" customFormat="1">
      <c r="A69" s="42" t="s">
        <v>272</v>
      </c>
      <c r="B69" s="74" t="s">
        <v>253</v>
      </c>
      <c r="C69" s="42" t="s">
        <v>254</v>
      </c>
      <c r="D69" s="43">
        <v>100000</v>
      </c>
      <c r="E69" s="43"/>
      <c r="F69" s="42">
        <v>100</v>
      </c>
      <c r="G69" s="42">
        <v>0</v>
      </c>
      <c r="H69" s="42">
        <v>0</v>
      </c>
      <c r="I69" s="42"/>
      <c r="J69" s="42"/>
      <c r="K69" s="44">
        <v>44834</v>
      </c>
      <c r="L69" s="44"/>
      <c r="M69" s="44">
        <f>K69+60</f>
        <v>44894</v>
      </c>
      <c r="N69" s="44"/>
      <c r="O69" s="44">
        <f t="shared" ref="O69" si="3">M69+30</f>
        <v>44924</v>
      </c>
      <c r="P69" s="44"/>
      <c r="Q69" s="42" t="s">
        <v>95</v>
      </c>
      <c r="R69" s="42" t="s">
        <v>29</v>
      </c>
      <c r="S69" s="42" t="s">
        <v>1</v>
      </c>
      <c r="T69" s="42" t="s">
        <v>105</v>
      </c>
      <c r="U69" s="42"/>
      <c r="V69" s="42"/>
      <c r="W69" s="42"/>
      <c r="AH69" s="51"/>
      <c r="AI69" s="51"/>
      <c r="AJ69" s="60"/>
      <c r="AK69" s="60"/>
      <c r="AL69" s="60"/>
      <c r="AM69" s="60"/>
      <c r="AN69" s="60"/>
      <c r="AO69" s="60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55" s="34" customFormat="1">
      <c r="A70" s="42"/>
      <c r="B70" s="74"/>
      <c r="C70" s="42"/>
      <c r="D70" s="43"/>
      <c r="E70" s="43"/>
      <c r="F70" s="42"/>
      <c r="G70" s="42"/>
      <c r="H70" s="42"/>
      <c r="I70" s="42"/>
      <c r="J70" s="42"/>
      <c r="K70" s="44"/>
      <c r="L70" s="44"/>
      <c r="M70" s="44"/>
      <c r="N70" s="44"/>
      <c r="O70" s="44"/>
      <c r="P70" s="44"/>
      <c r="Q70" s="42"/>
      <c r="R70" s="42"/>
      <c r="S70" s="42"/>
      <c r="T70" s="42"/>
      <c r="U70" s="42"/>
      <c r="V70" s="42"/>
      <c r="W70" s="42"/>
      <c r="AH70" s="51"/>
      <c r="AI70" s="51"/>
      <c r="AJ70" s="60"/>
      <c r="AK70" s="60"/>
      <c r="AL70" s="60"/>
      <c r="AM70" s="60"/>
      <c r="AN70" s="60"/>
      <c r="AO70" s="60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55" s="34" customFormat="1">
      <c r="A71" s="42"/>
      <c r="B71" s="42"/>
      <c r="C71" s="42"/>
      <c r="D71" s="43"/>
      <c r="E71" s="43"/>
      <c r="F71" s="42"/>
      <c r="G71" s="42"/>
      <c r="H71" s="42"/>
      <c r="I71" s="42"/>
      <c r="J71" s="42"/>
      <c r="K71" s="44"/>
      <c r="L71" s="44"/>
      <c r="M71" s="44"/>
      <c r="N71" s="44"/>
      <c r="O71" s="44"/>
      <c r="P71" s="44"/>
      <c r="Q71" s="42"/>
      <c r="R71" s="42"/>
      <c r="S71" s="42"/>
      <c r="T71" s="42"/>
      <c r="U71" s="42"/>
      <c r="V71" s="42"/>
      <c r="W71" s="42"/>
      <c r="AH71" s="51"/>
      <c r="AI71" s="51"/>
      <c r="AJ71" s="60"/>
      <c r="AK71" s="60"/>
      <c r="AL71" s="60"/>
      <c r="AM71" s="60"/>
      <c r="AN71" s="60"/>
      <c r="AO71" s="60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</row>
    <row r="72" spans="1:55" s="37" customFormat="1" ht="31.5">
      <c r="A72" s="35"/>
      <c r="B72" s="35"/>
      <c r="C72" s="36" t="s">
        <v>88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AH72" s="52"/>
      <c r="AI72" s="52"/>
      <c r="AJ72" s="61"/>
      <c r="AK72" s="61"/>
      <c r="AL72" s="61"/>
      <c r="AM72" s="61"/>
      <c r="AN72" s="61"/>
      <c r="AO72" s="61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</row>
    <row r="73" spans="1:55" ht="15.75" customHeight="1">
      <c r="A73" s="78" t="s">
        <v>25</v>
      </c>
      <c r="B73" s="79"/>
      <c r="C73" s="79"/>
      <c r="D73" s="78" t="s">
        <v>12</v>
      </c>
      <c r="E73" s="79"/>
      <c r="F73" s="79"/>
      <c r="G73" s="79"/>
      <c r="H73" s="80"/>
      <c r="K73" s="82" t="s">
        <v>30</v>
      </c>
      <c r="L73" s="83"/>
      <c r="M73" s="82" t="s">
        <v>41</v>
      </c>
      <c r="N73" s="83"/>
      <c r="O73" s="83"/>
      <c r="P73" s="83"/>
      <c r="Q73" s="83"/>
      <c r="R73" s="83"/>
      <c r="S73" s="83"/>
    </row>
    <row r="74" spans="1:55" ht="63" customHeight="1">
      <c r="A74" s="38" t="s">
        <v>24</v>
      </c>
      <c r="B74" s="39" t="s">
        <v>28</v>
      </c>
      <c r="C74" s="39" t="s">
        <v>37</v>
      </c>
      <c r="D74" s="39" t="s">
        <v>58</v>
      </c>
      <c r="E74" s="39" t="s">
        <v>31</v>
      </c>
      <c r="F74" s="39" t="s">
        <v>22</v>
      </c>
      <c r="G74" s="39" t="s">
        <v>32</v>
      </c>
      <c r="H74" s="39" t="s">
        <v>19</v>
      </c>
      <c r="I74" s="38" t="s">
        <v>6</v>
      </c>
      <c r="J74" s="38" t="s">
        <v>20</v>
      </c>
      <c r="K74" s="87" t="s">
        <v>54</v>
      </c>
      <c r="L74" s="87"/>
      <c r="M74" s="39" t="s">
        <v>38</v>
      </c>
      <c r="N74" s="39" t="s">
        <v>39</v>
      </c>
      <c r="O74" s="39" t="s">
        <v>40</v>
      </c>
      <c r="P74" s="39" t="s">
        <v>7</v>
      </c>
      <c r="Q74" s="39" t="s">
        <v>5</v>
      </c>
      <c r="R74" s="39" t="s">
        <v>2</v>
      </c>
      <c r="S74" s="39" t="s">
        <v>56</v>
      </c>
    </row>
    <row r="75" spans="1:55" ht="17.45" customHeight="1">
      <c r="A75" s="38"/>
      <c r="B75" s="38"/>
      <c r="C75" s="38"/>
      <c r="D75" s="40"/>
      <c r="E75" s="40"/>
      <c r="F75" s="38"/>
      <c r="G75" s="38"/>
      <c r="H75" s="38"/>
      <c r="I75" s="38"/>
      <c r="J75" s="38"/>
      <c r="K75" s="41" t="s">
        <v>92</v>
      </c>
      <c r="L75" s="41" t="s">
        <v>35</v>
      </c>
      <c r="M75" s="39"/>
      <c r="N75" s="39"/>
      <c r="O75" s="39"/>
      <c r="P75" s="39"/>
      <c r="Q75" s="39"/>
      <c r="R75" s="39"/>
      <c r="S75" s="39"/>
    </row>
    <row r="76" spans="1:55" s="34" customFormat="1">
      <c r="A76" s="42"/>
      <c r="B76" s="42"/>
      <c r="C76" s="42"/>
      <c r="D76" s="43"/>
      <c r="E76" s="43"/>
      <c r="F76" s="42"/>
      <c r="G76" s="42"/>
      <c r="H76" s="42"/>
      <c r="I76" s="42"/>
      <c r="J76" s="42"/>
      <c r="K76" s="44"/>
      <c r="L76" s="44"/>
      <c r="M76" s="42"/>
      <c r="N76" s="42"/>
      <c r="O76" s="42"/>
      <c r="P76" s="42"/>
      <c r="Q76" s="42"/>
      <c r="R76" s="42"/>
      <c r="S76" s="42"/>
      <c r="AH76" s="51"/>
      <c r="AI76" s="51"/>
      <c r="AJ76" s="60"/>
      <c r="AK76" s="60"/>
      <c r="AL76" s="60"/>
      <c r="AM76" s="60"/>
      <c r="AN76" s="60"/>
      <c r="AO76" s="60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</row>
    <row r="77" spans="1:55" s="34" customFormat="1">
      <c r="A77" s="42"/>
      <c r="B77" s="42"/>
      <c r="C77" s="42"/>
      <c r="D77" s="43"/>
      <c r="E77" s="43"/>
      <c r="F77" s="42"/>
      <c r="G77" s="42"/>
      <c r="H77" s="42"/>
      <c r="I77" s="42"/>
      <c r="J77" s="42"/>
      <c r="K77" s="44"/>
      <c r="L77" s="44"/>
      <c r="M77" s="42"/>
      <c r="N77" s="42"/>
      <c r="O77" s="42"/>
      <c r="P77" s="42"/>
      <c r="Q77" s="42"/>
      <c r="R77" s="42"/>
      <c r="S77" s="42"/>
      <c r="AH77" s="51"/>
      <c r="AI77" s="51"/>
      <c r="AJ77" s="60"/>
      <c r="AK77" s="60"/>
      <c r="AL77" s="60"/>
      <c r="AM77" s="60"/>
      <c r="AN77" s="60"/>
      <c r="AO77" s="60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</row>
    <row r="78" spans="1:55" s="34" customFormat="1">
      <c r="A78" s="42"/>
      <c r="B78" s="42"/>
      <c r="C78" s="42"/>
      <c r="D78" s="43"/>
      <c r="E78" s="43"/>
      <c r="F78" s="42"/>
      <c r="G78" s="42"/>
      <c r="H78" s="42"/>
      <c r="I78" s="42"/>
      <c r="J78" s="42"/>
      <c r="K78" s="44"/>
      <c r="L78" s="44"/>
      <c r="M78" s="42"/>
      <c r="N78" s="42"/>
      <c r="O78" s="42"/>
      <c r="P78" s="42"/>
      <c r="Q78" s="42"/>
      <c r="R78" s="42"/>
      <c r="S78" s="42"/>
      <c r="AH78" s="51"/>
      <c r="AI78" s="51"/>
      <c r="AJ78" s="60"/>
      <c r="AK78" s="60"/>
      <c r="AL78" s="60"/>
      <c r="AM78" s="60"/>
      <c r="AN78" s="60"/>
      <c r="AO78" s="60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</row>
    <row r="79" spans="1:55" s="34" customFormat="1">
      <c r="A79" s="42"/>
      <c r="B79" s="42"/>
      <c r="C79" s="42"/>
      <c r="D79" s="43"/>
      <c r="E79" s="43"/>
      <c r="F79" s="42"/>
      <c r="G79" s="42"/>
      <c r="H79" s="42"/>
      <c r="I79" s="42"/>
      <c r="J79" s="42"/>
      <c r="K79" s="44"/>
      <c r="L79" s="44"/>
      <c r="M79" s="42"/>
      <c r="N79" s="42"/>
      <c r="O79" s="42"/>
      <c r="P79" s="42"/>
      <c r="Q79" s="42"/>
      <c r="R79" s="42"/>
      <c r="S79" s="42"/>
      <c r="AH79" s="51"/>
      <c r="AI79" s="51"/>
      <c r="AJ79" s="60"/>
      <c r="AK79" s="60"/>
      <c r="AL79" s="60"/>
      <c r="AM79" s="60"/>
      <c r="AN79" s="60"/>
      <c r="AO79" s="60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</row>
    <row r="80" spans="1:55" s="34" customFormat="1">
      <c r="A80" s="42"/>
      <c r="B80" s="42"/>
      <c r="C80" s="42"/>
      <c r="D80" s="43"/>
      <c r="E80" s="43"/>
      <c r="F80" s="42"/>
      <c r="G80" s="42"/>
      <c r="H80" s="42"/>
      <c r="I80" s="42"/>
      <c r="J80" s="42"/>
      <c r="K80" s="44"/>
      <c r="L80" s="44"/>
      <c r="M80" s="42"/>
      <c r="N80" s="42"/>
      <c r="O80" s="42"/>
      <c r="P80" s="42"/>
      <c r="Q80" s="42"/>
      <c r="R80" s="42"/>
      <c r="S80" s="42"/>
      <c r="AH80" s="51"/>
      <c r="AI80" s="51"/>
      <c r="AJ80" s="60"/>
      <c r="AK80" s="60"/>
      <c r="AL80" s="60"/>
      <c r="AM80" s="60"/>
      <c r="AN80" s="60"/>
      <c r="AO80" s="60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</row>
    <row r="81" spans="1:55" s="34" customFormat="1">
      <c r="A81" s="42"/>
      <c r="B81" s="42"/>
      <c r="C81" s="42"/>
      <c r="D81" s="43"/>
      <c r="E81" s="43"/>
      <c r="F81" s="42"/>
      <c r="G81" s="42"/>
      <c r="H81" s="42"/>
      <c r="I81" s="42"/>
      <c r="J81" s="42"/>
      <c r="K81" s="44"/>
      <c r="L81" s="44"/>
      <c r="M81" s="42"/>
      <c r="N81" s="42"/>
      <c r="O81" s="42"/>
      <c r="P81" s="42"/>
      <c r="Q81" s="42"/>
      <c r="R81" s="42"/>
      <c r="S81" s="42"/>
      <c r="AH81" s="51"/>
      <c r="AI81" s="51"/>
      <c r="AJ81" s="60"/>
      <c r="AK81" s="60"/>
      <c r="AL81" s="60"/>
      <c r="AM81" s="60"/>
      <c r="AN81" s="60"/>
      <c r="AO81" s="60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</row>
    <row r="82" spans="1:55" s="34" customFormat="1">
      <c r="A82" s="42"/>
      <c r="B82" s="42"/>
      <c r="C82" s="42"/>
      <c r="D82" s="43"/>
      <c r="E82" s="43"/>
      <c r="F82" s="42"/>
      <c r="G82" s="42"/>
      <c r="H82" s="42"/>
      <c r="I82" s="42"/>
      <c r="J82" s="42"/>
      <c r="K82" s="44"/>
      <c r="L82" s="44"/>
      <c r="M82" s="42"/>
      <c r="N82" s="42"/>
      <c r="O82" s="42"/>
      <c r="P82" s="42"/>
      <c r="Q82" s="42"/>
      <c r="R82" s="42"/>
      <c r="S82" s="42"/>
      <c r="AH82" s="51"/>
      <c r="AI82" s="51"/>
      <c r="AJ82" s="60"/>
      <c r="AK82" s="60"/>
      <c r="AL82" s="60"/>
      <c r="AM82" s="60"/>
      <c r="AN82" s="60"/>
      <c r="AO82" s="60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</row>
    <row r="83" spans="1:55" s="34" customFormat="1">
      <c r="A83" s="42"/>
      <c r="B83" s="42"/>
      <c r="C83" s="42"/>
      <c r="D83" s="43"/>
      <c r="E83" s="43"/>
      <c r="F83" s="42"/>
      <c r="G83" s="42"/>
      <c r="H83" s="42"/>
      <c r="I83" s="42"/>
      <c r="J83" s="42"/>
      <c r="K83" s="44"/>
      <c r="L83" s="44"/>
      <c r="M83" s="42"/>
      <c r="N83" s="42"/>
      <c r="O83" s="42"/>
      <c r="P83" s="42"/>
      <c r="Q83" s="42"/>
      <c r="R83" s="42"/>
      <c r="S83" s="42"/>
      <c r="AH83" s="51"/>
      <c r="AI83" s="51"/>
      <c r="AJ83" s="60"/>
      <c r="AK83" s="60"/>
      <c r="AL83" s="60"/>
      <c r="AM83" s="60"/>
      <c r="AN83" s="60"/>
      <c r="AO83" s="60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</row>
    <row r="84" spans="1:55" s="34" customFormat="1">
      <c r="A84" s="42"/>
      <c r="B84" s="42"/>
      <c r="C84" s="42"/>
      <c r="D84" s="43"/>
      <c r="E84" s="43"/>
      <c r="F84" s="42"/>
      <c r="G84" s="42"/>
      <c r="H84" s="42"/>
      <c r="I84" s="42"/>
      <c r="J84" s="42"/>
      <c r="K84" s="44"/>
      <c r="L84" s="44"/>
      <c r="M84" s="42"/>
      <c r="N84" s="42"/>
      <c r="O84" s="42"/>
      <c r="P84" s="42"/>
      <c r="Q84" s="42"/>
      <c r="R84" s="42"/>
      <c r="S84" s="42"/>
      <c r="AH84" s="51"/>
      <c r="AI84" s="51"/>
      <c r="AJ84" s="60"/>
      <c r="AK84" s="60"/>
      <c r="AL84" s="60"/>
      <c r="AM84" s="60"/>
      <c r="AN84" s="60"/>
      <c r="AO84" s="60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</row>
    <row r="85" spans="1:55" s="34" customFormat="1">
      <c r="A85" s="42"/>
      <c r="B85" s="42"/>
      <c r="C85" s="42"/>
      <c r="D85" s="43"/>
      <c r="E85" s="43"/>
      <c r="F85" s="42"/>
      <c r="G85" s="42"/>
      <c r="H85" s="42"/>
      <c r="I85" s="42"/>
      <c r="J85" s="42"/>
      <c r="K85" s="44"/>
      <c r="L85" s="44"/>
      <c r="M85" s="42"/>
      <c r="N85" s="42"/>
      <c r="O85" s="42"/>
      <c r="P85" s="42"/>
      <c r="Q85" s="42"/>
      <c r="R85" s="42"/>
      <c r="S85" s="42"/>
      <c r="AH85" s="51"/>
      <c r="AI85" s="51"/>
      <c r="AJ85" s="60"/>
      <c r="AK85" s="60"/>
      <c r="AL85" s="60"/>
      <c r="AM85" s="60"/>
      <c r="AN85" s="60"/>
      <c r="AO85" s="60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</row>
    <row r="86" spans="1:55" s="34" customFormat="1">
      <c r="A86" s="42"/>
      <c r="B86" s="42"/>
      <c r="C86" s="42"/>
      <c r="D86" s="43"/>
      <c r="E86" s="43"/>
      <c r="F86" s="42"/>
      <c r="G86" s="42"/>
      <c r="H86" s="42"/>
      <c r="I86" s="42"/>
      <c r="J86" s="42"/>
      <c r="K86" s="44"/>
      <c r="L86" s="44"/>
      <c r="M86" s="42"/>
      <c r="N86" s="42"/>
      <c r="O86" s="42"/>
      <c r="P86" s="42"/>
      <c r="Q86" s="42"/>
      <c r="R86" s="42"/>
      <c r="S86" s="42"/>
      <c r="AH86" s="51"/>
      <c r="AI86" s="51"/>
      <c r="AJ86" s="60"/>
      <c r="AK86" s="60"/>
      <c r="AL86" s="60"/>
      <c r="AM86" s="60"/>
      <c r="AN86" s="60"/>
      <c r="AO86" s="60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</row>
    <row r="87" spans="1:55" s="34" customFormat="1">
      <c r="A87" s="42"/>
      <c r="B87" s="42"/>
      <c r="C87" s="42"/>
      <c r="D87" s="43"/>
      <c r="E87" s="43"/>
      <c r="F87" s="42"/>
      <c r="G87" s="42"/>
      <c r="H87" s="42"/>
      <c r="I87" s="42"/>
      <c r="J87" s="42"/>
      <c r="K87" s="44"/>
      <c r="L87" s="44"/>
      <c r="M87" s="42"/>
      <c r="N87" s="42"/>
      <c r="O87" s="42"/>
      <c r="P87" s="42"/>
      <c r="Q87" s="42"/>
      <c r="R87" s="42"/>
      <c r="S87" s="42"/>
      <c r="AH87" s="51"/>
      <c r="AI87" s="51"/>
      <c r="AJ87" s="60"/>
      <c r="AK87" s="60"/>
      <c r="AL87" s="60"/>
      <c r="AM87" s="60"/>
      <c r="AN87" s="60"/>
      <c r="AO87" s="60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</row>
    <row r="88" spans="1:55" s="34" customFormat="1">
      <c r="A88" s="42"/>
      <c r="B88" s="42"/>
      <c r="C88" s="42"/>
      <c r="D88" s="43"/>
      <c r="E88" s="43"/>
      <c r="F88" s="42"/>
      <c r="G88" s="42"/>
      <c r="H88" s="42"/>
      <c r="I88" s="42"/>
      <c r="J88" s="42"/>
      <c r="K88" s="44"/>
      <c r="L88" s="44"/>
      <c r="M88" s="42"/>
      <c r="N88" s="42"/>
      <c r="O88" s="42"/>
      <c r="P88" s="42"/>
      <c r="Q88" s="42"/>
      <c r="R88" s="42"/>
      <c r="S88" s="42"/>
      <c r="AH88" s="51"/>
      <c r="AI88" s="51"/>
      <c r="AJ88" s="60"/>
      <c r="AK88" s="60"/>
      <c r="AL88" s="60"/>
      <c r="AM88" s="60"/>
      <c r="AN88" s="60"/>
      <c r="AO88" s="60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</row>
    <row r="89" spans="1:55" s="34" customFormat="1">
      <c r="A89" s="42"/>
      <c r="B89" s="42"/>
      <c r="C89" s="42"/>
      <c r="D89" s="43"/>
      <c r="E89" s="43"/>
      <c r="F89" s="42"/>
      <c r="G89" s="42"/>
      <c r="H89" s="42"/>
      <c r="I89" s="42"/>
      <c r="J89" s="42"/>
      <c r="K89" s="44"/>
      <c r="L89" s="44"/>
      <c r="M89" s="42"/>
      <c r="N89" s="42"/>
      <c r="O89" s="42"/>
      <c r="P89" s="42"/>
      <c r="Q89" s="42"/>
      <c r="R89" s="42"/>
      <c r="S89" s="42"/>
      <c r="AH89" s="51"/>
      <c r="AI89" s="51"/>
      <c r="AJ89" s="60"/>
      <c r="AK89" s="60"/>
      <c r="AL89" s="60"/>
      <c r="AM89" s="60"/>
      <c r="AN89" s="60"/>
      <c r="AO89" s="60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</row>
    <row r="90" spans="1:55" s="34" customFormat="1">
      <c r="A90" s="42"/>
      <c r="B90" s="42"/>
      <c r="C90" s="42"/>
      <c r="D90" s="43"/>
      <c r="E90" s="43"/>
      <c r="F90" s="42"/>
      <c r="G90" s="42"/>
      <c r="H90" s="42"/>
      <c r="I90" s="42"/>
      <c r="J90" s="42"/>
      <c r="K90" s="44"/>
      <c r="L90" s="44"/>
      <c r="M90" s="42"/>
      <c r="N90" s="42"/>
      <c r="O90" s="42"/>
      <c r="P90" s="42"/>
      <c r="Q90" s="42"/>
      <c r="R90" s="42"/>
      <c r="S90" s="42"/>
      <c r="AH90" s="51"/>
      <c r="AI90" s="51"/>
      <c r="AJ90" s="60"/>
      <c r="AK90" s="60"/>
      <c r="AL90" s="60"/>
      <c r="AM90" s="60"/>
      <c r="AN90" s="60"/>
      <c r="AO90" s="60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</row>
    <row r="91" spans="1:55" s="34" customFormat="1">
      <c r="A91" s="42"/>
      <c r="B91" s="42"/>
      <c r="C91" s="42"/>
      <c r="D91" s="43"/>
      <c r="E91" s="43"/>
      <c r="F91" s="42"/>
      <c r="G91" s="42"/>
      <c r="H91" s="42"/>
      <c r="I91" s="42"/>
      <c r="J91" s="42"/>
      <c r="K91" s="44"/>
      <c r="L91" s="44"/>
      <c r="M91" s="42"/>
      <c r="N91" s="42"/>
      <c r="O91" s="42"/>
      <c r="P91" s="42"/>
      <c r="Q91" s="42"/>
      <c r="R91" s="42"/>
      <c r="S91" s="42"/>
      <c r="AH91" s="51"/>
      <c r="AI91" s="51"/>
      <c r="AJ91" s="60"/>
      <c r="AK91" s="60"/>
      <c r="AL91" s="60"/>
      <c r="AM91" s="60"/>
      <c r="AN91" s="60"/>
      <c r="AO91" s="60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</row>
    <row r="92" spans="1:55" s="34" customFormat="1">
      <c r="A92" s="42"/>
      <c r="B92" s="42"/>
      <c r="C92" s="42"/>
      <c r="D92" s="43"/>
      <c r="E92" s="43"/>
      <c r="F92" s="42"/>
      <c r="G92" s="42"/>
      <c r="H92" s="42"/>
      <c r="I92" s="42"/>
      <c r="J92" s="42"/>
      <c r="K92" s="44"/>
      <c r="L92" s="44"/>
      <c r="M92" s="42"/>
      <c r="N92" s="42"/>
      <c r="O92" s="42"/>
      <c r="P92" s="42"/>
      <c r="Q92" s="42"/>
      <c r="R92" s="42"/>
      <c r="S92" s="42"/>
      <c r="AH92" s="51"/>
      <c r="AI92" s="51"/>
      <c r="AJ92" s="60"/>
      <c r="AK92" s="60"/>
      <c r="AL92" s="60"/>
      <c r="AM92" s="60"/>
      <c r="AN92" s="60"/>
      <c r="AO92" s="60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</row>
    <row r="93" spans="1:55" s="34" customFormat="1">
      <c r="A93" s="42"/>
      <c r="B93" s="42"/>
      <c r="C93" s="42"/>
      <c r="D93" s="43"/>
      <c r="E93" s="43"/>
      <c r="F93" s="42"/>
      <c r="G93" s="42"/>
      <c r="H93" s="42"/>
      <c r="I93" s="42"/>
      <c r="J93" s="42"/>
      <c r="K93" s="44"/>
      <c r="L93" s="44"/>
      <c r="M93" s="42"/>
      <c r="N93" s="42"/>
      <c r="O93" s="42"/>
      <c r="P93" s="42"/>
      <c r="Q93" s="42"/>
      <c r="R93" s="42"/>
      <c r="S93" s="42"/>
      <c r="AH93" s="51"/>
      <c r="AI93" s="51"/>
      <c r="AJ93" s="60"/>
      <c r="AK93" s="60"/>
      <c r="AL93" s="60"/>
      <c r="AM93" s="60"/>
      <c r="AN93" s="60"/>
      <c r="AO93" s="60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</row>
    <row r="94" spans="1:55" s="34" customFormat="1">
      <c r="A94" s="42"/>
      <c r="B94" s="42"/>
      <c r="C94" s="42"/>
      <c r="D94" s="43"/>
      <c r="E94" s="43"/>
      <c r="F94" s="42"/>
      <c r="G94" s="42"/>
      <c r="H94" s="42"/>
      <c r="I94" s="42"/>
      <c r="J94" s="42"/>
      <c r="K94" s="44"/>
      <c r="L94" s="44"/>
      <c r="M94" s="42"/>
      <c r="N94" s="42"/>
      <c r="O94" s="42"/>
      <c r="P94" s="42"/>
      <c r="Q94" s="42"/>
      <c r="R94" s="42"/>
      <c r="S94" s="42"/>
      <c r="AH94" s="51"/>
      <c r="AI94" s="51"/>
      <c r="AJ94" s="60"/>
      <c r="AK94" s="60"/>
      <c r="AL94" s="60"/>
      <c r="AM94" s="60"/>
      <c r="AN94" s="60"/>
      <c r="AO94" s="60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</row>
    <row r="95" spans="1:55" s="34" customFormat="1">
      <c r="A95" s="42"/>
      <c r="B95" s="42"/>
      <c r="C95" s="42"/>
      <c r="D95" s="43"/>
      <c r="E95" s="43"/>
      <c r="F95" s="42"/>
      <c r="G95" s="42"/>
      <c r="H95" s="42"/>
      <c r="I95" s="42"/>
      <c r="J95" s="42"/>
      <c r="K95" s="44"/>
      <c r="L95" s="44"/>
      <c r="M95" s="42"/>
      <c r="N95" s="42"/>
      <c r="O95" s="42"/>
      <c r="P95" s="42"/>
      <c r="Q95" s="42"/>
      <c r="R95" s="42"/>
      <c r="S95" s="42"/>
      <c r="AH95" s="51"/>
      <c r="AI95" s="51"/>
      <c r="AJ95" s="60"/>
      <c r="AK95" s="60"/>
      <c r="AL95" s="60"/>
      <c r="AM95" s="60"/>
      <c r="AN95" s="60"/>
      <c r="AO95" s="60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</row>
    <row r="96" spans="1:55" s="34" customFormat="1">
      <c r="A96" s="42"/>
      <c r="B96" s="42"/>
      <c r="C96" s="42"/>
      <c r="D96" s="43"/>
      <c r="E96" s="43"/>
      <c r="F96" s="42"/>
      <c r="G96" s="42"/>
      <c r="H96" s="42"/>
      <c r="I96" s="42"/>
      <c r="J96" s="42"/>
      <c r="K96" s="44"/>
      <c r="L96" s="44"/>
      <c r="M96" s="42"/>
      <c r="N96" s="42"/>
      <c r="O96" s="42"/>
      <c r="P96" s="42"/>
      <c r="Q96" s="42"/>
      <c r="R96" s="42"/>
      <c r="S96" s="42"/>
      <c r="AH96" s="51"/>
      <c r="AI96" s="51"/>
      <c r="AJ96" s="60"/>
      <c r="AK96" s="60"/>
      <c r="AL96" s="60"/>
      <c r="AM96" s="60"/>
      <c r="AN96" s="60"/>
      <c r="AO96" s="60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</row>
    <row r="97" spans="1:55" s="34" customFormat="1">
      <c r="A97" s="42"/>
      <c r="B97" s="42"/>
      <c r="C97" s="42"/>
      <c r="D97" s="43"/>
      <c r="E97" s="43"/>
      <c r="F97" s="42"/>
      <c r="G97" s="42"/>
      <c r="H97" s="42"/>
      <c r="I97" s="42"/>
      <c r="J97" s="42"/>
      <c r="K97" s="44"/>
      <c r="L97" s="44"/>
      <c r="M97" s="42"/>
      <c r="N97" s="42"/>
      <c r="O97" s="42"/>
      <c r="P97" s="42"/>
      <c r="Q97" s="42"/>
      <c r="R97" s="42"/>
      <c r="S97" s="42"/>
      <c r="AH97" s="51"/>
      <c r="AI97" s="51"/>
      <c r="AJ97" s="60"/>
      <c r="AK97" s="60"/>
      <c r="AL97" s="60"/>
      <c r="AM97" s="60"/>
      <c r="AN97" s="60"/>
      <c r="AO97" s="60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</row>
    <row r="98" spans="1:55" s="34" customFormat="1">
      <c r="A98" s="42"/>
      <c r="B98" s="42"/>
      <c r="C98" s="42"/>
      <c r="D98" s="43"/>
      <c r="E98" s="43"/>
      <c r="F98" s="42"/>
      <c r="G98" s="42"/>
      <c r="H98" s="42"/>
      <c r="I98" s="42"/>
      <c r="J98" s="42"/>
      <c r="K98" s="44"/>
      <c r="L98" s="44"/>
      <c r="M98" s="42"/>
      <c r="N98" s="42"/>
      <c r="O98" s="42"/>
      <c r="P98" s="42"/>
      <c r="Q98" s="42"/>
      <c r="R98" s="42"/>
      <c r="S98" s="42"/>
      <c r="AH98" s="51"/>
      <c r="AI98" s="51"/>
      <c r="AJ98" s="60"/>
      <c r="AK98" s="60"/>
      <c r="AL98" s="60"/>
      <c r="AM98" s="60"/>
      <c r="AN98" s="60"/>
      <c r="AO98" s="60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</row>
    <row r="99" spans="1:55" s="34" customFormat="1">
      <c r="A99" s="42"/>
      <c r="B99" s="42"/>
      <c r="C99" s="42"/>
      <c r="D99" s="43"/>
      <c r="E99" s="43"/>
      <c r="F99" s="42"/>
      <c r="G99" s="42"/>
      <c r="H99" s="42"/>
      <c r="I99" s="42"/>
      <c r="J99" s="42"/>
      <c r="K99" s="44"/>
      <c r="L99" s="44"/>
      <c r="M99" s="42"/>
      <c r="N99" s="42"/>
      <c r="O99" s="42"/>
      <c r="P99" s="42"/>
      <c r="Q99" s="42"/>
      <c r="R99" s="42"/>
      <c r="S99" s="42"/>
      <c r="AH99" s="51"/>
      <c r="AI99" s="51"/>
      <c r="AJ99" s="60"/>
      <c r="AK99" s="60"/>
      <c r="AL99" s="60"/>
      <c r="AM99" s="60"/>
      <c r="AN99" s="60"/>
      <c r="AO99" s="60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</row>
    <row r="100" spans="1:55" s="34" customFormat="1">
      <c r="AH100" s="51"/>
      <c r="AI100" s="51"/>
      <c r="AJ100" s="60"/>
      <c r="AK100" s="60"/>
      <c r="AL100" s="60"/>
      <c r="AM100" s="60"/>
      <c r="AN100" s="60"/>
      <c r="AO100" s="60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</row>
    <row r="101" spans="1:55" s="34" customFormat="1">
      <c r="AH101" s="51"/>
      <c r="AI101" s="51"/>
      <c r="AJ101" s="60"/>
      <c r="AK101" s="60"/>
      <c r="AL101" s="60"/>
      <c r="AM101" s="60"/>
      <c r="AN101" s="60"/>
      <c r="AO101" s="60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</row>
    <row r="102" spans="1:55" s="34" customFormat="1">
      <c r="AH102" s="51"/>
      <c r="AI102" s="51"/>
      <c r="AJ102" s="60"/>
      <c r="AK102" s="60"/>
      <c r="AL102" s="60"/>
      <c r="AM102" s="60"/>
      <c r="AN102" s="60"/>
      <c r="AO102" s="60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</row>
    <row r="103" spans="1:55" s="34" customFormat="1">
      <c r="AH103" s="51"/>
      <c r="AI103" s="51"/>
      <c r="AJ103" s="60"/>
      <c r="AK103" s="60"/>
      <c r="AL103" s="60"/>
      <c r="AM103" s="60"/>
      <c r="AN103" s="60"/>
      <c r="AO103" s="60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</row>
    <row r="104" spans="1:55" s="34" customFormat="1">
      <c r="AH104" s="51"/>
      <c r="AI104" s="51"/>
      <c r="AJ104" s="60"/>
      <c r="AK104" s="60"/>
      <c r="AL104" s="60"/>
      <c r="AM104" s="60"/>
      <c r="AN104" s="60"/>
      <c r="AO104" s="60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</row>
    <row r="105" spans="1:55" s="34" customFormat="1">
      <c r="AH105" s="51"/>
      <c r="AI105" s="51"/>
      <c r="AJ105" s="60"/>
      <c r="AK105" s="60"/>
      <c r="AL105" s="60"/>
      <c r="AM105" s="60"/>
      <c r="AN105" s="60"/>
      <c r="AO105" s="60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</row>
    <row r="106" spans="1:55" s="34" customFormat="1">
      <c r="AH106" s="51"/>
      <c r="AI106" s="51"/>
      <c r="AJ106" s="60"/>
      <c r="AK106" s="60"/>
      <c r="AL106" s="60"/>
      <c r="AM106" s="60"/>
      <c r="AN106" s="60"/>
      <c r="AO106" s="60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</row>
    <row r="107" spans="1:55" s="34" customFormat="1">
      <c r="AH107" s="51"/>
      <c r="AI107" s="51"/>
      <c r="AJ107" s="60"/>
      <c r="AK107" s="60"/>
      <c r="AL107" s="60"/>
      <c r="AM107" s="60"/>
      <c r="AN107" s="60"/>
      <c r="AO107" s="60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</row>
    <row r="108" spans="1:55" s="34" customFormat="1">
      <c r="AH108" s="51"/>
      <c r="AI108" s="51"/>
      <c r="AJ108" s="60"/>
      <c r="AK108" s="60"/>
      <c r="AL108" s="60"/>
      <c r="AM108" s="60"/>
      <c r="AN108" s="60"/>
      <c r="AO108" s="60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</row>
    <row r="109" spans="1:55" s="34" customFormat="1">
      <c r="AH109" s="51"/>
      <c r="AI109" s="51"/>
      <c r="AJ109" s="60"/>
      <c r="AK109" s="60"/>
      <c r="AL109" s="60"/>
      <c r="AM109" s="60"/>
      <c r="AN109" s="60"/>
      <c r="AO109" s="60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</row>
    <row r="110" spans="1:55" s="34" customFormat="1">
      <c r="AH110" s="51"/>
      <c r="AI110" s="51"/>
      <c r="AJ110" s="60"/>
      <c r="AK110" s="60"/>
      <c r="AL110" s="60"/>
      <c r="AM110" s="60"/>
      <c r="AN110" s="60"/>
      <c r="AO110" s="60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</row>
    <row r="111" spans="1:55" s="34" customFormat="1">
      <c r="AH111" s="51"/>
      <c r="AI111" s="51"/>
      <c r="AJ111" s="60"/>
      <c r="AK111" s="60"/>
      <c r="AL111" s="60"/>
      <c r="AM111" s="60"/>
      <c r="AN111" s="60"/>
      <c r="AO111" s="60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</row>
    <row r="112" spans="1:55" s="34" customFormat="1">
      <c r="AH112" s="51"/>
      <c r="AI112" s="51"/>
      <c r="AJ112" s="60"/>
      <c r="AK112" s="60"/>
      <c r="AL112" s="60"/>
      <c r="AM112" s="60"/>
      <c r="AN112" s="60"/>
      <c r="AO112" s="60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</row>
    <row r="113" spans="34:55" s="34" customFormat="1">
      <c r="AH113" s="51"/>
      <c r="AI113" s="51"/>
      <c r="AJ113" s="60"/>
      <c r="AK113" s="60"/>
      <c r="AL113" s="60"/>
      <c r="AM113" s="60"/>
      <c r="AN113" s="60"/>
      <c r="AO113" s="60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</row>
    <row r="114" spans="34:55" s="34" customFormat="1">
      <c r="AH114" s="51"/>
      <c r="AI114" s="51"/>
      <c r="AJ114" s="60"/>
      <c r="AK114" s="60"/>
      <c r="AL114" s="60"/>
      <c r="AM114" s="60"/>
      <c r="AN114" s="60"/>
      <c r="AO114" s="60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</row>
    <row r="115" spans="34:55" s="34" customFormat="1">
      <c r="AH115" s="51"/>
      <c r="AI115" s="51"/>
      <c r="AJ115" s="60"/>
      <c r="AK115" s="60"/>
      <c r="AL115" s="60"/>
      <c r="AM115" s="60"/>
      <c r="AN115" s="60"/>
      <c r="AO115" s="60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</row>
    <row r="116" spans="34:55" s="34" customFormat="1">
      <c r="AH116" s="51"/>
      <c r="AI116" s="51"/>
      <c r="AJ116" s="60"/>
      <c r="AK116" s="60"/>
      <c r="AL116" s="60"/>
      <c r="AM116" s="60"/>
      <c r="AN116" s="60"/>
      <c r="AO116" s="60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</row>
    <row r="117" spans="34:55" s="34" customFormat="1">
      <c r="AH117" s="51"/>
      <c r="AI117" s="51"/>
      <c r="AJ117" s="60"/>
      <c r="AK117" s="60"/>
      <c r="AL117" s="60"/>
      <c r="AM117" s="60"/>
      <c r="AN117" s="60"/>
      <c r="AO117" s="60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</row>
    <row r="118" spans="34:55" s="34" customFormat="1">
      <c r="AH118" s="51"/>
      <c r="AI118" s="51"/>
      <c r="AJ118" s="60"/>
      <c r="AK118" s="60"/>
      <c r="AL118" s="60"/>
      <c r="AM118" s="60"/>
      <c r="AN118" s="60"/>
      <c r="AO118" s="60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</row>
    <row r="119" spans="34:55" s="34" customFormat="1">
      <c r="AH119" s="51"/>
      <c r="AI119" s="51"/>
      <c r="AJ119" s="60"/>
      <c r="AK119" s="60"/>
      <c r="AL119" s="60"/>
      <c r="AM119" s="60"/>
      <c r="AN119" s="60"/>
      <c r="AO119" s="60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</row>
    <row r="120" spans="34:55" s="34" customFormat="1">
      <c r="AH120" s="51"/>
      <c r="AI120" s="51"/>
      <c r="AJ120" s="60"/>
      <c r="AK120" s="60"/>
      <c r="AL120" s="60"/>
      <c r="AM120" s="60"/>
      <c r="AN120" s="60"/>
      <c r="AO120" s="60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</row>
    <row r="121" spans="34:55" s="34" customFormat="1">
      <c r="AH121" s="51"/>
      <c r="AI121" s="51"/>
      <c r="AJ121" s="60"/>
      <c r="AK121" s="60"/>
      <c r="AL121" s="60"/>
      <c r="AM121" s="60"/>
      <c r="AN121" s="60"/>
      <c r="AO121" s="60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</row>
    <row r="122" spans="34:55" s="34" customFormat="1">
      <c r="AH122" s="51"/>
      <c r="AI122" s="51"/>
      <c r="AJ122" s="60"/>
      <c r="AK122" s="60"/>
      <c r="AL122" s="60"/>
      <c r="AM122" s="60"/>
      <c r="AN122" s="60"/>
      <c r="AO122" s="60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</row>
    <row r="123" spans="34:55" s="34" customFormat="1">
      <c r="AH123" s="51"/>
      <c r="AI123" s="51"/>
      <c r="AJ123" s="60"/>
      <c r="AK123" s="60"/>
      <c r="AL123" s="60"/>
      <c r="AM123" s="60"/>
      <c r="AN123" s="60"/>
      <c r="AO123" s="60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</row>
    <row r="124" spans="34:55" s="34" customFormat="1">
      <c r="AH124" s="51"/>
      <c r="AI124" s="51"/>
      <c r="AJ124" s="60"/>
      <c r="AK124" s="60"/>
      <c r="AL124" s="60"/>
      <c r="AM124" s="60"/>
      <c r="AN124" s="60"/>
      <c r="AO124" s="60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</row>
    <row r="125" spans="34:55" s="34" customFormat="1">
      <c r="AH125" s="51"/>
      <c r="AI125" s="51"/>
      <c r="AJ125" s="60"/>
      <c r="AK125" s="60"/>
      <c r="AL125" s="60"/>
      <c r="AM125" s="60"/>
      <c r="AN125" s="60"/>
      <c r="AO125" s="60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</row>
    <row r="126" spans="34:55" s="34" customFormat="1">
      <c r="AH126" s="51"/>
      <c r="AI126" s="51"/>
      <c r="AJ126" s="60"/>
      <c r="AK126" s="60"/>
      <c r="AL126" s="60"/>
      <c r="AM126" s="60"/>
      <c r="AN126" s="60"/>
      <c r="AO126" s="60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</row>
    <row r="127" spans="34:55" s="34" customFormat="1">
      <c r="AH127" s="51"/>
      <c r="AI127" s="51"/>
      <c r="AJ127" s="60"/>
      <c r="AK127" s="60"/>
      <c r="AL127" s="60"/>
      <c r="AM127" s="60"/>
      <c r="AN127" s="60"/>
      <c r="AO127" s="60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</row>
    <row r="128" spans="34:55" s="34" customFormat="1">
      <c r="AH128" s="51"/>
      <c r="AI128" s="51"/>
      <c r="AJ128" s="60"/>
      <c r="AK128" s="60"/>
      <c r="AL128" s="60"/>
      <c r="AM128" s="60"/>
      <c r="AN128" s="60"/>
      <c r="AO128" s="60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</row>
    <row r="129" spans="34:55" s="34" customFormat="1">
      <c r="AH129" s="51"/>
      <c r="AI129" s="51"/>
      <c r="AJ129" s="60"/>
      <c r="AK129" s="60"/>
      <c r="AL129" s="60"/>
      <c r="AM129" s="60"/>
      <c r="AN129" s="60"/>
      <c r="AO129" s="60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</row>
    <row r="130" spans="34:55" s="34" customFormat="1">
      <c r="AH130" s="51"/>
      <c r="AI130" s="51"/>
      <c r="AJ130" s="60"/>
      <c r="AK130" s="60"/>
      <c r="AL130" s="60"/>
      <c r="AM130" s="60"/>
      <c r="AN130" s="60"/>
      <c r="AO130" s="60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</row>
    <row r="131" spans="34:55" s="34" customFormat="1">
      <c r="AH131" s="51"/>
      <c r="AI131" s="51"/>
      <c r="AJ131" s="60"/>
      <c r="AK131" s="60"/>
      <c r="AL131" s="60"/>
      <c r="AM131" s="60"/>
      <c r="AN131" s="60"/>
      <c r="AO131" s="60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</row>
    <row r="132" spans="34:55" s="34" customFormat="1">
      <c r="AH132" s="51"/>
      <c r="AI132" s="51"/>
      <c r="AJ132" s="60"/>
      <c r="AK132" s="60"/>
      <c r="AL132" s="60"/>
      <c r="AM132" s="60"/>
      <c r="AN132" s="60"/>
      <c r="AO132" s="60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</row>
    <row r="133" spans="34:55" s="34" customFormat="1">
      <c r="AH133" s="51"/>
      <c r="AI133" s="51"/>
      <c r="AJ133" s="60"/>
      <c r="AK133" s="60"/>
      <c r="AL133" s="60"/>
      <c r="AM133" s="60"/>
      <c r="AN133" s="60"/>
      <c r="AO133" s="60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</row>
    <row r="134" spans="34:55" s="34" customFormat="1">
      <c r="AH134" s="51"/>
      <c r="AI134" s="51"/>
      <c r="AJ134" s="60"/>
      <c r="AK134" s="60"/>
      <c r="AL134" s="60"/>
      <c r="AM134" s="60"/>
      <c r="AN134" s="60"/>
      <c r="AO134" s="60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</row>
    <row r="135" spans="34:55" s="34" customFormat="1">
      <c r="AH135" s="51"/>
      <c r="AI135" s="51"/>
      <c r="AJ135" s="60"/>
      <c r="AK135" s="60"/>
      <c r="AL135" s="60"/>
      <c r="AM135" s="60"/>
      <c r="AN135" s="60"/>
      <c r="AO135" s="60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</row>
    <row r="136" spans="34:55" s="34" customFormat="1">
      <c r="AH136" s="51"/>
      <c r="AI136" s="51"/>
      <c r="AJ136" s="60"/>
      <c r="AK136" s="60"/>
      <c r="AL136" s="60"/>
      <c r="AM136" s="60"/>
      <c r="AN136" s="60"/>
      <c r="AO136" s="60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</row>
    <row r="137" spans="34:55" s="34" customFormat="1">
      <c r="AH137" s="51"/>
      <c r="AI137" s="51"/>
      <c r="AJ137" s="60"/>
      <c r="AK137" s="60"/>
      <c r="AL137" s="60"/>
      <c r="AM137" s="60"/>
      <c r="AN137" s="60"/>
      <c r="AO137" s="60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</row>
    <row r="138" spans="34:55" s="34" customFormat="1">
      <c r="AH138" s="51"/>
      <c r="AI138" s="51"/>
      <c r="AJ138" s="60"/>
      <c r="AK138" s="60"/>
      <c r="AL138" s="60"/>
      <c r="AM138" s="60"/>
      <c r="AN138" s="60"/>
      <c r="AO138" s="60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</row>
    <row r="139" spans="34:55" s="34" customFormat="1">
      <c r="AH139" s="51"/>
      <c r="AI139" s="51"/>
      <c r="AJ139" s="60"/>
      <c r="AK139" s="60"/>
      <c r="AL139" s="60"/>
      <c r="AM139" s="60"/>
      <c r="AN139" s="60"/>
      <c r="AO139" s="60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</row>
    <row r="140" spans="34:55" s="34" customFormat="1">
      <c r="AH140" s="51"/>
      <c r="AI140" s="51"/>
      <c r="AJ140" s="60"/>
      <c r="AK140" s="60"/>
      <c r="AL140" s="60"/>
      <c r="AM140" s="60"/>
      <c r="AN140" s="60"/>
      <c r="AO140" s="60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</row>
    <row r="141" spans="34:55" s="34" customFormat="1">
      <c r="AH141" s="51"/>
      <c r="AI141" s="51"/>
      <c r="AJ141" s="60"/>
      <c r="AK141" s="60"/>
      <c r="AL141" s="60"/>
      <c r="AM141" s="60"/>
      <c r="AN141" s="60"/>
      <c r="AO141" s="60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</row>
    <row r="142" spans="34:55" s="34" customFormat="1">
      <c r="AH142" s="51"/>
      <c r="AI142" s="51"/>
      <c r="AJ142" s="60"/>
      <c r="AK142" s="60"/>
      <c r="AL142" s="60"/>
      <c r="AM142" s="60"/>
      <c r="AN142" s="60"/>
      <c r="AO142" s="60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</row>
    <row r="143" spans="34:55" s="34" customFormat="1">
      <c r="AH143" s="51"/>
      <c r="AI143" s="51"/>
      <c r="AJ143" s="60"/>
      <c r="AK143" s="60"/>
      <c r="AL143" s="60"/>
      <c r="AM143" s="60"/>
      <c r="AN143" s="60"/>
      <c r="AO143" s="60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</row>
    <row r="144" spans="34:55" s="34" customFormat="1">
      <c r="AH144" s="51"/>
      <c r="AI144" s="51"/>
      <c r="AJ144" s="60"/>
      <c r="AK144" s="60"/>
      <c r="AL144" s="60"/>
      <c r="AM144" s="60"/>
      <c r="AN144" s="60"/>
      <c r="AO144" s="60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</row>
    <row r="145" spans="34:55" s="34" customFormat="1">
      <c r="AH145" s="51"/>
      <c r="AI145" s="51"/>
      <c r="AJ145" s="60"/>
      <c r="AK145" s="60"/>
      <c r="AL145" s="60"/>
      <c r="AM145" s="60"/>
      <c r="AN145" s="60"/>
      <c r="AO145" s="60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</row>
    <row r="146" spans="34:55" s="34" customFormat="1">
      <c r="AH146" s="51"/>
      <c r="AI146" s="51"/>
      <c r="AJ146" s="60"/>
      <c r="AK146" s="60"/>
      <c r="AL146" s="60"/>
      <c r="AM146" s="60"/>
      <c r="AN146" s="60"/>
      <c r="AO146" s="60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</row>
    <row r="147" spans="34:55" s="34" customFormat="1">
      <c r="AH147" s="51"/>
      <c r="AI147" s="51"/>
      <c r="AJ147" s="60"/>
      <c r="AK147" s="60"/>
      <c r="AL147" s="60"/>
      <c r="AM147" s="60"/>
      <c r="AN147" s="60"/>
      <c r="AO147" s="60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</row>
    <row r="148" spans="34:55" s="34" customFormat="1">
      <c r="AH148" s="51"/>
      <c r="AI148" s="51"/>
      <c r="AJ148" s="60"/>
      <c r="AK148" s="60"/>
      <c r="AL148" s="60"/>
      <c r="AM148" s="60"/>
      <c r="AN148" s="60"/>
      <c r="AO148" s="60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</row>
    <row r="149" spans="34:55" s="34" customFormat="1">
      <c r="AH149" s="51"/>
      <c r="AI149" s="51"/>
      <c r="AJ149" s="60"/>
      <c r="AK149" s="60"/>
      <c r="AL149" s="60"/>
      <c r="AM149" s="60"/>
      <c r="AN149" s="60"/>
      <c r="AO149" s="60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</row>
    <row r="150" spans="34:55" s="34" customFormat="1">
      <c r="AH150" s="51"/>
      <c r="AI150" s="51"/>
      <c r="AJ150" s="60"/>
      <c r="AK150" s="60"/>
      <c r="AL150" s="60"/>
      <c r="AM150" s="60"/>
      <c r="AN150" s="60"/>
      <c r="AO150" s="60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</row>
    <row r="151" spans="34:55" s="34" customFormat="1">
      <c r="AH151" s="51"/>
      <c r="AI151" s="51"/>
      <c r="AJ151" s="60"/>
      <c r="AK151" s="60"/>
      <c r="AL151" s="60"/>
      <c r="AM151" s="60"/>
      <c r="AN151" s="60"/>
      <c r="AO151" s="60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</row>
    <row r="152" spans="34:55" s="34" customFormat="1">
      <c r="AH152" s="51"/>
      <c r="AI152" s="51"/>
      <c r="AJ152" s="60"/>
      <c r="AK152" s="60"/>
      <c r="AL152" s="60"/>
      <c r="AM152" s="60"/>
      <c r="AN152" s="60"/>
      <c r="AO152" s="60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</row>
    <row r="153" spans="34:55" s="34" customFormat="1">
      <c r="AH153" s="51"/>
      <c r="AI153" s="51"/>
      <c r="AJ153" s="60"/>
      <c r="AK153" s="60"/>
      <c r="AL153" s="60"/>
      <c r="AM153" s="60"/>
      <c r="AN153" s="60"/>
      <c r="AO153" s="60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</row>
    <row r="154" spans="34:55" s="34" customFormat="1">
      <c r="AH154" s="51"/>
      <c r="AI154" s="51"/>
      <c r="AJ154" s="60"/>
      <c r="AK154" s="60"/>
      <c r="AL154" s="60"/>
      <c r="AM154" s="60"/>
      <c r="AN154" s="60"/>
      <c r="AO154" s="60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</row>
    <row r="155" spans="34:55" s="34" customFormat="1">
      <c r="AH155" s="51"/>
      <c r="AI155" s="51"/>
      <c r="AJ155" s="60"/>
      <c r="AK155" s="60"/>
      <c r="AL155" s="60"/>
      <c r="AM155" s="60"/>
      <c r="AN155" s="60"/>
      <c r="AO155" s="60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</row>
    <row r="156" spans="34:55" s="34" customFormat="1">
      <c r="AH156" s="51"/>
      <c r="AI156" s="51"/>
      <c r="AJ156" s="60"/>
      <c r="AK156" s="60"/>
      <c r="AL156" s="60"/>
      <c r="AM156" s="60"/>
      <c r="AN156" s="60"/>
      <c r="AO156" s="60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</row>
    <row r="157" spans="34:55" s="34" customFormat="1">
      <c r="AH157" s="51"/>
      <c r="AI157" s="51"/>
      <c r="AJ157" s="60"/>
      <c r="AK157" s="60"/>
      <c r="AL157" s="60"/>
      <c r="AM157" s="60"/>
      <c r="AN157" s="60"/>
      <c r="AO157" s="60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</row>
    <row r="158" spans="34:55" s="34" customFormat="1">
      <c r="AH158" s="51"/>
      <c r="AI158" s="51"/>
      <c r="AJ158" s="60"/>
      <c r="AK158" s="60"/>
      <c r="AL158" s="60"/>
      <c r="AM158" s="60"/>
      <c r="AN158" s="60"/>
      <c r="AO158" s="60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</row>
    <row r="159" spans="34:55" s="34" customFormat="1">
      <c r="AH159" s="51"/>
      <c r="AI159" s="51"/>
      <c r="AJ159" s="60"/>
      <c r="AK159" s="60"/>
      <c r="AL159" s="60"/>
      <c r="AM159" s="60"/>
      <c r="AN159" s="60"/>
      <c r="AO159" s="60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</row>
    <row r="160" spans="34:55" s="34" customFormat="1">
      <c r="AH160" s="51"/>
      <c r="AI160" s="51"/>
      <c r="AJ160" s="60"/>
      <c r="AK160" s="60"/>
      <c r="AL160" s="60"/>
      <c r="AM160" s="60"/>
      <c r="AN160" s="60"/>
      <c r="AO160" s="60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</row>
    <row r="161" spans="34:55" s="34" customFormat="1">
      <c r="AH161" s="51"/>
      <c r="AI161" s="51"/>
      <c r="AJ161" s="60"/>
      <c r="AK161" s="60"/>
      <c r="AL161" s="60"/>
      <c r="AM161" s="60"/>
      <c r="AN161" s="60"/>
      <c r="AO161" s="60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</row>
    <row r="162" spans="34:55" s="34" customFormat="1">
      <c r="AH162" s="51"/>
      <c r="AI162" s="51"/>
      <c r="AJ162" s="60"/>
      <c r="AK162" s="60"/>
      <c r="AL162" s="60"/>
      <c r="AM162" s="60"/>
      <c r="AN162" s="60"/>
      <c r="AO162" s="60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</row>
    <row r="163" spans="34:55" s="34" customFormat="1">
      <c r="AH163" s="51"/>
      <c r="AI163" s="51"/>
      <c r="AJ163" s="60"/>
      <c r="AK163" s="60"/>
      <c r="AL163" s="60"/>
      <c r="AM163" s="60"/>
      <c r="AN163" s="60"/>
      <c r="AO163" s="60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</row>
    <row r="164" spans="34:55" s="34" customFormat="1">
      <c r="AH164" s="51"/>
      <c r="AI164" s="51"/>
      <c r="AJ164" s="60"/>
      <c r="AK164" s="60"/>
      <c r="AL164" s="60"/>
      <c r="AM164" s="60"/>
      <c r="AN164" s="60"/>
      <c r="AO164" s="60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</row>
    <row r="165" spans="34:55" s="34" customFormat="1">
      <c r="AH165" s="51"/>
      <c r="AI165" s="51"/>
      <c r="AJ165" s="60"/>
      <c r="AK165" s="60"/>
      <c r="AL165" s="60"/>
      <c r="AM165" s="60"/>
      <c r="AN165" s="60"/>
      <c r="AO165" s="60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</row>
    <row r="166" spans="34:55" s="34" customFormat="1">
      <c r="AH166" s="51"/>
      <c r="AI166" s="51"/>
      <c r="AJ166" s="60"/>
      <c r="AK166" s="60"/>
      <c r="AL166" s="60"/>
      <c r="AM166" s="60"/>
      <c r="AN166" s="60"/>
      <c r="AO166" s="60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</row>
    <row r="167" spans="34:55" s="34" customFormat="1">
      <c r="AH167" s="51"/>
      <c r="AI167" s="51"/>
      <c r="AJ167" s="60"/>
      <c r="AK167" s="60"/>
      <c r="AL167" s="60"/>
      <c r="AM167" s="60"/>
      <c r="AN167" s="60"/>
      <c r="AO167" s="60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</row>
    <row r="168" spans="34:55" s="34" customFormat="1">
      <c r="AH168" s="51"/>
      <c r="AI168" s="51"/>
      <c r="AJ168" s="60"/>
      <c r="AK168" s="60"/>
      <c r="AL168" s="60"/>
      <c r="AM168" s="60"/>
      <c r="AN168" s="60"/>
      <c r="AO168" s="60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</row>
    <row r="169" spans="34:55" s="34" customFormat="1">
      <c r="AH169" s="51"/>
      <c r="AI169" s="51"/>
      <c r="AJ169" s="60"/>
      <c r="AK169" s="60"/>
      <c r="AL169" s="60"/>
      <c r="AM169" s="60"/>
      <c r="AN169" s="60"/>
      <c r="AO169" s="60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</row>
    <row r="170" spans="34:55" s="34" customFormat="1">
      <c r="AH170" s="51"/>
      <c r="AI170" s="51"/>
      <c r="AJ170" s="60"/>
      <c r="AK170" s="60"/>
      <c r="AL170" s="60"/>
      <c r="AM170" s="60"/>
      <c r="AN170" s="60"/>
      <c r="AO170" s="60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</row>
    <row r="171" spans="34:55" s="34" customFormat="1">
      <c r="AH171" s="51"/>
      <c r="AI171" s="51"/>
      <c r="AJ171" s="60"/>
      <c r="AK171" s="60"/>
      <c r="AL171" s="60"/>
      <c r="AM171" s="60"/>
      <c r="AN171" s="60"/>
      <c r="AO171" s="60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</row>
    <row r="172" spans="34:55" s="34" customFormat="1">
      <c r="AH172" s="51"/>
      <c r="AI172" s="51"/>
      <c r="AJ172" s="60"/>
      <c r="AK172" s="60"/>
      <c r="AL172" s="60"/>
      <c r="AM172" s="60"/>
      <c r="AN172" s="60"/>
      <c r="AO172" s="60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</row>
    <row r="173" spans="34:55" s="34" customFormat="1">
      <c r="AH173" s="51"/>
      <c r="AI173" s="51"/>
      <c r="AJ173" s="60"/>
      <c r="AK173" s="60"/>
      <c r="AL173" s="60"/>
      <c r="AM173" s="60"/>
      <c r="AN173" s="60"/>
      <c r="AO173" s="60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</row>
    <row r="174" spans="34:55" s="34" customFormat="1">
      <c r="AH174" s="51"/>
      <c r="AI174" s="51"/>
      <c r="AJ174" s="60"/>
      <c r="AK174" s="60"/>
      <c r="AL174" s="60"/>
      <c r="AM174" s="60"/>
      <c r="AN174" s="60"/>
      <c r="AO174" s="60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</row>
    <row r="175" spans="34:55" s="34" customFormat="1">
      <c r="AH175" s="51"/>
      <c r="AI175" s="51"/>
      <c r="AJ175" s="60"/>
      <c r="AK175" s="60"/>
      <c r="AL175" s="60"/>
      <c r="AM175" s="60"/>
      <c r="AN175" s="60"/>
      <c r="AO175" s="60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</row>
    <row r="176" spans="34:55" s="34" customFormat="1">
      <c r="AH176" s="51"/>
      <c r="AI176" s="51"/>
      <c r="AJ176" s="60"/>
      <c r="AK176" s="60"/>
      <c r="AL176" s="60"/>
      <c r="AM176" s="60"/>
      <c r="AN176" s="60"/>
      <c r="AO176" s="60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</row>
    <row r="177" spans="34:55" s="34" customFormat="1">
      <c r="AH177" s="51"/>
      <c r="AI177" s="51"/>
      <c r="AJ177" s="60"/>
      <c r="AK177" s="60"/>
      <c r="AL177" s="60"/>
      <c r="AM177" s="60"/>
      <c r="AN177" s="60"/>
      <c r="AO177" s="60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</row>
    <row r="178" spans="34:55" s="34" customFormat="1">
      <c r="AH178" s="51"/>
      <c r="AI178" s="51"/>
      <c r="AJ178" s="60"/>
      <c r="AK178" s="60"/>
      <c r="AL178" s="60"/>
      <c r="AM178" s="60"/>
      <c r="AN178" s="60"/>
      <c r="AO178" s="60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</row>
    <row r="179" spans="34:55" s="34" customFormat="1">
      <c r="AH179" s="51"/>
      <c r="AI179" s="51"/>
      <c r="AJ179" s="60"/>
      <c r="AK179" s="60"/>
      <c r="AL179" s="60"/>
      <c r="AM179" s="60"/>
      <c r="AN179" s="60"/>
      <c r="AO179" s="60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</row>
    <row r="180" spans="34:55" s="34" customFormat="1">
      <c r="AH180" s="51"/>
      <c r="AI180" s="51"/>
      <c r="AJ180" s="60"/>
      <c r="AK180" s="60"/>
      <c r="AL180" s="60"/>
      <c r="AM180" s="60"/>
      <c r="AN180" s="60"/>
      <c r="AO180" s="60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</row>
    <row r="181" spans="34:55" s="34" customFormat="1">
      <c r="AH181" s="51"/>
      <c r="AI181" s="51"/>
      <c r="AJ181" s="60"/>
      <c r="AK181" s="60"/>
      <c r="AL181" s="60"/>
      <c r="AM181" s="60"/>
      <c r="AN181" s="60"/>
      <c r="AO181" s="60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</row>
    <row r="182" spans="34:55" s="34" customFormat="1">
      <c r="AH182" s="51"/>
      <c r="AI182" s="51"/>
      <c r="AJ182" s="60"/>
      <c r="AK182" s="60"/>
      <c r="AL182" s="60"/>
      <c r="AM182" s="60"/>
      <c r="AN182" s="60"/>
      <c r="AO182" s="60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</row>
    <row r="183" spans="34:55" s="34" customFormat="1">
      <c r="AH183" s="51"/>
      <c r="AI183" s="51"/>
      <c r="AJ183" s="60"/>
      <c r="AK183" s="60"/>
      <c r="AL183" s="60"/>
      <c r="AM183" s="60"/>
      <c r="AN183" s="60"/>
      <c r="AO183" s="60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</row>
    <row r="184" spans="34:55" s="34" customFormat="1">
      <c r="AH184" s="51"/>
      <c r="AI184" s="51"/>
      <c r="AJ184" s="60"/>
      <c r="AK184" s="60"/>
      <c r="AL184" s="60"/>
      <c r="AM184" s="60"/>
      <c r="AN184" s="60"/>
      <c r="AO184" s="60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</row>
    <row r="185" spans="34:55" s="34" customFormat="1">
      <c r="AH185" s="51"/>
      <c r="AI185" s="51"/>
      <c r="AJ185" s="60"/>
      <c r="AK185" s="60"/>
      <c r="AL185" s="60"/>
      <c r="AM185" s="60"/>
      <c r="AN185" s="60"/>
      <c r="AO185" s="60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</row>
    <row r="186" spans="34:55" s="34" customFormat="1">
      <c r="AH186" s="51"/>
      <c r="AI186" s="51"/>
      <c r="AJ186" s="60"/>
      <c r="AK186" s="60"/>
      <c r="AL186" s="60"/>
      <c r="AM186" s="60"/>
      <c r="AN186" s="60"/>
      <c r="AO186" s="60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</row>
    <row r="187" spans="34:55" s="34" customFormat="1">
      <c r="AH187" s="51"/>
      <c r="AI187" s="51"/>
      <c r="AJ187" s="60"/>
      <c r="AK187" s="60"/>
      <c r="AL187" s="60"/>
      <c r="AM187" s="60"/>
      <c r="AN187" s="60"/>
      <c r="AO187" s="60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</row>
    <row r="188" spans="34:55" s="34" customFormat="1">
      <c r="AH188" s="51"/>
      <c r="AI188" s="51"/>
      <c r="AJ188" s="60"/>
      <c r="AK188" s="60"/>
      <c r="AL188" s="60"/>
      <c r="AM188" s="60"/>
      <c r="AN188" s="60"/>
      <c r="AO188" s="60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</row>
    <row r="189" spans="34:55" s="34" customFormat="1">
      <c r="AH189" s="51"/>
      <c r="AI189" s="51"/>
      <c r="AJ189" s="60"/>
      <c r="AK189" s="60"/>
      <c r="AL189" s="60"/>
      <c r="AM189" s="60"/>
      <c r="AN189" s="60"/>
      <c r="AO189" s="60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</row>
    <row r="190" spans="34:55" s="34" customFormat="1">
      <c r="AH190" s="51"/>
      <c r="AI190" s="51"/>
      <c r="AJ190" s="60"/>
      <c r="AK190" s="60"/>
      <c r="AL190" s="60"/>
      <c r="AM190" s="60"/>
      <c r="AN190" s="60"/>
      <c r="AO190" s="60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</row>
    <row r="191" spans="34:55" s="34" customFormat="1">
      <c r="AH191" s="51"/>
      <c r="AI191" s="51"/>
      <c r="AJ191" s="60"/>
      <c r="AK191" s="60"/>
      <c r="AL191" s="60"/>
      <c r="AM191" s="60"/>
      <c r="AN191" s="60"/>
      <c r="AO191" s="60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</row>
    <row r="192" spans="34:55" s="34" customFormat="1">
      <c r="AH192" s="51"/>
      <c r="AI192" s="51"/>
      <c r="AJ192" s="60"/>
      <c r="AK192" s="60"/>
      <c r="AL192" s="60"/>
      <c r="AM192" s="60"/>
      <c r="AN192" s="60"/>
      <c r="AO192" s="60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</row>
    <row r="193" spans="34:55" s="34" customFormat="1">
      <c r="AH193" s="51"/>
      <c r="AI193" s="51"/>
      <c r="AJ193" s="60"/>
      <c r="AK193" s="60"/>
      <c r="AL193" s="60"/>
      <c r="AM193" s="60"/>
      <c r="AN193" s="60"/>
      <c r="AO193" s="60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</row>
    <row r="194" spans="34:55" s="34" customFormat="1">
      <c r="AH194" s="51"/>
      <c r="AI194" s="51"/>
      <c r="AJ194" s="60"/>
      <c r="AK194" s="60"/>
      <c r="AL194" s="60"/>
      <c r="AM194" s="60"/>
      <c r="AN194" s="60"/>
      <c r="AO194" s="60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</row>
    <row r="195" spans="34:55" s="34" customFormat="1">
      <c r="AH195" s="51"/>
      <c r="AI195" s="51"/>
      <c r="AJ195" s="60"/>
      <c r="AK195" s="60"/>
      <c r="AL195" s="60"/>
      <c r="AM195" s="60"/>
      <c r="AN195" s="60"/>
      <c r="AO195" s="60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</row>
    <row r="196" spans="34:55" s="34" customFormat="1">
      <c r="AH196" s="51"/>
      <c r="AI196" s="51"/>
      <c r="AJ196" s="60"/>
      <c r="AK196" s="60"/>
      <c r="AL196" s="60"/>
      <c r="AM196" s="60"/>
      <c r="AN196" s="60"/>
      <c r="AO196" s="60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</row>
    <row r="197" spans="34:55" s="34" customFormat="1">
      <c r="AH197" s="51"/>
      <c r="AI197" s="51"/>
      <c r="AJ197" s="60"/>
      <c r="AK197" s="60"/>
      <c r="AL197" s="60"/>
      <c r="AM197" s="60"/>
      <c r="AN197" s="60"/>
      <c r="AO197" s="60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</row>
    <row r="198" spans="34:55" s="34" customFormat="1">
      <c r="AH198" s="51"/>
      <c r="AI198" s="51"/>
      <c r="AJ198" s="60"/>
      <c r="AK198" s="60"/>
      <c r="AL198" s="60"/>
      <c r="AM198" s="60"/>
      <c r="AN198" s="60"/>
      <c r="AO198" s="60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</row>
    <row r="199" spans="34:55" s="34" customFormat="1">
      <c r="AH199" s="51"/>
      <c r="AI199" s="51"/>
      <c r="AJ199" s="60"/>
      <c r="AK199" s="60"/>
      <c r="AL199" s="60"/>
      <c r="AM199" s="60"/>
      <c r="AN199" s="60"/>
      <c r="AO199" s="60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</row>
    <row r="200" spans="34:55" s="34" customFormat="1">
      <c r="AH200" s="51"/>
      <c r="AI200" s="51"/>
      <c r="AJ200" s="60"/>
      <c r="AK200" s="60"/>
      <c r="AL200" s="60"/>
      <c r="AM200" s="60"/>
      <c r="AN200" s="60"/>
      <c r="AO200" s="60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</row>
    <row r="201" spans="34:55" s="34" customFormat="1">
      <c r="AH201" s="51"/>
      <c r="AI201" s="51"/>
      <c r="AJ201" s="60"/>
      <c r="AK201" s="60"/>
      <c r="AL201" s="60"/>
      <c r="AM201" s="60"/>
      <c r="AN201" s="60"/>
      <c r="AO201" s="60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</row>
    <row r="202" spans="34:55" s="34" customFormat="1">
      <c r="AH202" s="51"/>
      <c r="AI202" s="51"/>
      <c r="AJ202" s="60"/>
      <c r="AK202" s="60"/>
      <c r="AL202" s="60"/>
      <c r="AM202" s="60"/>
      <c r="AN202" s="60"/>
      <c r="AO202" s="60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</row>
    <row r="203" spans="34:55" s="34" customFormat="1">
      <c r="AH203" s="51"/>
      <c r="AI203" s="51"/>
      <c r="AJ203" s="60"/>
      <c r="AK203" s="60"/>
      <c r="AL203" s="60"/>
      <c r="AM203" s="60"/>
      <c r="AN203" s="60"/>
      <c r="AO203" s="60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</row>
    <row r="204" spans="34:55" s="34" customFormat="1">
      <c r="AH204" s="51"/>
      <c r="AI204" s="51"/>
      <c r="AJ204" s="60"/>
      <c r="AK204" s="60"/>
      <c r="AL204" s="60"/>
      <c r="AM204" s="60"/>
      <c r="AN204" s="60"/>
      <c r="AO204" s="60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</row>
    <row r="205" spans="34:55" s="34" customFormat="1">
      <c r="AH205" s="51"/>
      <c r="AI205" s="51"/>
      <c r="AJ205" s="60"/>
      <c r="AK205" s="60"/>
      <c r="AL205" s="60"/>
      <c r="AM205" s="60"/>
      <c r="AN205" s="60"/>
      <c r="AO205" s="60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</row>
    <row r="206" spans="34:55" s="34" customFormat="1">
      <c r="AH206" s="51"/>
      <c r="AI206" s="51"/>
      <c r="AJ206" s="60"/>
      <c r="AK206" s="60"/>
      <c r="AL206" s="60"/>
      <c r="AM206" s="60"/>
      <c r="AN206" s="60"/>
      <c r="AO206" s="60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</row>
    <row r="207" spans="34:55" s="34" customFormat="1">
      <c r="AH207" s="51"/>
      <c r="AI207" s="51"/>
      <c r="AJ207" s="60"/>
      <c r="AK207" s="60"/>
      <c r="AL207" s="60"/>
      <c r="AM207" s="60"/>
      <c r="AN207" s="60"/>
      <c r="AO207" s="60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</row>
    <row r="208" spans="34:55" s="34" customFormat="1">
      <c r="AH208" s="51"/>
      <c r="AI208" s="51"/>
      <c r="AJ208" s="60"/>
      <c r="AK208" s="60"/>
      <c r="AL208" s="60"/>
      <c r="AM208" s="60"/>
      <c r="AN208" s="60"/>
      <c r="AO208" s="60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</row>
    <row r="209" spans="34:55" s="34" customFormat="1">
      <c r="AH209" s="51"/>
      <c r="AI209" s="51"/>
      <c r="AJ209" s="60"/>
      <c r="AK209" s="60"/>
      <c r="AL209" s="60"/>
      <c r="AM209" s="60"/>
      <c r="AN209" s="60"/>
      <c r="AO209" s="60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</row>
    <row r="210" spans="34:55" s="34" customFormat="1">
      <c r="AH210" s="51"/>
      <c r="AI210" s="51"/>
      <c r="AJ210" s="60"/>
      <c r="AK210" s="60"/>
      <c r="AL210" s="60"/>
      <c r="AM210" s="60"/>
      <c r="AN210" s="60"/>
      <c r="AO210" s="60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</row>
    <row r="211" spans="34:55" s="34" customFormat="1">
      <c r="AH211" s="51"/>
      <c r="AI211" s="51"/>
      <c r="AJ211" s="60"/>
      <c r="AK211" s="60"/>
      <c r="AL211" s="60"/>
      <c r="AM211" s="60"/>
      <c r="AN211" s="60"/>
      <c r="AO211" s="60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</row>
    <row r="212" spans="34:55" s="34" customFormat="1">
      <c r="AH212" s="51"/>
      <c r="AI212" s="51"/>
      <c r="AJ212" s="60"/>
      <c r="AK212" s="60"/>
      <c r="AL212" s="60"/>
      <c r="AM212" s="60"/>
      <c r="AN212" s="60"/>
      <c r="AO212" s="60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</row>
    <row r="213" spans="34:55" s="34" customFormat="1">
      <c r="AH213" s="51"/>
      <c r="AI213" s="51"/>
      <c r="AJ213" s="60"/>
      <c r="AK213" s="60"/>
      <c r="AL213" s="60"/>
      <c r="AM213" s="60"/>
      <c r="AN213" s="60"/>
      <c r="AO213" s="60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</row>
    <row r="214" spans="34:55" s="34" customFormat="1">
      <c r="AH214" s="51"/>
      <c r="AI214" s="51"/>
      <c r="AJ214" s="60"/>
      <c r="AK214" s="60"/>
      <c r="AL214" s="60"/>
      <c r="AM214" s="60"/>
      <c r="AN214" s="60"/>
      <c r="AO214" s="60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</row>
    <row r="215" spans="34:55" s="34" customFormat="1">
      <c r="AH215" s="51"/>
      <c r="AI215" s="51"/>
      <c r="AJ215" s="60"/>
      <c r="AK215" s="60"/>
      <c r="AL215" s="60"/>
      <c r="AM215" s="60"/>
      <c r="AN215" s="60"/>
      <c r="AO215" s="60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</row>
    <row r="216" spans="34:55" s="34" customFormat="1">
      <c r="AH216" s="51"/>
      <c r="AI216" s="51"/>
      <c r="AJ216" s="60"/>
      <c r="AK216" s="60"/>
      <c r="AL216" s="60"/>
      <c r="AM216" s="60"/>
      <c r="AN216" s="60"/>
      <c r="AO216" s="60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</row>
    <row r="217" spans="34:55" s="34" customFormat="1">
      <c r="AH217" s="51"/>
      <c r="AI217" s="51"/>
      <c r="AJ217" s="60"/>
      <c r="AK217" s="60"/>
      <c r="AL217" s="60"/>
      <c r="AM217" s="60"/>
      <c r="AN217" s="60"/>
      <c r="AO217" s="60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</row>
    <row r="218" spans="34:55" s="34" customFormat="1">
      <c r="AH218" s="51"/>
      <c r="AI218" s="51"/>
      <c r="AJ218" s="60"/>
      <c r="AK218" s="60"/>
      <c r="AL218" s="60"/>
      <c r="AM218" s="60"/>
      <c r="AN218" s="60"/>
      <c r="AO218" s="60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</row>
    <row r="219" spans="34:55" s="34" customFormat="1">
      <c r="AH219" s="51"/>
      <c r="AI219" s="51"/>
      <c r="AJ219" s="60"/>
      <c r="AK219" s="60"/>
      <c r="AL219" s="60"/>
      <c r="AM219" s="60"/>
      <c r="AN219" s="60"/>
      <c r="AO219" s="60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</row>
    <row r="220" spans="34:55" s="34" customFormat="1">
      <c r="AH220" s="51"/>
      <c r="AI220" s="51"/>
      <c r="AJ220" s="60"/>
      <c r="AK220" s="60"/>
      <c r="AL220" s="60"/>
      <c r="AM220" s="60"/>
      <c r="AN220" s="60"/>
      <c r="AO220" s="60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</row>
    <row r="221" spans="34:55" s="34" customFormat="1">
      <c r="AH221" s="51"/>
      <c r="AI221" s="51"/>
      <c r="AJ221" s="60"/>
      <c r="AK221" s="60"/>
      <c r="AL221" s="60"/>
      <c r="AM221" s="60"/>
      <c r="AN221" s="60"/>
      <c r="AO221" s="60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</row>
    <row r="222" spans="34:55" s="34" customFormat="1">
      <c r="AH222" s="51"/>
      <c r="AI222" s="51"/>
      <c r="AJ222" s="60"/>
      <c r="AK222" s="60"/>
      <c r="AL222" s="60"/>
      <c r="AM222" s="60"/>
      <c r="AN222" s="60"/>
      <c r="AO222" s="60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</row>
    <row r="223" spans="34:55" s="34" customFormat="1">
      <c r="AH223" s="51"/>
      <c r="AI223" s="51"/>
      <c r="AJ223" s="60"/>
      <c r="AK223" s="60"/>
      <c r="AL223" s="60"/>
      <c r="AM223" s="60"/>
      <c r="AN223" s="60"/>
      <c r="AO223" s="60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</row>
    <row r="224" spans="34:55" s="34" customFormat="1">
      <c r="AH224" s="51"/>
      <c r="AI224" s="51"/>
      <c r="AJ224" s="60"/>
      <c r="AK224" s="60"/>
      <c r="AL224" s="60"/>
      <c r="AM224" s="60"/>
      <c r="AN224" s="60"/>
      <c r="AO224" s="60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</row>
    <row r="225" spans="34:55" s="34" customFormat="1">
      <c r="AH225" s="51"/>
      <c r="AI225" s="51"/>
      <c r="AJ225" s="60"/>
      <c r="AK225" s="60"/>
      <c r="AL225" s="60"/>
      <c r="AM225" s="60"/>
      <c r="AN225" s="60"/>
      <c r="AO225" s="60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</row>
    <row r="226" spans="34:55" s="34" customFormat="1">
      <c r="AH226" s="51"/>
      <c r="AI226" s="51"/>
      <c r="AJ226" s="60"/>
      <c r="AK226" s="60"/>
      <c r="AL226" s="60"/>
      <c r="AM226" s="60"/>
      <c r="AN226" s="60"/>
      <c r="AO226" s="60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</row>
    <row r="227" spans="34:55" s="34" customFormat="1">
      <c r="AH227" s="51"/>
      <c r="AI227" s="51"/>
      <c r="AJ227" s="60"/>
      <c r="AK227" s="60"/>
      <c r="AL227" s="60"/>
      <c r="AM227" s="60"/>
      <c r="AN227" s="60"/>
      <c r="AO227" s="60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</row>
    <row r="228" spans="34:55" s="34" customFormat="1">
      <c r="AH228" s="51"/>
      <c r="AI228" s="51"/>
      <c r="AJ228" s="60"/>
      <c r="AK228" s="60"/>
      <c r="AL228" s="60"/>
      <c r="AM228" s="60"/>
      <c r="AN228" s="60"/>
      <c r="AO228" s="60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</row>
    <row r="229" spans="34:55" s="34" customFormat="1">
      <c r="AH229" s="51"/>
      <c r="AI229" s="51"/>
      <c r="AJ229" s="60"/>
      <c r="AK229" s="60"/>
      <c r="AL229" s="60"/>
      <c r="AM229" s="60"/>
      <c r="AN229" s="60"/>
      <c r="AO229" s="60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</row>
    <row r="230" spans="34:55" s="34" customFormat="1">
      <c r="AH230" s="51"/>
      <c r="AI230" s="51"/>
      <c r="AJ230" s="60"/>
      <c r="AK230" s="60"/>
      <c r="AL230" s="60"/>
      <c r="AM230" s="60"/>
      <c r="AN230" s="60"/>
      <c r="AO230" s="60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</row>
    <row r="231" spans="34:55" s="34" customFormat="1">
      <c r="AH231" s="51"/>
      <c r="AI231" s="51"/>
      <c r="AJ231" s="60"/>
      <c r="AK231" s="60"/>
      <c r="AL231" s="60"/>
      <c r="AM231" s="60"/>
      <c r="AN231" s="60"/>
      <c r="AO231" s="60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</row>
    <row r="232" spans="34:55" s="34" customFormat="1">
      <c r="AH232" s="51"/>
      <c r="AI232" s="51"/>
      <c r="AJ232" s="60"/>
      <c r="AK232" s="60"/>
      <c r="AL232" s="60"/>
      <c r="AM232" s="60"/>
      <c r="AN232" s="60"/>
      <c r="AO232" s="60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</row>
    <row r="233" spans="34:55" s="34" customFormat="1">
      <c r="AH233" s="51"/>
      <c r="AI233" s="51"/>
      <c r="AJ233" s="60"/>
      <c r="AK233" s="60"/>
      <c r="AL233" s="60"/>
      <c r="AM233" s="60"/>
      <c r="AN233" s="60"/>
      <c r="AO233" s="60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</row>
    <row r="234" spans="34:55" s="34" customFormat="1">
      <c r="AH234" s="51"/>
      <c r="AI234" s="51"/>
      <c r="AJ234" s="60"/>
      <c r="AK234" s="60"/>
      <c r="AL234" s="60"/>
      <c r="AM234" s="60"/>
      <c r="AN234" s="60"/>
      <c r="AO234" s="60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</row>
    <row r="235" spans="34:55" s="34" customFormat="1">
      <c r="AH235" s="51"/>
      <c r="AI235" s="51"/>
      <c r="AJ235" s="60"/>
      <c r="AK235" s="60"/>
      <c r="AL235" s="60"/>
      <c r="AM235" s="60"/>
      <c r="AN235" s="60"/>
      <c r="AO235" s="60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</row>
    <row r="236" spans="34:55" s="34" customFormat="1">
      <c r="AH236" s="51"/>
      <c r="AI236" s="51"/>
      <c r="AJ236" s="60"/>
      <c r="AK236" s="60"/>
      <c r="AL236" s="60"/>
      <c r="AM236" s="60"/>
      <c r="AN236" s="60"/>
      <c r="AO236" s="60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</row>
    <row r="237" spans="34:55" s="34" customFormat="1">
      <c r="AH237" s="51"/>
      <c r="AI237" s="51"/>
      <c r="AJ237" s="60"/>
      <c r="AK237" s="60"/>
      <c r="AL237" s="60"/>
      <c r="AM237" s="60"/>
      <c r="AN237" s="60"/>
      <c r="AO237" s="60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</row>
    <row r="238" spans="34:55" s="34" customFormat="1">
      <c r="AH238" s="51"/>
      <c r="AI238" s="51"/>
      <c r="AJ238" s="60"/>
      <c r="AK238" s="60"/>
      <c r="AL238" s="60"/>
      <c r="AM238" s="60"/>
      <c r="AN238" s="60"/>
      <c r="AO238" s="60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</row>
    <row r="239" spans="34:55" s="34" customFormat="1">
      <c r="AH239" s="51"/>
      <c r="AI239" s="51"/>
      <c r="AJ239" s="60"/>
      <c r="AK239" s="60"/>
      <c r="AL239" s="60"/>
      <c r="AM239" s="60"/>
      <c r="AN239" s="60"/>
      <c r="AO239" s="60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</row>
    <row r="240" spans="34:55" s="34" customFormat="1">
      <c r="AH240" s="51"/>
      <c r="AI240" s="51"/>
      <c r="AJ240" s="60"/>
      <c r="AK240" s="60"/>
      <c r="AL240" s="60"/>
      <c r="AM240" s="60"/>
      <c r="AN240" s="60"/>
      <c r="AO240" s="60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</row>
    <row r="241" spans="34:55" s="34" customFormat="1">
      <c r="AH241" s="51"/>
      <c r="AI241" s="51"/>
      <c r="AJ241" s="60"/>
      <c r="AK241" s="60"/>
      <c r="AL241" s="60"/>
      <c r="AM241" s="60"/>
      <c r="AN241" s="60"/>
      <c r="AO241" s="60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</row>
    <row r="242" spans="34:55" s="34" customFormat="1">
      <c r="AH242" s="51"/>
      <c r="AI242" s="51"/>
      <c r="AJ242" s="60"/>
      <c r="AK242" s="60"/>
      <c r="AL242" s="60"/>
      <c r="AM242" s="60"/>
      <c r="AN242" s="60"/>
      <c r="AO242" s="60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</row>
    <row r="243" spans="34:55" s="34" customFormat="1">
      <c r="AH243" s="51"/>
      <c r="AI243" s="51"/>
      <c r="AJ243" s="60"/>
      <c r="AK243" s="60"/>
      <c r="AL243" s="60"/>
      <c r="AM243" s="60"/>
      <c r="AN243" s="60"/>
      <c r="AO243" s="60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</row>
    <row r="244" spans="34:55" s="34" customFormat="1">
      <c r="AH244" s="51"/>
      <c r="AI244" s="51"/>
      <c r="AJ244" s="60"/>
      <c r="AK244" s="60"/>
      <c r="AL244" s="60"/>
      <c r="AM244" s="60"/>
      <c r="AN244" s="60"/>
      <c r="AO244" s="60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</row>
    <row r="245" spans="34:55" s="34" customFormat="1">
      <c r="AH245" s="51"/>
      <c r="AI245" s="51"/>
      <c r="AJ245" s="60"/>
      <c r="AK245" s="60"/>
      <c r="AL245" s="60"/>
      <c r="AM245" s="60"/>
      <c r="AN245" s="60"/>
      <c r="AO245" s="60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</row>
    <row r="246" spans="34:55" s="34" customFormat="1">
      <c r="AH246" s="51"/>
      <c r="AI246" s="51"/>
      <c r="AJ246" s="60"/>
      <c r="AK246" s="60"/>
      <c r="AL246" s="60"/>
      <c r="AM246" s="60"/>
      <c r="AN246" s="60"/>
      <c r="AO246" s="60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</row>
    <row r="247" spans="34:55" s="34" customFormat="1">
      <c r="AH247" s="51"/>
      <c r="AI247" s="51"/>
      <c r="AJ247" s="60"/>
      <c r="AK247" s="60"/>
      <c r="AL247" s="60"/>
      <c r="AM247" s="60"/>
      <c r="AN247" s="60"/>
      <c r="AO247" s="60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</row>
    <row r="248" spans="34:55" s="34" customFormat="1">
      <c r="AH248" s="51"/>
      <c r="AI248" s="51"/>
      <c r="AJ248" s="60"/>
      <c r="AK248" s="60"/>
      <c r="AL248" s="60"/>
      <c r="AM248" s="60"/>
      <c r="AN248" s="60"/>
      <c r="AO248" s="60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</row>
    <row r="249" spans="34:55" s="34" customFormat="1">
      <c r="AH249" s="51"/>
      <c r="AI249" s="51"/>
      <c r="AJ249" s="60"/>
      <c r="AK249" s="60"/>
      <c r="AL249" s="60"/>
      <c r="AM249" s="60"/>
      <c r="AN249" s="60"/>
      <c r="AO249" s="60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</row>
    <row r="250" spans="34:55" s="34" customFormat="1">
      <c r="AH250" s="51"/>
      <c r="AI250" s="51"/>
      <c r="AJ250" s="60"/>
      <c r="AK250" s="60"/>
      <c r="AL250" s="60"/>
      <c r="AM250" s="60"/>
      <c r="AN250" s="60"/>
      <c r="AO250" s="60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</row>
    <row r="251" spans="34:55" s="34" customFormat="1">
      <c r="AH251" s="51"/>
      <c r="AI251" s="51"/>
      <c r="AJ251" s="60"/>
      <c r="AK251" s="60"/>
      <c r="AL251" s="60"/>
      <c r="AM251" s="60"/>
      <c r="AN251" s="60"/>
      <c r="AO251" s="60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</row>
    <row r="252" spans="34:55" s="34" customFormat="1">
      <c r="AH252" s="51"/>
      <c r="AI252" s="51"/>
      <c r="AJ252" s="60"/>
      <c r="AK252" s="60"/>
      <c r="AL252" s="60"/>
      <c r="AM252" s="60"/>
      <c r="AN252" s="60"/>
      <c r="AO252" s="60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</row>
    <row r="253" spans="34:55" s="34" customFormat="1">
      <c r="AH253" s="51"/>
      <c r="AI253" s="51"/>
      <c r="AJ253" s="60"/>
      <c r="AK253" s="60"/>
      <c r="AL253" s="60"/>
      <c r="AM253" s="60"/>
      <c r="AN253" s="60"/>
      <c r="AO253" s="60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</row>
    <row r="254" spans="34:55" s="34" customFormat="1">
      <c r="AH254" s="51"/>
      <c r="AI254" s="51"/>
      <c r="AJ254" s="60"/>
      <c r="AK254" s="60"/>
      <c r="AL254" s="60"/>
      <c r="AM254" s="60"/>
      <c r="AN254" s="60"/>
      <c r="AO254" s="60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</row>
    <row r="255" spans="34:55" s="34" customFormat="1">
      <c r="AH255" s="51"/>
      <c r="AI255" s="51"/>
      <c r="AJ255" s="60"/>
      <c r="AK255" s="60"/>
      <c r="AL255" s="60"/>
      <c r="AM255" s="60"/>
      <c r="AN255" s="60"/>
      <c r="AO255" s="60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</row>
    <row r="256" spans="34:55" s="34" customFormat="1">
      <c r="AH256" s="51"/>
      <c r="AI256" s="51"/>
      <c r="AJ256" s="60"/>
      <c r="AK256" s="60"/>
      <c r="AL256" s="60"/>
      <c r="AM256" s="60"/>
      <c r="AN256" s="60"/>
      <c r="AO256" s="60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</row>
    <row r="257" spans="34:55" s="34" customFormat="1">
      <c r="AH257" s="51"/>
      <c r="AI257" s="51"/>
      <c r="AJ257" s="60"/>
      <c r="AK257" s="60"/>
      <c r="AL257" s="60"/>
      <c r="AM257" s="60"/>
      <c r="AN257" s="60"/>
      <c r="AO257" s="60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</row>
    <row r="258" spans="34:55" s="34" customFormat="1">
      <c r="AH258" s="51"/>
      <c r="AI258" s="51"/>
      <c r="AJ258" s="60"/>
      <c r="AK258" s="60"/>
      <c r="AL258" s="60"/>
      <c r="AM258" s="60"/>
      <c r="AN258" s="60"/>
      <c r="AO258" s="60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</row>
    <row r="259" spans="34:55" s="34" customFormat="1">
      <c r="AH259" s="51"/>
      <c r="AI259" s="51"/>
      <c r="AJ259" s="60"/>
      <c r="AK259" s="60"/>
      <c r="AL259" s="60"/>
      <c r="AM259" s="60"/>
      <c r="AN259" s="60"/>
      <c r="AO259" s="60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</row>
    <row r="260" spans="34:55" s="34" customFormat="1">
      <c r="AH260" s="51"/>
      <c r="AI260" s="51"/>
      <c r="AJ260" s="60"/>
      <c r="AK260" s="60"/>
      <c r="AL260" s="60"/>
      <c r="AM260" s="60"/>
      <c r="AN260" s="60"/>
      <c r="AO260" s="60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</row>
    <row r="261" spans="34:55" s="34" customFormat="1">
      <c r="AH261" s="51"/>
      <c r="AI261" s="51"/>
      <c r="AJ261" s="60"/>
      <c r="AK261" s="60"/>
      <c r="AL261" s="60"/>
      <c r="AM261" s="60"/>
      <c r="AN261" s="60"/>
      <c r="AO261" s="60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</row>
    <row r="262" spans="34:55" s="34" customFormat="1">
      <c r="AH262" s="51"/>
      <c r="AI262" s="51"/>
      <c r="AJ262" s="60"/>
      <c r="AK262" s="60"/>
      <c r="AL262" s="60"/>
      <c r="AM262" s="60"/>
      <c r="AN262" s="60"/>
      <c r="AO262" s="60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</row>
    <row r="263" spans="34:55" s="34" customFormat="1">
      <c r="AH263" s="51"/>
      <c r="AI263" s="51"/>
      <c r="AJ263" s="60"/>
      <c r="AK263" s="60"/>
      <c r="AL263" s="60"/>
      <c r="AM263" s="60"/>
      <c r="AN263" s="60"/>
      <c r="AO263" s="60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</row>
    <row r="264" spans="34:55" s="34" customFormat="1">
      <c r="AH264" s="51"/>
      <c r="AI264" s="51"/>
      <c r="AJ264" s="60"/>
      <c r="AK264" s="60"/>
      <c r="AL264" s="60"/>
      <c r="AM264" s="60"/>
      <c r="AN264" s="60"/>
      <c r="AO264" s="60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</row>
    <row r="265" spans="34:55" s="34" customFormat="1">
      <c r="AH265" s="51"/>
      <c r="AI265" s="51"/>
      <c r="AJ265" s="60"/>
      <c r="AK265" s="60"/>
      <c r="AL265" s="60"/>
      <c r="AM265" s="60"/>
      <c r="AN265" s="60"/>
      <c r="AO265" s="60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</row>
    <row r="266" spans="34:55" s="34" customFormat="1">
      <c r="AH266" s="51"/>
      <c r="AI266" s="51"/>
      <c r="AJ266" s="60"/>
      <c r="AK266" s="60"/>
      <c r="AL266" s="60"/>
      <c r="AM266" s="60"/>
      <c r="AN266" s="60"/>
      <c r="AO266" s="60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</row>
    <row r="267" spans="34:55" s="34" customFormat="1">
      <c r="AH267" s="51"/>
      <c r="AI267" s="51"/>
      <c r="AJ267" s="60"/>
      <c r="AK267" s="60"/>
      <c r="AL267" s="60"/>
      <c r="AM267" s="60"/>
      <c r="AN267" s="60"/>
      <c r="AO267" s="60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</row>
    <row r="268" spans="34:55" s="34" customFormat="1">
      <c r="AH268" s="51"/>
      <c r="AI268" s="51"/>
      <c r="AJ268" s="60"/>
      <c r="AK268" s="60"/>
      <c r="AL268" s="60"/>
      <c r="AM268" s="60"/>
      <c r="AN268" s="60"/>
      <c r="AO268" s="60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</row>
    <row r="269" spans="34:55" s="34" customFormat="1">
      <c r="AH269" s="51"/>
      <c r="AI269" s="51"/>
      <c r="AJ269" s="60"/>
      <c r="AK269" s="60"/>
      <c r="AL269" s="60"/>
      <c r="AM269" s="60"/>
      <c r="AN269" s="60"/>
      <c r="AO269" s="60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</row>
    <row r="270" spans="34:55" s="34" customFormat="1">
      <c r="AH270" s="51"/>
      <c r="AI270" s="51"/>
      <c r="AJ270" s="60"/>
      <c r="AK270" s="60"/>
      <c r="AL270" s="60"/>
      <c r="AM270" s="60"/>
      <c r="AN270" s="60"/>
      <c r="AO270" s="60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</row>
    <row r="271" spans="34:55" s="34" customFormat="1">
      <c r="AH271" s="51"/>
      <c r="AI271" s="51"/>
      <c r="AJ271" s="60"/>
      <c r="AK271" s="60"/>
      <c r="AL271" s="60"/>
      <c r="AM271" s="60"/>
      <c r="AN271" s="60"/>
      <c r="AO271" s="60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</row>
    <row r="272" spans="34:55" s="34" customFormat="1">
      <c r="AH272" s="51"/>
      <c r="AI272" s="51"/>
      <c r="AJ272" s="60"/>
      <c r="AK272" s="60"/>
      <c r="AL272" s="60"/>
      <c r="AM272" s="60"/>
      <c r="AN272" s="60"/>
      <c r="AO272" s="60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</row>
    <row r="273" spans="34:55" s="34" customFormat="1">
      <c r="AH273" s="51"/>
      <c r="AI273" s="51"/>
      <c r="AJ273" s="60"/>
      <c r="AK273" s="60"/>
      <c r="AL273" s="60"/>
      <c r="AM273" s="60"/>
      <c r="AN273" s="60"/>
      <c r="AO273" s="60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</row>
    <row r="274" spans="34:55" s="34" customFormat="1">
      <c r="AH274" s="51"/>
      <c r="AI274" s="51"/>
      <c r="AJ274" s="60"/>
      <c r="AK274" s="60"/>
      <c r="AL274" s="60"/>
      <c r="AM274" s="60"/>
      <c r="AN274" s="60"/>
      <c r="AO274" s="60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</row>
    <row r="275" spans="34:55" s="34" customFormat="1">
      <c r="AH275" s="51"/>
      <c r="AI275" s="51"/>
      <c r="AJ275" s="60"/>
      <c r="AK275" s="60"/>
      <c r="AL275" s="60"/>
      <c r="AM275" s="60"/>
      <c r="AN275" s="60"/>
      <c r="AO275" s="60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</row>
    <row r="276" spans="34:55" s="34" customFormat="1">
      <c r="AH276" s="51"/>
      <c r="AI276" s="51"/>
      <c r="AJ276" s="60"/>
      <c r="AK276" s="60"/>
      <c r="AL276" s="60"/>
      <c r="AM276" s="60"/>
      <c r="AN276" s="60"/>
      <c r="AO276" s="60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</row>
    <row r="277" spans="34:55" s="34" customFormat="1">
      <c r="AH277" s="51"/>
      <c r="AI277" s="51"/>
      <c r="AJ277" s="60"/>
      <c r="AK277" s="60"/>
      <c r="AL277" s="60"/>
      <c r="AM277" s="60"/>
      <c r="AN277" s="60"/>
      <c r="AO277" s="60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</row>
    <row r="278" spans="34:55" s="34" customFormat="1">
      <c r="AH278" s="51"/>
      <c r="AI278" s="51"/>
      <c r="AJ278" s="60"/>
      <c r="AK278" s="60"/>
      <c r="AL278" s="60"/>
      <c r="AM278" s="60"/>
      <c r="AN278" s="60"/>
      <c r="AO278" s="60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</row>
    <row r="279" spans="34:55" s="34" customFormat="1">
      <c r="AH279" s="51"/>
      <c r="AI279" s="51"/>
      <c r="AJ279" s="60"/>
      <c r="AK279" s="60"/>
      <c r="AL279" s="60"/>
      <c r="AM279" s="60"/>
      <c r="AN279" s="60"/>
      <c r="AO279" s="60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</row>
    <row r="280" spans="34:55" s="34" customFormat="1">
      <c r="AH280" s="51"/>
      <c r="AI280" s="51"/>
      <c r="AJ280" s="60"/>
      <c r="AK280" s="60"/>
      <c r="AL280" s="60"/>
      <c r="AM280" s="60"/>
      <c r="AN280" s="60"/>
      <c r="AO280" s="60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</row>
    <row r="281" spans="34:55" s="34" customFormat="1">
      <c r="AH281" s="51"/>
      <c r="AI281" s="51"/>
      <c r="AJ281" s="60"/>
      <c r="AK281" s="60"/>
      <c r="AL281" s="60"/>
      <c r="AM281" s="60"/>
      <c r="AN281" s="60"/>
      <c r="AO281" s="60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</row>
    <row r="282" spans="34:55" s="34" customFormat="1">
      <c r="AH282" s="51"/>
      <c r="AI282" s="51"/>
      <c r="AJ282" s="60"/>
      <c r="AK282" s="60"/>
      <c r="AL282" s="60"/>
      <c r="AM282" s="60"/>
      <c r="AN282" s="60"/>
      <c r="AO282" s="60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</row>
    <row r="283" spans="34:55" s="34" customFormat="1">
      <c r="AH283" s="51"/>
      <c r="AI283" s="51"/>
      <c r="AJ283" s="60"/>
      <c r="AK283" s="60"/>
      <c r="AL283" s="60"/>
      <c r="AM283" s="60"/>
      <c r="AN283" s="60"/>
      <c r="AO283" s="60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</row>
  </sheetData>
  <sheetProtection algorithmName="SHA-512" hashValue="XnnWh0+/ID45OWbFbU09+9JeNWjkPI0zy2rDKanh9kxq3IYYLOIORsMVGn/lwOefwZA0Y8DPO7UDj4zPyauU4Q==" saltValue="UypENBMBYey5TU56Z9zHpg==" spinCount="100000" sheet="1" formatRows="0" insertRows="0" deleteRows="0" autoFilter="0"/>
  <mergeCells count="65">
    <mergeCell ref="U18:AA18"/>
    <mergeCell ref="A18:C18"/>
    <mergeCell ref="K18:T18"/>
    <mergeCell ref="A25:C25"/>
    <mergeCell ref="D25:H25"/>
    <mergeCell ref="D18:H18"/>
    <mergeCell ref="K19:L19"/>
    <mergeCell ref="M19:N19"/>
    <mergeCell ref="O19:P19"/>
    <mergeCell ref="Q19:R19"/>
    <mergeCell ref="S19:T19"/>
    <mergeCell ref="AA25:AG25"/>
    <mergeCell ref="Q43:R43"/>
    <mergeCell ref="S43:T43"/>
    <mergeCell ref="K25:Z25"/>
    <mergeCell ref="A32:C32"/>
    <mergeCell ref="D32:H32"/>
    <mergeCell ref="K33:L33"/>
    <mergeCell ref="M33:N33"/>
    <mergeCell ref="K32:N32"/>
    <mergeCell ref="A42:C42"/>
    <mergeCell ref="D42:H42"/>
    <mergeCell ref="K42:T42"/>
    <mergeCell ref="K43:L43"/>
    <mergeCell ref="M43:N43"/>
    <mergeCell ref="O43:P43"/>
    <mergeCell ref="U42:AA42"/>
    <mergeCell ref="O32:U32"/>
    <mergeCell ref="Y56:AE56"/>
    <mergeCell ref="AE49:AK49"/>
    <mergeCell ref="A49:C49"/>
    <mergeCell ref="D49:H49"/>
    <mergeCell ref="K49:AD49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K64:L64"/>
    <mergeCell ref="M64:N64"/>
    <mergeCell ref="O64:P64"/>
    <mergeCell ref="K57:L57"/>
    <mergeCell ref="M57:N57"/>
    <mergeCell ref="O57:P57"/>
    <mergeCell ref="A73:C73"/>
    <mergeCell ref="D73:H73"/>
    <mergeCell ref="K73:L73"/>
    <mergeCell ref="K74:L74"/>
    <mergeCell ref="M73:S73"/>
    <mergeCell ref="A63:C63"/>
    <mergeCell ref="D63:H63"/>
    <mergeCell ref="K63:P63"/>
    <mergeCell ref="A56:C56"/>
    <mergeCell ref="D56:H56"/>
    <mergeCell ref="K56:X56"/>
    <mergeCell ref="Q63:W63"/>
    <mergeCell ref="Q57:R57"/>
    <mergeCell ref="S57:T57"/>
    <mergeCell ref="U57:V57"/>
    <mergeCell ref="W57:X57"/>
  </mergeCells>
  <dataValidations count="11">
    <dataValidation type="list" allowBlank="1" showInputMessage="1" showErrorMessage="1" sqref="U21:U23 AA28:AA30 M76:M99 Q66:Q71 Y59:Y61 AE52:AE54 U45:U47 O35:O40">
      <formula1>$AK$1:$AK$3</formula1>
    </dataValidation>
    <dataValidation type="list" allowBlank="1" showInputMessage="1" showErrorMessage="1" sqref="W21:W23 O76:O99 AC28:AC30 S66:S71 AA59:AA61 AG52:AG54 W45:W47 Q35:Q40">
      <formula1>$AL$2:$AL$3</formula1>
    </dataValidation>
    <dataValidation type="list" allowBlank="1" showInputMessage="1" showErrorMessage="1" sqref="V45:V47">
      <formula1>$AJ$10:$AJ$10</formula1>
    </dataValidation>
    <dataValidation type="list" allowBlank="1" showInputMessage="1" showErrorMessage="1" sqref="Z59:Z61">
      <formula1>$AK$14:$AK$14</formula1>
    </dataValidation>
    <dataValidation type="list" allowBlank="1" showInputMessage="1" showErrorMessage="1" sqref="R66:R71">
      <formula1>$AK$16:$AK$16</formula1>
    </dataValidation>
    <dataValidation type="list" allowBlank="1" showInputMessage="1" showErrorMessage="1" sqref="N76:N99">
      <formula1>$AK$18:$AK$18</formula1>
    </dataValidation>
    <dataValidation type="list" allowBlank="1" showInputMessage="1" showErrorMessage="1" sqref="AB28:AB30">
      <formula1>$AJ$4:$AJ$5</formula1>
    </dataValidation>
    <dataValidation type="list" allowBlank="1" showInputMessage="1" showErrorMessage="1" sqref="AF52:AF54">
      <formula1>$AJ$12:$AJ$12</formula1>
    </dataValidation>
    <dataValidation type="list" allowBlank="1" showInputMessage="1" showErrorMessage="1" sqref="V21:V23">
      <formula1>$AJ$1:$AJ$2</formula1>
    </dataValidation>
    <dataValidation type="list" allowBlank="1" showInputMessage="1" showErrorMessage="1" sqref="X21:X23 P76:P99 T66:T71 AB59:AB61 AH52:AH54 X45:X47 AD28:AD30 R35:R40">
      <formula1>$AN$1:$AN$14</formula1>
    </dataValidation>
    <dataValidation type="list" allowBlank="1" showInputMessage="1" showErrorMessage="1" sqref="P35:P40">
      <formula1>$AJ$7:$AJ$8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EH132"/>
  <sheetViews>
    <sheetView topLeftCell="A58" zoomScale="70" zoomScaleNormal="70" workbookViewId="0">
      <selection activeCell="C21" sqref="C21"/>
    </sheetView>
  </sheetViews>
  <sheetFormatPr defaultColWidth="11.42578125" defaultRowHeight="15.75"/>
  <cols>
    <col min="1" max="1" width="11.42578125" style="5"/>
    <col min="2" max="2" width="55.7109375" style="5" customWidth="1"/>
    <col min="3" max="3" width="33.28515625" style="5" customWidth="1"/>
    <col min="4" max="4" width="23.28515625" style="5" customWidth="1"/>
    <col min="5" max="5" width="24.42578125" style="5" customWidth="1"/>
    <col min="6" max="6" width="11.42578125" style="5"/>
    <col min="7" max="7" width="15.85546875" style="5" customWidth="1"/>
    <col min="8" max="8" width="18.85546875" style="5" customWidth="1"/>
    <col min="9" max="9" width="27.140625" style="5" customWidth="1"/>
    <col min="10" max="10" width="28.7109375" style="5" customWidth="1"/>
    <col min="11" max="11" width="16.28515625" style="5" customWidth="1"/>
    <col min="12" max="12" width="27.28515625" style="5" customWidth="1"/>
    <col min="13" max="13" width="19" style="5" customWidth="1"/>
    <col min="14" max="14" width="27.28515625" style="5" customWidth="1"/>
    <col min="15" max="15" width="17.42578125" style="5" customWidth="1"/>
    <col min="16" max="16" width="27.28515625" style="5" customWidth="1"/>
    <col min="17" max="17" width="20.7109375" style="5" customWidth="1"/>
    <col min="18" max="18" width="27.28515625" style="5" customWidth="1"/>
    <col min="19" max="19" width="16.7109375" style="5" customWidth="1"/>
    <col min="20" max="20" width="27.28515625" style="5" customWidth="1"/>
    <col min="21" max="21" width="24.42578125" style="5" customWidth="1"/>
    <col min="22" max="22" width="27.28515625" style="5" customWidth="1"/>
    <col min="23" max="23" width="18.42578125" style="5" customWidth="1"/>
    <col min="24" max="24" width="27.28515625" style="5" customWidth="1"/>
    <col min="25" max="25" width="17.85546875" style="5" customWidth="1"/>
    <col min="26" max="26" width="27.28515625" style="5" customWidth="1"/>
    <col min="27" max="27" width="13.42578125" style="5" customWidth="1"/>
    <col min="28" max="28" width="14.7109375" style="5" customWidth="1"/>
    <col min="29" max="29" width="15.42578125" style="5" customWidth="1"/>
    <col min="30" max="31" width="11.42578125" style="5"/>
    <col min="32" max="42" width="11.42578125" style="57"/>
    <col min="43" max="43" width="22.28515625" style="7" customWidth="1"/>
    <col min="44" max="44" width="28.28515625" style="7" customWidth="1"/>
    <col min="45" max="45" width="34.42578125" style="7" customWidth="1"/>
    <col min="46" max="46" width="14.28515625" style="7" customWidth="1"/>
    <col min="47" max="49" width="11.42578125" style="7"/>
    <col min="50" max="16384" width="11.42578125" style="5"/>
  </cols>
  <sheetData>
    <row r="1" spans="1:138">
      <c r="AQ1" s="7" t="s">
        <v>93</v>
      </c>
      <c r="AR1" s="7" t="s">
        <v>124</v>
      </c>
      <c r="AS1" s="7" t="s">
        <v>128</v>
      </c>
      <c r="AT1" s="7" t="s">
        <v>101</v>
      </c>
      <c r="AU1" s="7" t="s">
        <v>102</v>
      </c>
      <c r="AV1" s="7" t="s">
        <v>109</v>
      </c>
      <c r="AX1" s="57"/>
    </row>
    <row r="2" spans="1:138" s="1" customFormat="1" ht="71.45" customHeight="1">
      <c r="E2" s="2" t="s">
        <v>59</v>
      </c>
      <c r="AQ2" s="7" t="s">
        <v>94</v>
      </c>
      <c r="AR2" s="7" t="s">
        <v>125</v>
      </c>
      <c r="AS2" s="7" t="s">
        <v>129</v>
      </c>
      <c r="AT2" s="7" t="s">
        <v>0</v>
      </c>
      <c r="AU2" s="7" t="s">
        <v>103</v>
      </c>
      <c r="AV2" s="7" t="s">
        <v>104</v>
      </c>
      <c r="AW2" s="7"/>
      <c r="AX2" s="57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1:138">
      <c r="AQ3" s="7" t="s">
        <v>95</v>
      </c>
      <c r="AR3" s="7" t="s">
        <v>126</v>
      </c>
      <c r="AT3" s="7" t="s">
        <v>1</v>
      </c>
      <c r="AU3" s="7" t="s">
        <v>105</v>
      </c>
      <c r="AV3" s="7" t="s">
        <v>108</v>
      </c>
      <c r="AX3" s="57"/>
    </row>
    <row r="4" spans="1:138" s="10" customFormat="1" ht="31.5">
      <c r="A4" s="8"/>
      <c r="B4" s="8"/>
      <c r="C4" s="9" t="s">
        <v>89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Q4" s="7" t="s">
        <v>96</v>
      </c>
      <c r="AR4" s="7"/>
      <c r="AS4" s="7" t="s">
        <v>130</v>
      </c>
      <c r="AT4" s="7"/>
      <c r="AU4" s="7" t="s">
        <v>106</v>
      </c>
      <c r="AV4" s="7" t="s">
        <v>112</v>
      </c>
      <c r="AW4" s="7"/>
      <c r="AX4" s="57"/>
    </row>
    <row r="5" spans="1:138" ht="15.75" customHeight="1">
      <c r="A5" s="95" t="s">
        <v>25</v>
      </c>
      <c r="B5" s="96"/>
      <c r="C5" s="96"/>
      <c r="D5" s="95" t="s">
        <v>12</v>
      </c>
      <c r="E5" s="96"/>
      <c r="F5" s="96"/>
      <c r="G5" s="96"/>
      <c r="H5" s="97"/>
      <c r="K5" s="98" t="s">
        <v>30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8" t="s">
        <v>41</v>
      </c>
      <c r="AB5" s="99"/>
      <c r="AC5" s="99"/>
      <c r="AD5" s="99"/>
      <c r="AE5" s="99"/>
      <c r="AQ5" s="7" t="s">
        <v>97</v>
      </c>
      <c r="AR5" s="7" t="s">
        <v>71</v>
      </c>
      <c r="AU5" s="7" t="s">
        <v>107</v>
      </c>
      <c r="AV5" s="7" t="s">
        <v>113</v>
      </c>
      <c r="AX5" s="57"/>
    </row>
    <row r="6" spans="1:138" ht="63" customHeight="1">
      <c r="A6" s="12" t="s">
        <v>24</v>
      </c>
      <c r="B6" s="13" t="s">
        <v>28</v>
      </c>
      <c r="C6" s="13" t="s">
        <v>37</v>
      </c>
      <c r="D6" s="13" t="s">
        <v>58</v>
      </c>
      <c r="E6" s="13" t="s">
        <v>31</v>
      </c>
      <c r="F6" s="13" t="s">
        <v>22</v>
      </c>
      <c r="G6" s="13" t="s">
        <v>32</v>
      </c>
      <c r="H6" s="13" t="s">
        <v>19</v>
      </c>
      <c r="I6" s="12" t="s">
        <v>6</v>
      </c>
      <c r="J6" s="12" t="s">
        <v>20</v>
      </c>
      <c r="K6" s="101" t="s">
        <v>65</v>
      </c>
      <c r="L6" s="102"/>
      <c r="M6" s="101" t="s">
        <v>62</v>
      </c>
      <c r="N6" s="102"/>
      <c r="O6" s="101" t="s">
        <v>61</v>
      </c>
      <c r="P6" s="102"/>
      <c r="Q6" s="101" t="s">
        <v>47</v>
      </c>
      <c r="R6" s="102"/>
      <c r="S6" s="101" t="s">
        <v>61</v>
      </c>
      <c r="T6" s="102"/>
      <c r="U6" s="101" t="s">
        <v>63</v>
      </c>
      <c r="V6" s="102"/>
      <c r="W6" s="101" t="s">
        <v>53</v>
      </c>
      <c r="X6" s="102"/>
      <c r="Y6" s="101" t="s">
        <v>44</v>
      </c>
      <c r="Z6" s="102"/>
      <c r="AA6" s="13" t="s">
        <v>64</v>
      </c>
      <c r="AB6" s="13" t="s">
        <v>39</v>
      </c>
      <c r="AC6" s="13" t="s">
        <v>40</v>
      </c>
      <c r="AD6" s="13" t="s">
        <v>7</v>
      </c>
      <c r="AE6" s="13" t="s">
        <v>5</v>
      </c>
      <c r="AR6" s="7" t="s">
        <v>127</v>
      </c>
      <c r="AS6" s="7" t="s">
        <v>131</v>
      </c>
      <c r="AU6" s="7" t="s">
        <v>110</v>
      </c>
      <c r="AV6" s="7" t="s">
        <v>114</v>
      </c>
      <c r="AX6" s="57"/>
    </row>
    <row r="7" spans="1:138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72</v>
      </c>
      <c r="L7" s="15" t="s">
        <v>35</v>
      </c>
      <c r="M7" s="15" t="s">
        <v>72</v>
      </c>
      <c r="N7" s="15" t="s">
        <v>35</v>
      </c>
      <c r="O7" s="15" t="s">
        <v>72</v>
      </c>
      <c r="P7" s="15" t="s">
        <v>35</v>
      </c>
      <c r="Q7" s="15" t="s">
        <v>72</v>
      </c>
      <c r="R7" s="15" t="s">
        <v>35</v>
      </c>
      <c r="S7" s="15" t="s">
        <v>72</v>
      </c>
      <c r="T7" s="15" t="s">
        <v>35</v>
      </c>
      <c r="U7" s="15" t="s">
        <v>72</v>
      </c>
      <c r="V7" s="15" t="s">
        <v>35</v>
      </c>
      <c r="W7" s="15" t="s">
        <v>72</v>
      </c>
      <c r="X7" s="15" t="s">
        <v>35</v>
      </c>
      <c r="Y7" s="15" t="s">
        <v>72</v>
      </c>
      <c r="Z7" s="15" t="s">
        <v>35</v>
      </c>
      <c r="AA7" s="12"/>
      <c r="AB7" s="12"/>
      <c r="AC7" s="12"/>
      <c r="AD7" s="12"/>
      <c r="AE7" s="12"/>
      <c r="AU7" s="7" t="s">
        <v>111</v>
      </c>
      <c r="AV7" s="7" t="s">
        <v>100</v>
      </c>
      <c r="AX7" s="57"/>
    </row>
    <row r="8" spans="1:138" s="19" customFormat="1" ht="30">
      <c r="A8" s="65" t="s">
        <v>273</v>
      </c>
      <c r="B8" s="66" t="s">
        <v>189</v>
      </c>
      <c r="D8" s="68">
        <v>1132800</v>
      </c>
      <c r="E8" s="17"/>
      <c r="F8" s="16">
        <v>100</v>
      </c>
      <c r="G8" s="16">
        <v>0</v>
      </c>
      <c r="H8" s="16">
        <v>0</v>
      </c>
      <c r="I8" s="65">
        <v>1</v>
      </c>
      <c r="J8" s="65" t="s">
        <v>190</v>
      </c>
      <c r="K8" s="18">
        <v>45137</v>
      </c>
      <c r="L8" s="18"/>
      <c r="M8" s="18">
        <f>K8+60</f>
        <v>45197</v>
      </c>
      <c r="N8" s="18"/>
      <c r="O8" s="18">
        <f>M8+30</f>
        <v>45227</v>
      </c>
      <c r="P8" s="18"/>
      <c r="Q8" s="18">
        <f>O8+30</f>
        <v>45257</v>
      </c>
      <c r="R8" s="18"/>
      <c r="S8" s="18">
        <f>Q8+15</f>
        <v>45272</v>
      </c>
      <c r="T8" s="18"/>
      <c r="U8" s="18">
        <f>S8+30</f>
        <v>45302</v>
      </c>
      <c r="V8" s="18" t="s">
        <v>36</v>
      </c>
      <c r="W8" s="18">
        <f>U8+10</f>
        <v>45312</v>
      </c>
      <c r="X8" s="18"/>
      <c r="Y8" s="18">
        <f>W8+15</f>
        <v>45327</v>
      </c>
      <c r="Z8" s="18"/>
      <c r="AA8" s="16" t="s">
        <v>96</v>
      </c>
      <c r="AB8" s="16" t="s">
        <v>124</v>
      </c>
      <c r="AC8" s="16" t="s">
        <v>0</v>
      </c>
      <c r="AD8" s="16" t="s">
        <v>105</v>
      </c>
      <c r="AE8" s="16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20"/>
      <c r="AR8" s="20"/>
      <c r="AS8" s="20"/>
      <c r="AT8" s="20"/>
      <c r="AU8" s="20"/>
      <c r="AV8" s="20"/>
      <c r="AW8" s="20"/>
      <c r="AX8" s="58"/>
    </row>
    <row r="9" spans="1:138" s="19" customFormat="1" ht="30">
      <c r="A9" s="65" t="s">
        <v>278</v>
      </c>
      <c r="B9" s="71" t="s">
        <v>193</v>
      </c>
      <c r="C9" s="66"/>
      <c r="D9" s="68">
        <v>340000</v>
      </c>
      <c r="E9" s="17"/>
      <c r="F9" s="16">
        <v>100</v>
      </c>
      <c r="G9" s="16">
        <v>0</v>
      </c>
      <c r="H9" s="16">
        <v>0</v>
      </c>
      <c r="I9" s="65">
        <v>1</v>
      </c>
      <c r="J9" s="65" t="s">
        <v>185</v>
      </c>
      <c r="K9" s="18">
        <v>44985</v>
      </c>
      <c r="L9" s="18"/>
      <c r="M9" s="18">
        <f t="shared" ref="M9:M21" si="0">K9+60</f>
        <v>45045</v>
      </c>
      <c r="N9" s="18"/>
      <c r="O9" s="18">
        <f t="shared" ref="O9" si="1">M9+30</f>
        <v>45075</v>
      </c>
      <c r="P9" s="18"/>
      <c r="Q9" s="18">
        <f t="shared" ref="Q9" si="2">O9+30</f>
        <v>45105</v>
      </c>
      <c r="R9" s="18"/>
      <c r="S9" s="18">
        <f t="shared" ref="S9" si="3">Q9+15</f>
        <v>45120</v>
      </c>
      <c r="T9" s="18"/>
      <c r="U9" s="18">
        <f t="shared" ref="U9" si="4">S9+30</f>
        <v>45150</v>
      </c>
      <c r="V9" s="18"/>
      <c r="W9" s="18">
        <f t="shared" ref="W9" si="5">U9+10</f>
        <v>45160</v>
      </c>
      <c r="X9" s="18"/>
      <c r="Y9" s="18">
        <f t="shared" ref="Y9" si="6">W9+15</f>
        <v>45175</v>
      </c>
      <c r="Z9" s="18"/>
      <c r="AA9" s="16" t="s">
        <v>96</v>
      </c>
      <c r="AB9" s="16" t="s">
        <v>124</v>
      </c>
      <c r="AC9" s="16" t="s">
        <v>1</v>
      </c>
      <c r="AD9" s="16" t="s">
        <v>105</v>
      </c>
      <c r="AE9" s="16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20"/>
      <c r="AR9" s="20"/>
      <c r="AS9" s="20"/>
      <c r="AT9" s="20"/>
      <c r="AU9" s="20"/>
      <c r="AV9" s="20"/>
      <c r="AW9" s="20"/>
      <c r="AX9" s="58"/>
    </row>
    <row r="10" spans="1:138" s="19" customFormat="1" ht="45">
      <c r="A10" s="65" t="s">
        <v>275</v>
      </c>
      <c r="B10" s="71" t="s">
        <v>194</v>
      </c>
      <c r="C10" s="66"/>
      <c r="D10" s="68">
        <v>200000</v>
      </c>
      <c r="E10" s="17"/>
      <c r="F10" s="16">
        <v>100</v>
      </c>
      <c r="G10" s="16">
        <v>0</v>
      </c>
      <c r="H10" s="16">
        <v>0</v>
      </c>
      <c r="I10" s="65">
        <v>1</v>
      </c>
      <c r="J10" s="65" t="s">
        <v>138</v>
      </c>
      <c r="K10" s="18">
        <v>44925</v>
      </c>
      <c r="L10" s="18"/>
      <c r="M10" s="18">
        <f t="shared" si="0"/>
        <v>44985</v>
      </c>
      <c r="N10" s="18"/>
      <c r="O10" s="18">
        <f t="shared" ref="O10:O21" si="7">M10+30</f>
        <v>45015</v>
      </c>
      <c r="P10" s="18"/>
      <c r="Q10" s="18">
        <f t="shared" ref="Q10:Q21" si="8">O10+30</f>
        <v>45045</v>
      </c>
      <c r="R10" s="18"/>
      <c r="S10" s="18">
        <f t="shared" ref="S10:S21" si="9">Q10+15</f>
        <v>45060</v>
      </c>
      <c r="T10" s="18"/>
      <c r="U10" s="18">
        <f t="shared" ref="U10:U21" si="10">S10+30</f>
        <v>45090</v>
      </c>
      <c r="V10" s="18"/>
      <c r="W10" s="18">
        <f t="shared" ref="W10:W21" si="11">U10+10</f>
        <v>45100</v>
      </c>
      <c r="X10" s="18"/>
      <c r="Y10" s="18">
        <f t="shared" ref="Y10:Y21" si="12">W10+15</f>
        <v>45115</v>
      </c>
      <c r="Z10" s="18"/>
      <c r="AA10" s="16" t="s">
        <v>96</v>
      </c>
      <c r="AB10" s="16" t="s">
        <v>124</v>
      </c>
      <c r="AC10" s="16" t="s">
        <v>1</v>
      </c>
      <c r="AD10" s="16" t="s">
        <v>105</v>
      </c>
      <c r="AE10" s="16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20"/>
      <c r="AR10" s="20"/>
      <c r="AS10" s="20"/>
      <c r="AT10" s="20"/>
      <c r="AU10" s="20"/>
      <c r="AV10" s="20"/>
      <c r="AW10" s="20"/>
      <c r="AX10" s="58"/>
    </row>
    <row r="11" spans="1:138" s="19" customFormat="1">
      <c r="A11" s="65" t="s">
        <v>274</v>
      </c>
      <c r="B11" s="71" t="s">
        <v>195</v>
      </c>
      <c r="C11" s="66"/>
      <c r="D11" s="68">
        <v>550000</v>
      </c>
      <c r="E11" s="17"/>
      <c r="F11" s="16">
        <v>100</v>
      </c>
      <c r="G11" s="16">
        <v>0</v>
      </c>
      <c r="H11" s="16">
        <v>0</v>
      </c>
      <c r="I11" s="65">
        <v>1</v>
      </c>
      <c r="J11" s="65" t="s">
        <v>138</v>
      </c>
      <c r="K11" s="18">
        <v>44925</v>
      </c>
      <c r="L11" s="18"/>
      <c r="M11" s="18">
        <f t="shared" si="0"/>
        <v>44985</v>
      </c>
      <c r="N11" s="18"/>
      <c r="O11" s="18">
        <f t="shared" si="7"/>
        <v>45015</v>
      </c>
      <c r="P11" s="18"/>
      <c r="Q11" s="18">
        <f t="shared" si="8"/>
        <v>45045</v>
      </c>
      <c r="R11" s="18"/>
      <c r="S11" s="18">
        <f t="shared" si="9"/>
        <v>45060</v>
      </c>
      <c r="T11" s="18"/>
      <c r="U11" s="18">
        <f t="shared" si="10"/>
        <v>45090</v>
      </c>
      <c r="V11" s="18"/>
      <c r="W11" s="18">
        <f t="shared" si="11"/>
        <v>45100</v>
      </c>
      <c r="X11" s="18"/>
      <c r="Y11" s="18">
        <f t="shared" si="12"/>
        <v>45115</v>
      </c>
      <c r="Z11" s="18"/>
      <c r="AA11" s="16" t="s">
        <v>96</v>
      </c>
      <c r="AB11" s="16" t="s">
        <v>124</v>
      </c>
      <c r="AC11" s="16" t="s">
        <v>1</v>
      </c>
      <c r="AD11" s="16" t="s">
        <v>105</v>
      </c>
      <c r="AE11" s="16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20"/>
      <c r="AR11" s="20"/>
      <c r="AS11" s="20"/>
      <c r="AT11" s="20"/>
      <c r="AU11" s="20"/>
      <c r="AV11" s="20"/>
      <c r="AW11" s="20"/>
      <c r="AX11" s="58"/>
    </row>
    <row r="12" spans="1:138" s="19" customFormat="1">
      <c r="A12" s="65" t="s">
        <v>279</v>
      </c>
      <c r="B12" s="71" t="s">
        <v>201</v>
      </c>
      <c r="C12" s="66"/>
      <c r="D12" s="68">
        <v>200000</v>
      </c>
      <c r="E12" s="17"/>
      <c r="F12" s="16">
        <v>100</v>
      </c>
      <c r="G12" s="16">
        <v>0</v>
      </c>
      <c r="H12" s="16">
        <v>0</v>
      </c>
      <c r="I12" s="65">
        <v>2</v>
      </c>
      <c r="J12" s="65" t="s">
        <v>202</v>
      </c>
      <c r="K12" s="18">
        <v>45015</v>
      </c>
      <c r="L12" s="18"/>
      <c r="M12" s="18">
        <f t="shared" si="0"/>
        <v>45075</v>
      </c>
      <c r="N12" s="18"/>
      <c r="O12" s="18">
        <f t="shared" si="7"/>
        <v>45105</v>
      </c>
      <c r="P12" s="18"/>
      <c r="Q12" s="18">
        <f t="shared" si="8"/>
        <v>45135</v>
      </c>
      <c r="R12" s="18"/>
      <c r="S12" s="18">
        <f t="shared" si="9"/>
        <v>45150</v>
      </c>
      <c r="T12" s="18"/>
      <c r="U12" s="18">
        <f t="shared" si="10"/>
        <v>45180</v>
      </c>
      <c r="V12" s="18"/>
      <c r="W12" s="18">
        <f t="shared" si="11"/>
        <v>45190</v>
      </c>
      <c r="X12" s="18"/>
      <c r="Y12" s="18">
        <f t="shared" si="12"/>
        <v>45205</v>
      </c>
      <c r="Z12" s="18"/>
      <c r="AA12" s="16" t="s">
        <v>96</v>
      </c>
      <c r="AB12" s="16" t="s">
        <v>124</v>
      </c>
      <c r="AC12" s="16" t="s">
        <v>1</v>
      </c>
      <c r="AD12" s="16" t="s">
        <v>105</v>
      </c>
      <c r="AE12" s="16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20"/>
      <c r="AR12" s="20"/>
      <c r="AS12" s="20"/>
      <c r="AT12" s="20"/>
      <c r="AU12" s="20"/>
      <c r="AV12" s="20"/>
      <c r="AW12" s="20"/>
      <c r="AX12" s="58"/>
    </row>
    <row r="13" spans="1:138" s="19" customFormat="1">
      <c r="A13" s="65" t="s">
        <v>280</v>
      </c>
      <c r="B13" s="71" t="s">
        <v>203</v>
      </c>
      <c r="C13" s="66"/>
      <c r="D13" s="68">
        <v>600000</v>
      </c>
      <c r="E13" s="17"/>
      <c r="F13" s="16">
        <v>100</v>
      </c>
      <c r="G13" s="16">
        <v>0</v>
      </c>
      <c r="H13" s="16">
        <v>0</v>
      </c>
      <c r="I13" s="65">
        <v>2</v>
      </c>
      <c r="J13" s="65" t="s">
        <v>161</v>
      </c>
      <c r="K13" s="18">
        <v>45046</v>
      </c>
      <c r="L13" s="18"/>
      <c r="M13" s="18">
        <f t="shared" si="0"/>
        <v>45106</v>
      </c>
      <c r="N13" s="18"/>
      <c r="O13" s="18">
        <f t="shared" si="7"/>
        <v>45136</v>
      </c>
      <c r="P13" s="18"/>
      <c r="Q13" s="18">
        <f t="shared" si="8"/>
        <v>45166</v>
      </c>
      <c r="R13" s="18"/>
      <c r="S13" s="18">
        <f t="shared" si="9"/>
        <v>45181</v>
      </c>
      <c r="T13" s="18"/>
      <c r="U13" s="18">
        <f t="shared" si="10"/>
        <v>45211</v>
      </c>
      <c r="V13" s="18"/>
      <c r="W13" s="18">
        <f t="shared" si="11"/>
        <v>45221</v>
      </c>
      <c r="X13" s="18"/>
      <c r="Y13" s="18">
        <f t="shared" si="12"/>
        <v>45236</v>
      </c>
      <c r="Z13" s="18"/>
      <c r="AA13" s="16" t="s">
        <v>96</v>
      </c>
      <c r="AB13" s="16" t="s">
        <v>124</v>
      </c>
      <c r="AC13" s="16" t="s">
        <v>1</v>
      </c>
      <c r="AD13" s="16" t="s">
        <v>105</v>
      </c>
      <c r="AE13" s="16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20"/>
      <c r="AR13" s="20"/>
      <c r="AS13" s="20"/>
      <c r="AT13" s="20"/>
      <c r="AU13" s="20"/>
      <c r="AV13" s="20"/>
      <c r="AW13" s="20"/>
      <c r="AX13" s="58"/>
    </row>
    <row r="14" spans="1:138" s="19" customFormat="1" ht="30">
      <c r="A14" s="65" t="s">
        <v>277</v>
      </c>
      <c r="B14" s="71" t="s">
        <v>204</v>
      </c>
      <c r="C14" s="66"/>
      <c r="D14" s="68">
        <v>362406</v>
      </c>
      <c r="E14" s="17"/>
      <c r="F14" s="16">
        <v>100</v>
      </c>
      <c r="G14" s="16">
        <v>0</v>
      </c>
      <c r="H14" s="16">
        <v>0</v>
      </c>
      <c r="I14" s="65">
        <v>2</v>
      </c>
      <c r="J14" s="65" t="s">
        <v>161</v>
      </c>
      <c r="K14" s="18">
        <v>45046</v>
      </c>
      <c r="L14" s="18"/>
      <c r="M14" s="18">
        <f t="shared" si="0"/>
        <v>45106</v>
      </c>
      <c r="N14" s="18"/>
      <c r="O14" s="18">
        <f t="shared" si="7"/>
        <v>45136</v>
      </c>
      <c r="P14" s="18"/>
      <c r="Q14" s="18">
        <f t="shared" si="8"/>
        <v>45166</v>
      </c>
      <c r="R14" s="18"/>
      <c r="S14" s="18">
        <f t="shared" si="9"/>
        <v>45181</v>
      </c>
      <c r="T14" s="18"/>
      <c r="U14" s="18">
        <f t="shared" si="10"/>
        <v>45211</v>
      </c>
      <c r="V14" s="18"/>
      <c r="W14" s="18">
        <f t="shared" si="11"/>
        <v>45221</v>
      </c>
      <c r="X14" s="18"/>
      <c r="Y14" s="18">
        <f t="shared" si="12"/>
        <v>45236</v>
      </c>
      <c r="Z14" s="18"/>
      <c r="AA14" s="16" t="s">
        <v>96</v>
      </c>
      <c r="AB14" s="16" t="s">
        <v>124</v>
      </c>
      <c r="AC14" s="16" t="s">
        <v>1</v>
      </c>
      <c r="AD14" s="16" t="s">
        <v>105</v>
      </c>
      <c r="AE14" s="16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20"/>
      <c r="AR14" s="20"/>
      <c r="AS14" s="20"/>
      <c r="AT14" s="20"/>
      <c r="AU14" s="20"/>
      <c r="AV14" s="20"/>
      <c r="AW14" s="20"/>
      <c r="AX14" s="58"/>
    </row>
    <row r="15" spans="1:138" s="19" customFormat="1">
      <c r="A15" s="65" t="s">
        <v>281</v>
      </c>
      <c r="B15" s="71" t="s">
        <v>197</v>
      </c>
      <c r="C15" s="66"/>
      <c r="D15" s="68">
        <v>80000</v>
      </c>
      <c r="E15" s="17"/>
      <c r="F15" s="16">
        <v>100</v>
      </c>
      <c r="G15" s="16">
        <v>0</v>
      </c>
      <c r="H15" s="16">
        <v>0</v>
      </c>
      <c r="I15" s="65">
        <v>3</v>
      </c>
      <c r="J15" s="65" t="s">
        <v>206</v>
      </c>
      <c r="K15" s="18">
        <v>45229</v>
      </c>
      <c r="L15" s="18"/>
      <c r="M15" s="18">
        <f t="shared" si="0"/>
        <v>45289</v>
      </c>
      <c r="N15" s="18"/>
      <c r="O15" s="18">
        <f t="shared" si="7"/>
        <v>45319</v>
      </c>
      <c r="P15" s="18"/>
      <c r="Q15" s="18">
        <f t="shared" si="8"/>
        <v>45349</v>
      </c>
      <c r="R15" s="18"/>
      <c r="S15" s="18">
        <f t="shared" si="9"/>
        <v>45364</v>
      </c>
      <c r="T15" s="18"/>
      <c r="U15" s="18">
        <f t="shared" si="10"/>
        <v>45394</v>
      </c>
      <c r="V15" s="18"/>
      <c r="W15" s="18">
        <f t="shared" si="11"/>
        <v>45404</v>
      </c>
      <c r="X15" s="18"/>
      <c r="Y15" s="18">
        <f t="shared" si="12"/>
        <v>45419</v>
      </c>
      <c r="Z15" s="18"/>
      <c r="AA15" s="16" t="s">
        <v>96</v>
      </c>
      <c r="AB15" s="16" t="s">
        <v>124</v>
      </c>
      <c r="AC15" s="16" t="s">
        <v>1</v>
      </c>
      <c r="AD15" s="16" t="s">
        <v>105</v>
      </c>
      <c r="AE15" s="16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20"/>
      <c r="AR15" s="20"/>
      <c r="AS15" s="20"/>
      <c r="AT15" s="20"/>
      <c r="AU15" s="20"/>
      <c r="AV15" s="20"/>
      <c r="AW15" s="20"/>
      <c r="AX15" s="58"/>
    </row>
    <row r="16" spans="1:138" s="19" customFormat="1" ht="30">
      <c r="A16" s="65" t="s">
        <v>276</v>
      </c>
      <c r="B16" s="71" t="s">
        <v>205</v>
      </c>
      <c r="C16" s="66"/>
      <c r="D16" s="68">
        <v>700000</v>
      </c>
      <c r="E16" s="17"/>
      <c r="F16" s="16">
        <v>100</v>
      </c>
      <c r="G16" s="16">
        <v>0</v>
      </c>
      <c r="H16" s="16">
        <v>0</v>
      </c>
      <c r="I16" s="65">
        <v>3</v>
      </c>
      <c r="J16" s="65" t="s">
        <v>206</v>
      </c>
      <c r="K16" s="18">
        <v>45137</v>
      </c>
      <c r="L16" s="18"/>
      <c r="M16" s="18">
        <f t="shared" si="0"/>
        <v>45197</v>
      </c>
      <c r="N16" s="18"/>
      <c r="O16" s="18">
        <f t="shared" si="7"/>
        <v>45227</v>
      </c>
      <c r="P16" s="18"/>
      <c r="Q16" s="18">
        <f t="shared" si="8"/>
        <v>45257</v>
      </c>
      <c r="R16" s="18"/>
      <c r="S16" s="18">
        <f t="shared" si="9"/>
        <v>45272</v>
      </c>
      <c r="T16" s="18"/>
      <c r="U16" s="18">
        <f t="shared" si="10"/>
        <v>45302</v>
      </c>
      <c r="V16" s="18"/>
      <c r="W16" s="18">
        <f t="shared" si="11"/>
        <v>45312</v>
      </c>
      <c r="X16" s="18"/>
      <c r="Y16" s="18">
        <f t="shared" si="12"/>
        <v>45327</v>
      </c>
      <c r="Z16" s="18"/>
      <c r="AA16" s="16" t="s">
        <v>96</v>
      </c>
      <c r="AB16" s="16" t="s">
        <v>124</v>
      </c>
      <c r="AC16" s="16" t="s">
        <v>1</v>
      </c>
      <c r="AD16" s="16" t="s">
        <v>105</v>
      </c>
      <c r="AE16" s="16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20"/>
      <c r="AR16" s="20"/>
      <c r="AS16" s="20"/>
      <c r="AT16" s="20"/>
      <c r="AU16" s="20"/>
      <c r="AV16" s="20"/>
      <c r="AW16" s="20"/>
      <c r="AX16" s="58"/>
    </row>
    <row r="17" spans="1:50" s="19" customFormat="1" ht="30">
      <c r="A17" s="65" t="s">
        <v>282</v>
      </c>
      <c r="B17" s="71" t="s">
        <v>209</v>
      </c>
      <c r="C17" s="66" t="s">
        <v>162</v>
      </c>
      <c r="D17" s="68">
        <v>366384</v>
      </c>
      <c r="E17" s="17"/>
      <c r="F17" s="16">
        <v>100</v>
      </c>
      <c r="G17" s="16">
        <v>0</v>
      </c>
      <c r="H17" s="16">
        <v>0</v>
      </c>
      <c r="I17" s="65">
        <v>3</v>
      </c>
      <c r="J17" s="65" t="s">
        <v>180</v>
      </c>
      <c r="K17" s="18">
        <v>45229</v>
      </c>
      <c r="L17" s="18"/>
      <c r="M17" s="18">
        <f t="shared" si="0"/>
        <v>45289</v>
      </c>
      <c r="N17" s="18"/>
      <c r="O17" s="18">
        <f t="shared" si="7"/>
        <v>45319</v>
      </c>
      <c r="P17" s="18"/>
      <c r="Q17" s="18">
        <f t="shared" si="8"/>
        <v>45349</v>
      </c>
      <c r="R17" s="18"/>
      <c r="S17" s="18">
        <f t="shared" si="9"/>
        <v>45364</v>
      </c>
      <c r="T17" s="18"/>
      <c r="U17" s="18">
        <f t="shared" si="10"/>
        <v>45394</v>
      </c>
      <c r="V17" s="18"/>
      <c r="W17" s="18">
        <f t="shared" si="11"/>
        <v>45404</v>
      </c>
      <c r="X17" s="18"/>
      <c r="Y17" s="18">
        <f t="shared" si="12"/>
        <v>45419</v>
      </c>
      <c r="Z17" s="18"/>
      <c r="AA17" s="16" t="s">
        <v>96</v>
      </c>
      <c r="AB17" s="16" t="s">
        <v>124</v>
      </c>
      <c r="AC17" s="16" t="s">
        <v>1</v>
      </c>
      <c r="AD17" s="16" t="s">
        <v>105</v>
      </c>
      <c r="AE17" s="16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20"/>
      <c r="AR17" s="20"/>
      <c r="AS17" s="20"/>
      <c r="AT17" s="20"/>
      <c r="AU17" s="20"/>
      <c r="AV17" s="20"/>
      <c r="AW17" s="20"/>
      <c r="AX17" s="58"/>
    </row>
    <row r="18" spans="1:50" s="19" customFormat="1" ht="30">
      <c r="A18" s="65" t="s">
        <v>283</v>
      </c>
      <c r="B18" s="71" t="s">
        <v>210</v>
      </c>
      <c r="C18" s="71" t="s">
        <v>162</v>
      </c>
      <c r="D18" s="68">
        <v>29996</v>
      </c>
      <c r="E18" s="17"/>
      <c r="F18" s="16">
        <v>100</v>
      </c>
      <c r="G18" s="16">
        <v>0</v>
      </c>
      <c r="H18" s="16">
        <v>0</v>
      </c>
      <c r="I18" s="65">
        <v>3</v>
      </c>
      <c r="J18" s="65" t="s">
        <v>180</v>
      </c>
      <c r="K18" s="18">
        <v>45229</v>
      </c>
      <c r="L18" s="18"/>
      <c r="M18" s="18">
        <f t="shared" si="0"/>
        <v>45289</v>
      </c>
      <c r="N18" s="18"/>
      <c r="O18" s="18">
        <f t="shared" si="7"/>
        <v>45319</v>
      </c>
      <c r="P18" s="18"/>
      <c r="Q18" s="18">
        <f t="shared" si="8"/>
        <v>45349</v>
      </c>
      <c r="R18" s="18"/>
      <c r="S18" s="18">
        <f t="shared" si="9"/>
        <v>45364</v>
      </c>
      <c r="T18" s="18"/>
      <c r="U18" s="18">
        <f t="shared" si="10"/>
        <v>45394</v>
      </c>
      <c r="V18" s="18"/>
      <c r="W18" s="18">
        <f t="shared" si="11"/>
        <v>45404</v>
      </c>
      <c r="X18" s="18"/>
      <c r="Y18" s="18">
        <f t="shared" si="12"/>
        <v>45419</v>
      </c>
      <c r="Z18" s="18"/>
      <c r="AA18" s="16" t="s">
        <v>96</v>
      </c>
      <c r="AB18" s="16" t="s">
        <v>124</v>
      </c>
      <c r="AC18" s="16" t="s">
        <v>1</v>
      </c>
      <c r="AD18" s="16" t="s">
        <v>105</v>
      </c>
      <c r="AE18" s="16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20"/>
      <c r="AR18" s="20"/>
      <c r="AS18" s="20"/>
      <c r="AT18" s="20"/>
      <c r="AU18" s="20"/>
      <c r="AV18" s="20"/>
      <c r="AW18" s="20"/>
      <c r="AX18" s="58"/>
    </row>
    <row r="19" spans="1:50" s="19" customFormat="1" ht="30">
      <c r="A19" s="65" t="s">
        <v>284</v>
      </c>
      <c r="B19" s="71" t="s">
        <v>248</v>
      </c>
      <c r="C19" s="71" t="s">
        <v>249</v>
      </c>
      <c r="D19" s="68">
        <v>4303900</v>
      </c>
      <c r="E19" s="17"/>
      <c r="F19" s="16">
        <v>100</v>
      </c>
      <c r="G19" s="16">
        <v>0</v>
      </c>
      <c r="H19" s="16">
        <v>0</v>
      </c>
      <c r="I19" s="77" t="s">
        <v>250</v>
      </c>
      <c r="J19" s="65" t="s">
        <v>251</v>
      </c>
      <c r="K19" s="18">
        <v>45046</v>
      </c>
      <c r="L19" s="18"/>
      <c r="M19" s="18">
        <f t="shared" si="0"/>
        <v>45106</v>
      </c>
      <c r="N19" s="18"/>
      <c r="O19" s="18">
        <f t="shared" si="7"/>
        <v>45136</v>
      </c>
      <c r="P19" s="18"/>
      <c r="Q19" s="18">
        <f t="shared" si="8"/>
        <v>45166</v>
      </c>
      <c r="R19" s="18"/>
      <c r="S19" s="18">
        <f t="shared" si="9"/>
        <v>45181</v>
      </c>
      <c r="T19" s="18"/>
      <c r="U19" s="18">
        <f t="shared" si="10"/>
        <v>45211</v>
      </c>
      <c r="V19" s="18"/>
      <c r="W19" s="18">
        <f t="shared" si="11"/>
        <v>45221</v>
      </c>
      <c r="X19" s="18"/>
      <c r="Y19" s="18">
        <f t="shared" si="12"/>
        <v>45236</v>
      </c>
      <c r="Z19" s="18"/>
      <c r="AA19" s="16" t="s">
        <v>96</v>
      </c>
      <c r="AB19" s="16" t="s">
        <v>125</v>
      </c>
      <c r="AC19" s="16" t="s">
        <v>0</v>
      </c>
      <c r="AD19" s="16" t="s">
        <v>105</v>
      </c>
      <c r="AE19" s="16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20"/>
      <c r="AR19" s="20"/>
      <c r="AS19" s="20"/>
      <c r="AT19" s="20"/>
      <c r="AU19" s="20"/>
      <c r="AV19" s="20"/>
      <c r="AW19" s="20"/>
      <c r="AX19" s="58"/>
    </row>
    <row r="20" spans="1:50" s="19" customFormat="1">
      <c r="A20" s="65" t="s">
        <v>285</v>
      </c>
      <c r="B20" s="71" t="s">
        <v>255</v>
      </c>
      <c r="C20" s="71" t="s">
        <v>256</v>
      </c>
      <c r="D20" s="68">
        <v>1700000</v>
      </c>
      <c r="E20" s="17"/>
      <c r="F20" s="16">
        <v>100</v>
      </c>
      <c r="G20" s="16">
        <v>0</v>
      </c>
      <c r="H20" s="16">
        <v>0</v>
      </c>
      <c r="I20" s="77" t="s">
        <v>257</v>
      </c>
      <c r="J20" s="65" t="s">
        <v>258</v>
      </c>
      <c r="K20" s="18">
        <v>45046</v>
      </c>
      <c r="L20" s="18"/>
      <c r="M20" s="18">
        <f t="shared" si="0"/>
        <v>45106</v>
      </c>
      <c r="N20" s="18"/>
      <c r="O20" s="18">
        <f t="shared" si="7"/>
        <v>45136</v>
      </c>
      <c r="P20" s="18"/>
      <c r="Q20" s="18">
        <f t="shared" si="8"/>
        <v>45166</v>
      </c>
      <c r="R20" s="18"/>
      <c r="S20" s="18">
        <f t="shared" si="9"/>
        <v>45181</v>
      </c>
      <c r="T20" s="18"/>
      <c r="U20" s="18">
        <f t="shared" si="10"/>
        <v>45211</v>
      </c>
      <c r="V20" s="18"/>
      <c r="W20" s="18">
        <f t="shared" si="11"/>
        <v>45221</v>
      </c>
      <c r="X20" s="18"/>
      <c r="Y20" s="18">
        <f t="shared" si="12"/>
        <v>45236</v>
      </c>
      <c r="Z20" s="18"/>
      <c r="AA20" s="16" t="s">
        <v>96</v>
      </c>
      <c r="AB20" s="16" t="s">
        <v>124</v>
      </c>
      <c r="AC20" s="16" t="s">
        <v>0</v>
      </c>
      <c r="AD20" s="16" t="s">
        <v>105</v>
      </c>
      <c r="AE20" s="16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20"/>
      <c r="AR20" s="20"/>
      <c r="AS20" s="20"/>
      <c r="AT20" s="20"/>
      <c r="AU20" s="20"/>
      <c r="AV20" s="20"/>
      <c r="AW20" s="20"/>
      <c r="AX20" s="58"/>
    </row>
    <row r="21" spans="1:50" s="19" customFormat="1">
      <c r="A21" s="65" t="s">
        <v>286</v>
      </c>
      <c r="B21" s="72" t="s">
        <v>197</v>
      </c>
      <c r="C21" s="65" t="s">
        <v>198</v>
      </c>
      <c r="D21" s="68">
        <v>369000</v>
      </c>
      <c r="E21" s="17"/>
      <c r="F21" s="16">
        <v>100</v>
      </c>
      <c r="G21" s="16">
        <v>0</v>
      </c>
      <c r="H21" s="16">
        <v>0</v>
      </c>
      <c r="I21" s="65">
        <v>1</v>
      </c>
      <c r="J21" s="65" t="s">
        <v>199</v>
      </c>
      <c r="K21" s="18">
        <v>44985</v>
      </c>
      <c r="L21" s="18"/>
      <c r="M21" s="18">
        <f t="shared" si="0"/>
        <v>45045</v>
      </c>
      <c r="N21" s="18"/>
      <c r="O21" s="18">
        <f t="shared" si="7"/>
        <v>45075</v>
      </c>
      <c r="P21" s="18"/>
      <c r="Q21" s="18">
        <f t="shared" si="8"/>
        <v>45105</v>
      </c>
      <c r="R21" s="18"/>
      <c r="S21" s="18">
        <f t="shared" si="9"/>
        <v>45120</v>
      </c>
      <c r="T21" s="18"/>
      <c r="U21" s="18">
        <f t="shared" si="10"/>
        <v>45150</v>
      </c>
      <c r="V21" s="18"/>
      <c r="W21" s="18">
        <f t="shared" si="11"/>
        <v>45160</v>
      </c>
      <c r="X21" s="18"/>
      <c r="Y21" s="18">
        <f t="shared" si="12"/>
        <v>45175</v>
      </c>
      <c r="Z21" s="18"/>
      <c r="AA21" s="16" t="s">
        <v>96</v>
      </c>
      <c r="AB21" s="16" t="s">
        <v>124</v>
      </c>
      <c r="AC21" s="16" t="s">
        <v>1</v>
      </c>
      <c r="AD21" s="16" t="s">
        <v>105</v>
      </c>
      <c r="AE21" s="1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20"/>
      <c r="AR21" s="20"/>
      <c r="AS21" s="20"/>
      <c r="AT21" s="20"/>
      <c r="AU21" s="20"/>
      <c r="AV21" s="20"/>
      <c r="AW21" s="20"/>
      <c r="AX21" s="58"/>
    </row>
    <row r="22" spans="1:50" s="19" customFormat="1">
      <c r="A22" s="16"/>
      <c r="B22" s="16"/>
      <c r="C22" s="71"/>
      <c r="D22" s="17"/>
      <c r="E22" s="17"/>
      <c r="F22" s="16"/>
      <c r="G22" s="16"/>
      <c r="H22" s="16"/>
      <c r="I22" s="16"/>
      <c r="J22" s="16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6"/>
      <c r="AB22" s="16"/>
      <c r="AC22" s="16"/>
      <c r="AD22" s="16"/>
      <c r="AE22" s="16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20"/>
      <c r="AR22" s="20"/>
      <c r="AS22" s="20"/>
      <c r="AT22" s="20"/>
      <c r="AU22" s="20"/>
      <c r="AV22" s="20"/>
      <c r="AW22" s="20"/>
    </row>
    <row r="23" spans="1:50" s="10" customFormat="1" ht="31.5">
      <c r="A23" s="8"/>
      <c r="B23" s="8"/>
      <c r="C23" s="9" t="s">
        <v>60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Q23" s="11"/>
      <c r="AR23" s="11"/>
      <c r="AS23" s="11"/>
      <c r="AT23" s="11"/>
      <c r="AU23" s="11"/>
      <c r="AV23" s="11"/>
      <c r="AW23" s="11"/>
    </row>
    <row r="24" spans="1:50" ht="15.75" customHeight="1">
      <c r="A24" s="95" t="s">
        <v>25</v>
      </c>
      <c r="B24" s="96"/>
      <c r="C24" s="96"/>
      <c r="D24" s="95" t="s">
        <v>12</v>
      </c>
      <c r="E24" s="96"/>
      <c r="F24" s="96"/>
      <c r="G24" s="96"/>
      <c r="H24" s="97"/>
      <c r="K24" s="98" t="s">
        <v>30</v>
      </c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8" t="s">
        <v>41</v>
      </c>
      <c r="Z24" s="99"/>
      <c r="AA24" s="99"/>
      <c r="AB24" s="99"/>
      <c r="AC24" s="99"/>
    </row>
    <row r="25" spans="1:50" ht="63" customHeight="1">
      <c r="A25" s="12" t="s">
        <v>24</v>
      </c>
      <c r="B25" s="13" t="s">
        <v>28</v>
      </c>
      <c r="C25" s="13" t="s">
        <v>37</v>
      </c>
      <c r="D25" s="13" t="s">
        <v>58</v>
      </c>
      <c r="E25" s="13" t="s">
        <v>31</v>
      </c>
      <c r="F25" s="13" t="s">
        <v>22</v>
      </c>
      <c r="G25" s="13" t="s">
        <v>32</v>
      </c>
      <c r="H25" s="13" t="s">
        <v>19</v>
      </c>
      <c r="I25" s="12" t="s">
        <v>6</v>
      </c>
      <c r="J25" s="12" t="s">
        <v>20</v>
      </c>
      <c r="K25" s="100" t="s">
        <v>65</v>
      </c>
      <c r="L25" s="100"/>
      <c r="M25" s="100" t="s">
        <v>62</v>
      </c>
      <c r="N25" s="100"/>
      <c r="O25" s="100" t="s">
        <v>61</v>
      </c>
      <c r="P25" s="100"/>
      <c r="Q25" s="100" t="s">
        <v>47</v>
      </c>
      <c r="R25" s="100"/>
      <c r="S25" s="101" t="s">
        <v>66</v>
      </c>
      <c r="T25" s="102"/>
      <c r="U25" s="101" t="s">
        <v>53</v>
      </c>
      <c r="V25" s="102"/>
      <c r="W25" s="101" t="s">
        <v>44</v>
      </c>
      <c r="X25" s="103"/>
      <c r="Y25" s="13" t="s">
        <v>64</v>
      </c>
      <c r="Z25" s="13" t="s">
        <v>39</v>
      </c>
      <c r="AA25" s="13" t="s">
        <v>40</v>
      </c>
      <c r="AB25" s="13" t="s">
        <v>7</v>
      </c>
      <c r="AC25" s="13" t="s">
        <v>5</v>
      </c>
    </row>
    <row r="26" spans="1:50" ht="17.45" customHeight="1">
      <c r="A26" s="12"/>
      <c r="B26" s="12"/>
      <c r="C26" s="12"/>
      <c r="D26" s="14"/>
      <c r="E26" s="14"/>
      <c r="F26" s="12"/>
      <c r="G26" s="12"/>
      <c r="H26" s="12"/>
      <c r="I26" s="12"/>
      <c r="J26" s="12"/>
      <c r="K26" s="15" t="s">
        <v>72</v>
      </c>
      <c r="L26" s="15" t="s">
        <v>35</v>
      </c>
      <c r="M26" s="15" t="s">
        <v>72</v>
      </c>
      <c r="N26" s="15" t="s">
        <v>35</v>
      </c>
      <c r="O26" s="15" t="s">
        <v>72</v>
      </c>
      <c r="P26" s="15" t="s">
        <v>35</v>
      </c>
      <c r="Q26" s="15" t="s">
        <v>72</v>
      </c>
      <c r="R26" s="15" t="s">
        <v>35</v>
      </c>
      <c r="S26" s="15" t="s">
        <v>72</v>
      </c>
      <c r="T26" s="15" t="s">
        <v>35</v>
      </c>
      <c r="U26" s="15" t="s">
        <v>72</v>
      </c>
      <c r="V26" s="15" t="s">
        <v>35</v>
      </c>
      <c r="W26" s="15" t="s">
        <v>72</v>
      </c>
      <c r="X26" s="15" t="s">
        <v>35</v>
      </c>
      <c r="Y26" s="12"/>
      <c r="Z26" s="12"/>
      <c r="AA26" s="12"/>
      <c r="AB26" s="12"/>
      <c r="AC26" s="12"/>
    </row>
    <row r="27" spans="1:50" s="19" customFormat="1" ht="15" customHeight="1">
      <c r="A27" s="16"/>
      <c r="B27" s="16"/>
      <c r="C27" s="16"/>
      <c r="D27" s="17"/>
      <c r="E27" s="17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6"/>
      <c r="Z27" s="16"/>
      <c r="AA27" s="16"/>
      <c r="AB27" s="16"/>
      <c r="AC27" s="16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20"/>
      <c r="AR27" s="20"/>
      <c r="AS27" s="20"/>
      <c r="AT27" s="20"/>
      <c r="AU27" s="20"/>
      <c r="AV27" s="20"/>
      <c r="AW27" s="20"/>
    </row>
    <row r="28" spans="1:50" s="19" customFormat="1" ht="15" customHeight="1">
      <c r="A28" s="16"/>
      <c r="B28" s="16"/>
      <c r="C28" s="16"/>
      <c r="D28" s="17"/>
      <c r="E28" s="17"/>
      <c r="F28" s="16"/>
      <c r="G28" s="16"/>
      <c r="H28" s="16"/>
      <c r="I28" s="16"/>
      <c r="J28" s="1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6"/>
      <c r="Z28" s="16"/>
      <c r="AA28" s="16"/>
      <c r="AB28" s="16"/>
      <c r="AC28" s="16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20"/>
      <c r="AR28" s="20"/>
      <c r="AS28" s="20"/>
      <c r="AT28" s="20"/>
      <c r="AU28" s="20"/>
      <c r="AV28" s="20"/>
      <c r="AW28" s="20"/>
    </row>
    <row r="29" spans="1:50" s="19" customFormat="1">
      <c r="A29" s="16"/>
      <c r="B29" s="16"/>
      <c r="C29" s="16"/>
      <c r="D29" s="17"/>
      <c r="E29" s="17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6"/>
      <c r="Z29" s="16"/>
      <c r="AA29" s="16"/>
      <c r="AB29" s="16"/>
      <c r="AC29" s="16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20"/>
      <c r="AR29" s="20"/>
      <c r="AS29" s="20"/>
      <c r="AT29" s="20"/>
      <c r="AU29" s="20"/>
      <c r="AV29" s="20"/>
      <c r="AW29" s="20"/>
    </row>
    <row r="30" spans="1:50" s="10" customFormat="1" ht="31.5">
      <c r="A30" s="8"/>
      <c r="B30" s="8"/>
      <c r="C30" s="9" t="s">
        <v>74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AQ30" s="11"/>
      <c r="AR30" s="11"/>
      <c r="AS30" s="11"/>
      <c r="AT30" s="11"/>
      <c r="AU30" s="11"/>
      <c r="AV30" s="11"/>
      <c r="AW30" s="11"/>
    </row>
    <row r="31" spans="1:50" ht="15.75" customHeight="1">
      <c r="A31" s="95" t="s">
        <v>25</v>
      </c>
      <c r="B31" s="96"/>
      <c r="C31" s="96"/>
      <c r="D31" s="95" t="s">
        <v>12</v>
      </c>
      <c r="E31" s="96"/>
      <c r="F31" s="96"/>
      <c r="G31" s="96"/>
      <c r="H31" s="97"/>
      <c r="K31" s="98" t="s">
        <v>30</v>
      </c>
      <c r="L31" s="99"/>
      <c r="M31" s="99"/>
      <c r="N31" s="99"/>
      <c r="O31" s="99"/>
      <c r="P31" s="99"/>
      <c r="Q31" s="99"/>
      <c r="R31" s="99"/>
      <c r="S31" s="99"/>
      <c r="T31" s="99"/>
      <c r="U31" s="98" t="s">
        <v>41</v>
      </c>
      <c r="V31" s="99"/>
      <c r="W31" s="99"/>
      <c r="X31" s="99"/>
      <c r="Y31" s="99"/>
    </row>
    <row r="32" spans="1:50" ht="63" customHeight="1">
      <c r="A32" s="12" t="s">
        <v>24</v>
      </c>
      <c r="B32" s="13" t="s">
        <v>28</v>
      </c>
      <c r="C32" s="13" t="s">
        <v>37</v>
      </c>
      <c r="D32" s="13" t="s">
        <v>58</v>
      </c>
      <c r="E32" s="13" t="s">
        <v>31</v>
      </c>
      <c r="F32" s="13" t="s">
        <v>22</v>
      </c>
      <c r="G32" s="13" t="s">
        <v>32</v>
      </c>
      <c r="H32" s="13" t="s">
        <v>19</v>
      </c>
      <c r="I32" s="12" t="s">
        <v>6</v>
      </c>
      <c r="J32" s="12" t="s">
        <v>20</v>
      </c>
      <c r="K32" s="100" t="s">
        <v>67</v>
      </c>
      <c r="L32" s="100"/>
      <c r="M32" s="100" t="s">
        <v>62</v>
      </c>
      <c r="N32" s="100"/>
      <c r="O32" s="100" t="s">
        <v>66</v>
      </c>
      <c r="P32" s="100"/>
      <c r="Q32" s="100" t="s">
        <v>53</v>
      </c>
      <c r="R32" s="100"/>
      <c r="S32" s="100" t="s">
        <v>44</v>
      </c>
      <c r="T32" s="100"/>
      <c r="U32" s="13" t="s">
        <v>64</v>
      </c>
      <c r="V32" s="13" t="s">
        <v>39</v>
      </c>
      <c r="W32" s="13" t="s">
        <v>40</v>
      </c>
      <c r="X32" s="13" t="s">
        <v>7</v>
      </c>
      <c r="Y32" s="13" t="s">
        <v>5</v>
      </c>
    </row>
    <row r="33" spans="1:49" ht="17.45" customHeight="1">
      <c r="A33" s="12"/>
      <c r="B33" s="12"/>
      <c r="C33" s="12"/>
      <c r="D33" s="14"/>
      <c r="E33" s="14"/>
      <c r="F33" s="12"/>
      <c r="G33" s="12"/>
      <c r="H33" s="12"/>
      <c r="I33" s="12"/>
      <c r="J33" s="12"/>
      <c r="K33" s="15" t="s">
        <v>72</v>
      </c>
      <c r="L33" s="15" t="s">
        <v>35</v>
      </c>
      <c r="M33" s="15" t="s">
        <v>72</v>
      </c>
      <c r="N33" s="15" t="s">
        <v>35</v>
      </c>
      <c r="O33" s="15" t="s">
        <v>72</v>
      </c>
      <c r="P33" s="15" t="s">
        <v>35</v>
      </c>
      <c r="Q33" s="15" t="s">
        <v>72</v>
      </c>
      <c r="R33" s="15" t="s">
        <v>35</v>
      </c>
      <c r="S33" s="15" t="s">
        <v>72</v>
      </c>
      <c r="T33" s="15" t="s">
        <v>35</v>
      </c>
      <c r="U33" s="12"/>
      <c r="V33" s="12"/>
      <c r="W33" s="12"/>
      <c r="X33" s="12"/>
      <c r="Y33" s="12"/>
    </row>
    <row r="34" spans="1:49" s="19" customFormat="1">
      <c r="A34" s="65" t="s">
        <v>287</v>
      </c>
      <c r="B34" s="72" t="s">
        <v>191</v>
      </c>
      <c r="C34" s="16"/>
      <c r="D34" s="68">
        <v>150000</v>
      </c>
      <c r="E34" s="17"/>
      <c r="F34" s="16">
        <v>100</v>
      </c>
      <c r="G34" s="16">
        <v>0</v>
      </c>
      <c r="H34" s="16">
        <v>0</v>
      </c>
      <c r="I34" s="65">
        <v>1</v>
      </c>
      <c r="J34" s="65" t="s">
        <v>185</v>
      </c>
      <c r="K34" s="18">
        <v>45015</v>
      </c>
      <c r="L34" s="18"/>
      <c r="M34" s="18">
        <f t="shared" ref="M34:M40" si="13">K34+60</f>
        <v>45075</v>
      </c>
      <c r="N34" s="18"/>
      <c r="O34" s="18">
        <f t="shared" ref="O34:O40" si="14">M34+30</f>
        <v>45105</v>
      </c>
      <c r="P34" s="18"/>
      <c r="Q34" s="18">
        <f t="shared" ref="Q34:Q40" si="15">O34+10</f>
        <v>45115</v>
      </c>
      <c r="R34" s="18"/>
      <c r="S34" s="18">
        <f t="shared" ref="S34:S40" si="16">Q34+15</f>
        <v>45130</v>
      </c>
      <c r="T34" s="18"/>
      <c r="U34" s="16" t="s">
        <v>96</v>
      </c>
      <c r="V34" s="16" t="s">
        <v>130</v>
      </c>
      <c r="W34" s="16" t="s">
        <v>1</v>
      </c>
      <c r="X34" s="16" t="s">
        <v>105</v>
      </c>
      <c r="Y34" s="16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20"/>
      <c r="AR34" s="20"/>
      <c r="AS34" s="20"/>
      <c r="AT34" s="20"/>
      <c r="AU34" s="20"/>
      <c r="AV34" s="20"/>
      <c r="AW34" s="20"/>
    </row>
    <row r="35" spans="1:49" s="19" customFormat="1">
      <c r="A35" s="65" t="s">
        <v>288</v>
      </c>
      <c r="B35" s="72" t="s">
        <v>192</v>
      </c>
      <c r="C35" s="16"/>
      <c r="D35" s="68">
        <v>48960</v>
      </c>
      <c r="E35" s="17"/>
      <c r="F35" s="16">
        <v>100</v>
      </c>
      <c r="G35" s="16">
        <v>0</v>
      </c>
      <c r="H35" s="16">
        <v>0</v>
      </c>
      <c r="I35" s="65">
        <v>1</v>
      </c>
      <c r="J35" s="65" t="s">
        <v>185</v>
      </c>
      <c r="K35" s="18">
        <v>45015</v>
      </c>
      <c r="L35" s="18"/>
      <c r="M35" s="18">
        <f t="shared" si="13"/>
        <v>45075</v>
      </c>
      <c r="N35" s="18"/>
      <c r="O35" s="18">
        <f t="shared" si="14"/>
        <v>45105</v>
      </c>
      <c r="P35" s="18"/>
      <c r="Q35" s="18">
        <f t="shared" si="15"/>
        <v>45115</v>
      </c>
      <c r="R35" s="18"/>
      <c r="S35" s="18">
        <f t="shared" si="16"/>
        <v>45130</v>
      </c>
      <c r="T35" s="18"/>
      <c r="U35" s="16" t="s">
        <v>96</v>
      </c>
      <c r="V35" s="16" t="s">
        <v>130</v>
      </c>
      <c r="W35" s="16" t="s">
        <v>1</v>
      </c>
      <c r="X35" s="16" t="s">
        <v>105</v>
      </c>
      <c r="Y35" s="16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20"/>
      <c r="AR35" s="20"/>
      <c r="AS35" s="20"/>
      <c r="AT35" s="20"/>
      <c r="AU35" s="20"/>
      <c r="AV35" s="20"/>
      <c r="AW35" s="20"/>
    </row>
    <row r="36" spans="1:49" s="19" customFormat="1" ht="30">
      <c r="A36" s="65" t="s">
        <v>289</v>
      </c>
      <c r="B36" s="72" t="s">
        <v>196</v>
      </c>
      <c r="C36" s="16"/>
      <c r="D36" s="68">
        <v>70000</v>
      </c>
      <c r="E36" s="17"/>
      <c r="F36" s="16">
        <v>100</v>
      </c>
      <c r="G36" s="16">
        <v>0</v>
      </c>
      <c r="H36" s="16">
        <v>0</v>
      </c>
      <c r="I36" s="65">
        <v>1</v>
      </c>
      <c r="J36" s="65" t="s">
        <v>138</v>
      </c>
      <c r="K36" s="18">
        <v>45107</v>
      </c>
      <c r="L36" s="18"/>
      <c r="M36" s="18">
        <f t="shared" si="13"/>
        <v>45167</v>
      </c>
      <c r="N36" s="18"/>
      <c r="O36" s="18">
        <f t="shared" si="14"/>
        <v>45197</v>
      </c>
      <c r="P36" s="18"/>
      <c r="Q36" s="18">
        <f t="shared" si="15"/>
        <v>45207</v>
      </c>
      <c r="R36" s="18"/>
      <c r="S36" s="18">
        <f t="shared" si="16"/>
        <v>45222</v>
      </c>
      <c r="T36" s="18"/>
      <c r="U36" s="16" t="s">
        <v>96</v>
      </c>
      <c r="V36" s="16" t="s">
        <v>130</v>
      </c>
      <c r="W36" s="16" t="s">
        <v>1</v>
      </c>
      <c r="X36" s="16" t="s">
        <v>105</v>
      </c>
      <c r="Y36" s="16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20"/>
      <c r="AR36" s="20"/>
      <c r="AS36" s="20"/>
      <c r="AT36" s="20"/>
      <c r="AU36" s="20"/>
      <c r="AV36" s="20"/>
      <c r="AW36" s="20"/>
    </row>
    <row r="37" spans="1:49" s="19" customFormat="1" ht="30">
      <c r="A37" s="65" t="s">
        <v>290</v>
      </c>
      <c r="B37" s="67" t="s">
        <v>200</v>
      </c>
      <c r="C37" s="16"/>
      <c r="D37" s="69">
        <v>30000</v>
      </c>
      <c r="E37" s="17"/>
      <c r="F37" s="16">
        <v>100</v>
      </c>
      <c r="G37" s="16">
        <v>0</v>
      </c>
      <c r="H37" s="16">
        <v>0</v>
      </c>
      <c r="I37" s="65">
        <v>1</v>
      </c>
      <c r="J37" s="65" t="s">
        <v>199</v>
      </c>
      <c r="K37" s="18">
        <v>45290</v>
      </c>
      <c r="L37" s="18"/>
      <c r="M37" s="18">
        <f t="shared" si="13"/>
        <v>45350</v>
      </c>
      <c r="N37" s="18"/>
      <c r="O37" s="18">
        <f t="shared" si="14"/>
        <v>45380</v>
      </c>
      <c r="P37" s="18"/>
      <c r="Q37" s="18">
        <f t="shared" si="15"/>
        <v>45390</v>
      </c>
      <c r="R37" s="18"/>
      <c r="S37" s="18">
        <f t="shared" si="16"/>
        <v>45405</v>
      </c>
      <c r="T37" s="18"/>
      <c r="U37" s="16" t="s">
        <v>96</v>
      </c>
      <c r="V37" s="16" t="s">
        <v>130</v>
      </c>
      <c r="W37" s="16" t="s">
        <v>1</v>
      </c>
      <c r="X37" s="16" t="s">
        <v>105</v>
      </c>
      <c r="Y37" s="16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20"/>
      <c r="AR37" s="20"/>
      <c r="AS37" s="20"/>
      <c r="AT37" s="20"/>
      <c r="AU37" s="20"/>
      <c r="AV37" s="20"/>
      <c r="AW37" s="20"/>
    </row>
    <row r="38" spans="1:49" s="19" customFormat="1" ht="45">
      <c r="A38" s="65" t="s">
        <v>291</v>
      </c>
      <c r="B38" s="67" t="s">
        <v>207</v>
      </c>
      <c r="C38" s="65" t="s">
        <v>162</v>
      </c>
      <c r="D38" s="69">
        <v>127008</v>
      </c>
      <c r="E38" s="17"/>
      <c r="F38" s="16">
        <v>100</v>
      </c>
      <c r="G38" s="16">
        <v>0</v>
      </c>
      <c r="H38" s="16">
        <v>0</v>
      </c>
      <c r="I38" s="65">
        <v>3</v>
      </c>
      <c r="J38" s="65" t="s">
        <v>180</v>
      </c>
      <c r="K38" s="18">
        <v>45168</v>
      </c>
      <c r="L38" s="18"/>
      <c r="M38" s="18">
        <f t="shared" si="13"/>
        <v>45228</v>
      </c>
      <c r="N38" s="18"/>
      <c r="O38" s="18">
        <f t="shared" si="14"/>
        <v>45258</v>
      </c>
      <c r="P38" s="18"/>
      <c r="Q38" s="18">
        <f t="shared" si="15"/>
        <v>45268</v>
      </c>
      <c r="R38" s="18"/>
      <c r="S38" s="18">
        <f t="shared" si="16"/>
        <v>45283</v>
      </c>
      <c r="T38" s="18"/>
      <c r="U38" s="16" t="s">
        <v>96</v>
      </c>
      <c r="V38" s="16" t="s">
        <v>130</v>
      </c>
      <c r="W38" s="16" t="s">
        <v>1</v>
      </c>
      <c r="X38" s="16" t="s">
        <v>105</v>
      </c>
      <c r="Y38" s="16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20"/>
      <c r="AR38" s="20"/>
      <c r="AS38" s="20"/>
      <c r="AT38" s="20"/>
      <c r="AU38" s="20"/>
      <c r="AV38" s="20"/>
      <c r="AW38" s="20"/>
    </row>
    <row r="39" spans="1:49" s="19" customFormat="1" ht="30">
      <c r="A39" s="65" t="s">
        <v>292</v>
      </c>
      <c r="B39" s="67" t="s">
        <v>208</v>
      </c>
      <c r="C39" s="65" t="s">
        <v>162</v>
      </c>
      <c r="D39" s="73">
        <v>107760</v>
      </c>
      <c r="E39" s="17"/>
      <c r="F39" s="16">
        <v>100</v>
      </c>
      <c r="G39" s="16">
        <v>0</v>
      </c>
      <c r="H39" s="16">
        <v>0</v>
      </c>
      <c r="I39" s="65">
        <v>2</v>
      </c>
      <c r="J39" s="65" t="s">
        <v>176</v>
      </c>
      <c r="K39" s="18">
        <v>44956</v>
      </c>
      <c r="L39" s="18"/>
      <c r="M39" s="18">
        <f t="shared" si="13"/>
        <v>45016</v>
      </c>
      <c r="N39" s="18"/>
      <c r="O39" s="18">
        <f t="shared" si="14"/>
        <v>45046</v>
      </c>
      <c r="P39" s="18"/>
      <c r="Q39" s="18">
        <f t="shared" si="15"/>
        <v>45056</v>
      </c>
      <c r="R39" s="18"/>
      <c r="S39" s="18">
        <f t="shared" si="16"/>
        <v>45071</v>
      </c>
      <c r="T39" s="18"/>
      <c r="U39" s="16" t="s">
        <v>96</v>
      </c>
      <c r="V39" s="16" t="s">
        <v>130</v>
      </c>
      <c r="W39" s="16" t="s">
        <v>1</v>
      </c>
      <c r="X39" s="16" t="s">
        <v>105</v>
      </c>
      <c r="Y39" s="16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20"/>
      <c r="AR39" s="20"/>
      <c r="AS39" s="20"/>
      <c r="AT39" s="20"/>
      <c r="AU39" s="20"/>
      <c r="AV39" s="20"/>
      <c r="AW39" s="20"/>
    </row>
    <row r="40" spans="1:49" s="19" customFormat="1">
      <c r="A40" s="65" t="s">
        <v>293</v>
      </c>
      <c r="B40" s="67" t="s">
        <v>211</v>
      </c>
      <c r="C40" s="16"/>
      <c r="D40" s="73">
        <v>87730</v>
      </c>
      <c r="E40" s="17"/>
      <c r="F40" s="16">
        <v>100</v>
      </c>
      <c r="G40" s="16">
        <v>0</v>
      </c>
      <c r="H40" s="16">
        <v>0</v>
      </c>
      <c r="I40" s="65">
        <v>3</v>
      </c>
      <c r="J40" s="65" t="s">
        <v>212</v>
      </c>
      <c r="K40" s="18">
        <v>45290</v>
      </c>
      <c r="L40" s="18"/>
      <c r="M40" s="18">
        <f t="shared" si="13"/>
        <v>45350</v>
      </c>
      <c r="N40" s="18"/>
      <c r="O40" s="18">
        <f t="shared" si="14"/>
        <v>45380</v>
      </c>
      <c r="P40" s="18"/>
      <c r="Q40" s="18">
        <f t="shared" si="15"/>
        <v>45390</v>
      </c>
      <c r="R40" s="18"/>
      <c r="S40" s="18">
        <f t="shared" si="16"/>
        <v>45405</v>
      </c>
      <c r="T40" s="18"/>
      <c r="U40" s="16" t="s">
        <v>96</v>
      </c>
      <c r="V40" s="16" t="s">
        <v>130</v>
      </c>
      <c r="W40" s="16" t="s">
        <v>1</v>
      </c>
      <c r="X40" s="16" t="s">
        <v>105</v>
      </c>
      <c r="Y40" s="16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20"/>
      <c r="AR40" s="20"/>
      <c r="AS40" s="20"/>
      <c r="AT40" s="20"/>
      <c r="AU40" s="20"/>
      <c r="AV40" s="20"/>
      <c r="AW40" s="20"/>
    </row>
    <row r="41" spans="1:49" s="19" customFormat="1">
      <c r="A41" s="16"/>
      <c r="B41" s="16"/>
      <c r="C41" s="16"/>
      <c r="D41" s="17"/>
      <c r="E41" s="17"/>
      <c r="F41" s="16"/>
      <c r="G41" s="16"/>
      <c r="H41" s="16"/>
      <c r="I41" s="16"/>
      <c r="J41" s="16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V41" s="16"/>
      <c r="W41" s="16"/>
      <c r="X41" s="16"/>
      <c r="Y41" s="16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20"/>
      <c r="AR41" s="20"/>
      <c r="AS41" s="20"/>
      <c r="AT41" s="20"/>
      <c r="AU41" s="20"/>
      <c r="AV41" s="20"/>
      <c r="AW41" s="20"/>
    </row>
    <row r="42" spans="1:49" s="19" customFormat="1">
      <c r="A42" s="16"/>
      <c r="B42" s="16"/>
      <c r="C42" s="16"/>
      <c r="D42" s="17"/>
      <c r="E42" s="17"/>
      <c r="F42" s="16"/>
      <c r="G42" s="16"/>
      <c r="H42" s="16"/>
      <c r="I42" s="16"/>
      <c r="J42" s="16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V42" s="16"/>
      <c r="W42" s="16"/>
      <c r="X42" s="16"/>
      <c r="Y42" s="16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20"/>
      <c r="AR42" s="20"/>
      <c r="AS42" s="20"/>
      <c r="AT42" s="20"/>
      <c r="AU42" s="20"/>
      <c r="AV42" s="20"/>
      <c r="AW42" s="20"/>
    </row>
    <row r="43" spans="1:49" s="19" customFormat="1">
      <c r="A43" s="16"/>
      <c r="B43" s="16"/>
      <c r="C43" s="16"/>
      <c r="D43" s="17"/>
      <c r="E43" s="17"/>
      <c r="F43" s="16"/>
      <c r="G43" s="16"/>
      <c r="H43" s="16"/>
      <c r="I43" s="16"/>
      <c r="J43" s="16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 s="16"/>
      <c r="W43" s="16"/>
      <c r="X43" s="16"/>
      <c r="Y43" s="16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20"/>
      <c r="AR43" s="20"/>
      <c r="AS43" s="20"/>
      <c r="AT43" s="20"/>
      <c r="AU43" s="20"/>
      <c r="AV43" s="20"/>
      <c r="AW43" s="20"/>
    </row>
    <row r="44" spans="1:49" s="19" customFormat="1">
      <c r="A44" s="16"/>
      <c r="B44" s="16"/>
      <c r="C44" s="16"/>
      <c r="D44" s="17"/>
      <c r="E44" s="17"/>
      <c r="F44" s="16"/>
      <c r="G44" s="16"/>
      <c r="H44" s="16"/>
      <c r="I44" s="16"/>
      <c r="J44" s="16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 s="16"/>
      <c r="W44" s="16"/>
      <c r="X44" s="16"/>
      <c r="Y44" s="16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20"/>
      <c r="AR44" s="20"/>
      <c r="AS44" s="20"/>
      <c r="AT44" s="20"/>
      <c r="AU44" s="20"/>
      <c r="AV44" s="20"/>
      <c r="AW44" s="20"/>
    </row>
    <row r="45" spans="1:49" s="10" customFormat="1" ht="31.5">
      <c r="A45" s="8"/>
      <c r="B45" s="8"/>
      <c r="C45" s="9" t="s">
        <v>91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AQ45" s="11"/>
      <c r="AR45" s="11"/>
      <c r="AS45" s="11"/>
      <c r="AT45" s="11"/>
      <c r="AU45" s="11"/>
      <c r="AV45" s="11"/>
      <c r="AW45" s="11"/>
    </row>
    <row r="46" spans="1:49" ht="15.75" customHeight="1">
      <c r="A46" s="95" t="s">
        <v>25</v>
      </c>
      <c r="B46" s="96"/>
      <c r="C46" s="96"/>
      <c r="D46" s="95" t="s">
        <v>12</v>
      </c>
      <c r="E46" s="96"/>
      <c r="F46" s="96"/>
      <c r="G46" s="96"/>
      <c r="H46" s="97"/>
      <c r="K46" s="98" t="s">
        <v>30</v>
      </c>
      <c r="L46" s="99"/>
      <c r="M46" s="99"/>
      <c r="N46" s="99"/>
      <c r="O46" s="99"/>
      <c r="P46" s="99"/>
      <c r="Q46" s="98" t="s">
        <v>41</v>
      </c>
      <c r="R46" s="99"/>
      <c r="S46" s="99"/>
      <c r="T46" s="99"/>
      <c r="U46" s="99"/>
    </row>
    <row r="47" spans="1:49" ht="63" customHeight="1">
      <c r="A47" s="12" t="s">
        <v>24</v>
      </c>
      <c r="B47" s="13" t="s">
        <v>28</v>
      </c>
      <c r="C47" s="13" t="s">
        <v>37</v>
      </c>
      <c r="D47" s="13" t="s">
        <v>58</v>
      </c>
      <c r="E47" s="13" t="s">
        <v>31</v>
      </c>
      <c r="F47" s="13" t="s">
        <v>22</v>
      </c>
      <c r="G47" s="13" t="s">
        <v>32</v>
      </c>
      <c r="H47" s="13" t="s">
        <v>19</v>
      </c>
      <c r="I47" s="12" t="s">
        <v>6</v>
      </c>
      <c r="J47" s="12" t="s">
        <v>20</v>
      </c>
      <c r="K47" s="100" t="s">
        <v>68</v>
      </c>
      <c r="L47" s="100"/>
      <c r="M47" s="100" t="s">
        <v>53</v>
      </c>
      <c r="N47" s="100"/>
      <c r="O47" s="100" t="s">
        <v>44</v>
      </c>
      <c r="P47" s="101"/>
      <c r="Q47" s="13" t="s">
        <v>64</v>
      </c>
      <c r="R47" s="13" t="s">
        <v>39</v>
      </c>
      <c r="S47" s="13" t="s">
        <v>40</v>
      </c>
      <c r="T47" s="13" t="s">
        <v>7</v>
      </c>
      <c r="U47" s="13" t="s">
        <v>5</v>
      </c>
    </row>
    <row r="48" spans="1:49" ht="17.45" customHeight="1">
      <c r="A48" s="12"/>
      <c r="B48" s="12"/>
      <c r="C48" s="12"/>
      <c r="D48" s="14"/>
      <c r="E48" s="14"/>
      <c r="F48" s="12"/>
      <c r="G48" s="12"/>
      <c r="H48" s="12"/>
      <c r="I48" s="12"/>
      <c r="J48" s="12"/>
      <c r="K48" s="15" t="s">
        <v>72</v>
      </c>
      <c r="L48" s="15" t="s">
        <v>35</v>
      </c>
      <c r="M48" s="15" t="s">
        <v>72</v>
      </c>
      <c r="N48" s="15" t="s">
        <v>35</v>
      </c>
      <c r="O48" s="15" t="s">
        <v>72</v>
      </c>
      <c r="P48" s="15" t="s">
        <v>35</v>
      </c>
      <c r="Q48" s="12"/>
      <c r="R48" s="12"/>
      <c r="S48" s="12"/>
      <c r="T48" s="12"/>
      <c r="U48" s="12"/>
    </row>
    <row r="49" spans="1:49" s="19" customFormat="1">
      <c r="A49" s="16"/>
      <c r="B49" s="65"/>
      <c r="C49" s="16"/>
      <c r="D49" s="17"/>
      <c r="E49" s="17"/>
      <c r="F49" s="16"/>
      <c r="G49" s="16"/>
      <c r="H49" s="16"/>
      <c r="I49" s="65"/>
      <c r="J49" s="65"/>
      <c r="K49" s="18"/>
      <c r="L49" s="18"/>
      <c r="M49" s="18"/>
      <c r="N49" s="18"/>
      <c r="O49" s="18">
        <f>M49+15</f>
        <v>15</v>
      </c>
      <c r="P49" s="18"/>
      <c r="Q49" s="16"/>
      <c r="R49" s="16"/>
      <c r="S49" s="16"/>
      <c r="T49" s="16"/>
      <c r="U49" s="16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20"/>
      <c r="AR49" s="20"/>
      <c r="AS49" s="20"/>
      <c r="AT49" s="20"/>
      <c r="AU49" s="20"/>
      <c r="AV49" s="20"/>
      <c r="AW49" s="20"/>
    </row>
    <row r="50" spans="1:49" s="19" customFormat="1">
      <c r="A50" s="16"/>
      <c r="B50" s="65"/>
      <c r="C50" s="16"/>
      <c r="D50" s="17"/>
      <c r="E50" s="17"/>
      <c r="F50" s="16"/>
      <c r="G50" s="16"/>
      <c r="H50" s="16"/>
      <c r="I50" s="65"/>
      <c r="J50" s="65"/>
      <c r="K50" s="18"/>
      <c r="L50" s="18"/>
      <c r="M50" s="18"/>
      <c r="N50" s="18"/>
      <c r="O50" s="18">
        <f>M50+15</f>
        <v>15</v>
      </c>
      <c r="P50" s="18"/>
      <c r="Q50" s="16"/>
      <c r="R50" s="16"/>
      <c r="S50" s="16"/>
      <c r="T50" s="16"/>
      <c r="U50" s="16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20"/>
      <c r="AR50" s="20"/>
      <c r="AS50" s="20"/>
      <c r="AT50" s="20"/>
      <c r="AU50" s="20"/>
      <c r="AV50" s="20"/>
      <c r="AW50" s="20"/>
    </row>
    <row r="51" spans="1:49" s="19" customFormat="1">
      <c r="A51" s="16"/>
      <c r="B51" s="16"/>
      <c r="C51" s="16"/>
      <c r="D51" s="17"/>
      <c r="E51" s="17"/>
      <c r="F51" s="16"/>
      <c r="G51" s="16"/>
      <c r="H51" s="16"/>
      <c r="I51" s="16"/>
      <c r="J51" s="16"/>
      <c r="K51" s="18"/>
      <c r="L51" s="18"/>
      <c r="M51" s="18"/>
      <c r="N51" s="18"/>
      <c r="O51" s="18"/>
      <c r="P51" s="18"/>
      <c r="Q51" s="16"/>
      <c r="R51" s="16"/>
      <c r="S51" s="16"/>
      <c r="T51" s="16"/>
      <c r="U51" s="16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20"/>
      <c r="AR51" s="20"/>
      <c r="AS51" s="20"/>
      <c r="AT51" s="20"/>
      <c r="AU51" s="20"/>
      <c r="AV51" s="20"/>
      <c r="AW51" s="20"/>
    </row>
    <row r="52" spans="1:49" s="10" customFormat="1" ht="31.5">
      <c r="A52" s="8"/>
      <c r="B52" s="8"/>
      <c r="C52" s="9" t="s">
        <v>90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AQ52" s="11"/>
      <c r="AR52" s="11"/>
      <c r="AS52" s="11"/>
      <c r="AT52" s="11"/>
      <c r="AU52" s="11"/>
      <c r="AV52" s="11"/>
      <c r="AW52" s="11"/>
    </row>
    <row r="53" spans="1:49" ht="15.75" customHeight="1">
      <c r="A53" s="95" t="s">
        <v>25</v>
      </c>
      <c r="B53" s="96"/>
      <c r="C53" s="96"/>
      <c r="D53" s="95" t="s">
        <v>12</v>
      </c>
      <c r="E53" s="96"/>
      <c r="F53" s="96"/>
      <c r="G53" s="96"/>
      <c r="H53" s="97"/>
      <c r="K53" s="98" t="s">
        <v>30</v>
      </c>
      <c r="L53" s="99"/>
      <c r="M53" s="99"/>
      <c r="N53" s="99"/>
      <c r="O53" s="98" t="s">
        <v>41</v>
      </c>
      <c r="P53" s="99"/>
      <c r="Q53" s="99"/>
      <c r="R53" s="99"/>
      <c r="S53" s="99"/>
    </row>
    <row r="54" spans="1:49" ht="63" customHeight="1">
      <c r="A54" s="12" t="s">
        <v>24</v>
      </c>
      <c r="B54" s="13" t="s">
        <v>28</v>
      </c>
      <c r="C54" s="13" t="s">
        <v>37</v>
      </c>
      <c r="D54" s="13" t="s">
        <v>58</v>
      </c>
      <c r="E54" s="13" t="s">
        <v>31</v>
      </c>
      <c r="F54" s="13" t="s">
        <v>22</v>
      </c>
      <c r="G54" s="13" t="s">
        <v>32</v>
      </c>
      <c r="H54" s="13" t="s">
        <v>19</v>
      </c>
      <c r="I54" s="12" t="s">
        <v>6</v>
      </c>
      <c r="J54" s="12" t="s">
        <v>20</v>
      </c>
      <c r="K54" s="100" t="s">
        <v>66</v>
      </c>
      <c r="L54" s="100"/>
      <c r="M54" s="100" t="s">
        <v>44</v>
      </c>
      <c r="N54" s="100"/>
      <c r="O54" s="13" t="s">
        <v>64</v>
      </c>
      <c r="P54" s="13" t="s">
        <v>39</v>
      </c>
      <c r="Q54" s="13" t="s">
        <v>40</v>
      </c>
      <c r="R54" s="13" t="s">
        <v>7</v>
      </c>
      <c r="S54" s="13" t="s">
        <v>5</v>
      </c>
    </row>
    <row r="55" spans="1:49" ht="17.45" customHeight="1">
      <c r="A55" s="12"/>
      <c r="B55" s="12"/>
      <c r="C55" s="12"/>
      <c r="D55" s="14"/>
      <c r="E55" s="14"/>
      <c r="F55" s="12"/>
      <c r="G55" s="12"/>
      <c r="H55" s="12"/>
      <c r="I55" s="12"/>
      <c r="J55" s="12"/>
      <c r="K55" s="15" t="s">
        <v>72</v>
      </c>
      <c r="L55" s="15" t="s">
        <v>35</v>
      </c>
      <c r="M55" s="15" t="s">
        <v>72</v>
      </c>
      <c r="N55" s="15" t="s">
        <v>35</v>
      </c>
      <c r="O55" s="12"/>
      <c r="P55" s="12"/>
      <c r="Q55" s="12"/>
      <c r="R55" s="12"/>
      <c r="S55" s="12"/>
    </row>
    <row r="56" spans="1:49" s="19" customFormat="1">
      <c r="A56" s="65" t="s">
        <v>294</v>
      </c>
      <c r="B56" s="72" t="s">
        <v>226</v>
      </c>
      <c r="C56" s="16"/>
      <c r="D56" s="17">
        <v>200000</v>
      </c>
      <c r="E56" s="17"/>
      <c r="F56" s="16">
        <v>100</v>
      </c>
      <c r="G56" s="16">
        <v>0</v>
      </c>
      <c r="H56" s="16">
        <v>0</v>
      </c>
      <c r="I56" s="65">
        <v>1</v>
      </c>
      <c r="J56" s="65" t="s">
        <v>138</v>
      </c>
      <c r="K56" s="18">
        <v>44864</v>
      </c>
      <c r="L56" s="18"/>
      <c r="M56" s="18">
        <f>K56+30</f>
        <v>44894</v>
      </c>
      <c r="N56" s="18"/>
      <c r="O56" s="16" t="s">
        <v>97</v>
      </c>
      <c r="P56" s="16" t="s">
        <v>128</v>
      </c>
      <c r="Q56" s="16" t="s">
        <v>1</v>
      </c>
      <c r="R56" s="16" t="s">
        <v>105</v>
      </c>
      <c r="S56" s="16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20"/>
      <c r="AR56" s="20"/>
      <c r="AS56" s="20"/>
      <c r="AT56" s="20"/>
      <c r="AU56" s="20"/>
      <c r="AV56" s="20"/>
      <c r="AW56" s="20"/>
    </row>
    <row r="57" spans="1:49" s="19" customFormat="1">
      <c r="A57" s="65" t="s">
        <v>295</v>
      </c>
      <c r="B57" s="72" t="s">
        <v>227</v>
      </c>
      <c r="C57" s="16"/>
      <c r="D57" s="17">
        <v>200000</v>
      </c>
      <c r="E57" s="17"/>
      <c r="F57" s="16">
        <v>100</v>
      </c>
      <c r="G57" s="16">
        <v>0</v>
      </c>
      <c r="H57" s="16">
        <v>0</v>
      </c>
      <c r="I57" s="65">
        <v>1</v>
      </c>
      <c r="J57" s="65" t="s">
        <v>138</v>
      </c>
      <c r="K57" s="18">
        <v>44864</v>
      </c>
      <c r="L57" s="18"/>
      <c r="M57" s="18">
        <f t="shared" ref="M57:M74" si="17">K57+30</f>
        <v>44894</v>
      </c>
      <c r="N57" s="18"/>
      <c r="O57" s="16" t="s">
        <v>97</v>
      </c>
      <c r="P57" s="16" t="s">
        <v>128</v>
      </c>
      <c r="Q57" s="16" t="s">
        <v>1</v>
      </c>
      <c r="R57" s="16" t="s">
        <v>105</v>
      </c>
      <c r="S57" s="16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20"/>
      <c r="AR57" s="20"/>
      <c r="AS57" s="20"/>
      <c r="AT57" s="20"/>
      <c r="AU57" s="20"/>
      <c r="AV57" s="20"/>
      <c r="AW57" s="20"/>
    </row>
    <row r="58" spans="1:49" s="19" customFormat="1" ht="30">
      <c r="A58" s="65" t="s">
        <v>296</v>
      </c>
      <c r="B58" s="72" t="s">
        <v>228</v>
      </c>
      <c r="C58" s="16"/>
      <c r="D58" s="17">
        <v>200000</v>
      </c>
      <c r="E58" s="17"/>
      <c r="F58" s="16">
        <v>100</v>
      </c>
      <c r="G58" s="16">
        <v>0</v>
      </c>
      <c r="H58" s="16">
        <v>0</v>
      </c>
      <c r="I58" s="65">
        <v>1</v>
      </c>
      <c r="J58" s="65" t="s">
        <v>138</v>
      </c>
      <c r="K58" s="18">
        <v>44864</v>
      </c>
      <c r="L58" s="18"/>
      <c r="M58" s="18">
        <f t="shared" si="17"/>
        <v>44894</v>
      </c>
      <c r="N58" s="18"/>
      <c r="O58" s="16" t="s">
        <v>97</v>
      </c>
      <c r="P58" s="16" t="s">
        <v>128</v>
      </c>
      <c r="Q58" s="16" t="s">
        <v>1</v>
      </c>
      <c r="R58" s="16" t="s">
        <v>105</v>
      </c>
      <c r="S58" s="16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20"/>
      <c r="AR58" s="20"/>
      <c r="AS58" s="20"/>
      <c r="AT58" s="20"/>
      <c r="AU58" s="20"/>
      <c r="AV58" s="20"/>
      <c r="AW58" s="20"/>
    </row>
    <row r="59" spans="1:49" s="19" customFormat="1">
      <c r="A59" s="65" t="s">
        <v>297</v>
      </c>
      <c r="B59" s="72" t="s">
        <v>261</v>
      </c>
      <c r="C59" s="65" t="s">
        <v>243</v>
      </c>
      <c r="D59" s="17">
        <v>268000</v>
      </c>
      <c r="E59" s="17"/>
      <c r="F59" s="16">
        <v>100</v>
      </c>
      <c r="G59" s="16">
        <v>0</v>
      </c>
      <c r="H59" s="16">
        <v>0</v>
      </c>
      <c r="I59" s="65"/>
      <c r="J59" s="65"/>
      <c r="K59" s="18">
        <v>44803</v>
      </c>
      <c r="L59" s="18"/>
      <c r="M59" s="18">
        <f t="shared" si="17"/>
        <v>44833</v>
      </c>
      <c r="N59" s="18"/>
      <c r="O59" s="16" t="s">
        <v>97</v>
      </c>
      <c r="P59" s="16" t="s">
        <v>128</v>
      </c>
      <c r="Q59" s="16" t="s">
        <v>1</v>
      </c>
      <c r="R59" s="16" t="s">
        <v>105</v>
      </c>
      <c r="S59" s="16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20"/>
      <c r="AR59" s="20"/>
      <c r="AS59" s="20"/>
      <c r="AT59" s="20"/>
      <c r="AU59" s="20"/>
      <c r="AV59" s="20"/>
      <c r="AW59" s="20"/>
    </row>
    <row r="60" spans="1:49" s="19" customFormat="1">
      <c r="A60" s="65" t="s">
        <v>298</v>
      </c>
      <c r="B60" s="72" t="s">
        <v>229</v>
      </c>
      <c r="C60" s="65" t="s">
        <v>243</v>
      </c>
      <c r="D60" s="17">
        <v>306750</v>
      </c>
      <c r="E60" s="17"/>
      <c r="F60" s="16">
        <v>100</v>
      </c>
      <c r="G60" s="16">
        <v>0</v>
      </c>
      <c r="H60" s="16">
        <v>0</v>
      </c>
      <c r="I60" s="65"/>
      <c r="J60" s="65"/>
      <c r="K60" s="18">
        <v>44803</v>
      </c>
      <c r="L60" s="18"/>
      <c r="M60" s="18">
        <f t="shared" si="17"/>
        <v>44833</v>
      </c>
      <c r="N60" s="18"/>
      <c r="O60" s="16" t="s">
        <v>97</v>
      </c>
      <c r="P60" s="16" t="s">
        <v>128</v>
      </c>
      <c r="Q60" s="16" t="s">
        <v>0</v>
      </c>
      <c r="R60" s="16" t="s">
        <v>105</v>
      </c>
      <c r="S60" s="16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20"/>
      <c r="AR60" s="20"/>
      <c r="AS60" s="20"/>
      <c r="AT60" s="20"/>
      <c r="AU60" s="20"/>
      <c r="AV60" s="20"/>
      <c r="AW60" s="20"/>
    </row>
    <row r="61" spans="1:49" s="19" customFormat="1" ht="34.5" customHeight="1">
      <c r="A61" s="65" t="s">
        <v>299</v>
      </c>
      <c r="B61" s="72" t="s">
        <v>230</v>
      </c>
      <c r="C61" s="16"/>
      <c r="D61" s="17">
        <v>6000</v>
      </c>
      <c r="E61" s="17"/>
      <c r="F61" s="16">
        <v>100</v>
      </c>
      <c r="G61" s="16">
        <v>0</v>
      </c>
      <c r="H61" s="16">
        <v>0</v>
      </c>
      <c r="I61" s="65">
        <v>1</v>
      </c>
      <c r="J61" s="65" t="s">
        <v>216</v>
      </c>
      <c r="K61" s="18">
        <v>45046</v>
      </c>
      <c r="L61" s="18"/>
      <c r="M61" s="18">
        <f t="shared" si="17"/>
        <v>45076</v>
      </c>
      <c r="N61" s="18"/>
      <c r="O61" s="16" t="s">
        <v>97</v>
      </c>
      <c r="P61" s="16" t="s">
        <v>128</v>
      </c>
      <c r="Q61" s="16" t="s">
        <v>1</v>
      </c>
      <c r="R61" s="16" t="s">
        <v>105</v>
      </c>
      <c r="S61" s="16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20"/>
      <c r="AR61" s="20"/>
      <c r="AS61" s="20"/>
      <c r="AT61" s="20"/>
      <c r="AU61" s="20"/>
      <c r="AV61" s="20"/>
      <c r="AW61" s="20"/>
    </row>
    <row r="62" spans="1:49" s="19" customFormat="1" ht="30">
      <c r="A62" s="65" t="s">
        <v>300</v>
      </c>
      <c r="B62" s="72" t="s">
        <v>231</v>
      </c>
      <c r="C62" s="16"/>
      <c r="D62" s="17">
        <v>18000</v>
      </c>
      <c r="E62" s="17"/>
      <c r="F62" s="16">
        <v>100</v>
      </c>
      <c r="G62" s="16">
        <v>0</v>
      </c>
      <c r="H62" s="16">
        <v>0</v>
      </c>
      <c r="I62" s="65">
        <v>1</v>
      </c>
      <c r="J62" s="65" t="s">
        <v>216</v>
      </c>
      <c r="K62" s="18">
        <v>45046</v>
      </c>
      <c r="L62" s="18"/>
      <c r="M62" s="18">
        <f t="shared" si="17"/>
        <v>45076</v>
      </c>
      <c r="N62" s="18"/>
      <c r="O62" s="16" t="s">
        <v>97</v>
      </c>
      <c r="P62" s="16" t="s">
        <v>128</v>
      </c>
      <c r="Q62" s="16" t="s">
        <v>1</v>
      </c>
      <c r="R62" s="16" t="s">
        <v>105</v>
      </c>
      <c r="S62" s="16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20"/>
      <c r="AR62" s="20"/>
      <c r="AS62" s="20"/>
      <c r="AT62" s="20"/>
      <c r="AU62" s="20"/>
      <c r="AV62" s="20"/>
      <c r="AW62" s="20"/>
    </row>
    <row r="63" spans="1:49" s="19" customFormat="1" ht="30">
      <c r="A63" s="65" t="s">
        <v>301</v>
      </c>
      <c r="B63" s="72" t="s">
        <v>232</v>
      </c>
      <c r="C63" s="65" t="s">
        <v>162</v>
      </c>
      <c r="D63" s="17">
        <v>43104</v>
      </c>
      <c r="E63" s="17"/>
      <c r="F63" s="16">
        <v>100</v>
      </c>
      <c r="G63" s="16">
        <v>0</v>
      </c>
      <c r="H63" s="16">
        <v>0</v>
      </c>
      <c r="I63" s="65">
        <v>2</v>
      </c>
      <c r="J63" s="65" t="s">
        <v>161</v>
      </c>
      <c r="K63" s="18">
        <v>44985</v>
      </c>
      <c r="L63" s="18"/>
      <c r="M63" s="18">
        <f t="shared" si="17"/>
        <v>45015</v>
      </c>
      <c r="N63" s="18"/>
      <c r="O63" s="16" t="s">
        <v>97</v>
      </c>
      <c r="P63" s="16" t="s">
        <v>128</v>
      </c>
      <c r="Q63" s="16" t="s">
        <v>1</v>
      </c>
      <c r="R63" s="16" t="s">
        <v>105</v>
      </c>
      <c r="S63" s="16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20"/>
      <c r="AR63" s="20"/>
      <c r="AS63" s="20"/>
      <c r="AT63" s="20"/>
      <c r="AU63" s="20"/>
      <c r="AV63" s="20"/>
      <c r="AW63" s="20"/>
    </row>
    <row r="64" spans="1:49" s="19" customFormat="1" ht="45">
      <c r="A64" s="65" t="s">
        <v>302</v>
      </c>
      <c r="B64" s="72" t="s">
        <v>233</v>
      </c>
      <c r="C64" s="16"/>
      <c r="D64" s="17">
        <v>12000</v>
      </c>
      <c r="E64" s="17"/>
      <c r="F64" s="16">
        <v>100</v>
      </c>
      <c r="G64" s="16">
        <v>0</v>
      </c>
      <c r="H64" s="16">
        <v>0</v>
      </c>
      <c r="I64" s="65">
        <v>2</v>
      </c>
      <c r="J64" s="65" t="s">
        <v>176</v>
      </c>
      <c r="K64" s="18">
        <v>45229</v>
      </c>
      <c r="L64" s="18"/>
      <c r="M64" s="18">
        <f t="shared" si="17"/>
        <v>45259</v>
      </c>
      <c r="N64" s="18"/>
      <c r="O64" s="16" t="s">
        <v>97</v>
      </c>
      <c r="P64" s="16" t="s">
        <v>128</v>
      </c>
      <c r="Q64" s="16" t="s">
        <v>1</v>
      </c>
      <c r="R64" s="16" t="s">
        <v>105</v>
      </c>
      <c r="S64" s="16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20"/>
      <c r="AR64" s="20"/>
      <c r="AS64" s="20"/>
      <c r="AT64" s="20"/>
      <c r="AU64" s="20"/>
      <c r="AV64" s="20"/>
      <c r="AW64" s="20"/>
    </row>
    <row r="65" spans="1:49" s="19" customFormat="1">
      <c r="A65" s="65" t="s">
        <v>303</v>
      </c>
      <c r="B65" s="72" t="s">
        <v>234</v>
      </c>
      <c r="C65" s="65" t="s">
        <v>162</v>
      </c>
      <c r="D65" s="17">
        <v>178164</v>
      </c>
      <c r="E65" s="17"/>
      <c r="F65" s="16">
        <v>100</v>
      </c>
      <c r="G65" s="16">
        <v>0</v>
      </c>
      <c r="H65" s="16">
        <v>0</v>
      </c>
      <c r="I65" s="76" t="s">
        <v>244</v>
      </c>
      <c r="J65" s="65" t="s">
        <v>245</v>
      </c>
      <c r="K65" s="18">
        <v>44985</v>
      </c>
      <c r="L65" s="18"/>
      <c r="M65" s="18">
        <f t="shared" si="17"/>
        <v>45015</v>
      </c>
      <c r="N65" s="18"/>
      <c r="O65" s="16" t="s">
        <v>97</v>
      </c>
      <c r="P65" s="16" t="s">
        <v>128</v>
      </c>
      <c r="Q65" s="16" t="s">
        <v>1</v>
      </c>
      <c r="R65" s="16" t="s">
        <v>105</v>
      </c>
      <c r="S65" s="16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20"/>
      <c r="AR65" s="20"/>
      <c r="AS65" s="20"/>
      <c r="AT65" s="20"/>
      <c r="AU65" s="20"/>
      <c r="AV65" s="20"/>
      <c r="AW65" s="20"/>
    </row>
    <row r="66" spans="1:49" s="19" customFormat="1">
      <c r="A66" s="65" t="s">
        <v>304</v>
      </c>
      <c r="B66" s="72" t="s">
        <v>235</v>
      </c>
      <c r="C66" s="16"/>
      <c r="D66" s="17">
        <v>80000</v>
      </c>
      <c r="E66" s="17"/>
      <c r="F66" s="16">
        <v>100</v>
      </c>
      <c r="G66" s="16">
        <v>0</v>
      </c>
      <c r="H66" s="16">
        <v>0</v>
      </c>
      <c r="I66" s="16">
        <v>2</v>
      </c>
      <c r="J66" s="65" t="s">
        <v>246</v>
      </c>
      <c r="K66" s="18">
        <v>45015</v>
      </c>
      <c r="L66" s="18"/>
      <c r="M66" s="18">
        <f t="shared" si="17"/>
        <v>45045</v>
      </c>
      <c r="N66" s="18"/>
      <c r="O66" s="16" t="s">
        <v>97</v>
      </c>
      <c r="P66" s="16" t="s">
        <v>128</v>
      </c>
      <c r="Q66" s="16" t="s">
        <v>1</v>
      </c>
      <c r="R66" s="16" t="s">
        <v>105</v>
      </c>
      <c r="S66" s="16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20"/>
      <c r="AR66" s="20"/>
      <c r="AS66" s="20"/>
      <c r="AT66" s="20"/>
      <c r="AU66" s="20"/>
      <c r="AV66" s="20"/>
      <c r="AW66" s="20"/>
    </row>
    <row r="67" spans="1:49" s="19" customFormat="1" ht="45">
      <c r="A67" s="65" t="s">
        <v>305</v>
      </c>
      <c r="B67" s="72" t="s">
        <v>236</v>
      </c>
      <c r="C67" s="16"/>
      <c r="D67" s="17">
        <v>200000</v>
      </c>
      <c r="E67" s="17"/>
      <c r="F67" s="16">
        <v>100</v>
      </c>
      <c r="G67" s="16">
        <v>0</v>
      </c>
      <c r="H67" s="16">
        <v>0</v>
      </c>
      <c r="I67" s="16">
        <v>3</v>
      </c>
      <c r="J67" s="65" t="s">
        <v>206</v>
      </c>
      <c r="K67" s="18">
        <v>44864</v>
      </c>
      <c r="L67" s="18"/>
      <c r="M67" s="18">
        <f t="shared" si="17"/>
        <v>44894</v>
      </c>
      <c r="N67" s="18"/>
      <c r="O67" s="16" t="s">
        <v>97</v>
      </c>
      <c r="P67" s="16" t="s">
        <v>128</v>
      </c>
      <c r="Q67" s="16" t="s">
        <v>1</v>
      </c>
      <c r="R67" s="16" t="s">
        <v>105</v>
      </c>
      <c r="S67" s="16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20"/>
      <c r="AR67" s="20"/>
      <c r="AS67" s="20"/>
      <c r="AT67" s="20"/>
      <c r="AU67" s="20"/>
      <c r="AV67" s="20"/>
      <c r="AW67" s="20"/>
    </row>
    <row r="68" spans="1:49" s="19" customFormat="1" ht="30">
      <c r="A68" s="65" t="s">
        <v>306</v>
      </c>
      <c r="B68" s="72" t="s">
        <v>237</v>
      </c>
      <c r="C68" s="16"/>
      <c r="D68" s="17">
        <v>200000</v>
      </c>
      <c r="E68" s="17"/>
      <c r="F68" s="16">
        <v>100</v>
      </c>
      <c r="G68" s="16">
        <v>0</v>
      </c>
      <c r="H68" s="16">
        <v>0</v>
      </c>
      <c r="I68" s="16">
        <v>3</v>
      </c>
      <c r="J68" s="65" t="s">
        <v>206</v>
      </c>
      <c r="K68" s="18">
        <v>44864</v>
      </c>
      <c r="L68" s="18"/>
      <c r="M68" s="18">
        <f t="shared" si="17"/>
        <v>44894</v>
      </c>
      <c r="N68" s="18"/>
      <c r="O68" s="16" t="s">
        <v>97</v>
      </c>
      <c r="P68" s="16" t="s">
        <v>128</v>
      </c>
      <c r="Q68" s="16" t="s">
        <v>1</v>
      </c>
      <c r="R68" s="16" t="s">
        <v>105</v>
      </c>
      <c r="S68" s="16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20"/>
      <c r="AR68" s="20"/>
      <c r="AS68" s="20"/>
      <c r="AT68" s="20"/>
      <c r="AU68" s="20"/>
      <c r="AV68" s="20"/>
      <c r="AW68" s="20"/>
    </row>
    <row r="69" spans="1:49" s="19" customFormat="1" ht="30">
      <c r="A69" s="65" t="s">
        <v>307</v>
      </c>
      <c r="B69" s="72" t="s">
        <v>238</v>
      </c>
      <c r="C69" s="16"/>
      <c r="D69" s="17">
        <v>54620</v>
      </c>
      <c r="E69" s="17"/>
      <c r="F69" s="16">
        <v>100</v>
      </c>
      <c r="G69" s="16">
        <v>0</v>
      </c>
      <c r="H69" s="16">
        <v>0</v>
      </c>
      <c r="I69" s="16">
        <v>3</v>
      </c>
      <c r="J69" s="65" t="s">
        <v>206</v>
      </c>
      <c r="K69" s="18">
        <v>44985</v>
      </c>
      <c r="L69" s="18"/>
      <c r="M69" s="18">
        <f t="shared" si="17"/>
        <v>45015</v>
      </c>
      <c r="N69" s="18"/>
      <c r="O69" s="16" t="s">
        <v>97</v>
      </c>
      <c r="P69" s="16" t="s">
        <v>128</v>
      </c>
      <c r="Q69" s="16" t="s">
        <v>1</v>
      </c>
      <c r="R69" s="16" t="s">
        <v>105</v>
      </c>
      <c r="S69" s="16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20"/>
      <c r="AR69" s="20"/>
      <c r="AS69" s="20"/>
      <c r="AT69" s="20"/>
      <c r="AU69" s="20"/>
      <c r="AV69" s="20"/>
      <c r="AW69" s="20"/>
    </row>
    <row r="70" spans="1:49" s="19" customFormat="1" ht="45">
      <c r="A70" s="65" t="s">
        <v>308</v>
      </c>
      <c r="B70" s="72" t="s">
        <v>239</v>
      </c>
      <c r="C70" s="16"/>
      <c r="D70" s="17">
        <v>200000</v>
      </c>
      <c r="E70" s="17"/>
      <c r="F70" s="16">
        <v>100</v>
      </c>
      <c r="G70" s="16">
        <v>0</v>
      </c>
      <c r="H70" s="16">
        <v>0</v>
      </c>
      <c r="I70" s="16">
        <v>3</v>
      </c>
      <c r="J70" s="65" t="s">
        <v>247</v>
      </c>
      <c r="K70" s="18">
        <v>44985</v>
      </c>
      <c r="L70" s="18"/>
      <c r="M70" s="18">
        <f t="shared" si="17"/>
        <v>45015</v>
      </c>
      <c r="N70" s="18"/>
      <c r="O70" s="16" t="s">
        <v>97</v>
      </c>
      <c r="P70" s="16" t="s">
        <v>128</v>
      </c>
      <c r="Q70" s="16" t="s">
        <v>1</v>
      </c>
      <c r="R70" s="16" t="s">
        <v>105</v>
      </c>
      <c r="S70" s="16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20"/>
      <c r="AR70" s="20"/>
      <c r="AS70" s="20"/>
      <c r="AT70" s="20"/>
      <c r="AU70" s="20"/>
      <c r="AV70" s="20"/>
      <c r="AW70" s="20"/>
    </row>
    <row r="71" spans="1:49" s="19" customFormat="1" ht="30">
      <c r="A71" s="65" t="s">
        <v>309</v>
      </c>
      <c r="B71" s="72" t="s">
        <v>240</v>
      </c>
      <c r="C71" s="16"/>
      <c r="D71" s="17">
        <v>200000</v>
      </c>
      <c r="E71" s="17"/>
      <c r="F71" s="16">
        <v>100</v>
      </c>
      <c r="G71" s="16">
        <v>0</v>
      </c>
      <c r="H71" s="16">
        <v>0</v>
      </c>
      <c r="I71" s="16">
        <v>3</v>
      </c>
      <c r="J71" s="65" t="s">
        <v>247</v>
      </c>
      <c r="K71" s="18">
        <v>44864</v>
      </c>
      <c r="L71" s="18"/>
      <c r="M71" s="18">
        <f t="shared" si="17"/>
        <v>44894</v>
      </c>
      <c r="N71" s="18"/>
      <c r="O71" s="16" t="s">
        <v>97</v>
      </c>
      <c r="P71" s="16" t="s">
        <v>128</v>
      </c>
      <c r="Q71" s="16" t="s">
        <v>1</v>
      </c>
      <c r="R71" s="16" t="s">
        <v>105</v>
      </c>
      <c r="S71" s="16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20"/>
      <c r="AR71" s="20"/>
      <c r="AS71" s="20"/>
      <c r="AT71" s="20"/>
      <c r="AU71" s="20"/>
      <c r="AV71" s="20"/>
      <c r="AW71" s="20"/>
    </row>
    <row r="72" spans="1:49" s="19" customFormat="1">
      <c r="A72" s="65" t="s">
        <v>310</v>
      </c>
      <c r="B72" s="72" t="s">
        <v>241</v>
      </c>
      <c r="C72" s="16"/>
      <c r="D72" s="17">
        <v>230000</v>
      </c>
      <c r="E72" s="17"/>
      <c r="F72" s="16">
        <v>100</v>
      </c>
      <c r="G72" s="16">
        <v>0</v>
      </c>
      <c r="H72" s="16">
        <v>0</v>
      </c>
      <c r="I72" s="16">
        <v>2</v>
      </c>
      <c r="J72" s="65" t="s">
        <v>136</v>
      </c>
      <c r="K72" s="18">
        <v>45015</v>
      </c>
      <c r="L72" s="18"/>
      <c r="M72" s="18">
        <f t="shared" si="17"/>
        <v>45045</v>
      </c>
      <c r="N72" s="18"/>
      <c r="O72" s="16" t="s">
        <v>97</v>
      </c>
      <c r="P72" s="16" t="s">
        <v>128</v>
      </c>
      <c r="Q72" s="16" t="s">
        <v>1</v>
      </c>
      <c r="R72" s="16" t="s">
        <v>105</v>
      </c>
      <c r="S72" s="16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20"/>
      <c r="AR72" s="20"/>
      <c r="AS72" s="20"/>
      <c r="AT72" s="20"/>
      <c r="AU72" s="20"/>
      <c r="AV72" s="20"/>
      <c r="AW72" s="20"/>
    </row>
    <row r="73" spans="1:49" s="19" customFormat="1">
      <c r="A73" s="65" t="s">
        <v>311</v>
      </c>
      <c r="B73" s="72" t="s">
        <v>242</v>
      </c>
      <c r="C73" s="16"/>
      <c r="D73" s="17">
        <v>200000</v>
      </c>
      <c r="E73" s="17"/>
      <c r="F73" s="16">
        <v>100</v>
      </c>
      <c r="G73" s="16">
        <v>0</v>
      </c>
      <c r="H73" s="16">
        <v>0</v>
      </c>
      <c r="I73" s="16">
        <v>1</v>
      </c>
      <c r="J73" s="65" t="s">
        <v>138</v>
      </c>
      <c r="K73" s="18">
        <v>44864</v>
      </c>
      <c r="L73" s="18"/>
      <c r="M73" s="18">
        <f t="shared" si="17"/>
        <v>44894</v>
      </c>
      <c r="N73" s="18"/>
      <c r="O73" s="16" t="s">
        <v>97</v>
      </c>
      <c r="P73" s="16" t="s">
        <v>128</v>
      </c>
      <c r="Q73" s="16" t="s">
        <v>1</v>
      </c>
      <c r="R73" s="16" t="s">
        <v>105</v>
      </c>
      <c r="S73" s="16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20"/>
      <c r="AR73" s="20"/>
      <c r="AS73" s="20"/>
      <c r="AT73" s="20"/>
      <c r="AU73" s="20"/>
      <c r="AV73" s="20"/>
      <c r="AW73" s="20"/>
    </row>
    <row r="74" spans="1:49" s="19" customFormat="1" ht="30">
      <c r="A74" s="65" t="s">
        <v>312</v>
      </c>
      <c r="B74" s="72" t="s">
        <v>252</v>
      </c>
      <c r="C74" s="16"/>
      <c r="D74" s="17">
        <v>200000</v>
      </c>
      <c r="E74" s="17"/>
      <c r="F74" s="16">
        <v>100</v>
      </c>
      <c r="G74" s="16">
        <v>0</v>
      </c>
      <c r="H74" s="16">
        <v>0</v>
      </c>
      <c r="I74" s="16">
        <v>1</v>
      </c>
      <c r="J74" s="65" t="s">
        <v>138</v>
      </c>
      <c r="K74" s="18">
        <v>44895</v>
      </c>
      <c r="L74" s="18"/>
      <c r="M74" s="18">
        <f t="shared" si="17"/>
        <v>44925</v>
      </c>
      <c r="N74" s="18"/>
      <c r="O74" s="16" t="s">
        <v>97</v>
      </c>
      <c r="P74" s="16" t="s">
        <v>128</v>
      </c>
      <c r="Q74" s="16" t="s">
        <v>1</v>
      </c>
      <c r="R74" s="16" t="s">
        <v>105</v>
      </c>
      <c r="S74" s="16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20"/>
      <c r="AR74" s="20"/>
      <c r="AS74" s="20"/>
      <c r="AT74" s="20"/>
      <c r="AU74" s="20"/>
      <c r="AV74" s="20"/>
      <c r="AW74" s="20"/>
    </row>
    <row r="75" spans="1:49" s="19" customFormat="1">
      <c r="A75" s="16"/>
      <c r="B75" s="16"/>
      <c r="C75" s="16"/>
      <c r="D75" s="17"/>
      <c r="E75" s="17"/>
      <c r="F75" s="16"/>
      <c r="G75" s="16"/>
      <c r="H75" s="16"/>
      <c r="I75" s="16"/>
      <c r="J75" s="16"/>
      <c r="K75" s="18"/>
      <c r="L75" s="18"/>
      <c r="M75" s="18"/>
      <c r="N75" s="18"/>
      <c r="O75" s="16"/>
      <c r="P75" s="16"/>
      <c r="Q75" s="16"/>
      <c r="R75" s="16"/>
      <c r="S75" s="16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20"/>
      <c r="AR75" s="20"/>
      <c r="AS75" s="20"/>
      <c r="AT75" s="20"/>
      <c r="AU75" s="20"/>
      <c r="AV75" s="20"/>
      <c r="AW75" s="20"/>
    </row>
    <row r="76" spans="1:49" s="19" customFormat="1">
      <c r="A76" s="16"/>
      <c r="B76" s="16"/>
      <c r="C76" s="16"/>
      <c r="D76" s="17"/>
      <c r="E76" s="17"/>
      <c r="F76" s="16"/>
      <c r="G76" s="16"/>
      <c r="H76" s="16"/>
      <c r="I76" s="16"/>
      <c r="J76" s="16"/>
      <c r="K76" s="18"/>
      <c r="L76" s="18"/>
      <c r="M76" s="18"/>
      <c r="N76" s="18"/>
      <c r="O76" s="16"/>
      <c r="P76" s="16"/>
      <c r="Q76" s="16"/>
      <c r="R76" s="16"/>
      <c r="S76" s="16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20"/>
      <c r="AR76" s="20"/>
      <c r="AS76" s="20"/>
      <c r="AT76" s="20"/>
      <c r="AU76" s="20"/>
      <c r="AV76" s="20"/>
      <c r="AW76" s="20"/>
    </row>
    <row r="77" spans="1:49" s="19" customFormat="1">
      <c r="A77" s="16"/>
      <c r="B77" s="16"/>
      <c r="C77" s="16"/>
      <c r="D77" s="17"/>
      <c r="E77" s="17"/>
      <c r="F77" s="16"/>
      <c r="G77" s="16"/>
      <c r="H77" s="16"/>
      <c r="I77" s="16"/>
      <c r="J77" s="16"/>
      <c r="K77" s="18"/>
      <c r="L77" s="18"/>
      <c r="M77" s="18"/>
      <c r="N77" s="18"/>
      <c r="O77" s="16"/>
      <c r="P77" s="16"/>
      <c r="Q77" s="16"/>
      <c r="R77" s="16"/>
      <c r="S77" s="16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20"/>
      <c r="AR77" s="20"/>
      <c r="AS77" s="20"/>
      <c r="AT77" s="20"/>
      <c r="AU77" s="20"/>
      <c r="AV77" s="20"/>
      <c r="AW77" s="20"/>
    </row>
    <row r="78" spans="1:49" s="19" customFormat="1">
      <c r="A78" s="16"/>
      <c r="B78" s="16"/>
      <c r="C78" s="16"/>
      <c r="D78" s="17"/>
      <c r="E78" s="17"/>
      <c r="F78" s="16"/>
      <c r="G78" s="16"/>
      <c r="H78" s="16"/>
      <c r="I78" s="16"/>
      <c r="J78" s="16"/>
      <c r="K78" s="18"/>
      <c r="L78" s="18"/>
      <c r="M78" s="18"/>
      <c r="N78" s="18"/>
      <c r="O78" s="16"/>
      <c r="P78" s="16"/>
      <c r="Q78" s="16"/>
      <c r="R78" s="16"/>
      <c r="S78" s="16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20"/>
      <c r="AR78" s="20"/>
      <c r="AS78" s="20"/>
      <c r="AT78" s="20"/>
      <c r="AU78" s="20"/>
      <c r="AV78" s="20"/>
      <c r="AW78" s="20"/>
    </row>
    <row r="79" spans="1:49" s="19" customFormat="1">
      <c r="A79" s="16"/>
      <c r="B79" s="16"/>
      <c r="C79" s="16"/>
      <c r="D79" s="17"/>
      <c r="E79" s="17"/>
      <c r="F79" s="16"/>
      <c r="G79" s="16"/>
      <c r="H79" s="16"/>
      <c r="I79" s="16"/>
      <c r="J79" s="16"/>
      <c r="K79" s="18"/>
      <c r="L79" s="18"/>
      <c r="M79" s="18"/>
      <c r="N79" s="18"/>
      <c r="O79" s="16"/>
      <c r="P79" s="16"/>
      <c r="Q79" s="16"/>
      <c r="R79" s="16"/>
      <c r="S79" s="16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20"/>
      <c r="AR79" s="20"/>
      <c r="AS79" s="20"/>
      <c r="AT79" s="20"/>
      <c r="AU79" s="20"/>
      <c r="AV79" s="20"/>
      <c r="AW79" s="20"/>
    </row>
    <row r="80" spans="1:49" s="19" customFormat="1">
      <c r="A80" s="16"/>
      <c r="B80" s="16"/>
      <c r="C80" s="16"/>
      <c r="D80" s="17"/>
      <c r="E80" s="17"/>
      <c r="F80" s="16"/>
      <c r="G80" s="16"/>
      <c r="H80" s="16"/>
      <c r="I80" s="16"/>
      <c r="J80" s="16"/>
      <c r="K80" s="18"/>
      <c r="L80" s="18"/>
      <c r="M80" s="18"/>
      <c r="N80" s="18"/>
      <c r="O80" s="16"/>
      <c r="P80" s="16"/>
      <c r="Q80" s="16"/>
      <c r="R80" s="16"/>
      <c r="S80" s="16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20"/>
      <c r="AR80" s="20"/>
      <c r="AS80" s="20"/>
      <c r="AT80" s="20"/>
      <c r="AU80" s="20"/>
      <c r="AV80" s="20"/>
      <c r="AW80" s="20"/>
    </row>
    <row r="81" spans="1:49" s="19" customFormat="1">
      <c r="A81" s="16"/>
      <c r="B81" s="16"/>
      <c r="C81" s="16"/>
      <c r="D81" s="17"/>
      <c r="E81" s="17"/>
      <c r="F81" s="16"/>
      <c r="G81" s="16"/>
      <c r="H81" s="16"/>
      <c r="I81" s="16"/>
      <c r="J81" s="16"/>
      <c r="K81" s="18"/>
      <c r="L81" s="18"/>
      <c r="M81" s="18"/>
      <c r="N81" s="18"/>
      <c r="O81" s="16"/>
      <c r="P81" s="16"/>
      <c r="Q81" s="16"/>
      <c r="R81" s="16"/>
      <c r="S81" s="16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20"/>
      <c r="AR81" s="20"/>
      <c r="AS81" s="20"/>
      <c r="AT81" s="20"/>
      <c r="AU81" s="20"/>
      <c r="AV81" s="20"/>
      <c r="AW81" s="20"/>
    </row>
    <row r="82" spans="1:49" s="19" customFormat="1">
      <c r="A82" s="16"/>
      <c r="B82" s="16"/>
      <c r="C82" s="16"/>
      <c r="D82" s="17"/>
      <c r="E82" s="17"/>
      <c r="F82" s="16"/>
      <c r="G82" s="16"/>
      <c r="H82" s="16"/>
      <c r="I82" s="16"/>
      <c r="J82" s="16"/>
      <c r="K82" s="18"/>
      <c r="L82" s="18"/>
      <c r="M82" s="18"/>
      <c r="N82" s="18"/>
      <c r="O82" s="16"/>
      <c r="P82" s="16"/>
      <c r="Q82" s="16"/>
      <c r="R82" s="16"/>
      <c r="S82" s="16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20"/>
      <c r="AR82" s="20"/>
      <c r="AS82" s="20"/>
      <c r="AT82" s="20"/>
      <c r="AU82" s="20"/>
      <c r="AV82" s="20"/>
      <c r="AW82" s="20"/>
    </row>
    <row r="83" spans="1:49" s="19" customFormat="1">
      <c r="A83" s="16"/>
      <c r="B83" s="16"/>
      <c r="C83" s="16"/>
      <c r="D83" s="17"/>
      <c r="E83" s="17"/>
      <c r="F83" s="16"/>
      <c r="G83" s="16"/>
      <c r="H83" s="16"/>
      <c r="I83" s="16"/>
      <c r="J83" s="16"/>
      <c r="K83" s="18"/>
      <c r="L83" s="18"/>
      <c r="M83" s="18"/>
      <c r="N83" s="18"/>
      <c r="O83" s="16"/>
      <c r="P83" s="16"/>
      <c r="Q83" s="16"/>
      <c r="R83" s="16"/>
      <c r="S83" s="16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20"/>
      <c r="AR83" s="20"/>
      <c r="AS83" s="20"/>
      <c r="AT83" s="20"/>
      <c r="AU83" s="20"/>
      <c r="AV83" s="20"/>
      <c r="AW83" s="20"/>
    </row>
    <row r="84" spans="1:49" s="19" customFormat="1">
      <c r="A84" s="16"/>
      <c r="B84" s="16"/>
      <c r="C84" s="16"/>
      <c r="D84" s="17"/>
      <c r="E84" s="17"/>
      <c r="F84" s="16"/>
      <c r="G84" s="16"/>
      <c r="H84" s="16"/>
      <c r="I84" s="16"/>
      <c r="J84" s="16"/>
      <c r="K84" s="18"/>
      <c r="L84" s="18"/>
      <c r="M84" s="18"/>
      <c r="N84" s="18"/>
      <c r="O84" s="16"/>
      <c r="P84" s="16"/>
      <c r="Q84" s="16"/>
      <c r="R84" s="16"/>
      <c r="S84" s="16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20"/>
      <c r="AR84" s="20"/>
      <c r="AS84" s="20"/>
      <c r="AT84" s="20"/>
      <c r="AU84" s="20"/>
      <c r="AV84" s="20"/>
      <c r="AW84" s="20"/>
    </row>
    <row r="85" spans="1:49" s="19" customFormat="1">
      <c r="A85" s="16"/>
      <c r="B85" s="16"/>
      <c r="C85" s="16"/>
      <c r="D85" s="17"/>
      <c r="E85" s="17"/>
      <c r="F85" s="16"/>
      <c r="G85" s="16"/>
      <c r="H85" s="16"/>
      <c r="I85" s="16"/>
      <c r="J85" s="16"/>
      <c r="K85" s="18"/>
      <c r="L85" s="18"/>
      <c r="M85" s="18"/>
      <c r="N85" s="18"/>
      <c r="O85" s="16"/>
      <c r="P85" s="16"/>
      <c r="Q85" s="16"/>
      <c r="R85" s="16"/>
      <c r="S85" s="16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20"/>
      <c r="AR85" s="20"/>
      <c r="AS85" s="20"/>
      <c r="AT85" s="20"/>
      <c r="AU85" s="20"/>
      <c r="AV85" s="20"/>
      <c r="AW85" s="20"/>
    </row>
    <row r="86" spans="1:49" s="19" customFormat="1">
      <c r="A86" s="16"/>
      <c r="B86" s="16"/>
      <c r="C86" s="16"/>
      <c r="D86" s="17"/>
      <c r="E86" s="17"/>
      <c r="F86" s="16"/>
      <c r="G86" s="16"/>
      <c r="H86" s="16"/>
      <c r="I86" s="16"/>
      <c r="J86" s="16"/>
      <c r="K86" s="18"/>
      <c r="L86" s="18"/>
      <c r="M86" s="18"/>
      <c r="N86" s="18"/>
      <c r="O86" s="16"/>
      <c r="P86" s="16"/>
      <c r="Q86" s="16"/>
      <c r="R86" s="16"/>
      <c r="S86" s="16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20"/>
      <c r="AR86" s="20"/>
      <c r="AS86" s="20"/>
      <c r="AT86" s="20"/>
      <c r="AU86" s="20"/>
      <c r="AV86" s="20"/>
      <c r="AW86" s="20"/>
    </row>
    <row r="87" spans="1:49" s="19" customFormat="1">
      <c r="A87" s="16"/>
      <c r="B87" s="16"/>
      <c r="C87" s="16"/>
      <c r="D87" s="17"/>
      <c r="E87" s="17"/>
      <c r="F87" s="16"/>
      <c r="G87" s="16"/>
      <c r="H87" s="16"/>
      <c r="I87" s="16"/>
      <c r="J87" s="16"/>
      <c r="K87" s="18"/>
      <c r="L87" s="18"/>
      <c r="M87" s="18"/>
      <c r="N87" s="18"/>
      <c r="O87" s="16"/>
      <c r="P87" s="16"/>
      <c r="Q87" s="16"/>
      <c r="R87" s="16"/>
      <c r="S87" s="16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20"/>
      <c r="AR87" s="20"/>
      <c r="AS87" s="20"/>
      <c r="AT87" s="20"/>
      <c r="AU87" s="20"/>
      <c r="AV87" s="20"/>
      <c r="AW87" s="20"/>
    </row>
    <row r="88" spans="1:49" s="19" customFormat="1">
      <c r="A88" s="16"/>
      <c r="B88" s="16"/>
      <c r="C88" s="16"/>
      <c r="D88" s="17"/>
      <c r="E88" s="17"/>
      <c r="F88" s="16"/>
      <c r="G88" s="16"/>
      <c r="H88" s="16"/>
      <c r="I88" s="16"/>
      <c r="J88" s="16"/>
      <c r="K88" s="18"/>
      <c r="L88" s="18"/>
      <c r="M88" s="18"/>
      <c r="N88" s="18"/>
      <c r="O88" s="16"/>
      <c r="P88" s="16"/>
      <c r="Q88" s="16"/>
      <c r="R88" s="16"/>
      <c r="S88" s="16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20"/>
      <c r="AR88" s="20"/>
      <c r="AS88" s="20"/>
      <c r="AT88" s="20"/>
      <c r="AU88" s="20"/>
      <c r="AV88" s="20"/>
      <c r="AW88" s="20"/>
    </row>
    <row r="89" spans="1:49" s="19" customFormat="1">
      <c r="A89" s="16"/>
      <c r="B89" s="16"/>
      <c r="C89" s="16"/>
      <c r="D89" s="17"/>
      <c r="E89" s="17"/>
      <c r="F89" s="16"/>
      <c r="G89" s="16"/>
      <c r="H89" s="16"/>
      <c r="I89" s="16"/>
      <c r="J89" s="16"/>
      <c r="K89" s="18"/>
      <c r="L89" s="18"/>
      <c r="M89" s="18"/>
      <c r="N89" s="18"/>
      <c r="O89" s="16"/>
      <c r="P89" s="16"/>
      <c r="Q89" s="16"/>
      <c r="R89" s="16"/>
      <c r="S89" s="16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20"/>
      <c r="AR89" s="20"/>
      <c r="AS89" s="20"/>
      <c r="AT89" s="20"/>
      <c r="AU89" s="20"/>
      <c r="AV89" s="20"/>
      <c r="AW89" s="20"/>
    </row>
    <row r="90" spans="1:49" s="19" customFormat="1">
      <c r="A90" s="16"/>
      <c r="B90" s="16"/>
      <c r="C90" s="16"/>
      <c r="D90" s="17"/>
      <c r="E90" s="17"/>
      <c r="F90" s="16"/>
      <c r="G90" s="16"/>
      <c r="H90" s="16"/>
      <c r="I90" s="16"/>
      <c r="J90" s="16"/>
      <c r="K90" s="18"/>
      <c r="L90" s="18"/>
      <c r="M90" s="18"/>
      <c r="N90" s="18"/>
      <c r="O90" s="16"/>
      <c r="P90" s="16"/>
      <c r="Q90" s="16"/>
      <c r="R90" s="16"/>
      <c r="S90" s="16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20"/>
      <c r="AR90" s="20"/>
      <c r="AS90" s="20"/>
      <c r="AT90" s="20"/>
      <c r="AU90" s="20"/>
      <c r="AV90" s="20"/>
      <c r="AW90" s="20"/>
    </row>
    <row r="91" spans="1:49" s="19" customFormat="1">
      <c r="A91" s="16"/>
      <c r="B91" s="16"/>
      <c r="C91" s="16"/>
      <c r="D91" s="17"/>
      <c r="E91" s="17"/>
      <c r="F91" s="16"/>
      <c r="G91" s="16"/>
      <c r="H91" s="16"/>
      <c r="I91" s="16"/>
      <c r="J91" s="16"/>
      <c r="K91" s="18"/>
      <c r="L91" s="18"/>
      <c r="M91" s="18"/>
      <c r="N91" s="18"/>
      <c r="O91" s="16"/>
      <c r="P91" s="16"/>
      <c r="Q91" s="16"/>
      <c r="R91" s="16"/>
      <c r="S91" s="16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20"/>
      <c r="AR91" s="20"/>
      <c r="AS91" s="20"/>
      <c r="AT91" s="20"/>
      <c r="AU91" s="20"/>
      <c r="AV91" s="20"/>
      <c r="AW91" s="20"/>
    </row>
    <row r="92" spans="1:49" s="19" customFormat="1">
      <c r="A92" s="16"/>
      <c r="B92" s="16"/>
      <c r="C92" s="16"/>
      <c r="D92" s="17"/>
      <c r="E92" s="17"/>
      <c r="F92" s="16"/>
      <c r="G92" s="16"/>
      <c r="H92" s="16"/>
      <c r="I92" s="16"/>
      <c r="J92" s="16"/>
      <c r="K92" s="18"/>
      <c r="L92" s="18"/>
      <c r="M92" s="18"/>
      <c r="N92" s="18"/>
      <c r="O92" s="16"/>
      <c r="P92" s="16"/>
      <c r="Q92" s="16"/>
      <c r="R92" s="16"/>
      <c r="S92" s="16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20"/>
      <c r="AR92" s="20"/>
      <c r="AS92" s="20"/>
      <c r="AT92" s="20"/>
      <c r="AU92" s="20"/>
      <c r="AV92" s="20"/>
      <c r="AW92" s="20"/>
    </row>
    <row r="93" spans="1:49" s="19" customFormat="1">
      <c r="A93" s="16"/>
      <c r="B93" s="16"/>
      <c r="C93" s="16"/>
      <c r="D93" s="17"/>
      <c r="E93" s="17"/>
      <c r="F93" s="16"/>
      <c r="G93" s="16"/>
      <c r="H93" s="16"/>
      <c r="I93" s="16"/>
      <c r="J93" s="16"/>
      <c r="K93" s="18"/>
      <c r="L93" s="18"/>
      <c r="M93" s="18"/>
      <c r="N93" s="18"/>
      <c r="O93" s="16"/>
      <c r="P93" s="16"/>
      <c r="Q93" s="16"/>
      <c r="R93" s="16"/>
      <c r="S93" s="16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20"/>
      <c r="AR93" s="20"/>
      <c r="AS93" s="20"/>
      <c r="AT93" s="20"/>
      <c r="AU93" s="20"/>
      <c r="AV93" s="20"/>
      <c r="AW93" s="20"/>
    </row>
    <row r="94" spans="1:49" s="19" customFormat="1">
      <c r="A94" s="16"/>
      <c r="B94" s="16"/>
      <c r="C94" s="16"/>
      <c r="D94" s="17"/>
      <c r="E94" s="17"/>
      <c r="F94" s="16"/>
      <c r="G94" s="16"/>
      <c r="H94" s="16"/>
      <c r="I94" s="16"/>
      <c r="J94" s="16"/>
      <c r="K94" s="18"/>
      <c r="L94" s="18"/>
      <c r="M94" s="18"/>
      <c r="N94" s="18"/>
      <c r="O94" s="16"/>
      <c r="P94" s="16"/>
      <c r="Q94" s="16"/>
      <c r="R94" s="16"/>
      <c r="S94" s="16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20"/>
      <c r="AR94" s="20"/>
      <c r="AS94" s="20"/>
      <c r="AT94" s="20"/>
      <c r="AU94" s="20"/>
      <c r="AV94" s="20"/>
      <c r="AW94" s="20"/>
    </row>
    <row r="95" spans="1:49" s="19" customFormat="1">
      <c r="A95" s="16"/>
      <c r="B95" s="16"/>
      <c r="C95" s="16"/>
      <c r="D95" s="17"/>
      <c r="E95" s="17"/>
      <c r="F95" s="16"/>
      <c r="G95" s="16"/>
      <c r="H95" s="16"/>
      <c r="I95" s="16"/>
      <c r="J95" s="16"/>
      <c r="K95" s="18"/>
      <c r="L95" s="18"/>
      <c r="M95" s="18"/>
      <c r="N95" s="18"/>
      <c r="O95" s="16"/>
      <c r="P95" s="16"/>
      <c r="Q95" s="16"/>
      <c r="R95" s="16"/>
      <c r="S95" s="16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20"/>
      <c r="AR95" s="20"/>
      <c r="AS95" s="20"/>
      <c r="AT95" s="20"/>
      <c r="AU95" s="20"/>
      <c r="AV95" s="20"/>
      <c r="AW95" s="20"/>
    </row>
    <row r="96" spans="1:49" s="19" customFormat="1">
      <c r="A96" s="16"/>
      <c r="B96" s="16"/>
      <c r="C96" s="16"/>
      <c r="D96" s="17"/>
      <c r="E96" s="17"/>
      <c r="F96" s="16"/>
      <c r="G96" s="16"/>
      <c r="H96" s="16"/>
      <c r="I96" s="16"/>
      <c r="J96" s="16"/>
      <c r="K96" s="18"/>
      <c r="L96" s="18"/>
      <c r="M96" s="18"/>
      <c r="N96" s="18"/>
      <c r="O96" s="16"/>
      <c r="P96" s="16"/>
      <c r="Q96" s="16"/>
      <c r="R96" s="16"/>
      <c r="S96" s="16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20"/>
      <c r="AR96" s="20"/>
      <c r="AS96" s="20"/>
      <c r="AT96" s="20"/>
      <c r="AU96" s="20"/>
      <c r="AV96" s="20"/>
      <c r="AW96" s="20"/>
    </row>
    <row r="97" spans="1:49" s="19" customFormat="1">
      <c r="A97" s="16"/>
      <c r="B97" s="16"/>
      <c r="C97" s="16"/>
      <c r="D97" s="17"/>
      <c r="E97" s="17"/>
      <c r="F97" s="16"/>
      <c r="G97" s="16"/>
      <c r="H97" s="16"/>
      <c r="I97" s="16"/>
      <c r="J97" s="16"/>
      <c r="K97" s="18"/>
      <c r="L97" s="18"/>
      <c r="M97" s="18"/>
      <c r="N97" s="18"/>
      <c r="O97" s="16"/>
      <c r="P97" s="16"/>
      <c r="Q97" s="16"/>
      <c r="R97" s="16"/>
      <c r="S97" s="16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20"/>
      <c r="AR97" s="20"/>
      <c r="AS97" s="20"/>
      <c r="AT97" s="20"/>
      <c r="AU97" s="20"/>
      <c r="AV97" s="20"/>
      <c r="AW97" s="20"/>
    </row>
    <row r="98" spans="1:49" s="19" customFormat="1">
      <c r="A98" s="16"/>
      <c r="B98" s="16"/>
      <c r="C98" s="16"/>
      <c r="D98" s="17"/>
      <c r="E98" s="17"/>
      <c r="F98" s="16"/>
      <c r="G98" s="16"/>
      <c r="H98" s="16"/>
      <c r="I98" s="16"/>
      <c r="J98" s="16"/>
      <c r="K98" s="18"/>
      <c r="L98" s="18"/>
      <c r="M98" s="18"/>
      <c r="N98" s="18"/>
      <c r="O98" s="16"/>
      <c r="P98" s="16"/>
      <c r="Q98" s="16"/>
      <c r="R98" s="16"/>
      <c r="S98" s="16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20"/>
      <c r="AR98" s="20"/>
      <c r="AS98" s="20"/>
      <c r="AT98" s="20"/>
      <c r="AU98" s="20"/>
      <c r="AV98" s="20"/>
      <c r="AW98" s="20"/>
    </row>
    <row r="99" spans="1:49" s="19" customFormat="1">
      <c r="A99" s="16"/>
      <c r="B99" s="16"/>
      <c r="C99" s="16"/>
      <c r="D99" s="17"/>
      <c r="E99" s="17"/>
      <c r="F99" s="16"/>
      <c r="G99" s="16"/>
      <c r="H99" s="16"/>
      <c r="I99" s="16"/>
      <c r="J99" s="16"/>
      <c r="K99" s="18"/>
      <c r="L99" s="18"/>
      <c r="M99" s="18"/>
      <c r="N99" s="18"/>
      <c r="O99" s="16"/>
      <c r="P99" s="16"/>
      <c r="Q99" s="16"/>
      <c r="R99" s="16"/>
      <c r="S99" s="16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20"/>
      <c r="AR99" s="20"/>
      <c r="AS99" s="20"/>
      <c r="AT99" s="20"/>
      <c r="AU99" s="20"/>
      <c r="AV99" s="20"/>
      <c r="AW99" s="20"/>
    </row>
    <row r="100" spans="1:49" s="19" customFormat="1">
      <c r="A100" s="16"/>
      <c r="B100" s="16"/>
      <c r="C100" s="16"/>
      <c r="D100" s="17"/>
      <c r="E100" s="17"/>
      <c r="F100" s="16"/>
      <c r="G100" s="16"/>
      <c r="H100" s="16"/>
      <c r="I100" s="16"/>
      <c r="J100" s="16"/>
      <c r="K100" s="18"/>
      <c r="L100" s="18"/>
      <c r="M100" s="18"/>
      <c r="N100" s="18"/>
      <c r="O100" s="16"/>
      <c r="P100" s="16"/>
      <c r="Q100" s="16"/>
      <c r="R100" s="16"/>
      <c r="S100" s="16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20"/>
      <c r="AR100" s="20"/>
      <c r="AS100" s="20"/>
      <c r="AT100" s="20"/>
      <c r="AU100" s="20"/>
      <c r="AV100" s="20"/>
      <c r="AW100" s="20"/>
    </row>
    <row r="101" spans="1:49" s="19" customFormat="1">
      <c r="A101" s="16"/>
      <c r="B101" s="16"/>
      <c r="C101" s="16"/>
      <c r="D101" s="17"/>
      <c r="E101" s="17"/>
      <c r="F101" s="16"/>
      <c r="G101" s="16"/>
      <c r="H101" s="16"/>
      <c r="I101" s="16"/>
      <c r="J101" s="16"/>
      <c r="K101" s="18"/>
      <c r="L101" s="18"/>
      <c r="M101" s="18"/>
      <c r="N101" s="18"/>
      <c r="O101" s="16"/>
      <c r="P101" s="16"/>
      <c r="Q101" s="16"/>
      <c r="R101" s="16"/>
      <c r="S101" s="16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20"/>
      <c r="AR101" s="20"/>
      <c r="AS101" s="20"/>
      <c r="AT101" s="20"/>
      <c r="AU101" s="20"/>
      <c r="AV101" s="20"/>
      <c r="AW101" s="20"/>
    </row>
    <row r="102" spans="1:49">
      <c r="A102" s="23"/>
      <c r="B102" s="23"/>
      <c r="C102" s="23"/>
      <c r="D102" s="24"/>
      <c r="E102" s="24"/>
      <c r="F102" s="23"/>
      <c r="G102" s="23"/>
      <c r="H102" s="23"/>
      <c r="I102" s="23"/>
      <c r="J102" s="23"/>
      <c r="K102" s="25"/>
      <c r="L102" s="25"/>
      <c r="M102" s="25"/>
      <c r="N102" s="25"/>
      <c r="O102" s="16"/>
      <c r="P102" s="16"/>
      <c r="Q102" s="16"/>
      <c r="R102" s="16"/>
      <c r="S102" s="23"/>
    </row>
    <row r="103" spans="1:49">
      <c r="A103" s="23"/>
      <c r="B103" s="23"/>
      <c r="C103" s="23"/>
      <c r="D103" s="24"/>
      <c r="E103" s="24"/>
      <c r="F103" s="23"/>
      <c r="G103" s="23"/>
      <c r="H103" s="23"/>
      <c r="I103" s="23"/>
      <c r="J103" s="23"/>
      <c r="K103" s="25"/>
      <c r="L103" s="25"/>
      <c r="M103" s="25"/>
      <c r="N103" s="25"/>
      <c r="O103" s="16"/>
      <c r="P103" s="16"/>
      <c r="Q103" s="16"/>
      <c r="R103" s="16"/>
      <c r="S103" s="23"/>
    </row>
    <row r="104" spans="1:49">
      <c r="A104" s="23"/>
      <c r="B104" s="23"/>
      <c r="C104" s="23"/>
      <c r="D104" s="24"/>
      <c r="E104" s="24"/>
      <c r="F104" s="23"/>
      <c r="G104" s="23"/>
      <c r="H104" s="23"/>
      <c r="I104" s="23"/>
      <c r="J104" s="23"/>
      <c r="K104" s="25"/>
      <c r="L104" s="25"/>
      <c r="M104" s="25"/>
      <c r="N104" s="25"/>
      <c r="O104" s="16"/>
      <c r="P104" s="16"/>
      <c r="Q104" s="16"/>
      <c r="R104" s="16"/>
      <c r="S104" s="23"/>
    </row>
    <row r="105" spans="1:49">
      <c r="A105" s="23"/>
      <c r="B105" s="23"/>
      <c r="C105" s="23"/>
      <c r="D105" s="24"/>
      <c r="E105" s="24"/>
      <c r="F105" s="23"/>
      <c r="G105" s="23"/>
      <c r="H105" s="23"/>
      <c r="I105" s="23"/>
      <c r="J105" s="23"/>
      <c r="K105" s="25"/>
      <c r="L105" s="25"/>
      <c r="M105" s="25"/>
      <c r="N105" s="25"/>
      <c r="O105" s="16"/>
      <c r="P105" s="16"/>
      <c r="Q105" s="16"/>
      <c r="R105" s="16"/>
      <c r="S105" s="23"/>
    </row>
    <row r="106" spans="1:49">
      <c r="A106" s="23"/>
      <c r="B106" s="23"/>
      <c r="C106" s="23"/>
      <c r="D106" s="24"/>
      <c r="E106" s="24"/>
      <c r="F106" s="23"/>
      <c r="G106" s="23"/>
      <c r="H106" s="23"/>
      <c r="I106" s="23"/>
      <c r="J106" s="23"/>
      <c r="K106" s="25"/>
      <c r="L106" s="25"/>
      <c r="M106" s="25"/>
      <c r="N106" s="25"/>
      <c r="O106" s="16"/>
      <c r="P106" s="16"/>
      <c r="Q106" s="16"/>
      <c r="R106" s="16"/>
      <c r="S106" s="23"/>
    </row>
    <row r="107" spans="1:49">
      <c r="A107" s="23"/>
      <c r="B107" s="23"/>
      <c r="C107" s="23"/>
      <c r="D107" s="24"/>
      <c r="E107" s="24"/>
      <c r="F107" s="23"/>
      <c r="G107" s="23"/>
      <c r="H107" s="23"/>
      <c r="I107" s="23"/>
      <c r="J107" s="23"/>
      <c r="K107" s="25"/>
      <c r="L107" s="25"/>
      <c r="M107" s="25"/>
      <c r="N107" s="25"/>
      <c r="O107" s="16"/>
      <c r="P107" s="16"/>
      <c r="Q107" s="16"/>
      <c r="R107" s="16"/>
      <c r="S107" s="23"/>
    </row>
    <row r="108" spans="1:49">
      <c r="A108" s="23"/>
      <c r="B108" s="23"/>
      <c r="C108" s="23"/>
      <c r="D108" s="24"/>
      <c r="E108" s="24"/>
      <c r="F108" s="23"/>
      <c r="G108" s="23"/>
      <c r="H108" s="23"/>
      <c r="I108" s="23"/>
      <c r="J108" s="23"/>
      <c r="K108" s="25"/>
      <c r="L108" s="25"/>
      <c r="M108" s="25"/>
      <c r="N108" s="25"/>
      <c r="O108" s="16"/>
      <c r="P108" s="16"/>
      <c r="Q108" s="16"/>
      <c r="R108" s="16"/>
      <c r="S108" s="23"/>
    </row>
    <row r="109" spans="1:49">
      <c r="A109" s="23"/>
      <c r="B109" s="23"/>
      <c r="C109" s="23"/>
      <c r="D109" s="24"/>
      <c r="E109" s="24"/>
      <c r="F109" s="23"/>
      <c r="G109" s="23"/>
      <c r="H109" s="23"/>
      <c r="I109" s="23"/>
      <c r="J109" s="23"/>
      <c r="K109" s="25"/>
      <c r="L109" s="25"/>
      <c r="M109" s="25"/>
      <c r="N109" s="25"/>
      <c r="O109" s="16"/>
      <c r="P109" s="16"/>
      <c r="Q109" s="16"/>
      <c r="R109" s="16"/>
      <c r="S109" s="23"/>
    </row>
    <row r="110" spans="1:49">
      <c r="A110" s="23"/>
      <c r="B110" s="23"/>
      <c r="C110" s="23"/>
      <c r="D110" s="24"/>
      <c r="E110" s="24"/>
      <c r="F110" s="23"/>
      <c r="G110" s="23"/>
      <c r="H110" s="23"/>
      <c r="I110" s="23"/>
      <c r="J110" s="23"/>
      <c r="K110" s="25"/>
      <c r="L110" s="25"/>
      <c r="M110" s="25"/>
      <c r="N110" s="25"/>
      <c r="O110" s="16"/>
      <c r="P110" s="16"/>
      <c r="Q110" s="16"/>
      <c r="R110" s="16"/>
      <c r="S110" s="23"/>
    </row>
    <row r="111" spans="1:49">
      <c r="A111" s="23"/>
      <c r="B111" s="23"/>
      <c r="C111" s="23"/>
      <c r="D111" s="24"/>
      <c r="E111" s="24"/>
      <c r="F111" s="23"/>
      <c r="G111" s="23"/>
      <c r="H111" s="23"/>
      <c r="I111" s="23"/>
      <c r="J111" s="23"/>
      <c r="K111" s="25"/>
      <c r="L111" s="25"/>
      <c r="M111" s="25"/>
      <c r="N111" s="25"/>
      <c r="O111" s="16"/>
      <c r="P111" s="16"/>
      <c r="Q111" s="16"/>
      <c r="R111" s="16"/>
      <c r="S111" s="23"/>
    </row>
    <row r="112" spans="1:49">
      <c r="A112" s="23"/>
      <c r="B112" s="23"/>
      <c r="C112" s="23"/>
      <c r="D112" s="24"/>
      <c r="E112" s="24"/>
      <c r="F112" s="23"/>
      <c r="G112" s="23"/>
      <c r="H112" s="23"/>
      <c r="I112" s="23"/>
      <c r="J112" s="23"/>
      <c r="K112" s="25"/>
      <c r="L112" s="25"/>
      <c r="M112" s="25"/>
      <c r="N112" s="25"/>
      <c r="O112" s="16"/>
      <c r="P112" s="16"/>
      <c r="Q112" s="16"/>
      <c r="R112" s="16"/>
      <c r="S112" s="23"/>
    </row>
    <row r="113" spans="1:19">
      <c r="A113" s="23"/>
      <c r="B113" s="23"/>
      <c r="C113" s="23"/>
      <c r="D113" s="24"/>
      <c r="E113" s="24"/>
      <c r="F113" s="23"/>
      <c r="G113" s="23"/>
      <c r="H113" s="23"/>
      <c r="I113" s="23"/>
      <c r="J113" s="23"/>
      <c r="K113" s="25"/>
      <c r="L113" s="25"/>
      <c r="M113" s="25"/>
      <c r="N113" s="25"/>
      <c r="O113" s="16"/>
      <c r="P113" s="16"/>
      <c r="Q113" s="16"/>
      <c r="R113" s="16"/>
      <c r="S113" s="23"/>
    </row>
    <row r="114" spans="1:19">
      <c r="A114" s="23"/>
      <c r="B114" s="23"/>
      <c r="C114" s="23"/>
      <c r="D114" s="24"/>
      <c r="E114" s="24"/>
      <c r="F114" s="23"/>
      <c r="G114" s="23"/>
      <c r="H114" s="23"/>
      <c r="I114" s="23"/>
      <c r="J114" s="23"/>
      <c r="K114" s="25"/>
      <c r="L114" s="25"/>
      <c r="M114" s="25"/>
      <c r="N114" s="25"/>
      <c r="O114" s="16"/>
      <c r="P114" s="16"/>
      <c r="Q114" s="16"/>
      <c r="R114" s="16"/>
      <c r="S114" s="23"/>
    </row>
    <row r="115" spans="1:19">
      <c r="A115" s="23"/>
      <c r="B115" s="23"/>
      <c r="C115" s="23"/>
      <c r="D115" s="24"/>
      <c r="E115" s="24"/>
      <c r="F115" s="23"/>
      <c r="G115" s="23"/>
      <c r="H115" s="23"/>
      <c r="I115" s="23"/>
      <c r="J115" s="23"/>
      <c r="K115" s="25"/>
      <c r="L115" s="25"/>
      <c r="M115" s="25"/>
      <c r="N115" s="25"/>
      <c r="O115" s="16"/>
      <c r="P115" s="16"/>
      <c r="Q115" s="16"/>
      <c r="R115" s="16"/>
      <c r="S115" s="23"/>
    </row>
    <row r="116" spans="1:19">
      <c r="A116" s="23"/>
      <c r="B116" s="23"/>
      <c r="C116" s="23"/>
      <c r="D116" s="24"/>
      <c r="E116" s="24"/>
      <c r="F116" s="23"/>
      <c r="G116" s="23"/>
      <c r="H116" s="23"/>
      <c r="I116" s="23"/>
      <c r="J116" s="23"/>
      <c r="K116" s="25"/>
      <c r="L116" s="25"/>
      <c r="M116" s="25"/>
      <c r="N116" s="25"/>
      <c r="O116" s="16"/>
      <c r="P116" s="16"/>
      <c r="Q116" s="16"/>
      <c r="R116" s="16"/>
      <c r="S116" s="23"/>
    </row>
    <row r="117" spans="1:19">
      <c r="A117" s="23"/>
      <c r="B117" s="23"/>
      <c r="C117" s="23"/>
      <c r="D117" s="24"/>
      <c r="E117" s="24"/>
      <c r="F117" s="23"/>
      <c r="G117" s="23"/>
      <c r="H117" s="23"/>
      <c r="I117" s="23"/>
      <c r="J117" s="23"/>
      <c r="K117" s="25"/>
      <c r="L117" s="25"/>
      <c r="M117" s="25"/>
      <c r="N117" s="25"/>
      <c r="O117" s="16"/>
      <c r="P117" s="16"/>
      <c r="Q117" s="16"/>
      <c r="R117" s="16"/>
      <c r="S117" s="23"/>
    </row>
    <row r="118" spans="1:19">
      <c r="A118" s="23"/>
      <c r="B118" s="23"/>
      <c r="C118" s="23"/>
      <c r="D118" s="24"/>
      <c r="E118" s="24"/>
      <c r="F118" s="23"/>
      <c r="G118" s="23"/>
      <c r="H118" s="23"/>
      <c r="I118" s="23"/>
      <c r="J118" s="23"/>
      <c r="K118" s="25"/>
      <c r="L118" s="25"/>
      <c r="M118" s="25"/>
      <c r="N118" s="25"/>
      <c r="O118" s="16"/>
      <c r="P118" s="16"/>
      <c r="Q118" s="16"/>
      <c r="R118" s="16"/>
      <c r="S118" s="23"/>
    </row>
    <row r="119" spans="1:19">
      <c r="A119" s="23"/>
      <c r="B119" s="23"/>
      <c r="C119" s="23"/>
      <c r="D119" s="24"/>
      <c r="E119" s="24"/>
      <c r="F119" s="23"/>
      <c r="G119" s="23"/>
      <c r="H119" s="23"/>
      <c r="I119" s="23"/>
      <c r="J119" s="23"/>
      <c r="K119" s="25"/>
      <c r="L119" s="25"/>
      <c r="M119" s="25"/>
      <c r="N119" s="25"/>
      <c r="O119" s="16"/>
      <c r="P119" s="16"/>
      <c r="Q119" s="16"/>
      <c r="R119" s="16"/>
      <c r="S119" s="23"/>
    </row>
    <row r="120" spans="1:19">
      <c r="A120" s="23"/>
      <c r="B120" s="23"/>
      <c r="C120" s="23"/>
      <c r="D120" s="24"/>
      <c r="E120" s="24"/>
      <c r="F120" s="23"/>
      <c r="G120" s="23"/>
      <c r="H120" s="23"/>
      <c r="I120" s="23"/>
      <c r="J120" s="23"/>
      <c r="K120" s="25"/>
      <c r="L120" s="25"/>
      <c r="M120" s="25"/>
      <c r="N120" s="25"/>
      <c r="O120" s="16"/>
      <c r="P120" s="16"/>
      <c r="Q120" s="16"/>
      <c r="R120" s="16"/>
      <c r="S120" s="23"/>
    </row>
    <row r="121" spans="1:19">
      <c r="A121" s="23"/>
      <c r="B121" s="23"/>
      <c r="C121" s="23"/>
      <c r="D121" s="24"/>
      <c r="E121" s="24"/>
      <c r="F121" s="23"/>
      <c r="G121" s="23"/>
      <c r="H121" s="23"/>
      <c r="I121" s="23"/>
      <c r="J121" s="23"/>
      <c r="K121" s="25"/>
      <c r="L121" s="25"/>
      <c r="M121" s="25"/>
      <c r="N121" s="25"/>
      <c r="O121" s="16"/>
      <c r="P121" s="16"/>
      <c r="Q121" s="16"/>
      <c r="R121" s="16"/>
      <c r="S121" s="23"/>
    </row>
    <row r="122" spans="1:19">
      <c r="A122" s="23"/>
      <c r="B122" s="23"/>
      <c r="C122" s="23"/>
      <c r="D122" s="24"/>
      <c r="E122" s="24"/>
      <c r="F122" s="23"/>
      <c r="G122" s="23"/>
      <c r="H122" s="23"/>
      <c r="I122" s="23"/>
      <c r="J122" s="23"/>
      <c r="K122" s="25"/>
      <c r="L122" s="25"/>
      <c r="M122" s="25"/>
      <c r="N122" s="25"/>
      <c r="O122" s="16"/>
      <c r="P122" s="16"/>
      <c r="Q122" s="16"/>
      <c r="R122" s="16"/>
      <c r="S122" s="23"/>
    </row>
    <row r="123" spans="1:19">
      <c r="A123" s="23"/>
      <c r="B123" s="23"/>
      <c r="C123" s="23"/>
      <c r="D123" s="24"/>
      <c r="E123" s="24"/>
      <c r="F123" s="23"/>
      <c r="G123" s="23"/>
      <c r="H123" s="23"/>
      <c r="I123" s="23"/>
      <c r="J123" s="23"/>
      <c r="K123" s="25"/>
      <c r="L123" s="25"/>
      <c r="M123" s="25"/>
      <c r="N123" s="25"/>
      <c r="O123" s="16"/>
      <c r="P123" s="16"/>
      <c r="Q123" s="16"/>
      <c r="R123" s="16"/>
      <c r="S123" s="23"/>
    </row>
    <row r="124" spans="1:19">
      <c r="A124" s="23"/>
      <c r="B124" s="23"/>
      <c r="C124" s="23"/>
      <c r="D124" s="24"/>
      <c r="E124" s="24"/>
      <c r="F124" s="23"/>
      <c r="G124" s="23"/>
      <c r="H124" s="23"/>
      <c r="I124" s="23"/>
      <c r="J124" s="23"/>
      <c r="K124" s="25"/>
      <c r="L124" s="25"/>
      <c r="M124" s="25"/>
      <c r="N124" s="25"/>
      <c r="O124" s="16"/>
      <c r="P124" s="16"/>
      <c r="Q124" s="16"/>
      <c r="R124" s="16"/>
      <c r="S124" s="23"/>
    </row>
    <row r="125" spans="1:19">
      <c r="A125" s="23"/>
      <c r="B125" s="23"/>
      <c r="C125" s="23"/>
      <c r="D125" s="24"/>
      <c r="E125" s="24"/>
      <c r="F125" s="23"/>
      <c r="G125" s="23"/>
      <c r="H125" s="23"/>
      <c r="I125" s="23"/>
      <c r="J125" s="23"/>
      <c r="K125" s="25"/>
      <c r="L125" s="25"/>
      <c r="M125" s="25"/>
      <c r="N125" s="25"/>
      <c r="O125" s="16"/>
      <c r="P125" s="16"/>
      <c r="Q125" s="16"/>
      <c r="R125" s="16"/>
      <c r="S125" s="23"/>
    </row>
    <row r="126" spans="1:19">
      <c r="A126" s="23"/>
      <c r="B126" s="23"/>
      <c r="C126" s="23"/>
      <c r="D126" s="24"/>
      <c r="E126" s="24"/>
      <c r="F126" s="23"/>
      <c r="G126" s="23"/>
      <c r="H126" s="23"/>
      <c r="I126" s="23"/>
      <c r="J126" s="23"/>
      <c r="K126" s="25"/>
      <c r="L126" s="25"/>
      <c r="M126" s="25"/>
      <c r="N126" s="25"/>
      <c r="O126" s="16"/>
      <c r="P126" s="16"/>
      <c r="Q126" s="16"/>
      <c r="R126" s="16"/>
      <c r="S126" s="23"/>
    </row>
    <row r="127" spans="1:19">
      <c r="A127" s="23"/>
      <c r="B127" s="23"/>
      <c r="C127" s="23"/>
      <c r="D127" s="24"/>
      <c r="E127" s="24"/>
      <c r="F127" s="23"/>
      <c r="G127" s="23"/>
      <c r="H127" s="23"/>
      <c r="I127" s="23"/>
      <c r="J127" s="23"/>
      <c r="K127" s="25"/>
      <c r="L127" s="25"/>
      <c r="M127" s="25"/>
      <c r="N127" s="25"/>
      <c r="O127" s="16"/>
      <c r="P127" s="16"/>
      <c r="Q127" s="16"/>
      <c r="R127" s="16"/>
      <c r="S127" s="23"/>
    </row>
    <row r="128" spans="1:19">
      <c r="A128" s="23"/>
      <c r="B128" s="23"/>
      <c r="C128" s="23"/>
      <c r="D128" s="24"/>
      <c r="E128" s="24"/>
      <c r="F128" s="23"/>
      <c r="G128" s="23"/>
      <c r="H128" s="23"/>
      <c r="I128" s="23"/>
      <c r="J128" s="23"/>
      <c r="K128" s="25"/>
      <c r="L128" s="25"/>
      <c r="M128" s="25"/>
      <c r="N128" s="25"/>
      <c r="O128" s="16"/>
      <c r="P128" s="16"/>
      <c r="Q128" s="16"/>
      <c r="R128" s="16"/>
      <c r="S128" s="23"/>
    </row>
    <row r="129" spans="1:19">
      <c r="A129" s="23"/>
      <c r="B129" s="23"/>
      <c r="C129" s="23"/>
      <c r="D129" s="24"/>
      <c r="E129" s="24"/>
      <c r="F129" s="23"/>
      <c r="G129" s="23"/>
      <c r="H129" s="23"/>
      <c r="I129" s="23"/>
      <c r="J129" s="23"/>
      <c r="K129" s="25"/>
      <c r="L129" s="25"/>
      <c r="M129" s="25"/>
      <c r="N129" s="25"/>
      <c r="O129" s="16"/>
      <c r="P129" s="16"/>
      <c r="Q129" s="16"/>
      <c r="R129" s="16"/>
      <c r="S129" s="23"/>
    </row>
    <row r="130" spans="1:19">
      <c r="A130" s="23"/>
      <c r="B130" s="23"/>
      <c r="C130" s="23"/>
      <c r="D130" s="24"/>
      <c r="E130" s="24"/>
      <c r="F130" s="23"/>
      <c r="G130" s="23"/>
      <c r="H130" s="23"/>
      <c r="I130" s="23"/>
      <c r="J130" s="23"/>
      <c r="K130" s="25"/>
      <c r="L130" s="25"/>
      <c r="M130" s="25"/>
      <c r="N130" s="25"/>
      <c r="O130" s="16"/>
      <c r="P130" s="16"/>
      <c r="Q130" s="16"/>
      <c r="R130" s="16"/>
      <c r="S130" s="23"/>
    </row>
    <row r="131" spans="1:19">
      <c r="A131" s="23"/>
      <c r="B131" s="23"/>
      <c r="C131" s="23"/>
      <c r="D131" s="24"/>
      <c r="E131" s="24"/>
      <c r="F131" s="23"/>
      <c r="G131" s="23"/>
      <c r="H131" s="23"/>
      <c r="I131" s="23"/>
      <c r="J131" s="23"/>
      <c r="K131" s="25"/>
      <c r="L131" s="25"/>
      <c r="M131" s="25"/>
      <c r="N131" s="25"/>
      <c r="O131" s="16"/>
      <c r="P131" s="16"/>
      <c r="Q131" s="16"/>
      <c r="R131" s="16"/>
      <c r="S131" s="23"/>
    </row>
    <row r="132" spans="1:19">
      <c r="A132" s="23"/>
      <c r="B132" s="23"/>
      <c r="C132" s="23"/>
      <c r="D132" s="24"/>
      <c r="E132" s="24"/>
      <c r="F132" s="23"/>
      <c r="G132" s="23"/>
      <c r="H132" s="23"/>
      <c r="I132" s="23"/>
      <c r="J132" s="23"/>
      <c r="K132" s="25"/>
      <c r="L132" s="25"/>
      <c r="M132" s="25"/>
      <c r="N132" s="25"/>
      <c r="O132" s="16"/>
      <c r="P132" s="16"/>
      <c r="Q132" s="16"/>
      <c r="R132" s="16"/>
      <c r="S132" s="23"/>
    </row>
  </sheetData>
  <sheetProtection algorithmName="SHA-512" hashValue="Qg+sgHpyQh99/atK3tYR0wD/sVId4uRZR2f9hOpg20LsXhuWtZwIKkBd9jswS8aSiKCR/jJILemfYgv4AAUryw==" saltValue="7ve6XLj0AyNiBiwR/1d8hA==" spinCount="100000" sheet="1" formatRows="0" insertRows="0" deleteRows="0"/>
  <mergeCells count="45">
    <mergeCell ref="AA5:AE5"/>
    <mergeCell ref="A5:C5"/>
    <mergeCell ref="D5:H5"/>
    <mergeCell ref="K5:Z5"/>
    <mergeCell ref="K6:L6"/>
    <mergeCell ref="M6:N6"/>
    <mergeCell ref="O6:P6"/>
    <mergeCell ref="Q6:R6"/>
    <mergeCell ref="S6:T6"/>
    <mergeCell ref="U6:V6"/>
    <mergeCell ref="W6:X6"/>
    <mergeCell ref="Y24:AC24"/>
    <mergeCell ref="U31:Y31"/>
    <mergeCell ref="Y6:Z6"/>
    <mergeCell ref="A24:C24"/>
    <mergeCell ref="D24:H24"/>
    <mergeCell ref="K24:X24"/>
    <mergeCell ref="U25:V25"/>
    <mergeCell ref="W25:X25"/>
    <mergeCell ref="A31:C31"/>
    <mergeCell ref="D31:H31"/>
    <mergeCell ref="K31:T31"/>
    <mergeCell ref="K25:L25"/>
    <mergeCell ref="M25:N25"/>
    <mergeCell ref="O25:P25"/>
    <mergeCell ref="Q25:R25"/>
    <mergeCell ref="S25:T25"/>
    <mergeCell ref="Q46:U46"/>
    <mergeCell ref="O53:S53"/>
    <mergeCell ref="K32:L32"/>
    <mergeCell ref="M32:N32"/>
    <mergeCell ref="O32:P32"/>
    <mergeCell ref="Q32:R32"/>
    <mergeCell ref="S32:T32"/>
    <mergeCell ref="A46:C46"/>
    <mergeCell ref="D46:H46"/>
    <mergeCell ref="K46:P46"/>
    <mergeCell ref="K47:L47"/>
    <mergeCell ref="M47:N47"/>
    <mergeCell ref="O47:P47"/>
    <mergeCell ref="A53:C53"/>
    <mergeCell ref="D53:H53"/>
    <mergeCell ref="K53:N53"/>
    <mergeCell ref="K54:L54"/>
    <mergeCell ref="M54:N54"/>
  </mergeCells>
  <dataValidations count="10">
    <dataValidation type="list" allowBlank="1" showInputMessage="1" showErrorMessage="1" sqref="S49:S51 AA27:AA29 AC8:AC22 Q56:Q99 W34:W44">
      <formula1>$AT$2:$AT$3</formula1>
    </dataValidation>
    <dataValidation type="list" allowBlank="1" showInputMessage="1" showErrorMessage="1" sqref="T49:T51 AB27:AB29 AD8:AD22 R56:R99 X34:X44">
      <formula1>$AU$1:$AU$7</formula1>
    </dataValidation>
    <dataValidation type="list" allowBlank="1" showInputMessage="1" showErrorMessage="1" sqref="R49:R51">
      <formula1>$AR$5:$AR$6</formula1>
    </dataValidation>
    <dataValidation type="list" allowBlank="1" showInputMessage="1" showErrorMessage="1" sqref="Q49:Q51">
      <formula1>$AQ$4:$AQ$5</formula1>
    </dataValidation>
    <dataValidation type="list" allowBlank="1" showInputMessage="1" showErrorMessage="1" sqref="Y27:Y29 AA8:AA22 U34:U44">
      <formula1>$AQ$4</formula1>
    </dataValidation>
    <dataValidation type="list" allowBlank="1" showInputMessage="1" showErrorMessage="1" sqref="Z27:Z29">
      <formula1>$AS$6:$AS$6</formula1>
    </dataValidation>
    <dataValidation type="list" allowBlank="1" showInputMessage="1" showErrorMessage="1" sqref="AB8:AB22">
      <formula1>$AR$1:$AR$3</formula1>
    </dataValidation>
    <dataValidation type="list" allowBlank="1" showInputMessage="1" showErrorMessage="1" sqref="P56:P99">
      <formula1>$AS$1:$AS$2</formula1>
    </dataValidation>
    <dataValidation type="list" allowBlank="1" showInputMessage="1" showErrorMessage="1" sqref="O56:O132">
      <formula1>$AQ$5</formula1>
    </dataValidation>
    <dataValidation type="list" allowBlank="1" showInputMessage="1" showErrorMessage="1" sqref="V34:V44">
      <formula1>$AS$4:$AS$4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CU413"/>
  <sheetViews>
    <sheetView topLeftCell="F25" zoomScale="80" zoomScaleNormal="80" workbookViewId="0">
      <selection activeCell="AD8" sqref="AD8"/>
    </sheetView>
  </sheetViews>
  <sheetFormatPr defaultColWidth="11.42578125" defaultRowHeight="15.75"/>
  <cols>
    <col min="1" max="1" width="11.42578125" style="5"/>
    <col min="2" max="2" width="39.28515625" style="5" customWidth="1"/>
    <col min="3" max="3" width="51.140625" style="5" customWidth="1"/>
    <col min="4" max="4" width="23.42578125" style="5" customWidth="1"/>
    <col min="5" max="5" width="21.140625" style="5" customWidth="1"/>
    <col min="6" max="6" width="11.42578125" style="5"/>
    <col min="7" max="7" width="15.85546875" style="5" customWidth="1"/>
    <col min="8" max="8" width="18.28515625" style="5" customWidth="1"/>
    <col min="9" max="9" width="24.85546875" style="5" customWidth="1"/>
    <col min="10" max="10" width="29.140625" style="5" customWidth="1"/>
    <col min="11" max="11" width="16.28515625" style="5" customWidth="1"/>
    <col min="12" max="12" width="27.42578125" style="5" customWidth="1"/>
    <col min="13" max="13" width="19" style="5" customWidth="1"/>
    <col min="14" max="14" width="27.42578125" style="5" customWidth="1"/>
    <col min="15" max="15" width="17.42578125" style="5" customWidth="1"/>
    <col min="16" max="16" width="27.42578125" style="5" customWidth="1"/>
    <col min="17" max="17" width="31.85546875" style="5" customWidth="1"/>
    <col min="18" max="18" width="27.42578125" style="5" customWidth="1"/>
    <col min="19" max="19" width="16.7109375" style="5" customWidth="1"/>
    <col min="20" max="20" width="27.42578125" style="5" customWidth="1"/>
    <col min="21" max="21" width="22.85546875" style="5" customWidth="1"/>
    <col min="22" max="22" width="27.42578125" style="5" customWidth="1"/>
    <col min="23" max="23" width="20.140625" style="5" customWidth="1"/>
    <col min="24" max="24" width="27.42578125" style="5" customWidth="1"/>
    <col min="25" max="25" width="16.42578125" style="5" customWidth="1"/>
    <col min="26" max="26" width="27.42578125" style="5" customWidth="1"/>
    <col min="27" max="27" width="21.42578125" style="5" customWidth="1"/>
    <col min="28" max="28" width="27.42578125" style="5" customWidth="1"/>
    <col min="29" max="29" width="23.42578125" style="5" customWidth="1"/>
    <col min="30" max="31" width="11.42578125" style="5"/>
    <col min="32" max="38" width="11.42578125" style="57"/>
    <col min="39" max="39" width="11.42578125" style="7"/>
    <col min="40" max="40" width="44.42578125" style="7" bestFit="1" customWidth="1"/>
    <col min="41" max="41" width="13.28515625" style="7" bestFit="1" customWidth="1"/>
    <col min="42" max="42" width="11.42578125" style="7"/>
    <col min="43" max="50" width="11.42578125" style="57"/>
    <col min="51" max="16384" width="11.42578125" style="5"/>
  </cols>
  <sheetData>
    <row r="1" spans="1:99">
      <c r="AM1" s="7" t="s">
        <v>0</v>
      </c>
      <c r="AN1" s="7" t="s">
        <v>124</v>
      </c>
      <c r="AO1" s="7" t="s">
        <v>10</v>
      </c>
      <c r="AP1" s="7" t="s">
        <v>102</v>
      </c>
    </row>
    <row r="2" spans="1:99" s="1" customFormat="1" ht="61.5">
      <c r="E2" s="2" t="s">
        <v>69</v>
      </c>
      <c r="AM2" s="7" t="s">
        <v>1</v>
      </c>
      <c r="AN2" s="7" t="s">
        <v>125</v>
      </c>
      <c r="AO2" s="7"/>
      <c r="AP2" s="7" t="s">
        <v>103</v>
      </c>
      <c r="AQ2" s="57"/>
      <c r="AR2" s="57"/>
      <c r="AS2" s="57"/>
      <c r="AT2" s="57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99">
      <c r="AP3" s="7" t="s">
        <v>105</v>
      </c>
    </row>
    <row r="4" spans="1:99" s="10" customFormat="1" ht="31.5">
      <c r="A4" s="8"/>
      <c r="B4" s="8"/>
      <c r="C4" s="9" t="s">
        <v>73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M4" s="7"/>
      <c r="AN4" s="7" t="s">
        <v>71</v>
      </c>
      <c r="AO4" s="7"/>
      <c r="AP4" s="7" t="s">
        <v>106</v>
      </c>
      <c r="AQ4" s="57"/>
      <c r="AR4" s="57"/>
      <c r="AS4" s="57"/>
      <c r="AT4" s="57"/>
    </row>
    <row r="5" spans="1:99" ht="15.75" customHeight="1">
      <c r="A5" s="95" t="s">
        <v>25</v>
      </c>
      <c r="B5" s="96"/>
      <c r="C5" s="96"/>
      <c r="D5" s="95" t="s">
        <v>12</v>
      </c>
      <c r="E5" s="96"/>
      <c r="F5" s="96"/>
      <c r="G5" s="96"/>
      <c r="H5" s="97"/>
      <c r="K5" s="98" t="s">
        <v>30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8" t="s">
        <v>41</v>
      </c>
      <c r="AB5" s="99"/>
      <c r="AC5" s="99"/>
      <c r="AD5" s="99"/>
      <c r="AE5" s="99"/>
      <c r="AP5" s="7" t="s">
        <v>107</v>
      </c>
    </row>
    <row r="6" spans="1:99" ht="63" customHeight="1">
      <c r="A6" s="12" t="s">
        <v>24</v>
      </c>
      <c r="B6" s="13" t="s">
        <v>28</v>
      </c>
      <c r="C6" s="13" t="s">
        <v>37</v>
      </c>
      <c r="D6" s="13" t="s">
        <v>58</v>
      </c>
      <c r="E6" s="13" t="s">
        <v>31</v>
      </c>
      <c r="F6" s="13" t="s">
        <v>22</v>
      </c>
      <c r="G6" s="13" t="s">
        <v>32</v>
      </c>
      <c r="H6" s="13" t="s">
        <v>19</v>
      </c>
      <c r="I6" s="12" t="s">
        <v>6</v>
      </c>
      <c r="J6" s="12" t="s">
        <v>20</v>
      </c>
      <c r="K6" s="101" t="s">
        <v>65</v>
      </c>
      <c r="L6" s="102"/>
      <c r="M6" s="101" t="s">
        <v>62</v>
      </c>
      <c r="N6" s="102"/>
      <c r="O6" s="101" t="s">
        <v>57</v>
      </c>
      <c r="P6" s="102"/>
      <c r="Q6" s="101" t="s">
        <v>47</v>
      </c>
      <c r="R6" s="102"/>
      <c r="S6" s="101" t="s">
        <v>61</v>
      </c>
      <c r="T6" s="102"/>
      <c r="U6" s="101" t="s">
        <v>63</v>
      </c>
      <c r="V6" s="102"/>
      <c r="W6" s="101" t="s">
        <v>53</v>
      </c>
      <c r="X6" s="102"/>
      <c r="Y6" s="101" t="s">
        <v>44</v>
      </c>
      <c r="Z6" s="102"/>
      <c r="AA6" s="13" t="s">
        <v>64</v>
      </c>
      <c r="AB6" s="13" t="s">
        <v>39</v>
      </c>
      <c r="AC6" s="13" t="s">
        <v>40</v>
      </c>
      <c r="AD6" s="13" t="s">
        <v>7</v>
      </c>
      <c r="AE6" s="13" t="s">
        <v>5</v>
      </c>
      <c r="AN6" s="7" t="s">
        <v>132</v>
      </c>
      <c r="AP6" s="7" t="s">
        <v>110</v>
      </c>
    </row>
    <row r="7" spans="1:99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72</v>
      </c>
      <c r="L7" s="15" t="s">
        <v>35</v>
      </c>
      <c r="M7" s="15" t="s">
        <v>72</v>
      </c>
      <c r="N7" s="22" t="s">
        <v>35</v>
      </c>
      <c r="O7" s="15" t="s">
        <v>72</v>
      </c>
      <c r="P7" s="22" t="s">
        <v>35</v>
      </c>
      <c r="Q7" s="15" t="s">
        <v>72</v>
      </c>
      <c r="R7" s="22" t="s">
        <v>35</v>
      </c>
      <c r="S7" s="15" t="s">
        <v>72</v>
      </c>
      <c r="T7" s="22" t="s">
        <v>35</v>
      </c>
      <c r="U7" s="15" t="s">
        <v>72</v>
      </c>
      <c r="V7" s="22" t="s">
        <v>35</v>
      </c>
      <c r="W7" s="15" t="s">
        <v>72</v>
      </c>
      <c r="X7" s="22" t="s">
        <v>35</v>
      </c>
      <c r="Y7" s="15" t="s">
        <v>72</v>
      </c>
      <c r="Z7" s="22" t="s">
        <v>35</v>
      </c>
      <c r="AA7" s="13"/>
      <c r="AB7" s="13"/>
      <c r="AC7" s="13"/>
      <c r="AD7" s="13"/>
      <c r="AE7" s="13"/>
      <c r="AP7" s="7" t="s">
        <v>111</v>
      </c>
    </row>
    <row r="8" spans="1:99" s="19" customFormat="1">
      <c r="A8" s="16"/>
      <c r="B8" s="16"/>
      <c r="C8" s="16"/>
      <c r="D8" s="17"/>
      <c r="E8" s="17"/>
      <c r="F8" s="16"/>
      <c r="G8" s="16"/>
      <c r="H8" s="16"/>
      <c r="I8" s="16"/>
      <c r="J8" s="1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 t="s">
        <v>36</v>
      </c>
      <c r="X8" s="18" t="s">
        <v>36</v>
      </c>
      <c r="Y8" s="18"/>
      <c r="Z8" s="18"/>
      <c r="AA8" s="16"/>
      <c r="AB8" s="16"/>
      <c r="AC8" s="16"/>
      <c r="AD8" s="16"/>
      <c r="AE8" s="16"/>
      <c r="AF8" s="58"/>
      <c r="AG8" s="58"/>
      <c r="AH8" s="58"/>
      <c r="AI8" s="58"/>
      <c r="AJ8" s="58"/>
      <c r="AK8" s="58"/>
      <c r="AL8" s="58"/>
      <c r="AM8" s="20"/>
      <c r="AN8" s="20"/>
      <c r="AO8" s="20"/>
      <c r="AP8" s="20"/>
      <c r="AQ8" s="58"/>
      <c r="AR8" s="58"/>
      <c r="AS8" s="58"/>
      <c r="AT8" s="58"/>
      <c r="AU8" s="58"/>
      <c r="AV8" s="58"/>
      <c r="AW8" s="58"/>
      <c r="AX8" s="58"/>
    </row>
    <row r="9" spans="1:99" s="19" customFormat="1">
      <c r="A9" s="16"/>
      <c r="B9" s="16"/>
      <c r="C9" s="16"/>
      <c r="D9" s="17"/>
      <c r="E9" s="17"/>
      <c r="F9" s="16"/>
      <c r="G9" s="16"/>
      <c r="H9" s="16"/>
      <c r="I9" s="16"/>
      <c r="J9" s="1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6"/>
      <c r="AB9" s="16"/>
      <c r="AC9" s="16"/>
      <c r="AD9" s="16"/>
      <c r="AE9" s="16"/>
      <c r="AF9" s="58"/>
      <c r="AG9" s="58"/>
      <c r="AH9" s="58"/>
      <c r="AI9" s="58"/>
      <c r="AJ9" s="58"/>
      <c r="AK9" s="58"/>
      <c r="AL9" s="58"/>
      <c r="AM9" s="20"/>
      <c r="AN9" s="20"/>
      <c r="AO9" s="20"/>
      <c r="AP9" s="20"/>
      <c r="AQ9" s="58"/>
      <c r="AR9" s="58"/>
      <c r="AS9" s="58"/>
      <c r="AT9" s="58"/>
      <c r="AU9" s="58"/>
      <c r="AV9" s="58"/>
      <c r="AW9" s="58"/>
      <c r="AX9" s="58"/>
    </row>
    <row r="10" spans="1:99" s="19" customFormat="1">
      <c r="A10" s="16"/>
      <c r="B10" s="16"/>
      <c r="C10" s="16"/>
      <c r="D10" s="17"/>
      <c r="E10" s="17"/>
      <c r="F10" s="16"/>
      <c r="G10" s="16"/>
      <c r="H10" s="16"/>
      <c r="I10" s="16"/>
      <c r="J10" s="1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6"/>
      <c r="AB10" s="16"/>
      <c r="AC10" s="16"/>
      <c r="AD10" s="16"/>
      <c r="AE10" s="16"/>
      <c r="AF10" s="58"/>
      <c r="AG10" s="58"/>
      <c r="AH10" s="58"/>
      <c r="AI10" s="58"/>
      <c r="AJ10" s="58"/>
      <c r="AK10" s="58"/>
      <c r="AL10" s="58"/>
      <c r="AM10" s="20"/>
      <c r="AN10" s="20"/>
      <c r="AO10" s="20"/>
      <c r="AP10" s="20"/>
      <c r="AQ10" s="58"/>
      <c r="AR10" s="58"/>
      <c r="AS10" s="58"/>
      <c r="AT10" s="58"/>
      <c r="AU10" s="58"/>
      <c r="AV10" s="58"/>
      <c r="AW10" s="58"/>
      <c r="AX10" s="58"/>
    </row>
    <row r="11" spans="1:99" s="10" customFormat="1" ht="31.5">
      <c r="A11" s="8"/>
      <c r="B11" s="8"/>
      <c r="C11" s="9" t="s">
        <v>70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M11" s="11"/>
      <c r="AN11" s="11"/>
      <c r="AO11" s="11"/>
      <c r="AP11" s="11"/>
    </row>
    <row r="12" spans="1:99" ht="15.75" customHeight="1">
      <c r="A12" s="95" t="s">
        <v>25</v>
      </c>
      <c r="B12" s="96"/>
      <c r="C12" s="96"/>
      <c r="D12" s="95" t="s">
        <v>12</v>
      </c>
      <c r="E12" s="96"/>
      <c r="F12" s="96"/>
      <c r="G12" s="96"/>
      <c r="H12" s="97"/>
      <c r="K12" s="98" t="s">
        <v>30</v>
      </c>
      <c r="L12" s="99"/>
      <c r="M12" s="99"/>
      <c r="N12" s="99"/>
      <c r="O12" s="99"/>
      <c r="P12" s="99"/>
      <c r="Q12" s="99"/>
      <c r="R12" s="99"/>
      <c r="S12" s="99"/>
      <c r="T12" s="99"/>
      <c r="U12" s="98" t="s">
        <v>41</v>
      </c>
      <c r="V12" s="99"/>
      <c r="W12" s="99"/>
      <c r="X12" s="99"/>
      <c r="Y12" s="99"/>
    </row>
    <row r="13" spans="1:99" ht="63" customHeight="1">
      <c r="A13" s="12" t="s">
        <v>24</v>
      </c>
      <c r="B13" s="13" t="s">
        <v>28</v>
      </c>
      <c r="C13" s="13" t="s">
        <v>37</v>
      </c>
      <c r="D13" s="13" t="s">
        <v>58</v>
      </c>
      <c r="E13" s="13" t="s">
        <v>31</v>
      </c>
      <c r="F13" s="13" t="s">
        <v>22</v>
      </c>
      <c r="G13" s="13" t="s">
        <v>32</v>
      </c>
      <c r="H13" s="13" t="s">
        <v>19</v>
      </c>
      <c r="I13" s="12" t="s">
        <v>6</v>
      </c>
      <c r="J13" s="12" t="s">
        <v>20</v>
      </c>
      <c r="K13" s="100" t="s">
        <v>65</v>
      </c>
      <c r="L13" s="100"/>
      <c r="M13" s="100" t="s">
        <v>62</v>
      </c>
      <c r="N13" s="100"/>
      <c r="O13" s="100" t="s">
        <v>66</v>
      </c>
      <c r="P13" s="100"/>
      <c r="Q13" s="100" t="s">
        <v>53</v>
      </c>
      <c r="R13" s="100"/>
      <c r="S13" s="100" t="s">
        <v>44</v>
      </c>
      <c r="T13" s="100"/>
      <c r="U13" s="13" t="s">
        <v>64</v>
      </c>
      <c r="V13" s="13" t="s">
        <v>39</v>
      </c>
      <c r="W13" s="13" t="s">
        <v>40</v>
      </c>
      <c r="X13" s="13" t="s">
        <v>7</v>
      </c>
      <c r="Y13" s="13" t="s">
        <v>5</v>
      </c>
    </row>
    <row r="14" spans="1:99" ht="17.45" customHeight="1">
      <c r="A14" s="12"/>
      <c r="B14" s="12"/>
      <c r="C14" s="12"/>
      <c r="D14" s="14"/>
      <c r="E14" s="14"/>
      <c r="F14" s="12"/>
      <c r="G14" s="12"/>
      <c r="H14" s="12"/>
      <c r="I14" s="12"/>
      <c r="J14" s="12"/>
      <c r="K14" s="15" t="s">
        <v>72</v>
      </c>
      <c r="L14" s="15" t="s">
        <v>35</v>
      </c>
      <c r="M14" s="15" t="s">
        <v>72</v>
      </c>
      <c r="N14" s="22" t="s">
        <v>35</v>
      </c>
      <c r="O14" s="15" t="s">
        <v>72</v>
      </c>
      <c r="P14" s="22" t="s">
        <v>35</v>
      </c>
      <c r="Q14" s="15" t="s">
        <v>72</v>
      </c>
      <c r="R14" s="22" t="s">
        <v>35</v>
      </c>
      <c r="S14" s="15" t="s">
        <v>72</v>
      </c>
      <c r="T14" s="22" t="s">
        <v>35</v>
      </c>
      <c r="U14" s="13"/>
      <c r="V14" s="13"/>
      <c r="W14" s="13"/>
      <c r="X14" s="13"/>
      <c r="Y14" s="13"/>
    </row>
    <row r="15" spans="1:99" s="19" customFormat="1">
      <c r="A15" s="16"/>
      <c r="B15" s="16"/>
      <c r="C15" s="16"/>
      <c r="D15" s="17"/>
      <c r="E15" s="17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 t="s">
        <v>36</v>
      </c>
      <c r="R15" s="18" t="s">
        <v>36</v>
      </c>
      <c r="S15" s="18"/>
      <c r="T15" s="18"/>
      <c r="U15" s="16"/>
      <c r="V15" s="16"/>
      <c r="W15" s="16"/>
      <c r="X15" s="16"/>
      <c r="Y15" s="16"/>
      <c r="AF15" s="58"/>
      <c r="AG15" s="58"/>
      <c r="AH15" s="58"/>
      <c r="AI15" s="58"/>
      <c r="AJ15" s="58"/>
      <c r="AK15" s="58"/>
      <c r="AL15" s="58"/>
      <c r="AM15" s="20"/>
      <c r="AN15" s="20"/>
      <c r="AO15" s="20"/>
      <c r="AP15" s="20"/>
      <c r="AQ15" s="58"/>
      <c r="AR15" s="58"/>
      <c r="AS15" s="58"/>
      <c r="AT15" s="58"/>
      <c r="AU15" s="58"/>
      <c r="AV15" s="58"/>
      <c r="AW15" s="58"/>
      <c r="AX15" s="58"/>
    </row>
    <row r="16" spans="1:99" s="19" customFormat="1">
      <c r="A16" s="16"/>
      <c r="B16" s="16"/>
      <c r="C16" s="16"/>
      <c r="D16" s="17"/>
      <c r="E16" s="17"/>
      <c r="F16" s="16"/>
      <c r="G16" s="16"/>
      <c r="H16" s="16"/>
      <c r="I16" s="16"/>
      <c r="J16" s="1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6"/>
      <c r="V16" s="16"/>
      <c r="W16" s="16"/>
      <c r="X16" s="16"/>
      <c r="Y16" s="16"/>
      <c r="AF16" s="58"/>
      <c r="AG16" s="58"/>
      <c r="AH16" s="58"/>
      <c r="AI16" s="58"/>
      <c r="AJ16" s="58"/>
      <c r="AK16" s="58"/>
      <c r="AL16" s="58"/>
      <c r="AM16" s="20"/>
      <c r="AN16" s="20"/>
      <c r="AO16" s="20"/>
      <c r="AP16" s="20"/>
      <c r="AQ16" s="58"/>
      <c r="AR16" s="58"/>
      <c r="AS16" s="58"/>
      <c r="AT16" s="58"/>
      <c r="AU16" s="58"/>
      <c r="AV16" s="58"/>
      <c r="AW16" s="58"/>
      <c r="AX16" s="58"/>
    </row>
    <row r="17" spans="1:50" s="19" customFormat="1">
      <c r="A17" s="16"/>
      <c r="B17" s="16"/>
      <c r="C17" s="16"/>
      <c r="D17" s="17"/>
      <c r="E17" s="17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16"/>
      <c r="AF17" s="58"/>
      <c r="AG17" s="58"/>
      <c r="AH17" s="58"/>
      <c r="AI17" s="58"/>
      <c r="AJ17" s="58"/>
      <c r="AK17" s="58"/>
      <c r="AL17" s="58"/>
      <c r="AM17" s="20"/>
      <c r="AN17" s="20"/>
      <c r="AO17" s="20"/>
      <c r="AP17" s="20"/>
      <c r="AQ17" s="58"/>
      <c r="AR17" s="58"/>
      <c r="AS17" s="58"/>
      <c r="AT17" s="58"/>
      <c r="AU17" s="58"/>
      <c r="AV17" s="58"/>
      <c r="AW17" s="58"/>
      <c r="AX17" s="58"/>
    </row>
    <row r="18" spans="1:50" s="10" customFormat="1" ht="31.5">
      <c r="A18" s="8"/>
      <c r="B18" s="8"/>
      <c r="C18" s="9" t="s">
        <v>71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AM18" s="11"/>
      <c r="AN18" s="11"/>
      <c r="AO18" s="11"/>
      <c r="AP18" s="11"/>
    </row>
    <row r="19" spans="1:50" ht="15.75" customHeight="1">
      <c r="A19" s="95" t="s">
        <v>25</v>
      </c>
      <c r="B19" s="96"/>
      <c r="C19" s="96"/>
      <c r="D19" s="95" t="s">
        <v>12</v>
      </c>
      <c r="E19" s="96"/>
      <c r="F19" s="96"/>
      <c r="G19" s="96"/>
      <c r="H19" s="97"/>
      <c r="K19" s="98" t="s">
        <v>30</v>
      </c>
      <c r="L19" s="99"/>
      <c r="M19" s="99"/>
      <c r="N19" s="99"/>
      <c r="O19" s="99"/>
      <c r="P19" s="99"/>
      <c r="Q19" s="98" t="s">
        <v>41</v>
      </c>
      <c r="R19" s="99"/>
      <c r="S19" s="99"/>
      <c r="T19" s="99"/>
      <c r="U19" s="99"/>
    </row>
    <row r="20" spans="1:50" ht="63" customHeight="1">
      <c r="A20" s="12" t="s">
        <v>24</v>
      </c>
      <c r="B20" s="13" t="s">
        <v>28</v>
      </c>
      <c r="C20" s="13" t="s">
        <v>37</v>
      </c>
      <c r="D20" s="13" t="s">
        <v>58</v>
      </c>
      <c r="E20" s="13" t="s">
        <v>31</v>
      </c>
      <c r="F20" s="13" t="s">
        <v>22</v>
      </c>
      <c r="G20" s="13" t="s">
        <v>32</v>
      </c>
      <c r="H20" s="13" t="s">
        <v>19</v>
      </c>
      <c r="I20" s="12" t="s">
        <v>6</v>
      </c>
      <c r="J20" s="12" t="s">
        <v>20</v>
      </c>
      <c r="K20" s="100" t="s">
        <v>68</v>
      </c>
      <c r="L20" s="100"/>
      <c r="M20" s="100" t="s">
        <v>53</v>
      </c>
      <c r="N20" s="100"/>
      <c r="O20" s="100" t="s">
        <v>44</v>
      </c>
      <c r="P20" s="101"/>
      <c r="Q20" s="13" t="s">
        <v>64</v>
      </c>
      <c r="R20" s="13" t="s">
        <v>39</v>
      </c>
      <c r="S20" s="13" t="s">
        <v>40</v>
      </c>
      <c r="T20" s="13" t="s">
        <v>7</v>
      </c>
      <c r="U20" s="13" t="s">
        <v>5</v>
      </c>
    </row>
    <row r="21" spans="1:50" ht="17.45" customHeight="1">
      <c r="A21" s="12"/>
      <c r="B21" s="12"/>
      <c r="C21" s="12"/>
      <c r="D21" s="14"/>
      <c r="E21" s="14"/>
      <c r="F21" s="12"/>
      <c r="G21" s="12"/>
      <c r="H21" s="12"/>
      <c r="I21" s="12"/>
      <c r="J21" s="12"/>
      <c r="K21" s="15" t="s">
        <v>72</v>
      </c>
      <c r="L21" s="15" t="s">
        <v>35</v>
      </c>
      <c r="M21" s="15" t="s">
        <v>72</v>
      </c>
      <c r="N21" s="22" t="s">
        <v>35</v>
      </c>
      <c r="O21" s="15" t="s">
        <v>72</v>
      </c>
      <c r="P21" s="22" t="s">
        <v>35</v>
      </c>
      <c r="Q21" s="13"/>
      <c r="R21" s="13"/>
      <c r="S21" s="13"/>
      <c r="T21" s="13"/>
      <c r="U21" s="13"/>
    </row>
    <row r="22" spans="1:50" s="19" customFormat="1">
      <c r="A22" s="16"/>
      <c r="B22" s="16"/>
      <c r="C22" s="16"/>
      <c r="D22" s="17"/>
      <c r="E22" s="17"/>
      <c r="F22" s="16"/>
      <c r="G22" s="16"/>
      <c r="H22" s="16"/>
      <c r="I22" s="16"/>
      <c r="J22" s="16"/>
      <c r="K22" s="18"/>
      <c r="L22" s="18"/>
      <c r="M22" s="18"/>
      <c r="N22" s="18"/>
      <c r="O22" s="18"/>
      <c r="P22" s="18"/>
      <c r="Q22" s="16"/>
      <c r="R22" s="16"/>
      <c r="S22" s="16"/>
      <c r="T22" s="16"/>
      <c r="U22" s="16"/>
      <c r="AF22" s="58"/>
      <c r="AG22" s="58"/>
      <c r="AH22" s="58"/>
      <c r="AI22" s="58"/>
      <c r="AJ22" s="58"/>
      <c r="AK22" s="58"/>
      <c r="AL22" s="58"/>
      <c r="AM22" s="20"/>
      <c r="AN22" s="20"/>
      <c r="AO22" s="20"/>
      <c r="AP22" s="20"/>
      <c r="AQ22" s="58"/>
      <c r="AR22" s="58"/>
      <c r="AS22" s="58"/>
      <c r="AT22" s="58"/>
      <c r="AU22" s="58"/>
      <c r="AV22" s="58"/>
      <c r="AW22" s="58"/>
      <c r="AX22" s="58"/>
    </row>
    <row r="23" spans="1:50" s="19" customFormat="1">
      <c r="A23" s="16"/>
      <c r="B23" s="16"/>
      <c r="C23" s="16"/>
      <c r="D23" s="17"/>
      <c r="E23" s="17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16"/>
      <c r="R23" s="16"/>
      <c r="S23" s="16"/>
      <c r="T23" s="16"/>
      <c r="U23" s="16"/>
      <c r="AF23" s="58"/>
      <c r="AG23" s="58"/>
      <c r="AH23" s="58"/>
      <c r="AI23" s="58"/>
      <c r="AJ23" s="58"/>
      <c r="AK23" s="58"/>
      <c r="AL23" s="58"/>
      <c r="AM23" s="20"/>
      <c r="AN23" s="20"/>
      <c r="AO23" s="20"/>
      <c r="AP23" s="20"/>
      <c r="AQ23" s="58"/>
      <c r="AR23" s="58"/>
      <c r="AS23" s="58"/>
      <c r="AT23" s="58"/>
      <c r="AU23" s="58"/>
      <c r="AV23" s="58"/>
      <c r="AW23" s="58"/>
      <c r="AX23" s="58"/>
    </row>
    <row r="24" spans="1:50" s="19" customFormat="1">
      <c r="A24" s="16"/>
      <c r="B24" s="16"/>
      <c r="C24" s="16"/>
      <c r="D24" s="17"/>
      <c r="E24" s="17"/>
      <c r="F24" s="16"/>
      <c r="G24" s="16"/>
      <c r="H24" s="16"/>
      <c r="I24" s="16"/>
      <c r="J24" s="16"/>
      <c r="K24" s="18"/>
      <c r="L24" s="18"/>
      <c r="M24" s="18"/>
      <c r="N24" s="18"/>
      <c r="O24" s="18"/>
      <c r="P24" s="18"/>
      <c r="Q24" s="16"/>
      <c r="R24" s="16"/>
      <c r="S24" s="16"/>
      <c r="T24" s="16"/>
      <c r="U24" s="16"/>
      <c r="AF24" s="58"/>
      <c r="AG24" s="58"/>
      <c r="AH24" s="58"/>
      <c r="AI24" s="58"/>
      <c r="AJ24" s="58"/>
      <c r="AK24" s="58"/>
      <c r="AL24" s="58"/>
      <c r="AM24" s="20"/>
      <c r="AN24" s="20"/>
      <c r="AO24" s="20"/>
      <c r="AP24" s="20"/>
      <c r="AQ24" s="58"/>
      <c r="AR24" s="58"/>
      <c r="AS24" s="58"/>
      <c r="AT24" s="58"/>
      <c r="AU24" s="58"/>
      <c r="AV24" s="58"/>
      <c r="AW24" s="58"/>
      <c r="AX24" s="58"/>
    </row>
    <row r="25" spans="1:50" s="19" customFormat="1">
      <c r="A25" s="16"/>
      <c r="B25" s="16"/>
      <c r="C25" s="16"/>
      <c r="D25" s="17"/>
      <c r="E25" s="17"/>
      <c r="F25" s="16"/>
      <c r="G25" s="16"/>
      <c r="H25" s="16"/>
      <c r="I25" s="16"/>
      <c r="J25" s="16"/>
      <c r="K25" s="18"/>
      <c r="L25" s="18"/>
      <c r="M25" s="18"/>
      <c r="N25" s="18"/>
      <c r="O25" s="18"/>
      <c r="P25" s="18"/>
      <c r="Q25" s="16"/>
      <c r="R25" s="16"/>
      <c r="S25" s="16"/>
      <c r="T25" s="16"/>
      <c r="U25" s="16"/>
      <c r="AF25" s="58"/>
      <c r="AG25" s="58"/>
      <c r="AH25" s="58"/>
      <c r="AI25" s="58"/>
      <c r="AJ25" s="58"/>
      <c r="AK25" s="58"/>
      <c r="AL25" s="58"/>
      <c r="AM25" s="20"/>
      <c r="AN25" s="20"/>
      <c r="AO25" s="20"/>
      <c r="AP25" s="20"/>
      <c r="AQ25" s="58"/>
      <c r="AR25" s="58"/>
      <c r="AS25" s="58"/>
      <c r="AT25" s="58"/>
      <c r="AU25" s="58"/>
      <c r="AV25" s="58"/>
      <c r="AW25" s="58"/>
      <c r="AX25" s="58"/>
    </row>
    <row r="26" spans="1:50" s="19" customFormat="1">
      <c r="A26" s="16"/>
      <c r="B26" s="16"/>
      <c r="C26" s="16"/>
      <c r="D26" s="17"/>
      <c r="E26" s="17"/>
      <c r="F26" s="16"/>
      <c r="G26" s="16"/>
      <c r="H26" s="16"/>
      <c r="I26" s="16"/>
      <c r="J26" s="16"/>
      <c r="K26" s="18"/>
      <c r="L26" s="18"/>
      <c r="M26" s="18"/>
      <c r="N26" s="18"/>
      <c r="O26" s="18"/>
      <c r="P26" s="18"/>
      <c r="Q26" s="16"/>
      <c r="R26" s="16"/>
      <c r="S26" s="16"/>
      <c r="T26" s="16"/>
      <c r="U26" s="16"/>
      <c r="AF26" s="58"/>
      <c r="AG26" s="58"/>
      <c r="AH26" s="58"/>
      <c r="AI26" s="58"/>
      <c r="AJ26" s="58"/>
      <c r="AK26" s="58"/>
      <c r="AL26" s="58"/>
      <c r="AM26" s="20"/>
      <c r="AN26" s="20"/>
      <c r="AO26" s="20"/>
      <c r="AP26" s="20"/>
      <c r="AQ26" s="58"/>
      <c r="AR26" s="58"/>
      <c r="AS26" s="58"/>
      <c r="AT26" s="58"/>
      <c r="AU26" s="58"/>
      <c r="AV26" s="58"/>
      <c r="AW26" s="58"/>
      <c r="AX26" s="58"/>
    </row>
    <row r="27" spans="1:50" s="19" customFormat="1">
      <c r="A27" s="16"/>
      <c r="B27" s="16"/>
      <c r="C27" s="16"/>
      <c r="D27" s="17" t="s">
        <v>36</v>
      </c>
      <c r="E27" s="17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6"/>
      <c r="R27" s="16"/>
      <c r="S27" s="16"/>
      <c r="T27" s="16"/>
      <c r="U27" s="16"/>
      <c r="AF27" s="58"/>
      <c r="AG27" s="58"/>
      <c r="AH27" s="58"/>
      <c r="AI27" s="58"/>
      <c r="AJ27" s="58"/>
      <c r="AK27" s="58"/>
      <c r="AL27" s="58"/>
      <c r="AM27" s="20"/>
      <c r="AN27" s="20"/>
      <c r="AO27" s="20"/>
      <c r="AP27" s="20"/>
      <c r="AQ27" s="58"/>
      <c r="AR27" s="58"/>
      <c r="AS27" s="58"/>
      <c r="AT27" s="58"/>
      <c r="AU27" s="58"/>
      <c r="AV27" s="58"/>
      <c r="AW27" s="58"/>
      <c r="AX27" s="58"/>
    </row>
    <row r="28" spans="1:50" s="19" customFormat="1">
      <c r="A28" s="16"/>
      <c r="B28" s="16"/>
      <c r="C28" s="16"/>
      <c r="D28" s="17"/>
      <c r="E28" s="17"/>
      <c r="F28" s="16"/>
      <c r="G28" s="16"/>
      <c r="H28" s="16"/>
      <c r="I28" s="16"/>
      <c r="J28" s="16"/>
      <c r="K28" s="18"/>
      <c r="L28" s="18"/>
      <c r="M28" s="18"/>
      <c r="N28" s="18"/>
      <c r="O28" s="18"/>
      <c r="P28" s="18"/>
      <c r="Q28" s="16"/>
      <c r="R28" s="16"/>
      <c r="S28" s="16"/>
      <c r="T28" s="16"/>
      <c r="U28" s="16"/>
      <c r="AF28" s="58"/>
      <c r="AG28" s="58"/>
      <c r="AH28" s="58"/>
      <c r="AI28" s="58"/>
      <c r="AJ28" s="58"/>
      <c r="AK28" s="58"/>
      <c r="AL28" s="58"/>
      <c r="AM28" s="20"/>
      <c r="AN28" s="20"/>
      <c r="AO28" s="20"/>
      <c r="AP28" s="20"/>
      <c r="AQ28" s="58"/>
      <c r="AR28" s="58"/>
      <c r="AS28" s="58"/>
      <c r="AT28" s="58"/>
      <c r="AU28" s="58"/>
      <c r="AV28" s="58"/>
      <c r="AW28" s="58"/>
      <c r="AX28" s="58"/>
    </row>
    <row r="29" spans="1:50" s="19" customFormat="1">
      <c r="A29" s="16"/>
      <c r="B29" s="16"/>
      <c r="C29" s="16"/>
      <c r="D29" s="17"/>
      <c r="E29" s="17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6"/>
      <c r="R29" s="16"/>
      <c r="S29" s="16"/>
      <c r="T29" s="16"/>
      <c r="U29" s="16"/>
      <c r="AF29" s="58"/>
      <c r="AG29" s="58"/>
      <c r="AH29" s="58"/>
      <c r="AI29" s="58"/>
      <c r="AJ29" s="58"/>
      <c r="AK29" s="58"/>
      <c r="AL29" s="58"/>
      <c r="AM29" s="20"/>
      <c r="AN29" s="20"/>
      <c r="AO29" s="20"/>
      <c r="AP29" s="20"/>
      <c r="AQ29" s="58"/>
      <c r="AR29" s="58"/>
      <c r="AS29" s="58"/>
      <c r="AT29" s="58"/>
      <c r="AU29" s="58"/>
      <c r="AV29" s="58"/>
      <c r="AW29" s="58"/>
      <c r="AX29" s="58"/>
    </row>
    <row r="30" spans="1:50" s="19" customFormat="1">
      <c r="A30" s="16"/>
      <c r="B30" s="16"/>
      <c r="C30" s="16"/>
      <c r="D30" s="17"/>
      <c r="E30" s="17"/>
      <c r="F30" s="16"/>
      <c r="G30" s="16"/>
      <c r="H30" s="16"/>
      <c r="I30" s="16"/>
      <c r="J30" s="16"/>
      <c r="K30" s="18"/>
      <c r="L30" s="18"/>
      <c r="M30" s="18"/>
      <c r="N30" s="18"/>
      <c r="O30" s="18"/>
      <c r="P30" s="18"/>
      <c r="Q30" s="16"/>
      <c r="R30" s="16"/>
      <c r="S30" s="16"/>
      <c r="T30" s="16"/>
      <c r="U30" s="16"/>
      <c r="AF30" s="58"/>
      <c r="AG30" s="58"/>
      <c r="AH30" s="58"/>
      <c r="AI30" s="58"/>
      <c r="AJ30" s="58"/>
      <c r="AK30" s="58"/>
      <c r="AL30" s="58"/>
      <c r="AM30" s="20"/>
      <c r="AN30" s="20"/>
      <c r="AO30" s="20"/>
      <c r="AP30" s="20"/>
      <c r="AQ30" s="58"/>
      <c r="AR30" s="58"/>
      <c r="AS30" s="58"/>
      <c r="AT30" s="58"/>
      <c r="AU30" s="58"/>
      <c r="AV30" s="58"/>
      <c r="AW30" s="58"/>
      <c r="AX30" s="58"/>
    </row>
    <row r="31" spans="1:50" s="19" customFormat="1">
      <c r="A31" s="16"/>
      <c r="B31" s="16"/>
      <c r="C31" s="16"/>
      <c r="D31" s="17"/>
      <c r="E31" s="17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6"/>
      <c r="R31" s="16"/>
      <c r="S31" s="16"/>
      <c r="T31" s="16"/>
      <c r="U31" s="16"/>
      <c r="AF31" s="58"/>
      <c r="AG31" s="58"/>
      <c r="AH31" s="58"/>
      <c r="AI31" s="58"/>
      <c r="AJ31" s="58"/>
      <c r="AK31" s="58"/>
      <c r="AL31" s="58"/>
      <c r="AM31" s="20"/>
      <c r="AN31" s="20"/>
      <c r="AO31" s="20"/>
      <c r="AP31" s="20"/>
      <c r="AQ31" s="58"/>
      <c r="AR31" s="58"/>
      <c r="AS31" s="58"/>
      <c r="AT31" s="58"/>
      <c r="AU31" s="58"/>
      <c r="AV31" s="58"/>
      <c r="AW31" s="58"/>
      <c r="AX31" s="58"/>
    </row>
    <row r="32" spans="1:50" s="19" customFormat="1">
      <c r="A32" s="16"/>
      <c r="B32" s="16"/>
      <c r="C32" s="16"/>
      <c r="D32" s="17"/>
      <c r="E32" s="17"/>
      <c r="F32" s="16"/>
      <c r="G32" s="16"/>
      <c r="H32" s="16"/>
      <c r="I32" s="16"/>
      <c r="J32" s="16"/>
      <c r="K32" s="18"/>
      <c r="L32" s="18"/>
      <c r="M32" s="18"/>
      <c r="N32" s="18"/>
      <c r="O32" s="18"/>
      <c r="P32" s="18"/>
      <c r="Q32" s="16"/>
      <c r="R32" s="16"/>
      <c r="S32" s="16"/>
      <c r="T32" s="16"/>
      <c r="U32" s="16"/>
      <c r="AF32" s="58"/>
      <c r="AG32" s="58"/>
      <c r="AH32" s="58"/>
      <c r="AI32" s="58"/>
      <c r="AJ32" s="58"/>
      <c r="AK32" s="58"/>
      <c r="AL32" s="58"/>
      <c r="AM32" s="20"/>
      <c r="AN32" s="20"/>
      <c r="AO32" s="20"/>
      <c r="AP32" s="20"/>
      <c r="AQ32" s="58"/>
      <c r="AR32" s="58"/>
      <c r="AS32" s="58"/>
      <c r="AT32" s="58"/>
      <c r="AU32" s="58"/>
      <c r="AV32" s="58"/>
      <c r="AW32" s="58"/>
      <c r="AX32" s="58"/>
    </row>
    <row r="33" spans="1:50" s="19" customFormat="1">
      <c r="A33" s="16"/>
      <c r="B33" s="16"/>
      <c r="C33" s="16"/>
      <c r="D33" s="17"/>
      <c r="E33" s="17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8"/>
      <c r="Q33" s="16"/>
      <c r="R33" s="16"/>
      <c r="S33" s="16"/>
      <c r="T33" s="16"/>
      <c r="U33" s="16"/>
      <c r="AF33" s="58"/>
      <c r="AG33" s="58"/>
      <c r="AH33" s="58"/>
      <c r="AI33" s="58"/>
      <c r="AJ33" s="58"/>
      <c r="AK33" s="58"/>
      <c r="AL33" s="58"/>
      <c r="AM33" s="20"/>
      <c r="AN33" s="20"/>
      <c r="AO33" s="20"/>
      <c r="AP33" s="20"/>
      <c r="AQ33" s="58"/>
      <c r="AR33" s="58"/>
      <c r="AS33" s="58"/>
      <c r="AT33" s="58"/>
      <c r="AU33" s="58"/>
      <c r="AV33" s="58"/>
      <c r="AW33" s="58"/>
      <c r="AX33" s="58"/>
    </row>
    <row r="34" spans="1:50" s="19" customFormat="1">
      <c r="A34" s="16"/>
      <c r="B34" s="16"/>
      <c r="C34" s="16"/>
      <c r="D34" s="17"/>
      <c r="E34" s="17"/>
      <c r="F34" s="16"/>
      <c r="G34" s="16"/>
      <c r="H34" s="16"/>
      <c r="I34" s="16"/>
      <c r="J34" s="16"/>
      <c r="K34" s="18"/>
      <c r="L34" s="18"/>
      <c r="M34" s="18"/>
      <c r="N34" s="18"/>
      <c r="O34" s="18"/>
      <c r="P34" s="18"/>
      <c r="Q34" s="16"/>
      <c r="R34" s="16"/>
      <c r="S34" s="16"/>
      <c r="T34" s="16"/>
      <c r="U34" s="16"/>
      <c r="AF34" s="58"/>
      <c r="AG34" s="58"/>
      <c r="AH34" s="58"/>
      <c r="AI34" s="58"/>
      <c r="AJ34" s="58"/>
      <c r="AK34" s="58"/>
      <c r="AL34" s="58"/>
      <c r="AM34" s="20"/>
      <c r="AN34" s="20"/>
      <c r="AO34" s="20"/>
      <c r="AP34" s="20"/>
      <c r="AQ34" s="58"/>
      <c r="AR34" s="58"/>
      <c r="AS34" s="58"/>
      <c r="AT34" s="58"/>
      <c r="AU34" s="58"/>
      <c r="AV34" s="58"/>
      <c r="AW34" s="58"/>
      <c r="AX34" s="58"/>
    </row>
    <row r="35" spans="1:50" s="19" customFormat="1">
      <c r="A35" s="16"/>
      <c r="B35" s="16"/>
      <c r="C35" s="16"/>
      <c r="D35" s="17"/>
      <c r="E35" s="17"/>
      <c r="F35" s="16"/>
      <c r="G35" s="16"/>
      <c r="H35" s="16"/>
      <c r="I35" s="16"/>
      <c r="J35" s="16"/>
      <c r="K35" s="18"/>
      <c r="L35" s="18"/>
      <c r="M35" s="18"/>
      <c r="N35" s="18"/>
      <c r="O35" s="18"/>
      <c r="P35" s="18"/>
      <c r="Q35" s="16"/>
      <c r="R35" s="16"/>
      <c r="S35" s="16"/>
      <c r="T35" s="16"/>
      <c r="U35" s="16"/>
      <c r="AF35" s="58"/>
      <c r="AG35" s="58"/>
      <c r="AH35" s="58"/>
      <c r="AI35" s="58"/>
      <c r="AJ35" s="58"/>
      <c r="AK35" s="58"/>
      <c r="AL35" s="58"/>
      <c r="AM35" s="20"/>
      <c r="AN35" s="20"/>
      <c r="AO35" s="20"/>
      <c r="AP35" s="20"/>
      <c r="AQ35" s="58"/>
      <c r="AR35" s="58"/>
      <c r="AS35" s="58"/>
      <c r="AT35" s="58"/>
      <c r="AU35" s="58"/>
      <c r="AV35" s="58"/>
      <c r="AW35" s="58"/>
      <c r="AX35" s="58"/>
    </row>
    <row r="36" spans="1:50" s="19" customFormat="1">
      <c r="A36" s="16"/>
      <c r="B36" s="16"/>
      <c r="C36" s="16"/>
      <c r="D36" s="17"/>
      <c r="E36" s="17"/>
      <c r="F36" s="16"/>
      <c r="G36" s="16"/>
      <c r="H36" s="16"/>
      <c r="I36" s="16"/>
      <c r="J36" s="16"/>
      <c r="K36" s="18"/>
      <c r="L36" s="18"/>
      <c r="M36" s="18"/>
      <c r="N36" s="18"/>
      <c r="O36" s="18"/>
      <c r="P36" s="18"/>
      <c r="Q36" s="16"/>
      <c r="R36" s="16"/>
      <c r="S36" s="16"/>
      <c r="T36" s="16"/>
      <c r="U36" s="16"/>
      <c r="AF36" s="58"/>
      <c r="AG36" s="58"/>
      <c r="AH36" s="58"/>
      <c r="AI36" s="58"/>
      <c r="AJ36" s="58"/>
      <c r="AK36" s="58"/>
      <c r="AL36" s="58"/>
      <c r="AM36" s="20"/>
      <c r="AN36" s="20"/>
      <c r="AO36" s="20"/>
      <c r="AP36" s="20"/>
      <c r="AQ36" s="58"/>
      <c r="AR36" s="58"/>
      <c r="AS36" s="58"/>
      <c r="AT36" s="58"/>
      <c r="AU36" s="58"/>
      <c r="AV36" s="58"/>
      <c r="AW36" s="58"/>
      <c r="AX36" s="58"/>
    </row>
    <row r="37" spans="1:50" s="19" customFormat="1">
      <c r="A37" s="16"/>
      <c r="B37" s="16"/>
      <c r="C37" s="16"/>
      <c r="D37" s="17"/>
      <c r="E37" s="17"/>
      <c r="F37" s="16"/>
      <c r="G37" s="16"/>
      <c r="H37" s="16"/>
      <c r="I37" s="16"/>
      <c r="J37" s="16"/>
      <c r="K37" s="18"/>
      <c r="L37" s="18"/>
      <c r="M37" s="18"/>
      <c r="N37" s="18"/>
      <c r="O37" s="18"/>
      <c r="P37" s="18"/>
      <c r="Q37" s="16"/>
      <c r="R37" s="16"/>
      <c r="S37" s="16"/>
      <c r="T37" s="16"/>
      <c r="U37" s="16"/>
      <c r="AF37" s="58"/>
      <c r="AG37" s="58"/>
      <c r="AH37" s="58"/>
      <c r="AI37" s="58"/>
      <c r="AJ37" s="58"/>
      <c r="AK37" s="58"/>
      <c r="AL37" s="58"/>
      <c r="AM37" s="20"/>
      <c r="AN37" s="20"/>
      <c r="AO37" s="20"/>
      <c r="AP37" s="20"/>
      <c r="AQ37" s="58"/>
      <c r="AR37" s="58"/>
      <c r="AS37" s="58"/>
      <c r="AT37" s="58"/>
      <c r="AU37" s="58"/>
      <c r="AV37" s="58"/>
      <c r="AW37" s="58"/>
      <c r="AX37" s="58"/>
    </row>
    <row r="38" spans="1:50" s="19" customFormat="1">
      <c r="A38" s="16"/>
      <c r="B38" s="16"/>
      <c r="C38" s="16"/>
      <c r="D38" s="17"/>
      <c r="E38" s="17"/>
      <c r="F38" s="16"/>
      <c r="G38" s="16"/>
      <c r="H38" s="16"/>
      <c r="I38" s="16"/>
      <c r="J38" s="16"/>
      <c r="K38" s="18"/>
      <c r="L38" s="18"/>
      <c r="M38" s="18"/>
      <c r="N38" s="18"/>
      <c r="O38" s="18"/>
      <c r="P38" s="18"/>
      <c r="Q38" s="16"/>
      <c r="R38" s="16"/>
      <c r="S38" s="16"/>
      <c r="T38" s="16"/>
      <c r="U38" s="16"/>
      <c r="AF38" s="58"/>
      <c r="AG38" s="58"/>
      <c r="AH38" s="58"/>
      <c r="AI38" s="58"/>
      <c r="AJ38" s="58"/>
      <c r="AK38" s="58"/>
      <c r="AL38" s="58"/>
      <c r="AM38" s="20"/>
      <c r="AN38" s="20"/>
      <c r="AO38" s="20"/>
      <c r="AP38" s="20"/>
      <c r="AQ38" s="58"/>
      <c r="AR38" s="58"/>
      <c r="AS38" s="58"/>
      <c r="AT38" s="58"/>
      <c r="AU38" s="58"/>
      <c r="AV38" s="58"/>
      <c r="AW38" s="58"/>
      <c r="AX38" s="58"/>
    </row>
    <row r="39" spans="1:50" s="19" customFormat="1">
      <c r="A39" s="16"/>
      <c r="B39" s="16"/>
      <c r="C39" s="16"/>
      <c r="D39" s="17"/>
      <c r="E39" s="17"/>
      <c r="F39" s="16"/>
      <c r="G39" s="16"/>
      <c r="H39" s="16"/>
      <c r="I39" s="16"/>
      <c r="J39" s="16"/>
      <c r="K39" s="18"/>
      <c r="L39" s="18"/>
      <c r="M39" s="18"/>
      <c r="N39" s="18"/>
      <c r="O39" s="18"/>
      <c r="P39" s="18"/>
      <c r="Q39" s="16"/>
      <c r="R39" s="16"/>
      <c r="S39" s="16"/>
      <c r="T39" s="16"/>
      <c r="U39" s="16"/>
      <c r="AF39" s="58"/>
      <c r="AG39" s="58"/>
      <c r="AH39" s="58"/>
      <c r="AI39" s="58"/>
      <c r="AJ39" s="58"/>
      <c r="AK39" s="58"/>
      <c r="AL39" s="58"/>
      <c r="AM39" s="20"/>
      <c r="AN39" s="20"/>
      <c r="AO39" s="20"/>
      <c r="AP39" s="20"/>
      <c r="AQ39" s="58"/>
      <c r="AR39" s="58"/>
      <c r="AS39" s="58"/>
      <c r="AT39" s="58"/>
      <c r="AU39" s="58"/>
      <c r="AV39" s="58"/>
      <c r="AW39" s="58"/>
      <c r="AX39" s="58"/>
    </row>
    <row r="40" spans="1:50" s="19" customFormat="1">
      <c r="A40" s="16"/>
      <c r="B40" s="16"/>
      <c r="C40" s="16"/>
      <c r="D40" s="17"/>
      <c r="E40" s="17"/>
      <c r="F40" s="16"/>
      <c r="G40" s="16"/>
      <c r="H40" s="16"/>
      <c r="I40" s="16"/>
      <c r="J40" s="16"/>
      <c r="K40" s="18"/>
      <c r="L40" s="18"/>
      <c r="M40" s="18"/>
      <c r="N40" s="18"/>
      <c r="O40" s="18"/>
      <c r="P40" s="18"/>
      <c r="Q40" s="16"/>
      <c r="R40" s="16"/>
      <c r="S40" s="16"/>
      <c r="T40" s="16"/>
      <c r="U40" s="16"/>
      <c r="AF40" s="58"/>
      <c r="AG40" s="58"/>
      <c r="AH40" s="58"/>
      <c r="AI40" s="58"/>
      <c r="AJ40" s="58"/>
      <c r="AK40" s="58"/>
      <c r="AL40" s="58"/>
      <c r="AM40" s="20"/>
      <c r="AN40" s="20"/>
      <c r="AO40" s="20"/>
      <c r="AP40" s="20"/>
      <c r="AQ40" s="58"/>
      <c r="AR40" s="58"/>
      <c r="AS40" s="58"/>
      <c r="AT40" s="58"/>
      <c r="AU40" s="58"/>
      <c r="AV40" s="58"/>
      <c r="AW40" s="58"/>
      <c r="AX40" s="58"/>
    </row>
    <row r="41" spans="1:50" s="19" customFormat="1">
      <c r="A41" s="16"/>
      <c r="B41" s="16"/>
      <c r="C41" s="16"/>
      <c r="D41" s="17"/>
      <c r="E41" s="17"/>
      <c r="F41" s="16"/>
      <c r="G41" s="16"/>
      <c r="H41" s="16"/>
      <c r="I41" s="16"/>
      <c r="J41" s="16"/>
      <c r="K41" s="18"/>
      <c r="L41" s="18"/>
      <c r="M41" s="18"/>
      <c r="N41" s="18"/>
      <c r="O41" s="18"/>
      <c r="P41" s="18"/>
      <c r="Q41" s="16"/>
      <c r="R41" s="16"/>
      <c r="S41" s="16"/>
      <c r="T41" s="16"/>
      <c r="U41" s="16"/>
      <c r="AF41" s="58"/>
      <c r="AG41" s="58"/>
      <c r="AH41" s="58"/>
      <c r="AI41" s="58"/>
      <c r="AJ41" s="58"/>
      <c r="AK41" s="58"/>
      <c r="AL41" s="58"/>
      <c r="AM41" s="20"/>
      <c r="AN41" s="20"/>
      <c r="AO41" s="20"/>
      <c r="AP41" s="20"/>
      <c r="AQ41" s="58"/>
      <c r="AR41" s="58"/>
      <c r="AS41" s="58"/>
      <c r="AT41" s="58"/>
      <c r="AU41" s="58"/>
      <c r="AV41" s="58"/>
      <c r="AW41" s="58"/>
      <c r="AX41" s="58"/>
    </row>
    <row r="42" spans="1:50" s="19" customFormat="1">
      <c r="A42" s="16"/>
      <c r="B42" s="16"/>
      <c r="C42" s="16"/>
      <c r="D42" s="17"/>
      <c r="E42" s="17"/>
      <c r="F42" s="16"/>
      <c r="G42" s="16"/>
      <c r="H42" s="16"/>
      <c r="I42" s="16"/>
      <c r="J42" s="16"/>
      <c r="K42" s="18"/>
      <c r="L42" s="18"/>
      <c r="M42" s="18"/>
      <c r="N42" s="18"/>
      <c r="O42" s="18"/>
      <c r="P42" s="18"/>
      <c r="Q42" s="16"/>
      <c r="R42" s="16"/>
      <c r="S42" s="16"/>
      <c r="T42" s="16"/>
      <c r="U42" s="16"/>
      <c r="AF42" s="58"/>
      <c r="AG42" s="58"/>
      <c r="AH42" s="58"/>
      <c r="AI42" s="58"/>
      <c r="AJ42" s="58"/>
      <c r="AK42" s="58"/>
      <c r="AL42" s="58"/>
      <c r="AM42" s="20"/>
      <c r="AN42" s="20"/>
      <c r="AO42" s="20"/>
      <c r="AP42" s="20"/>
      <c r="AQ42" s="58"/>
      <c r="AR42" s="58"/>
      <c r="AS42" s="58"/>
      <c r="AT42" s="58"/>
      <c r="AU42" s="58"/>
      <c r="AV42" s="58"/>
      <c r="AW42" s="58"/>
      <c r="AX42" s="58"/>
    </row>
    <row r="43" spans="1:50" s="19" customFormat="1">
      <c r="A43" s="16"/>
      <c r="B43" s="16"/>
      <c r="C43" s="16"/>
      <c r="D43" s="17"/>
      <c r="E43" s="17"/>
      <c r="F43" s="16"/>
      <c r="G43" s="16"/>
      <c r="H43" s="16"/>
      <c r="I43" s="16"/>
      <c r="J43" s="16"/>
      <c r="K43" s="18"/>
      <c r="L43" s="18"/>
      <c r="M43" s="18"/>
      <c r="N43" s="18"/>
      <c r="O43" s="18"/>
      <c r="P43" s="18"/>
      <c r="Q43" s="16"/>
      <c r="R43" s="16"/>
      <c r="S43" s="16"/>
      <c r="T43" s="16"/>
      <c r="U43" s="16"/>
      <c r="AF43" s="58"/>
      <c r="AG43" s="58"/>
      <c r="AH43" s="58"/>
      <c r="AI43" s="58"/>
      <c r="AJ43" s="58"/>
      <c r="AK43" s="58"/>
      <c r="AL43" s="58"/>
      <c r="AM43" s="20"/>
      <c r="AN43" s="20"/>
      <c r="AO43" s="20"/>
      <c r="AP43" s="20"/>
      <c r="AQ43" s="58"/>
      <c r="AR43" s="58"/>
      <c r="AS43" s="58"/>
      <c r="AT43" s="58"/>
      <c r="AU43" s="58"/>
      <c r="AV43" s="58"/>
      <c r="AW43" s="58"/>
      <c r="AX43" s="58"/>
    </row>
    <row r="44" spans="1:50" s="19" customFormat="1">
      <c r="A44" s="16"/>
      <c r="B44" s="16"/>
      <c r="C44" s="16"/>
      <c r="D44" s="17"/>
      <c r="E44" s="17"/>
      <c r="F44" s="16"/>
      <c r="G44" s="16"/>
      <c r="H44" s="16"/>
      <c r="I44" s="16"/>
      <c r="J44" s="16"/>
      <c r="K44" s="18"/>
      <c r="L44" s="18"/>
      <c r="M44" s="18"/>
      <c r="N44" s="18"/>
      <c r="O44" s="18"/>
      <c r="P44" s="18"/>
      <c r="Q44" s="16"/>
      <c r="R44" s="16"/>
      <c r="S44" s="16"/>
      <c r="T44" s="16"/>
      <c r="U44" s="16"/>
      <c r="AF44" s="58"/>
      <c r="AG44" s="58"/>
      <c r="AH44" s="58"/>
      <c r="AI44" s="58"/>
      <c r="AJ44" s="58"/>
      <c r="AK44" s="58"/>
      <c r="AL44" s="58"/>
      <c r="AM44" s="20"/>
      <c r="AN44" s="20"/>
      <c r="AO44" s="20"/>
      <c r="AP44" s="20"/>
      <c r="AQ44" s="58"/>
      <c r="AR44" s="58"/>
      <c r="AS44" s="58"/>
      <c r="AT44" s="58"/>
      <c r="AU44" s="58"/>
      <c r="AV44" s="58"/>
      <c r="AW44" s="58"/>
      <c r="AX44" s="58"/>
    </row>
    <row r="45" spans="1:50" s="19" customFormat="1">
      <c r="A45" s="16"/>
      <c r="B45" s="16"/>
      <c r="C45" s="16"/>
      <c r="D45" s="17"/>
      <c r="E45" s="17"/>
      <c r="F45" s="16"/>
      <c r="G45" s="16"/>
      <c r="H45" s="16"/>
      <c r="I45" s="16"/>
      <c r="J45" s="16"/>
      <c r="K45" s="18"/>
      <c r="L45" s="18"/>
      <c r="M45" s="18"/>
      <c r="N45" s="18"/>
      <c r="O45" s="18"/>
      <c r="P45" s="18"/>
      <c r="Q45" s="16"/>
      <c r="R45" s="16"/>
      <c r="S45" s="16"/>
      <c r="T45" s="16"/>
      <c r="U45" s="16"/>
      <c r="AF45" s="58"/>
      <c r="AG45" s="58"/>
      <c r="AH45" s="58"/>
      <c r="AI45" s="58"/>
      <c r="AJ45" s="58"/>
      <c r="AK45" s="58"/>
      <c r="AL45" s="58"/>
      <c r="AM45" s="20"/>
      <c r="AN45" s="20"/>
      <c r="AO45" s="20"/>
      <c r="AP45" s="20"/>
      <c r="AQ45" s="58"/>
      <c r="AR45" s="58"/>
      <c r="AS45" s="58"/>
      <c r="AT45" s="58"/>
      <c r="AU45" s="58"/>
      <c r="AV45" s="58"/>
      <c r="AW45" s="58"/>
      <c r="AX45" s="58"/>
    </row>
    <row r="46" spans="1:50" s="19" customFormat="1">
      <c r="A46" s="16"/>
      <c r="B46" s="16"/>
      <c r="C46" s="16"/>
      <c r="D46" s="17"/>
      <c r="E46" s="17"/>
      <c r="F46" s="16"/>
      <c r="G46" s="16"/>
      <c r="H46" s="16"/>
      <c r="I46" s="16"/>
      <c r="J46" s="16"/>
      <c r="K46" s="18"/>
      <c r="L46" s="18"/>
      <c r="M46" s="18"/>
      <c r="N46" s="18"/>
      <c r="O46" s="18"/>
      <c r="P46" s="18"/>
      <c r="Q46" s="16"/>
      <c r="R46" s="16"/>
      <c r="S46" s="16"/>
      <c r="T46" s="16"/>
      <c r="U46" s="16"/>
      <c r="AF46" s="58"/>
      <c r="AG46" s="58"/>
      <c r="AH46" s="58"/>
      <c r="AI46" s="58"/>
      <c r="AJ46" s="58"/>
      <c r="AK46" s="58"/>
      <c r="AL46" s="58"/>
      <c r="AM46" s="20"/>
      <c r="AN46" s="20"/>
      <c r="AO46" s="20"/>
      <c r="AP46" s="20"/>
      <c r="AQ46" s="58"/>
      <c r="AR46" s="58"/>
      <c r="AS46" s="58"/>
      <c r="AT46" s="58"/>
      <c r="AU46" s="58"/>
      <c r="AV46" s="58"/>
      <c r="AW46" s="58"/>
      <c r="AX46" s="58"/>
    </row>
    <row r="47" spans="1:50" s="19" customFormat="1">
      <c r="A47" s="16"/>
      <c r="B47" s="16"/>
      <c r="C47" s="16"/>
      <c r="D47" s="17"/>
      <c r="E47" s="17"/>
      <c r="F47" s="16"/>
      <c r="G47" s="16"/>
      <c r="H47" s="16"/>
      <c r="I47" s="16"/>
      <c r="J47" s="16"/>
      <c r="K47" s="18"/>
      <c r="L47" s="18"/>
      <c r="M47" s="18"/>
      <c r="N47" s="18"/>
      <c r="O47" s="18"/>
      <c r="P47" s="18"/>
      <c r="Q47" s="16"/>
      <c r="R47" s="16"/>
      <c r="S47" s="16"/>
      <c r="T47" s="16"/>
      <c r="U47" s="16"/>
      <c r="AF47" s="58"/>
      <c r="AG47" s="58"/>
      <c r="AH47" s="58"/>
      <c r="AI47" s="58"/>
      <c r="AJ47" s="58"/>
      <c r="AK47" s="58"/>
      <c r="AL47" s="58"/>
      <c r="AM47" s="20"/>
      <c r="AN47" s="20"/>
      <c r="AO47" s="20"/>
      <c r="AP47" s="20"/>
      <c r="AQ47" s="58"/>
      <c r="AR47" s="58"/>
      <c r="AS47" s="58"/>
      <c r="AT47" s="58"/>
      <c r="AU47" s="58"/>
      <c r="AV47" s="58"/>
      <c r="AW47" s="58"/>
      <c r="AX47" s="58"/>
    </row>
    <row r="48" spans="1:50" s="19" customFormat="1">
      <c r="AF48" s="58"/>
      <c r="AG48" s="58"/>
      <c r="AH48" s="58"/>
      <c r="AI48" s="58"/>
      <c r="AJ48" s="58"/>
      <c r="AK48" s="58"/>
      <c r="AL48" s="58"/>
      <c r="AM48" s="20"/>
      <c r="AN48" s="20"/>
      <c r="AO48" s="20"/>
      <c r="AP48" s="20"/>
      <c r="AQ48" s="58"/>
      <c r="AR48" s="58"/>
      <c r="AS48" s="58"/>
      <c r="AT48" s="58"/>
      <c r="AU48" s="58"/>
      <c r="AV48" s="58"/>
      <c r="AW48" s="58"/>
      <c r="AX48" s="58"/>
    </row>
    <row r="49" spans="32:50" s="19" customFormat="1">
      <c r="AF49" s="58"/>
      <c r="AG49" s="58"/>
      <c r="AH49" s="58"/>
      <c r="AI49" s="58"/>
      <c r="AJ49" s="58"/>
      <c r="AK49" s="58"/>
      <c r="AL49" s="58"/>
      <c r="AM49" s="20"/>
      <c r="AN49" s="20"/>
      <c r="AO49" s="20"/>
      <c r="AP49" s="20"/>
      <c r="AQ49" s="58"/>
      <c r="AR49" s="58"/>
      <c r="AS49" s="58"/>
      <c r="AT49" s="58"/>
      <c r="AU49" s="58"/>
      <c r="AV49" s="58"/>
      <c r="AW49" s="58"/>
      <c r="AX49" s="58"/>
    </row>
    <row r="50" spans="32:50" s="19" customFormat="1">
      <c r="AF50" s="58"/>
      <c r="AG50" s="58"/>
      <c r="AH50" s="58"/>
      <c r="AI50" s="58"/>
      <c r="AJ50" s="58"/>
      <c r="AK50" s="58"/>
      <c r="AL50" s="58"/>
      <c r="AM50" s="20"/>
      <c r="AN50" s="20"/>
      <c r="AO50" s="20"/>
      <c r="AP50" s="20"/>
      <c r="AQ50" s="58"/>
      <c r="AR50" s="58"/>
      <c r="AS50" s="58"/>
      <c r="AT50" s="58"/>
      <c r="AU50" s="58"/>
      <c r="AV50" s="58"/>
      <c r="AW50" s="58"/>
      <c r="AX50" s="58"/>
    </row>
    <row r="51" spans="32:50" s="19" customFormat="1">
      <c r="AF51" s="58"/>
      <c r="AG51" s="58"/>
      <c r="AH51" s="58"/>
      <c r="AI51" s="58"/>
      <c r="AJ51" s="58"/>
      <c r="AK51" s="58"/>
      <c r="AL51" s="58"/>
      <c r="AM51" s="20"/>
      <c r="AN51" s="20"/>
      <c r="AO51" s="20"/>
      <c r="AP51" s="20"/>
      <c r="AQ51" s="58"/>
      <c r="AR51" s="58"/>
      <c r="AS51" s="58"/>
      <c r="AT51" s="58"/>
      <c r="AU51" s="58"/>
      <c r="AV51" s="58"/>
      <c r="AW51" s="58"/>
      <c r="AX51" s="58"/>
    </row>
    <row r="52" spans="32:50" s="19" customFormat="1">
      <c r="AF52" s="58"/>
      <c r="AG52" s="58"/>
      <c r="AH52" s="58"/>
      <c r="AI52" s="58"/>
      <c r="AJ52" s="58"/>
      <c r="AK52" s="58"/>
      <c r="AL52" s="58"/>
      <c r="AM52" s="20"/>
      <c r="AN52" s="20"/>
      <c r="AO52" s="20"/>
      <c r="AP52" s="20"/>
      <c r="AQ52" s="58"/>
      <c r="AR52" s="58"/>
      <c r="AS52" s="58"/>
      <c r="AT52" s="58"/>
      <c r="AU52" s="58"/>
      <c r="AV52" s="58"/>
      <c r="AW52" s="58"/>
      <c r="AX52" s="58"/>
    </row>
    <row r="53" spans="32:50" s="19" customFormat="1">
      <c r="AF53" s="58"/>
      <c r="AG53" s="58"/>
      <c r="AH53" s="58"/>
      <c r="AI53" s="58"/>
      <c r="AJ53" s="58"/>
      <c r="AK53" s="58"/>
      <c r="AL53" s="58"/>
      <c r="AM53" s="20"/>
      <c r="AN53" s="20"/>
      <c r="AO53" s="20"/>
      <c r="AP53" s="20"/>
      <c r="AQ53" s="58"/>
      <c r="AR53" s="58"/>
      <c r="AS53" s="58"/>
      <c r="AT53" s="58"/>
      <c r="AU53" s="58"/>
      <c r="AV53" s="58"/>
      <c r="AW53" s="58"/>
      <c r="AX53" s="58"/>
    </row>
    <row r="54" spans="32:50" s="19" customFormat="1">
      <c r="AF54" s="58"/>
      <c r="AG54" s="58"/>
      <c r="AH54" s="58"/>
      <c r="AI54" s="58"/>
      <c r="AJ54" s="58"/>
      <c r="AK54" s="58"/>
      <c r="AL54" s="58"/>
      <c r="AM54" s="20"/>
      <c r="AN54" s="20"/>
      <c r="AO54" s="20"/>
      <c r="AP54" s="20"/>
      <c r="AQ54" s="58"/>
      <c r="AR54" s="58"/>
      <c r="AS54" s="58"/>
      <c r="AT54" s="58"/>
      <c r="AU54" s="58"/>
      <c r="AV54" s="58"/>
      <c r="AW54" s="58"/>
      <c r="AX54" s="58"/>
    </row>
    <row r="55" spans="32:50" s="19" customFormat="1">
      <c r="AF55" s="58"/>
      <c r="AG55" s="58"/>
      <c r="AH55" s="58"/>
      <c r="AI55" s="58"/>
      <c r="AJ55" s="58"/>
      <c r="AK55" s="58"/>
      <c r="AL55" s="58"/>
      <c r="AM55" s="20"/>
      <c r="AN55" s="20"/>
      <c r="AO55" s="20"/>
      <c r="AP55" s="20"/>
      <c r="AQ55" s="58"/>
      <c r="AR55" s="58"/>
      <c r="AS55" s="58"/>
      <c r="AT55" s="58"/>
      <c r="AU55" s="58"/>
      <c r="AV55" s="58"/>
      <c r="AW55" s="58"/>
      <c r="AX55" s="58"/>
    </row>
    <row r="56" spans="32:50" s="19" customFormat="1">
      <c r="AF56" s="58"/>
      <c r="AG56" s="58"/>
      <c r="AH56" s="58"/>
      <c r="AI56" s="58"/>
      <c r="AJ56" s="58"/>
      <c r="AK56" s="58"/>
      <c r="AL56" s="58"/>
      <c r="AM56" s="20"/>
      <c r="AN56" s="20"/>
      <c r="AO56" s="20"/>
      <c r="AP56" s="20"/>
      <c r="AQ56" s="58"/>
      <c r="AR56" s="58"/>
      <c r="AS56" s="58"/>
      <c r="AT56" s="58"/>
      <c r="AU56" s="58"/>
      <c r="AV56" s="58"/>
      <c r="AW56" s="58"/>
      <c r="AX56" s="58"/>
    </row>
    <row r="57" spans="32:50" s="19" customFormat="1">
      <c r="AF57" s="58"/>
      <c r="AG57" s="58"/>
      <c r="AH57" s="58"/>
      <c r="AI57" s="58"/>
      <c r="AJ57" s="58"/>
      <c r="AK57" s="58"/>
      <c r="AL57" s="58"/>
      <c r="AM57" s="20"/>
      <c r="AN57" s="20"/>
      <c r="AO57" s="20"/>
      <c r="AP57" s="20"/>
      <c r="AQ57" s="58"/>
      <c r="AR57" s="58"/>
      <c r="AS57" s="58"/>
      <c r="AT57" s="58"/>
      <c r="AU57" s="58"/>
      <c r="AV57" s="58"/>
      <c r="AW57" s="58"/>
      <c r="AX57" s="58"/>
    </row>
    <row r="58" spans="32:50" s="19" customFormat="1">
      <c r="AF58" s="58"/>
      <c r="AG58" s="58"/>
      <c r="AH58" s="58"/>
      <c r="AI58" s="58"/>
      <c r="AJ58" s="58"/>
      <c r="AK58" s="58"/>
      <c r="AL58" s="58"/>
      <c r="AM58" s="20"/>
      <c r="AN58" s="20"/>
      <c r="AO58" s="20"/>
      <c r="AP58" s="20"/>
      <c r="AQ58" s="58"/>
      <c r="AR58" s="58"/>
      <c r="AS58" s="58"/>
      <c r="AT58" s="58"/>
      <c r="AU58" s="58"/>
      <c r="AV58" s="58"/>
      <c r="AW58" s="58"/>
      <c r="AX58" s="58"/>
    </row>
    <row r="59" spans="32:50" s="19" customFormat="1">
      <c r="AF59" s="58"/>
      <c r="AG59" s="58"/>
      <c r="AH59" s="58"/>
      <c r="AI59" s="58"/>
      <c r="AJ59" s="58"/>
      <c r="AK59" s="58"/>
      <c r="AL59" s="58"/>
      <c r="AM59" s="20"/>
      <c r="AN59" s="20"/>
      <c r="AO59" s="20"/>
      <c r="AP59" s="20"/>
      <c r="AQ59" s="58"/>
      <c r="AR59" s="58"/>
      <c r="AS59" s="58"/>
      <c r="AT59" s="58"/>
      <c r="AU59" s="58"/>
      <c r="AV59" s="58"/>
      <c r="AW59" s="58"/>
      <c r="AX59" s="58"/>
    </row>
    <row r="60" spans="32:50" s="19" customFormat="1">
      <c r="AF60" s="58"/>
      <c r="AG60" s="58"/>
      <c r="AH60" s="58"/>
      <c r="AI60" s="58"/>
      <c r="AJ60" s="58"/>
      <c r="AK60" s="58"/>
      <c r="AL60" s="58"/>
      <c r="AM60" s="20"/>
      <c r="AN60" s="20"/>
      <c r="AO60" s="20"/>
      <c r="AP60" s="20"/>
      <c r="AQ60" s="58"/>
      <c r="AR60" s="58"/>
      <c r="AS60" s="58"/>
      <c r="AT60" s="58"/>
      <c r="AU60" s="58"/>
      <c r="AV60" s="58"/>
      <c r="AW60" s="58"/>
      <c r="AX60" s="58"/>
    </row>
    <row r="61" spans="32:50" s="19" customFormat="1">
      <c r="AF61" s="58"/>
      <c r="AG61" s="58"/>
      <c r="AH61" s="58"/>
      <c r="AI61" s="58"/>
      <c r="AJ61" s="58"/>
      <c r="AK61" s="58"/>
      <c r="AL61" s="58"/>
      <c r="AM61" s="20"/>
      <c r="AN61" s="20"/>
      <c r="AO61" s="20"/>
      <c r="AP61" s="20"/>
      <c r="AQ61" s="58"/>
      <c r="AR61" s="58"/>
      <c r="AS61" s="58"/>
      <c r="AT61" s="58"/>
      <c r="AU61" s="58"/>
      <c r="AV61" s="58"/>
      <c r="AW61" s="58"/>
      <c r="AX61" s="58"/>
    </row>
    <row r="62" spans="32:50" s="19" customFormat="1">
      <c r="AF62" s="58"/>
      <c r="AG62" s="58"/>
      <c r="AH62" s="58"/>
      <c r="AI62" s="58"/>
      <c r="AJ62" s="58"/>
      <c r="AK62" s="58"/>
      <c r="AL62" s="58"/>
      <c r="AM62" s="20"/>
      <c r="AN62" s="20"/>
      <c r="AO62" s="20"/>
      <c r="AP62" s="20"/>
      <c r="AQ62" s="58"/>
      <c r="AR62" s="58"/>
      <c r="AS62" s="58"/>
      <c r="AT62" s="58"/>
      <c r="AU62" s="58"/>
      <c r="AV62" s="58"/>
      <c r="AW62" s="58"/>
      <c r="AX62" s="58"/>
    </row>
    <row r="63" spans="32:50" s="19" customFormat="1">
      <c r="AF63" s="58"/>
      <c r="AG63" s="58"/>
      <c r="AH63" s="58"/>
      <c r="AI63" s="58"/>
      <c r="AJ63" s="58"/>
      <c r="AK63" s="58"/>
      <c r="AL63" s="58"/>
      <c r="AM63" s="20"/>
      <c r="AN63" s="20"/>
      <c r="AO63" s="20"/>
      <c r="AP63" s="20"/>
      <c r="AQ63" s="58"/>
      <c r="AR63" s="58"/>
      <c r="AS63" s="58"/>
      <c r="AT63" s="58"/>
      <c r="AU63" s="58"/>
      <c r="AV63" s="58"/>
      <c r="AW63" s="58"/>
      <c r="AX63" s="58"/>
    </row>
    <row r="64" spans="32:50" s="19" customFormat="1">
      <c r="AF64" s="58"/>
      <c r="AG64" s="58"/>
      <c r="AH64" s="58"/>
      <c r="AI64" s="58"/>
      <c r="AJ64" s="58"/>
      <c r="AK64" s="58"/>
      <c r="AL64" s="58"/>
      <c r="AM64" s="20"/>
      <c r="AN64" s="20"/>
      <c r="AO64" s="20"/>
      <c r="AP64" s="20"/>
      <c r="AQ64" s="58"/>
      <c r="AR64" s="58"/>
      <c r="AS64" s="58"/>
      <c r="AT64" s="58"/>
      <c r="AU64" s="58"/>
      <c r="AV64" s="58"/>
      <c r="AW64" s="58"/>
      <c r="AX64" s="58"/>
    </row>
    <row r="65" spans="32:50" s="19" customFormat="1">
      <c r="AF65" s="58"/>
      <c r="AG65" s="58"/>
      <c r="AH65" s="58"/>
      <c r="AI65" s="58"/>
      <c r="AJ65" s="58"/>
      <c r="AK65" s="58"/>
      <c r="AL65" s="58"/>
      <c r="AM65" s="20"/>
      <c r="AN65" s="20"/>
      <c r="AO65" s="20"/>
      <c r="AP65" s="20"/>
      <c r="AQ65" s="58"/>
      <c r="AR65" s="58"/>
      <c r="AS65" s="58"/>
      <c r="AT65" s="58"/>
      <c r="AU65" s="58"/>
      <c r="AV65" s="58"/>
      <c r="AW65" s="58"/>
      <c r="AX65" s="58"/>
    </row>
    <row r="66" spans="32:50" s="19" customFormat="1">
      <c r="AF66" s="58"/>
      <c r="AG66" s="58"/>
      <c r="AH66" s="58"/>
      <c r="AI66" s="58"/>
      <c r="AJ66" s="58"/>
      <c r="AK66" s="58"/>
      <c r="AL66" s="58"/>
      <c r="AM66" s="20"/>
      <c r="AN66" s="20"/>
      <c r="AO66" s="20"/>
      <c r="AP66" s="20"/>
      <c r="AQ66" s="58"/>
      <c r="AR66" s="58"/>
      <c r="AS66" s="58"/>
      <c r="AT66" s="58"/>
      <c r="AU66" s="58"/>
      <c r="AV66" s="58"/>
      <c r="AW66" s="58"/>
      <c r="AX66" s="58"/>
    </row>
    <row r="67" spans="32:50" s="19" customFormat="1">
      <c r="AF67" s="58"/>
      <c r="AG67" s="58"/>
      <c r="AH67" s="58"/>
      <c r="AI67" s="58"/>
      <c r="AJ67" s="58"/>
      <c r="AK67" s="58"/>
      <c r="AL67" s="58"/>
      <c r="AM67" s="20"/>
      <c r="AN67" s="20"/>
      <c r="AO67" s="20"/>
      <c r="AP67" s="20"/>
      <c r="AQ67" s="58"/>
      <c r="AR67" s="58"/>
      <c r="AS67" s="58"/>
      <c r="AT67" s="58"/>
      <c r="AU67" s="58"/>
      <c r="AV67" s="58"/>
      <c r="AW67" s="58"/>
      <c r="AX67" s="58"/>
    </row>
    <row r="68" spans="32:50" s="19" customFormat="1">
      <c r="AF68" s="58"/>
      <c r="AG68" s="58"/>
      <c r="AH68" s="58"/>
      <c r="AI68" s="58"/>
      <c r="AJ68" s="58"/>
      <c r="AK68" s="58"/>
      <c r="AL68" s="58"/>
      <c r="AM68" s="20"/>
      <c r="AN68" s="20"/>
      <c r="AO68" s="20"/>
      <c r="AP68" s="20"/>
      <c r="AQ68" s="58"/>
      <c r="AR68" s="58"/>
      <c r="AS68" s="58"/>
      <c r="AT68" s="58"/>
      <c r="AU68" s="58"/>
      <c r="AV68" s="58"/>
      <c r="AW68" s="58"/>
      <c r="AX68" s="58"/>
    </row>
    <row r="69" spans="32:50" s="19" customFormat="1">
      <c r="AF69" s="58"/>
      <c r="AG69" s="58"/>
      <c r="AH69" s="58"/>
      <c r="AI69" s="58"/>
      <c r="AJ69" s="58"/>
      <c r="AK69" s="58"/>
      <c r="AL69" s="58"/>
      <c r="AM69" s="20"/>
      <c r="AN69" s="20"/>
      <c r="AO69" s="20"/>
      <c r="AP69" s="20"/>
      <c r="AQ69" s="58"/>
      <c r="AR69" s="58"/>
      <c r="AS69" s="58"/>
      <c r="AT69" s="58"/>
      <c r="AU69" s="58"/>
      <c r="AV69" s="58"/>
      <c r="AW69" s="58"/>
      <c r="AX69" s="58"/>
    </row>
    <row r="70" spans="32:50" s="19" customFormat="1">
      <c r="AF70" s="58"/>
      <c r="AG70" s="58"/>
      <c r="AH70" s="58"/>
      <c r="AI70" s="58"/>
      <c r="AJ70" s="58"/>
      <c r="AK70" s="58"/>
      <c r="AL70" s="58"/>
      <c r="AM70" s="20"/>
      <c r="AN70" s="20"/>
      <c r="AO70" s="20"/>
      <c r="AP70" s="20"/>
      <c r="AQ70" s="58"/>
      <c r="AR70" s="58"/>
      <c r="AS70" s="58"/>
      <c r="AT70" s="58"/>
      <c r="AU70" s="58"/>
      <c r="AV70" s="58"/>
      <c r="AW70" s="58"/>
      <c r="AX70" s="58"/>
    </row>
    <row r="71" spans="32:50" s="19" customFormat="1">
      <c r="AF71" s="58"/>
      <c r="AG71" s="58"/>
      <c r="AH71" s="58"/>
      <c r="AI71" s="58"/>
      <c r="AJ71" s="58"/>
      <c r="AK71" s="58"/>
      <c r="AL71" s="58"/>
      <c r="AM71" s="20"/>
      <c r="AN71" s="20"/>
      <c r="AO71" s="20"/>
      <c r="AP71" s="20"/>
      <c r="AQ71" s="58"/>
      <c r="AR71" s="58"/>
      <c r="AS71" s="58"/>
      <c r="AT71" s="58"/>
      <c r="AU71" s="58"/>
      <c r="AV71" s="58"/>
      <c r="AW71" s="58"/>
      <c r="AX71" s="58"/>
    </row>
    <row r="72" spans="32:50" s="19" customFormat="1">
      <c r="AF72" s="58"/>
      <c r="AG72" s="58"/>
      <c r="AH72" s="58"/>
      <c r="AI72" s="58"/>
      <c r="AJ72" s="58"/>
      <c r="AK72" s="58"/>
      <c r="AL72" s="58"/>
      <c r="AM72" s="20"/>
      <c r="AN72" s="20"/>
      <c r="AO72" s="20"/>
      <c r="AP72" s="20"/>
      <c r="AQ72" s="58"/>
      <c r="AR72" s="58"/>
      <c r="AS72" s="58"/>
      <c r="AT72" s="58"/>
      <c r="AU72" s="58"/>
      <c r="AV72" s="58"/>
      <c r="AW72" s="58"/>
      <c r="AX72" s="58"/>
    </row>
    <row r="73" spans="32:50" s="19" customFormat="1">
      <c r="AF73" s="58"/>
      <c r="AG73" s="58"/>
      <c r="AH73" s="58"/>
      <c r="AI73" s="58"/>
      <c r="AJ73" s="58"/>
      <c r="AK73" s="58"/>
      <c r="AL73" s="58"/>
      <c r="AM73" s="20"/>
      <c r="AN73" s="20"/>
      <c r="AO73" s="20"/>
      <c r="AP73" s="20"/>
      <c r="AQ73" s="58"/>
      <c r="AR73" s="58"/>
      <c r="AS73" s="58"/>
      <c r="AT73" s="58"/>
      <c r="AU73" s="58"/>
      <c r="AV73" s="58"/>
      <c r="AW73" s="58"/>
      <c r="AX73" s="58"/>
    </row>
    <row r="74" spans="32:50" s="19" customFormat="1">
      <c r="AF74" s="58"/>
      <c r="AG74" s="58"/>
      <c r="AH74" s="58"/>
      <c r="AI74" s="58"/>
      <c r="AJ74" s="58"/>
      <c r="AK74" s="58"/>
      <c r="AL74" s="58"/>
      <c r="AM74" s="20"/>
      <c r="AN74" s="20"/>
      <c r="AO74" s="20"/>
      <c r="AP74" s="20"/>
      <c r="AQ74" s="58"/>
      <c r="AR74" s="58"/>
      <c r="AS74" s="58"/>
      <c r="AT74" s="58"/>
      <c r="AU74" s="58"/>
      <c r="AV74" s="58"/>
      <c r="AW74" s="58"/>
      <c r="AX74" s="58"/>
    </row>
    <row r="75" spans="32:50" s="19" customFormat="1">
      <c r="AF75" s="58"/>
      <c r="AG75" s="58"/>
      <c r="AH75" s="58"/>
      <c r="AI75" s="58"/>
      <c r="AJ75" s="58"/>
      <c r="AK75" s="58"/>
      <c r="AL75" s="58"/>
      <c r="AM75" s="20"/>
      <c r="AN75" s="20"/>
      <c r="AO75" s="20"/>
      <c r="AP75" s="20"/>
      <c r="AQ75" s="58"/>
      <c r="AR75" s="58"/>
      <c r="AS75" s="58"/>
      <c r="AT75" s="58"/>
      <c r="AU75" s="58"/>
      <c r="AV75" s="58"/>
      <c r="AW75" s="58"/>
      <c r="AX75" s="58"/>
    </row>
    <row r="76" spans="32:50" s="19" customFormat="1">
      <c r="AF76" s="58"/>
      <c r="AG76" s="58"/>
      <c r="AH76" s="58"/>
      <c r="AI76" s="58"/>
      <c r="AJ76" s="58"/>
      <c r="AK76" s="58"/>
      <c r="AL76" s="58"/>
      <c r="AM76" s="20"/>
      <c r="AN76" s="20"/>
      <c r="AO76" s="20"/>
      <c r="AP76" s="20"/>
      <c r="AQ76" s="58"/>
      <c r="AR76" s="58"/>
      <c r="AS76" s="58"/>
      <c r="AT76" s="58"/>
      <c r="AU76" s="58"/>
      <c r="AV76" s="58"/>
      <c r="AW76" s="58"/>
      <c r="AX76" s="58"/>
    </row>
    <row r="77" spans="32:50" s="19" customFormat="1">
      <c r="AF77" s="58"/>
      <c r="AG77" s="58"/>
      <c r="AH77" s="58"/>
      <c r="AI77" s="58"/>
      <c r="AJ77" s="58"/>
      <c r="AK77" s="58"/>
      <c r="AL77" s="58"/>
      <c r="AM77" s="20"/>
      <c r="AN77" s="20"/>
      <c r="AO77" s="20"/>
      <c r="AP77" s="20"/>
      <c r="AQ77" s="58"/>
      <c r="AR77" s="58"/>
      <c r="AS77" s="58"/>
      <c r="AT77" s="58"/>
      <c r="AU77" s="58"/>
      <c r="AV77" s="58"/>
      <c r="AW77" s="58"/>
      <c r="AX77" s="58"/>
    </row>
    <row r="78" spans="32:50" s="19" customFormat="1">
      <c r="AF78" s="58"/>
      <c r="AG78" s="58"/>
      <c r="AH78" s="58"/>
      <c r="AI78" s="58"/>
      <c r="AJ78" s="58"/>
      <c r="AK78" s="58"/>
      <c r="AL78" s="58"/>
      <c r="AM78" s="20"/>
      <c r="AN78" s="20"/>
      <c r="AO78" s="20"/>
      <c r="AP78" s="20"/>
      <c r="AQ78" s="58"/>
      <c r="AR78" s="58"/>
      <c r="AS78" s="58"/>
      <c r="AT78" s="58"/>
      <c r="AU78" s="58"/>
      <c r="AV78" s="58"/>
      <c r="AW78" s="58"/>
      <c r="AX78" s="58"/>
    </row>
    <row r="79" spans="32:50" s="19" customFormat="1">
      <c r="AF79" s="58"/>
      <c r="AG79" s="58"/>
      <c r="AH79" s="58"/>
      <c r="AI79" s="58"/>
      <c r="AJ79" s="58"/>
      <c r="AK79" s="58"/>
      <c r="AL79" s="58"/>
      <c r="AM79" s="20"/>
      <c r="AN79" s="20"/>
      <c r="AO79" s="20"/>
      <c r="AP79" s="20"/>
      <c r="AQ79" s="58"/>
      <c r="AR79" s="58"/>
      <c r="AS79" s="58"/>
      <c r="AT79" s="58"/>
      <c r="AU79" s="58"/>
      <c r="AV79" s="58"/>
      <c r="AW79" s="58"/>
      <c r="AX79" s="58"/>
    </row>
    <row r="80" spans="32:50" s="19" customFormat="1">
      <c r="AF80" s="58"/>
      <c r="AG80" s="58"/>
      <c r="AH80" s="58"/>
      <c r="AI80" s="58"/>
      <c r="AJ80" s="58"/>
      <c r="AK80" s="58"/>
      <c r="AL80" s="58"/>
      <c r="AM80" s="20"/>
      <c r="AN80" s="20"/>
      <c r="AO80" s="20"/>
      <c r="AP80" s="20"/>
      <c r="AQ80" s="58"/>
      <c r="AR80" s="58"/>
      <c r="AS80" s="58"/>
      <c r="AT80" s="58"/>
      <c r="AU80" s="58"/>
      <c r="AV80" s="58"/>
      <c r="AW80" s="58"/>
      <c r="AX80" s="58"/>
    </row>
    <row r="81" spans="32:50" s="19" customFormat="1">
      <c r="AF81" s="58"/>
      <c r="AG81" s="58"/>
      <c r="AH81" s="58"/>
      <c r="AI81" s="58"/>
      <c r="AJ81" s="58"/>
      <c r="AK81" s="58"/>
      <c r="AL81" s="58"/>
      <c r="AM81" s="20"/>
      <c r="AN81" s="20"/>
      <c r="AO81" s="20"/>
      <c r="AP81" s="20"/>
      <c r="AQ81" s="58"/>
      <c r="AR81" s="58"/>
      <c r="AS81" s="58"/>
      <c r="AT81" s="58"/>
      <c r="AU81" s="58"/>
      <c r="AV81" s="58"/>
      <c r="AW81" s="58"/>
      <c r="AX81" s="58"/>
    </row>
    <row r="82" spans="32:50" s="19" customFormat="1">
      <c r="AF82" s="58"/>
      <c r="AG82" s="58"/>
      <c r="AH82" s="58"/>
      <c r="AI82" s="58"/>
      <c r="AJ82" s="58"/>
      <c r="AK82" s="58"/>
      <c r="AL82" s="58"/>
      <c r="AM82" s="20"/>
      <c r="AN82" s="20"/>
      <c r="AO82" s="20"/>
      <c r="AP82" s="20"/>
      <c r="AQ82" s="58"/>
      <c r="AR82" s="58"/>
      <c r="AS82" s="58"/>
      <c r="AT82" s="58"/>
      <c r="AU82" s="58"/>
      <c r="AV82" s="58"/>
      <c r="AW82" s="58"/>
      <c r="AX82" s="58"/>
    </row>
    <row r="83" spans="32:50" s="19" customFormat="1">
      <c r="AF83" s="58"/>
      <c r="AG83" s="58"/>
      <c r="AH83" s="58"/>
      <c r="AI83" s="58"/>
      <c r="AJ83" s="58"/>
      <c r="AK83" s="58"/>
      <c r="AL83" s="58"/>
      <c r="AM83" s="20"/>
      <c r="AN83" s="20"/>
      <c r="AO83" s="20"/>
      <c r="AP83" s="20"/>
      <c r="AQ83" s="58"/>
      <c r="AR83" s="58"/>
      <c r="AS83" s="58"/>
      <c r="AT83" s="58"/>
      <c r="AU83" s="58"/>
      <c r="AV83" s="58"/>
      <c r="AW83" s="58"/>
      <c r="AX83" s="58"/>
    </row>
    <row r="84" spans="32:50" s="19" customFormat="1">
      <c r="AF84" s="58"/>
      <c r="AG84" s="58"/>
      <c r="AH84" s="58"/>
      <c r="AI84" s="58"/>
      <c r="AJ84" s="58"/>
      <c r="AK84" s="58"/>
      <c r="AL84" s="58"/>
      <c r="AM84" s="20"/>
      <c r="AN84" s="20"/>
      <c r="AO84" s="20"/>
      <c r="AP84" s="20"/>
      <c r="AQ84" s="58"/>
      <c r="AR84" s="58"/>
      <c r="AS84" s="58"/>
      <c r="AT84" s="58"/>
      <c r="AU84" s="58"/>
      <c r="AV84" s="58"/>
      <c r="AW84" s="58"/>
      <c r="AX84" s="58"/>
    </row>
    <row r="85" spans="32:50" s="19" customFormat="1">
      <c r="AF85" s="58"/>
      <c r="AG85" s="58"/>
      <c r="AH85" s="58"/>
      <c r="AI85" s="58"/>
      <c r="AJ85" s="58"/>
      <c r="AK85" s="58"/>
      <c r="AL85" s="58"/>
      <c r="AM85" s="20"/>
      <c r="AN85" s="20"/>
      <c r="AO85" s="20"/>
      <c r="AP85" s="20"/>
      <c r="AQ85" s="58"/>
      <c r="AR85" s="58"/>
      <c r="AS85" s="58"/>
      <c r="AT85" s="58"/>
      <c r="AU85" s="58"/>
      <c r="AV85" s="58"/>
      <c r="AW85" s="58"/>
      <c r="AX85" s="58"/>
    </row>
    <row r="86" spans="32:50" s="19" customFormat="1">
      <c r="AF86" s="58"/>
      <c r="AG86" s="58"/>
      <c r="AH86" s="58"/>
      <c r="AI86" s="58"/>
      <c r="AJ86" s="58"/>
      <c r="AK86" s="58"/>
      <c r="AL86" s="58"/>
      <c r="AM86" s="20"/>
      <c r="AN86" s="20"/>
      <c r="AO86" s="20"/>
      <c r="AP86" s="20"/>
      <c r="AQ86" s="58"/>
      <c r="AR86" s="58"/>
      <c r="AS86" s="58"/>
      <c r="AT86" s="58"/>
      <c r="AU86" s="58"/>
      <c r="AV86" s="58"/>
      <c r="AW86" s="58"/>
      <c r="AX86" s="58"/>
    </row>
    <row r="87" spans="32:50" s="19" customFormat="1">
      <c r="AF87" s="58"/>
      <c r="AG87" s="58"/>
      <c r="AH87" s="58"/>
      <c r="AI87" s="58"/>
      <c r="AJ87" s="58"/>
      <c r="AK87" s="58"/>
      <c r="AL87" s="58"/>
      <c r="AM87" s="20"/>
      <c r="AN87" s="20"/>
      <c r="AO87" s="20"/>
      <c r="AP87" s="20"/>
      <c r="AQ87" s="58"/>
      <c r="AR87" s="58"/>
      <c r="AS87" s="58"/>
      <c r="AT87" s="58"/>
      <c r="AU87" s="58"/>
      <c r="AV87" s="58"/>
      <c r="AW87" s="58"/>
      <c r="AX87" s="58"/>
    </row>
    <row r="88" spans="32:50" s="19" customFormat="1">
      <c r="AF88" s="58"/>
      <c r="AG88" s="58"/>
      <c r="AH88" s="58"/>
      <c r="AI88" s="58"/>
      <c r="AJ88" s="58"/>
      <c r="AK88" s="58"/>
      <c r="AL88" s="58"/>
      <c r="AM88" s="20"/>
      <c r="AN88" s="20"/>
      <c r="AO88" s="20"/>
      <c r="AP88" s="20"/>
      <c r="AQ88" s="58"/>
      <c r="AR88" s="58"/>
      <c r="AS88" s="58"/>
      <c r="AT88" s="58"/>
      <c r="AU88" s="58"/>
      <c r="AV88" s="58"/>
      <c r="AW88" s="58"/>
      <c r="AX88" s="58"/>
    </row>
    <row r="89" spans="32:50" s="19" customFormat="1">
      <c r="AF89" s="58"/>
      <c r="AG89" s="58"/>
      <c r="AH89" s="58"/>
      <c r="AI89" s="58"/>
      <c r="AJ89" s="58"/>
      <c r="AK89" s="58"/>
      <c r="AL89" s="58"/>
      <c r="AM89" s="20"/>
      <c r="AN89" s="20"/>
      <c r="AO89" s="20"/>
      <c r="AP89" s="20"/>
      <c r="AQ89" s="58"/>
      <c r="AR89" s="58"/>
      <c r="AS89" s="58"/>
      <c r="AT89" s="58"/>
      <c r="AU89" s="58"/>
      <c r="AV89" s="58"/>
      <c r="AW89" s="58"/>
      <c r="AX89" s="58"/>
    </row>
    <row r="90" spans="32:50" s="19" customFormat="1">
      <c r="AF90" s="58"/>
      <c r="AG90" s="58"/>
      <c r="AH90" s="58"/>
      <c r="AI90" s="58"/>
      <c r="AJ90" s="58"/>
      <c r="AK90" s="58"/>
      <c r="AL90" s="58"/>
      <c r="AM90" s="20"/>
      <c r="AN90" s="20"/>
      <c r="AO90" s="20"/>
      <c r="AP90" s="20"/>
      <c r="AQ90" s="58"/>
      <c r="AR90" s="58"/>
      <c r="AS90" s="58"/>
      <c r="AT90" s="58"/>
      <c r="AU90" s="58"/>
      <c r="AV90" s="58"/>
      <c r="AW90" s="58"/>
      <c r="AX90" s="58"/>
    </row>
    <row r="91" spans="32:50" s="19" customFormat="1">
      <c r="AF91" s="58"/>
      <c r="AG91" s="58"/>
      <c r="AH91" s="58"/>
      <c r="AI91" s="58"/>
      <c r="AJ91" s="58"/>
      <c r="AK91" s="58"/>
      <c r="AL91" s="58"/>
      <c r="AM91" s="20"/>
      <c r="AN91" s="20"/>
      <c r="AO91" s="20"/>
      <c r="AP91" s="20"/>
      <c r="AQ91" s="58"/>
      <c r="AR91" s="58"/>
      <c r="AS91" s="58"/>
      <c r="AT91" s="58"/>
      <c r="AU91" s="58"/>
      <c r="AV91" s="58"/>
      <c r="AW91" s="58"/>
      <c r="AX91" s="58"/>
    </row>
    <row r="92" spans="32:50" s="19" customFormat="1">
      <c r="AF92" s="58"/>
      <c r="AG92" s="58"/>
      <c r="AH92" s="58"/>
      <c r="AI92" s="58"/>
      <c r="AJ92" s="58"/>
      <c r="AK92" s="58"/>
      <c r="AL92" s="58"/>
      <c r="AM92" s="20"/>
      <c r="AN92" s="20"/>
      <c r="AO92" s="20"/>
      <c r="AP92" s="20"/>
      <c r="AQ92" s="58"/>
      <c r="AR92" s="58"/>
      <c r="AS92" s="58"/>
      <c r="AT92" s="58"/>
      <c r="AU92" s="58"/>
      <c r="AV92" s="58"/>
      <c r="AW92" s="58"/>
      <c r="AX92" s="58"/>
    </row>
    <row r="93" spans="32:50" s="19" customFormat="1">
      <c r="AF93" s="58"/>
      <c r="AG93" s="58"/>
      <c r="AH93" s="58"/>
      <c r="AI93" s="58"/>
      <c r="AJ93" s="58"/>
      <c r="AK93" s="58"/>
      <c r="AL93" s="58"/>
      <c r="AM93" s="20"/>
      <c r="AN93" s="20"/>
      <c r="AO93" s="20"/>
      <c r="AP93" s="20"/>
      <c r="AQ93" s="58"/>
      <c r="AR93" s="58"/>
      <c r="AS93" s="58"/>
      <c r="AT93" s="58"/>
      <c r="AU93" s="58"/>
      <c r="AV93" s="58"/>
      <c r="AW93" s="58"/>
      <c r="AX93" s="58"/>
    </row>
    <row r="94" spans="32:50" s="19" customFormat="1">
      <c r="AF94" s="58"/>
      <c r="AG94" s="58"/>
      <c r="AH94" s="58"/>
      <c r="AI94" s="58"/>
      <c r="AJ94" s="58"/>
      <c r="AK94" s="58"/>
      <c r="AL94" s="58"/>
      <c r="AM94" s="20"/>
      <c r="AN94" s="20"/>
      <c r="AO94" s="20"/>
      <c r="AP94" s="20"/>
      <c r="AQ94" s="58"/>
      <c r="AR94" s="58"/>
      <c r="AS94" s="58"/>
      <c r="AT94" s="58"/>
      <c r="AU94" s="58"/>
      <c r="AV94" s="58"/>
      <c r="AW94" s="58"/>
      <c r="AX94" s="58"/>
    </row>
    <row r="95" spans="32:50" s="19" customFormat="1">
      <c r="AF95" s="58"/>
      <c r="AG95" s="58"/>
      <c r="AH95" s="58"/>
      <c r="AI95" s="58"/>
      <c r="AJ95" s="58"/>
      <c r="AK95" s="58"/>
      <c r="AL95" s="58"/>
      <c r="AM95" s="20"/>
      <c r="AN95" s="20"/>
      <c r="AO95" s="20"/>
      <c r="AP95" s="20"/>
      <c r="AQ95" s="58"/>
      <c r="AR95" s="58"/>
      <c r="AS95" s="58"/>
      <c r="AT95" s="58"/>
      <c r="AU95" s="58"/>
      <c r="AV95" s="58"/>
      <c r="AW95" s="58"/>
      <c r="AX95" s="58"/>
    </row>
    <row r="96" spans="32:50" s="19" customFormat="1">
      <c r="AF96" s="58"/>
      <c r="AG96" s="58"/>
      <c r="AH96" s="58"/>
      <c r="AI96" s="58"/>
      <c r="AJ96" s="58"/>
      <c r="AK96" s="58"/>
      <c r="AL96" s="58"/>
      <c r="AM96" s="20"/>
      <c r="AN96" s="20"/>
      <c r="AO96" s="20"/>
      <c r="AP96" s="20"/>
      <c r="AQ96" s="58"/>
      <c r="AR96" s="58"/>
      <c r="AS96" s="58"/>
      <c r="AT96" s="58"/>
      <c r="AU96" s="58"/>
      <c r="AV96" s="58"/>
      <c r="AW96" s="58"/>
      <c r="AX96" s="58"/>
    </row>
    <row r="97" spans="32:50" s="19" customFormat="1">
      <c r="AF97" s="58"/>
      <c r="AG97" s="58"/>
      <c r="AH97" s="58"/>
      <c r="AI97" s="58"/>
      <c r="AJ97" s="58"/>
      <c r="AK97" s="58"/>
      <c r="AL97" s="58"/>
      <c r="AM97" s="20"/>
      <c r="AN97" s="20"/>
      <c r="AO97" s="20"/>
      <c r="AP97" s="20"/>
      <c r="AQ97" s="58"/>
      <c r="AR97" s="58"/>
      <c r="AS97" s="58"/>
      <c r="AT97" s="58"/>
      <c r="AU97" s="58"/>
      <c r="AV97" s="58"/>
      <c r="AW97" s="58"/>
      <c r="AX97" s="58"/>
    </row>
    <row r="98" spans="32:50" s="19" customFormat="1">
      <c r="AF98" s="58"/>
      <c r="AG98" s="58"/>
      <c r="AH98" s="58"/>
      <c r="AI98" s="58"/>
      <c r="AJ98" s="58"/>
      <c r="AK98" s="58"/>
      <c r="AL98" s="58"/>
      <c r="AM98" s="20"/>
      <c r="AN98" s="20"/>
      <c r="AO98" s="20"/>
      <c r="AP98" s="20"/>
      <c r="AQ98" s="58"/>
      <c r="AR98" s="58"/>
      <c r="AS98" s="58"/>
      <c r="AT98" s="58"/>
      <c r="AU98" s="58"/>
      <c r="AV98" s="58"/>
      <c r="AW98" s="58"/>
      <c r="AX98" s="58"/>
    </row>
    <row r="99" spans="32:50" s="19" customFormat="1">
      <c r="AF99" s="58"/>
      <c r="AG99" s="58"/>
      <c r="AH99" s="58"/>
      <c r="AI99" s="58"/>
      <c r="AJ99" s="58"/>
      <c r="AK99" s="58"/>
      <c r="AL99" s="58"/>
      <c r="AM99" s="20"/>
      <c r="AN99" s="20"/>
      <c r="AO99" s="20"/>
      <c r="AP99" s="20"/>
      <c r="AQ99" s="58"/>
      <c r="AR99" s="58"/>
      <c r="AS99" s="58"/>
      <c r="AT99" s="58"/>
      <c r="AU99" s="58"/>
      <c r="AV99" s="58"/>
      <c r="AW99" s="58"/>
      <c r="AX99" s="58"/>
    </row>
    <row r="100" spans="32:50" s="19" customFormat="1">
      <c r="AF100" s="58"/>
      <c r="AG100" s="58"/>
      <c r="AH100" s="58"/>
      <c r="AI100" s="58"/>
      <c r="AJ100" s="58"/>
      <c r="AK100" s="58"/>
      <c r="AL100" s="58"/>
      <c r="AM100" s="20"/>
      <c r="AN100" s="20"/>
      <c r="AO100" s="20"/>
      <c r="AP100" s="20"/>
      <c r="AQ100" s="58"/>
      <c r="AR100" s="58"/>
      <c r="AS100" s="58"/>
      <c r="AT100" s="58"/>
      <c r="AU100" s="58"/>
      <c r="AV100" s="58"/>
      <c r="AW100" s="58"/>
      <c r="AX100" s="58"/>
    </row>
    <row r="101" spans="32:50" s="19" customFormat="1">
      <c r="AF101" s="58"/>
      <c r="AG101" s="58"/>
      <c r="AH101" s="58"/>
      <c r="AI101" s="58"/>
      <c r="AJ101" s="58"/>
      <c r="AK101" s="58"/>
      <c r="AL101" s="58"/>
      <c r="AM101" s="20"/>
      <c r="AN101" s="20"/>
      <c r="AO101" s="20"/>
      <c r="AP101" s="20"/>
      <c r="AQ101" s="58"/>
      <c r="AR101" s="58"/>
      <c r="AS101" s="58"/>
      <c r="AT101" s="58"/>
      <c r="AU101" s="58"/>
      <c r="AV101" s="58"/>
      <c r="AW101" s="58"/>
      <c r="AX101" s="58"/>
    </row>
    <row r="102" spans="32:50" s="19" customFormat="1">
      <c r="AF102" s="58"/>
      <c r="AG102" s="58"/>
      <c r="AH102" s="58"/>
      <c r="AI102" s="58"/>
      <c r="AJ102" s="58"/>
      <c r="AK102" s="58"/>
      <c r="AL102" s="58"/>
      <c r="AM102" s="20"/>
      <c r="AN102" s="20"/>
      <c r="AO102" s="20"/>
      <c r="AP102" s="20"/>
      <c r="AQ102" s="58"/>
      <c r="AR102" s="58"/>
      <c r="AS102" s="58"/>
      <c r="AT102" s="58"/>
      <c r="AU102" s="58"/>
      <c r="AV102" s="58"/>
      <c r="AW102" s="58"/>
      <c r="AX102" s="58"/>
    </row>
    <row r="103" spans="32:50" s="19" customFormat="1">
      <c r="AF103" s="58"/>
      <c r="AG103" s="58"/>
      <c r="AH103" s="58"/>
      <c r="AI103" s="58"/>
      <c r="AJ103" s="58"/>
      <c r="AK103" s="58"/>
      <c r="AL103" s="58"/>
      <c r="AM103" s="20"/>
      <c r="AN103" s="20"/>
      <c r="AO103" s="20"/>
      <c r="AP103" s="20"/>
      <c r="AQ103" s="58"/>
      <c r="AR103" s="58"/>
      <c r="AS103" s="58"/>
      <c r="AT103" s="58"/>
      <c r="AU103" s="58"/>
      <c r="AV103" s="58"/>
      <c r="AW103" s="58"/>
      <c r="AX103" s="58"/>
    </row>
    <row r="104" spans="32:50" s="19" customFormat="1">
      <c r="AF104" s="58"/>
      <c r="AG104" s="58"/>
      <c r="AH104" s="58"/>
      <c r="AI104" s="58"/>
      <c r="AJ104" s="58"/>
      <c r="AK104" s="58"/>
      <c r="AL104" s="58"/>
      <c r="AM104" s="20"/>
      <c r="AN104" s="20"/>
      <c r="AO104" s="20"/>
      <c r="AP104" s="20"/>
      <c r="AQ104" s="58"/>
      <c r="AR104" s="58"/>
      <c r="AS104" s="58"/>
      <c r="AT104" s="58"/>
      <c r="AU104" s="58"/>
      <c r="AV104" s="58"/>
      <c r="AW104" s="58"/>
      <c r="AX104" s="58"/>
    </row>
    <row r="105" spans="32:50" s="19" customFormat="1">
      <c r="AF105" s="58"/>
      <c r="AG105" s="58"/>
      <c r="AH105" s="58"/>
      <c r="AI105" s="58"/>
      <c r="AJ105" s="58"/>
      <c r="AK105" s="58"/>
      <c r="AL105" s="58"/>
      <c r="AM105" s="20"/>
      <c r="AN105" s="20"/>
      <c r="AO105" s="20"/>
      <c r="AP105" s="20"/>
      <c r="AQ105" s="58"/>
      <c r="AR105" s="58"/>
      <c r="AS105" s="58"/>
      <c r="AT105" s="58"/>
      <c r="AU105" s="58"/>
      <c r="AV105" s="58"/>
      <c r="AW105" s="58"/>
      <c r="AX105" s="58"/>
    </row>
    <row r="106" spans="32:50" s="19" customFormat="1">
      <c r="AF106" s="58"/>
      <c r="AG106" s="58"/>
      <c r="AH106" s="58"/>
      <c r="AI106" s="58"/>
      <c r="AJ106" s="58"/>
      <c r="AK106" s="58"/>
      <c r="AL106" s="58"/>
      <c r="AM106" s="20"/>
      <c r="AN106" s="20"/>
      <c r="AO106" s="20"/>
      <c r="AP106" s="20"/>
      <c r="AQ106" s="58"/>
      <c r="AR106" s="58"/>
      <c r="AS106" s="58"/>
      <c r="AT106" s="58"/>
      <c r="AU106" s="58"/>
      <c r="AV106" s="58"/>
      <c r="AW106" s="58"/>
      <c r="AX106" s="58"/>
    </row>
    <row r="107" spans="32:50" s="19" customFormat="1">
      <c r="AF107" s="58"/>
      <c r="AG107" s="58"/>
      <c r="AH107" s="58"/>
      <c r="AI107" s="58"/>
      <c r="AJ107" s="58"/>
      <c r="AK107" s="58"/>
      <c r="AL107" s="58"/>
      <c r="AM107" s="20"/>
      <c r="AN107" s="20"/>
      <c r="AO107" s="20"/>
      <c r="AP107" s="20"/>
      <c r="AQ107" s="58"/>
      <c r="AR107" s="58"/>
      <c r="AS107" s="58"/>
      <c r="AT107" s="58"/>
      <c r="AU107" s="58"/>
      <c r="AV107" s="58"/>
      <c r="AW107" s="58"/>
      <c r="AX107" s="58"/>
    </row>
    <row r="108" spans="32:50" s="19" customFormat="1">
      <c r="AF108" s="58"/>
      <c r="AG108" s="58"/>
      <c r="AH108" s="58"/>
      <c r="AI108" s="58"/>
      <c r="AJ108" s="58"/>
      <c r="AK108" s="58"/>
      <c r="AL108" s="58"/>
      <c r="AM108" s="20"/>
      <c r="AN108" s="20"/>
      <c r="AO108" s="20"/>
      <c r="AP108" s="20"/>
      <c r="AQ108" s="58"/>
      <c r="AR108" s="58"/>
      <c r="AS108" s="58"/>
      <c r="AT108" s="58"/>
      <c r="AU108" s="58"/>
      <c r="AV108" s="58"/>
      <c r="AW108" s="58"/>
      <c r="AX108" s="58"/>
    </row>
    <row r="109" spans="32:50" s="19" customFormat="1">
      <c r="AF109" s="58"/>
      <c r="AG109" s="58"/>
      <c r="AH109" s="58"/>
      <c r="AI109" s="58"/>
      <c r="AJ109" s="58"/>
      <c r="AK109" s="58"/>
      <c r="AL109" s="58"/>
      <c r="AM109" s="20"/>
      <c r="AN109" s="20"/>
      <c r="AO109" s="20"/>
      <c r="AP109" s="20"/>
      <c r="AQ109" s="58"/>
      <c r="AR109" s="58"/>
      <c r="AS109" s="58"/>
      <c r="AT109" s="58"/>
      <c r="AU109" s="58"/>
      <c r="AV109" s="58"/>
      <c r="AW109" s="58"/>
      <c r="AX109" s="58"/>
    </row>
    <row r="110" spans="32:50" s="19" customFormat="1">
      <c r="AF110" s="58"/>
      <c r="AG110" s="58"/>
      <c r="AH110" s="58"/>
      <c r="AI110" s="58"/>
      <c r="AJ110" s="58"/>
      <c r="AK110" s="58"/>
      <c r="AL110" s="58"/>
      <c r="AM110" s="20"/>
      <c r="AN110" s="20"/>
      <c r="AO110" s="20"/>
      <c r="AP110" s="20"/>
      <c r="AQ110" s="58"/>
      <c r="AR110" s="58"/>
      <c r="AS110" s="58"/>
      <c r="AT110" s="58"/>
      <c r="AU110" s="58"/>
      <c r="AV110" s="58"/>
      <c r="AW110" s="58"/>
      <c r="AX110" s="58"/>
    </row>
    <row r="111" spans="32:50" s="19" customFormat="1">
      <c r="AF111" s="58"/>
      <c r="AG111" s="58"/>
      <c r="AH111" s="58"/>
      <c r="AI111" s="58"/>
      <c r="AJ111" s="58"/>
      <c r="AK111" s="58"/>
      <c r="AL111" s="58"/>
      <c r="AM111" s="20"/>
      <c r="AN111" s="20"/>
      <c r="AO111" s="20"/>
      <c r="AP111" s="20"/>
      <c r="AQ111" s="58"/>
      <c r="AR111" s="58"/>
      <c r="AS111" s="58"/>
      <c r="AT111" s="58"/>
      <c r="AU111" s="58"/>
      <c r="AV111" s="58"/>
      <c r="AW111" s="58"/>
      <c r="AX111" s="58"/>
    </row>
    <row r="112" spans="32:50" s="19" customFormat="1">
      <c r="AF112" s="58"/>
      <c r="AG112" s="58"/>
      <c r="AH112" s="58"/>
      <c r="AI112" s="58"/>
      <c r="AJ112" s="58"/>
      <c r="AK112" s="58"/>
      <c r="AL112" s="58"/>
      <c r="AM112" s="20"/>
      <c r="AN112" s="20"/>
      <c r="AO112" s="20"/>
      <c r="AP112" s="20"/>
      <c r="AQ112" s="58"/>
      <c r="AR112" s="58"/>
      <c r="AS112" s="58"/>
      <c r="AT112" s="58"/>
      <c r="AU112" s="58"/>
      <c r="AV112" s="58"/>
      <c r="AW112" s="58"/>
      <c r="AX112" s="58"/>
    </row>
    <row r="113" spans="32:50" s="19" customFormat="1">
      <c r="AF113" s="58"/>
      <c r="AG113" s="58"/>
      <c r="AH113" s="58"/>
      <c r="AI113" s="58"/>
      <c r="AJ113" s="58"/>
      <c r="AK113" s="58"/>
      <c r="AL113" s="58"/>
      <c r="AM113" s="20"/>
      <c r="AN113" s="20"/>
      <c r="AO113" s="20"/>
      <c r="AP113" s="20"/>
      <c r="AQ113" s="58"/>
      <c r="AR113" s="58"/>
      <c r="AS113" s="58"/>
      <c r="AT113" s="58"/>
      <c r="AU113" s="58"/>
      <c r="AV113" s="58"/>
      <c r="AW113" s="58"/>
      <c r="AX113" s="58"/>
    </row>
    <row r="114" spans="32:50" s="19" customFormat="1">
      <c r="AF114" s="58"/>
      <c r="AG114" s="58"/>
      <c r="AH114" s="58"/>
      <c r="AI114" s="58"/>
      <c r="AJ114" s="58"/>
      <c r="AK114" s="58"/>
      <c r="AL114" s="58"/>
      <c r="AM114" s="20"/>
      <c r="AN114" s="20"/>
      <c r="AO114" s="20"/>
      <c r="AP114" s="20"/>
      <c r="AQ114" s="58"/>
      <c r="AR114" s="58"/>
      <c r="AS114" s="58"/>
      <c r="AT114" s="58"/>
      <c r="AU114" s="58"/>
      <c r="AV114" s="58"/>
      <c r="AW114" s="58"/>
      <c r="AX114" s="58"/>
    </row>
    <row r="115" spans="32:50" s="19" customFormat="1">
      <c r="AF115" s="58"/>
      <c r="AG115" s="58"/>
      <c r="AH115" s="58"/>
      <c r="AI115" s="58"/>
      <c r="AJ115" s="58"/>
      <c r="AK115" s="58"/>
      <c r="AL115" s="58"/>
      <c r="AM115" s="20"/>
      <c r="AN115" s="20"/>
      <c r="AO115" s="20"/>
      <c r="AP115" s="20"/>
      <c r="AQ115" s="58"/>
      <c r="AR115" s="58"/>
      <c r="AS115" s="58"/>
      <c r="AT115" s="58"/>
      <c r="AU115" s="58"/>
      <c r="AV115" s="58"/>
      <c r="AW115" s="58"/>
      <c r="AX115" s="58"/>
    </row>
    <row r="116" spans="32:50" s="19" customFormat="1">
      <c r="AF116" s="58"/>
      <c r="AG116" s="58"/>
      <c r="AH116" s="58"/>
      <c r="AI116" s="58"/>
      <c r="AJ116" s="58"/>
      <c r="AK116" s="58"/>
      <c r="AL116" s="58"/>
      <c r="AM116" s="20"/>
      <c r="AN116" s="20"/>
      <c r="AO116" s="20"/>
      <c r="AP116" s="20"/>
      <c r="AQ116" s="58"/>
      <c r="AR116" s="58"/>
      <c r="AS116" s="58"/>
      <c r="AT116" s="58"/>
      <c r="AU116" s="58"/>
      <c r="AV116" s="58"/>
      <c r="AW116" s="58"/>
      <c r="AX116" s="58"/>
    </row>
    <row r="117" spans="32:50" s="19" customFormat="1">
      <c r="AF117" s="58"/>
      <c r="AG117" s="58"/>
      <c r="AH117" s="58"/>
      <c r="AI117" s="58"/>
      <c r="AJ117" s="58"/>
      <c r="AK117" s="58"/>
      <c r="AL117" s="58"/>
      <c r="AM117" s="20"/>
      <c r="AN117" s="20"/>
      <c r="AO117" s="20"/>
      <c r="AP117" s="20"/>
      <c r="AQ117" s="58"/>
      <c r="AR117" s="58"/>
      <c r="AS117" s="58"/>
      <c r="AT117" s="58"/>
      <c r="AU117" s="58"/>
      <c r="AV117" s="58"/>
      <c r="AW117" s="58"/>
      <c r="AX117" s="58"/>
    </row>
    <row r="118" spans="32:50" s="19" customFormat="1">
      <c r="AF118" s="58"/>
      <c r="AG118" s="58"/>
      <c r="AH118" s="58"/>
      <c r="AI118" s="58"/>
      <c r="AJ118" s="58"/>
      <c r="AK118" s="58"/>
      <c r="AL118" s="58"/>
      <c r="AM118" s="20"/>
      <c r="AN118" s="20"/>
      <c r="AO118" s="20"/>
      <c r="AP118" s="20"/>
      <c r="AQ118" s="58"/>
      <c r="AR118" s="58"/>
      <c r="AS118" s="58"/>
      <c r="AT118" s="58"/>
      <c r="AU118" s="58"/>
      <c r="AV118" s="58"/>
      <c r="AW118" s="58"/>
      <c r="AX118" s="58"/>
    </row>
    <row r="119" spans="32:50" s="19" customFormat="1">
      <c r="AF119" s="58"/>
      <c r="AG119" s="58"/>
      <c r="AH119" s="58"/>
      <c r="AI119" s="58"/>
      <c r="AJ119" s="58"/>
      <c r="AK119" s="58"/>
      <c r="AL119" s="58"/>
      <c r="AM119" s="20"/>
      <c r="AN119" s="20"/>
      <c r="AO119" s="20"/>
      <c r="AP119" s="20"/>
      <c r="AQ119" s="58"/>
      <c r="AR119" s="58"/>
      <c r="AS119" s="58"/>
      <c r="AT119" s="58"/>
      <c r="AU119" s="58"/>
      <c r="AV119" s="58"/>
      <c r="AW119" s="58"/>
      <c r="AX119" s="58"/>
    </row>
    <row r="120" spans="32:50" s="19" customFormat="1">
      <c r="AF120" s="58"/>
      <c r="AG120" s="58"/>
      <c r="AH120" s="58"/>
      <c r="AI120" s="58"/>
      <c r="AJ120" s="58"/>
      <c r="AK120" s="58"/>
      <c r="AL120" s="58"/>
      <c r="AM120" s="20"/>
      <c r="AN120" s="20"/>
      <c r="AO120" s="20"/>
      <c r="AP120" s="20"/>
      <c r="AQ120" s="58"/>
      <c r="AR120" s="58"/>
      <c r="AS120" s="58"/>
      <c r="AT120" s="58"/>
      <c r="AU120" s="58"/>
      <c r="AV120" s="58"/>
      <c r="AW120" s="58"/>
      <c r="AX120" s="58"/>
    </row>
    <row r="121" spans="32:50" s="19" customFormat="1">
      <c r="AF121" s="58"/>
      <c r="AG121" s="58"/>
      <c r="AH121" s="58"/>
      <c r="AI121" s="58"/>
      <c r="AJ121" s="58"/>
      <c r="AK121" s="58"/>
      <c r="AL121" s="58"/>
      <c r="AM121" s="20"/>
      <c r="AN121" s="20"/>
      <c r="AO121" s="20"/>
      <c r="AP121" s="20"/>
      <c r="AQ121" s="58"/>
      <c r="AR121" s="58"/>
      <c r="AS121" s="58"/>
      <c r="AT121" s="58"/>
      <c r="AU121" s="58"/>
      <c r="AV121" s="58"/>
      <c r="AW121" s="58"/>
      <c r="AX121" s="58"/>
    </row>
    <row r="122" spans="32:50" s="19" customFormat="1">
      <c r="AF122" s="58"/>
      <c r="AG122" s="58"/>
      <c r="AH122" s="58"/>
      <c r="AI122" s="58"/>
      <c r="AJ122" s="58"/>
      <c r="AK122" s="58"/>
      <c r="AL122" s="58"/>
      <c r="AM122" s="20"/>
      <c r="AN122" s="20"/>
      <c r="AO122" s="20"/>
      <c r="AP122" s="20"/>
      <c r="AQ122" s="58"/>
      <c r="AR122" s="58"/>
      <c r="AS122" s="58"/>
      <c r="AT122" s="58"/>
      <c r="AU122" s="58"/>
      <c r="AV122" s="58"/>
      <c r="AW122" s="58"/>
      <c r="AX122" s="58"/>
    </row>
    <row r="123" spans="32:50" s="19" customFormat="1">
      <c r="AF123" s="58"/>
      <c r="AG123" s="58"/>
      <c r="AH123" s="58"/>
      <c r="AI123" s="58"/>
      <c r="AJ123" s="58"/>
      <c r="AK123" s="58"/>
      <c r="AL123" s="58"/>
      <c r="AM123" s="20"/>
      <c r="AN123" s="20"/>
      <c r="AO123" s="20"/>
      <c r="AP123" s="20"/>
      <c r="AQ123" s="58"/>
      <c r="AR123" s="58"/>
      <c r="AS123" s="58"/>
      <c r="AT123" s="58"/>
      <c r="AU123" s="58"/>
      <c r="AV123" s="58"/>
      <c r="AW123" s="58"/>
      <c r="AX123" s="58"/>
    </row>
    <row r="124" spans="32:50" s="19" customFormat="1">
      <c r="AF124" s="58"/>
      <c r="AG124" s="58"/>
      <c r="AH124" s="58"/>
      <c r="AI124" s="58"/>
      <c r="AJ124" s="58"/>
      <c r="AK124" s="58"/>
      <c r="AL124" s="58"/>
      <c r="AM124" s="20"/>
      <c r="AN124" s="20"/>
      <c r="AO124" s="20"/>
      <c r="AP124" s="20"/>
      <c r="AQ124" s="58"/>
      <c r="AR124" s="58"/>
      <c r="AS124" s="58"/>
      <c r="AT124" s="58"/>
      <c r="AU124" s="58"/>
      <c r="AV124" s="58"/>
      <c r="AW124" s="58"/>
      <c r="AX124" s="58"/>
    </row>
    <row r="125" spans="32:50" s="19" customFormat="1">
      <c r="AF125" s="58"/>
      <c r="AG125" s="58"/>
      <c r="AH125" s="58"/>
      <c r="AI125" s="58"/>
      <c r="AJ125" s="58"/>
      <c r="AK125" s="58"/>
      <c r="AL125" s="58"/>
      <c r="AM125" s="20"/>
      <c r="AN125" s="20"/>
      <c r="AO125" s="20"/>
      <c r="AP125" s="20"/>
      <c r="AQ125" s="58"/>
      <c r="AR125" s="58"/>
      <c r="AS125" s="58"/>
      <c r="AT125" s="58"/>
      <c r="AU125" s="58"/>
      <c r="AV125" s="58"/>
      <c r="AW125" s="58"/>
      <c r="AX125" s="58"/>
    </row>
    <row r="126" spans="32:50" s="19" customFormat="1">
      <c r="AF126" s="58"/>
      <c r="AG126" s="58"/>
      <c r="AH126" s="58"/>
      <c r="AI126" s="58"/>
      <c r="AJ126" s="58"/>
      <c r="AK126" s="58"/>
      <c r="AL126" s="58"/>
      <c r="AM126" s="20"/>
      <c r="AN126" s="20"/>
      <c r="AO126" s="20"/>
      <c r="AP126" s="20"/>
      <c r="AQ126" s="58"/>
      <c r="AR126" s="58"/>
      <c r="AS126" s="58"/>
      <c r="AT126" s="58"/>
      <c r="AU126" s="58"/>
      <c r="AV126" s="58"/>
      <c r="AW126" s="58"/>
      <c r="AX126" s="58"/>
    </row>
    <row r="127" spans="32:50" s="19" customFormat="1">
      <c r="AF127" s="58"/>
      <c r="AG127" s="58"/>
      <c r="AH127" s="58"/>
      <c r="AI127" s="58"/>
      <c r="AJ127" s="58"/>
      <c r="AK127" s="58"/>
      <c r="AL127" s="58"/>
      <c r="AM127" s="20"/>
      <c r="AN127" s="20"/>
      <c r="AO127" s="20"/>
      <c r="AP127" s="20"/>
      <c r="AQ127" s="58"/>
      <c r="AR127" s="58"/>
      <c r="AS127" s="58"/>
      <c r="AT127" s="58"/>
      <c r="AU127" s="58"/>
      <c r="AV127" s="58"/>
      <c r="AW127" s="58"/>
      <c r="AX127" s="58"/>
    </row>
    <row r="128" spans="32:50" s="19" customFormat="1">
      <c r="AF128" s="58"/>
      <c r="AG128" s="58"/>
      <c r="AH128" s="58"/>
      <c r="AI128" s="58"/>
      <c r="AJ128" s="58"/>
      <c r="AK128" s="58"/>
      <c r="AL128" s="58"/>
      <c r="AM128" s="20"/>
      <c r="AN128" s="20"/>
      <c r="AO128" s="20"/>
      <c r="AP128" s="20"/>
      <c r="AQ128" s="58"/>
      <c r="AR128" s="58"/>
      <c r="AS128" s="58"/>
      <c r="AT128" s="58"/>
      <c r="AU128" s="58"/>
      <c r="AV128" s="58"/>
      <c r="AW128" s="58"/>
      <c r="AX128" s="58"/>
    </row>
    <row r="129" spans="32:50" s="19" customFormat="1">
      <c r="AF129" s="58"/>
      <c r="AG129" s="58"/>
      <c r="AH129" s="58"/>
      <c r="AI129" s="58"/>
      <c r="AJ129" s="58"/>
      <c r="AK129" s="58"/>
      <c r="AL129" s="58"/>
      <c r="AM129" s="20"/>
      <c r="AN129" s="20"/>
      <c r="AO129" s="20"/>
      <c r="AP129" s="20"/>
      <c r="AQ129" s="58"/>
      <c r="AR129" s="58"/>
      <c r="AS129" s="58"/>
      <c r="AT129" s="58"/>
      <c r="AU129" s="58"/>
      <c r="AV129" s="58"/>
      <c r="AW129" s="58"/>
      <c r="AX129" s="58"/>
    </row>
    <row r="130" spans="32:50" s="19" customFormat="1">
      <c r="AF130" s="58"/>
      <c r="AG130" s="58"/>
      <c r="AH130" s="58"/>
      <c r="AI130" s="58"/>
      <c r="AJ130" s="58"/>
      <c r="AK130" s="58"/>
      <c r="AL130" s="58"/>
      <c r="AM130" s="20"/>
      <c r="AN130" s="20"/>
      <c r="AO130" s="20"/>
      <c r="AP130" s="20"/>
      <c r="AQ130" s="58"/>
      <c r="AR130" s="58"/>
      <c r="AS130" s="58"/>
      <c r="AT130" s="58"/>
      <c r="AU130" s="58"/>
      <c r="AV130" s="58"/>
      <c r="AW130" s="58"/>
      <c r="AX130" s="58"/>
    </row>
    <row r="131" spans="32:50" s="19" customFormat="1">
      <c r="AF131" s="58"/>
      <c r="AG131" s="58"/>
      <c r="AH131" s="58"/>
      <c r="AI131" s="58"/>
      <c r="AJ131" s="58"/>
      <c r="AK131" s="58"/>
      <c r="AL131" s="58"/>
      <c r="AM131" s="20"/>
      <c r="AN131" s="20"/>
      <c r="AO131" s="20"/>
      <c r="AP131" s="20"/>
      <c r="AQ131" s="58"/>
      <c r="AR131" s="58"/>
      <c r="AS131" s="58"/>
      <c r="AT131" s="58"/>
      <c r="AU131" s="58"/>
      <c r="AV131" s="58"/>
      <c r="AW131" s="58"/>
      <c r="AX131" s="58"/>
    </row>
    <row r="132" spans="32:50" s="19" customFormat="1">
      <c r="AF132" s="58"/>
      <c r="AG132" s="58"/>
      <c r="AH132" s="58"/>
      <c r="AI132" s="58"/>
      <c r="AJ132" s="58"/>
      <c r="AK132" s="58"/>
      <c r="AL132" s="58"/>
      <c r="AM132" s="20"/>
      <c r="AN132" s="20"/>
      <c r="AO132" s="20"/>
      <c r="AP132" s="20"/>
      <c r="AQ132" s="58"/>
      <c r="AR132" s="58"/>
      <c r="AS132" s="58"/>
      <c r="AT132" s="58"/>
      <c r="AU132" s="58"/>
      <c r="AV132" s="58"/>
      <c r="AW132" s="58"/>
      <c r="AX132" s="58"/>
    </row>
    <row r="133" spans="32:50" s="19" customFormat="1">
      <c r="AF133" s="58"/>
      <c r="AG133" s="58"/>
      <c r="AH133" s="58"/>
      <c r="AI133" s="58"/>
      <c r="AJ133" s="58"/>
      <c r="AK133" s="58"/>
      <c r="AL133" s="58"/>
      <c r="AM133" s="20"/>
      <c r="AN133" s="20"/>
      <c r="AO133" s="20"/>
      <c r="AP133" s="20"/>
      <c r="AQ133" s="58"/>
      <c r="AR133" s="58"/>
      <c r="AS133" s="58"/>
      <c r="AT133" s="58"/>
      <c r="AU133" s="58"/>
      <c r="AV133" s="58"/>
      <c r="AW133" s="58"/>
      <c r="AX133" s="58"/>
    </row>
    <row r="134" spans="32:50" s="19" customFormat="1">
      <c r="AF134" s="58"/>
      <c r="AG134" s="58"/>
      <c r="AH134" s="58"/>
      <c r="AI134" s="58"/>
      <c r="AJ134" s="58"/>
      <c r="AK134" s="58"/>
      <c r="AL134" s="58"/>
      <c r="AM134" s="20"/>
      <c r="AN134" s="20"/>
      <c r="AO134" s="20"/>
      <c r="AP134" s="20"/>
      <c r="AQ134" s="58"/>
      <c r="AR134" s="58"/>
      <c r="AS134" s="58"/>
      <c r="AT134" s="58"/>
      <c r="AU134" s="58"/>
      <c r="AV134" s="58"/>
      <c r="AW134" s="58"/>
      <c r="AX134" s="58"/>
    </row>
    <row r="135" spans="32:50" s="19" customFormat="1">
      <c r="AF135" s="58"/>
      <c r="AG135" s="58"/>
      <c r="AH135" s="58"/>
      <c r="AI135" s="58"/>
      <c r="AJ135" s="58"/>
      <c r="AK135" s="58"/>
      <c r="AL135" s="58"/>
      <c r="AM135" s="20"/>
      <c r="AN135" s="20"/>
      <c r="AO135" s="20"/>
      <c r="AP135" s="20"/>
      <c r="AQ135" s="58"/>
      <c r="AR135" s="58"/>
      <c r="AS135" s="58"/>
      <c r="AT135" s="58"/>
      <c r="AU135" s="58"/>
      <c r="AV135" s="58"/>
      <c r="AW135" s="58"/>
      <c r="AX135" s="58"/>
    </row>
    <row r="136" spans="32:50" s="19" customFormat="1">
      <c r="AF136" s="58"/>
      <c r="AG136" s="58"/>
      <c r="AH136" s="58"/>
      <c r="AI136" s="58"/>
      <c r="AJ136" s="58"/>
      <c r="AK136" s="58"/>
      <c r="AL136" s="58"/>
      <c r="AM136" s="20"/>
      <c r="AN136" s="20"/>
      <c r="AO136" s="20"/>
      <c r="AP136" s="20"/>
      <c r="AQ136" s="58"/>
      <c r="AR136" s="58"/>
      <c r="AS136" s="58"/>
      <c r="AT136" s="58"/>
      <c r="AU136" s="58"/>
      <c r="AV136" s="58"/>
      <c r="AW136" s="58"/>
      <c r="AX136" s="58"/>
    </row>
    <row r="137" spans="32:50" s="19" customFormat="1">
      <c r="AF137" s="58"/>
      <c r="AG137" s="58"/>
      <c r="AH137" s="58"/>
      <c r="AI137" s="58"/>
      <c r="AJ137" s="58"/>
      <c r="AK137" s="58"/>
      <c r="AL137" s="58"/>
      <c r="AM137" s="20"/>
      <c r="AN137" s="20"/>
      <c r="AO137" s="20"/>
      <c r="AP137" s="20"/>
      <c r="AQ137" s="58"/>
      <c r="AR137" s="58"/>
      <c r="AS137" s="58"/>
      <c r="AT137" s="58"/>
      <c r="AU137" s="58"/>
      <c r="AV137" s="58"/>
      <c r="AW137" s="58"/>
      <c r="AX137" s="58"/>
    </row>
    <row r="138" spans="32:50" s="19" customFormat="1">
      <c r="AF138" s="58"/>
      <c r="AG138" s="58"/>
      <c r="AH138" s="58"/>
      <c r="AI138" s="58"/>
      <c r="AJ138" s="58"/>
      <c r="AK138" s="58"/>
      <c r="AL138" s="58"/>
      <c r="AM138" s="20"/>
      <c r="AN138" s="20"/>
      <c r="AO138" s="20"/>
      <c r="AP138" s="20"/>
      <c r="AQ138" s="58"/>
      <c r="AR138" s="58"/>
      <c r="AS138" s="58"/>
      <c r="AT138" s="58"/>
      <c r="AU138" s="58"/>
      <c r="AV138" s="58"/>
      <c r="AW138" s="58"/>
      <c r="AX138" s="58"/>
    </row>
    <row r="139" spans="32:50" s="19" customFormat="1">
      <c r="AF139" s="58"/>
      <c r="AG139" s="58"/>
      <c r="AH139" s="58"/>
      <c r="AI139" s="58"/>
      <c r="AJ139" s="58"/>
      <c r="AK139" s="58"/>
      <c r="AL139" s="58"/>
      <c r="AM139" s="20"/>
      <c r="AN139" s="20"/>
      <c r="AO139" s="20"/>
      <c r="AP139" s="20"/>
      <c r="AQ139" s="58"/>
      <c r="AR139" s="58"/>
      <c r="AS139" s="58"/>
      <c r="AT139" s="58"/>
      <c r="AU139" s="58"/>
      <c r="AV139" s="58"/>
      <c r="AW139" s="58"/>
      <c r="AX139" s="58"/>
    </row>
    <row r="140" spans="32:50" s="19" customFormat="1">
      <c r="AF140" s="58"/>
      <c r="AG140" s="58"/>
      <c r="AH140" s="58"/>
      <c r="AI140" s="58"/>
      <c r="AJ140" s="58"/>
      <c r="AK140" s="58"/>
      <c r="AL140" s="58"/>
      <c r="AM140" s="20"/>
      <c r="AN140" s="20"/>
      <c r="AO140" s="20"/>
      <c r="AP140" s="20"/>
      <c r="AQ140" s="58"/>
      <c r="AR140" s="58"/>
      <c r="AS140" s="58"/>
      <c r="AT140" s="58"/>
      <c r="AU140" s="58"/>
      <c r="AV140" s="58"/>
      <c r="AW140" s="58"/>
      <c r="AX140" s="58"/>
    </row>
    <row r="141" spans="32:50" s="19" customFormat="1">
      <c r="AF141" s="58"/>
      <c r="AG141" s="58"/>
      <c r="AH141" s="58"/>
      <c r="AI141" s="58"/>
      <c r="AJ141" s="58"/>
      <c r="AK141" s="58"/>
      <c r="AL141" s="58"/>
      <c r="AM141" s="20"/>
      <c r="AN141" s="20"/>
      <c r="AO141" s="20"/>
      <c r="AP141" s="20"/>
      <c r="AQ141" s="58"/>
      <c r="AR141" s="58"/>
      <c r="AS141" s="58"/>
      <c r="AT141" s="58"/>
      <c r="AU141" s="58"/>
      <c r="AV141" s="58"/>
      <c r="AW141" s="58"/>
      <c r="AX141" s="58"/>
    </row>
    <row r="142" spans="32:50" s="19" customFormat="1">
      <c r="AF142" s="58"/>
      <c r="AG142" s="58"/>
      <c r="AH142" s="58"/>
      <c r="AI142" s="58"/>
      <c r="AJ142" s="58"/>
      <c r="AK142" s="58"/>
      <c r="AL142" s="58"/>
      <c r="AM142" s="20"/>
      <c r="AN142" s="20"/>
      <c r="AO142" s="20"/>
      <c r="AP142" s="20"/>
      <c r="AQ142" s="58"/>
      <c r="AR142" s="58"/>
      <c r="AS142" s="58"/>
      <c r="AT142" s="58"/>
      <c r="AU142" s="58"/>
      <c r="AV142" s="58"/>
      <c r="AW142" s="58"/>
      <c r="AX142" s="58"/>
    </row>
    <row r="143" spans="32:50" s="19" customFormat="1">
      <c r="AF143" s="58"/>
      <c r="AG143" s="58"/>
      <c r="AH143" s="58"/>
      <c r="AI143" s="58"/>
      <c r="AJ143" s="58"/>
      <c r="AK143" s="58"/>
      <c r="AL143" s="58"/>
      <c r="AM143" s="20"/>
      <c r="AN143" s="20"/>
      <c r="AO143" s="20"/>
      <c r="AP143" s="20"/>
      <c r="AQ143" s="58"/>
      <c r="AR143" s="58"/>
      <c r="AS143" s="58"/>
      <c r="AT143" s="58"/>
      <c r="AU143" s="58"/>
      <c r="AV143" s="58"/>
      <c r="AW143" s="58"/>
      <c r="AX143" s="58"/>
    </row>
    <row r="144" spans="32:50" s="19" customFormat="1">
      <c r="AF144" s="58"/>
      <c r="AG144" s="58"/>
      <c r="AH144" s="58"/>
      <c r="AI144" s="58"/>
      <c r="AJ144" s="58"/>
      <c r="AK144" s="58"/>
      <c r="AL144" s="58"/>
      <c r="AM144" s="20"/>
      <c r="AN144" s="20"/>
      <c r="AO144" s="20"/>
      <c r="AP144" s="20"/>
      <c r="AQ144" s="58"/>
      <c r="AR144" s="58"/>
      <c r="AS144" s="58"/>
      <c r="AT144" s="58"/>
      <c r="AU144" s="58"/>
      <c r="AV144" s="58"/>
      <c r="AW144" s="58"/>
      <c r="AX144" s="58"/>
    </row>
    <row r="145" spans="32:50" s="19" customFormat="1">
      <c r="AF145" s="58"/>
      <c r="AG145" s="58"/>
      <c r="AH145" s="58"/>
      <c r="AI145" s="58"/>
      <c r="AJ145" s="58"/>
      <c r="AK145" s="58"/>
      <c r="AL145" s="58"/>
      <c r="AM145" s="20"/>
      <c r="AN145" s="20"/>
      <c r="AO145" s="20"/>
      <c r="AP145" s="20"/>
      <c r="AQ145" s="58"/>
      <c r="AR145" s="58"/>
      <c r="AS145" s="58"/>
      <c r="AT145" s="58"/>
      <c r="AU145" s="58"/>
      <c r="AV145" s="58"/>
      <c r="AW145" s="58"/>
      <c r="AX145" s="58"/>
    </row>
    <row r="146" spans="32:50" s="19" customFormat="1">
      <c r="AF146" s="58"/>
      <c r="AG146" s="58"/>
      <c r="AH146" s="58"/>
      <c r="AI146" s="58"/>
      <c r="AJ146" s="58"/>
      <c r="AK146" s="58"/>
      <c r="AL146" s="58"/>
      <c r="AM146" s="20"/>
      <c r="AN146" s="20"/>
      <c r="AO146" s="20"/>
      <c r="AP146" s="20"/>
      <c r="AQ146" s="58"/>
      <c r="AR146" s="58"/>
      <c r="AS146" s="58"/>
      <c r="AT146" s="58"/>
      <c r="AU146" s="58"/>
      <c r="AV146" s="58"/>
      <c r="AW146" s="58"/>
      <c r="AX146" s="58"/>
    </row>
    <row r="147" spans="32:50" s="19" customFormat="1">
      <c r="AF147" s="58"/>
      <c r="AG147" s="58"/>
      <c r="AH147" s="58"/>
      <c r="AI147" s="58"/>
      <c r="AJ147" s="58"/>
      <c r="AK147" s="58"/>
      <c r="AL147" s="58"/>
      <c r="AM147" s="20"/>
      <c r="AN147" s="20"/>
      <c r="AO147" s="20"/>
      <c r="AP147" s="20"/>
      <c r="AQ147" s="58"/>
      <c r="AR147" s="58"/>
      <c r="AS147" s="58"/>
      <c r="AT147" s="58"/>
      <c r="AU147" s="58"/>
      <c r="AV147" s="58"/>
      <c r="AW147" s="58"/>
      <c r="AX147" s="58"/>
    </row>
    <row r="148" spans="32:50" s="19" customFormat="1">
      <c r="AF148" s="58"/>
      <c r="AG148" s="58"/>
      <c r="AH148" s="58"/>
      <c r="AI148" s="58"/>
      <c r="AJ148" s="58"/>
      <c r="AK148" s="58"/>
      <c r="AL148" s="58"/>
      <c r="AM148" s="20"/>
      <c r="AN148" s="20"/>
      <c r="AO148" s="20"/>
      <c r="AP148" s="20"/>
      <c r="AQ148" s="58"/>
      <c r="AR148" s="58"/>
      <c r="AS148" s="58"/>
      <c r="AT148" s="58"/>
      <c r="AU148" s="58"/>
      <c r="AV148" s="58"/>
      <c r="AW148" s="58"/>
      <c r="AX148" s="58"/>
    </row>
    <row r="149" spans="32:50" s="19" customFormat="1">
      <c r="AF149" s="58"/>
      <c r="AG149" s="58"/>
      <c r="AH149" s="58"/>
      <c r="AI149" s="58"/>
      <c r="AJ149" s="58"/>
      <c r="AK149" s="58"/>
      <c r="AL149" s="58"/>
      <c r="AM149" s="20"/>
      <c r="AN149" s="20"/>
      <c r="AO149" s="20"/>
      <c r="AP149" s="20"/>
      <c r="AQ149" s="58"/>
      <c r="AR149" s="58"/>
      <c r="AS149" s="58"/>
      <c r="AT149" s="58"/>
      <c r="AU149" s="58"/>
      <c r="AV149" s="58"/>
      <c r="AW149" s="58"/>
      <c r="AX149" s="58"/>
    </row>
    <row r="150" spans="32:50" s="19" customFormat="1">
      <c r="AF150" s="58"/>
      <c r="AG150" s="58"/>
      <c r="AH150" s="58"/>
      <c r="AI150" s="58"/>
      <c r="AJ150" s="58"/>
      <c r="AK150" s="58"/>
      <c r="AL150" s="58"/>
      <c r="AM150" s="20"/>
      <c r="AN150" s="20"/>
      <c r="AO150" s="20"/>
      <c r="AP150" s="20"/>
      <c r="AQ150" s="58"/>
      <c r="AR150" s="58"/>
      <c r="AS150" s="58"/>
      <c r="AT150" s="58"/>
      <c r="AU150" s="58"/>
      <c r="AV150" s="58"/>
      <c r="AW150" s="58"/>
      <c r="AX150" s="58"/>
    </row>
    <row r="151" spans="32:50" s="19" customFormat="1">
      <c r="AF151" s="58"/>
      <c r="AG151" s="58"/>
      <c r="AH151" s="58"/>
      <c r="AI151" s="58"/>
      <c r="AJ151" s="58"/>
      <c r="AK151" s="58"/>
      <c r="AL151" s="58"/>
      <c r="AM151" s="20"/>
      <c r="AN151" s="20"/>
      <c r="AO151" s="20"/>
      <c r="AP151" s="20"/>
      <c r="AQ151" s="58"/>
      <c r="AR151" s="58"/>
      <c r="AS151" s="58"/>
      <c r="AT151" s="58"/>
      <c r="AU151" s="58"/>
      <c r="AV151" s="58"/>
      <c r="AW151" s="58"/>
      <c r="AX151" s="58"/>
    </row>
    <row r="152" spans="32:50" s="19" customFormat="1">
      <c r="AF152" s="58"/>
      <c r="AG152" s="58"/>
      <c r="AH152" s="58"/>
      <c r="AI152" s="58"/>
      <c r="AJ152" s="58"/>
      <c r="AK152" s="58"/>
      <c r="AL152" s="58"/>
      <c r="AM152" s="20"/>
      <c r="AN152" s="20"/>
      <c r="AO152" s="20"/>
      <c r="AP152" s="20"/>
      <c r="AQ152" s="58"/>
      <c r="AR152" s="58"/>
      <c r="AS152" s="58"/>
      <c r="AT152" s="58"/>
      <c r="AU152" s="58"/>
      <c r="AV152" s="58"/>
      <c r="AW152" s="58"/>
      <c r="AX152" s="58"/>
    </row>
    <row r="153" spans="32:50" s="19" customFormat="1">
      <c r="AF153" s="58"/>
      <c r="AG153" s="58"/>
      <c r="AH153" s="58"/>
      <c r="AI153" s="58"/>
      <c r="AJ153" s="58"/>
      <c r="AK153" s="58"/>
      <c r="AL153" s="58"/>
      <c r="AM153" s="20"/>
      <c r="AN153" s="20"/>
      <c r="AO153" s="20"/>
      <c r="AP153" s="20"/>
      <c r="AQ153" s="58"/>
      <c r="AR153" s="58"/>
      <c r="AS153" s="58"/>
      <c r="AT153" s="58"/>
      <c r="AU153" s="58"/>
      <c r="AV153" s="58"/>
      <c r="AW153" s="58"/>
      <c r="AX153" s="58"/>
    </row>
    <row r="154" spans="32:50" s="19" customFormat="1">
      <c r="AF154" s="58"/>
      <c r="AG154" s="58"/>
      <c r="AH154" s="58"/>
      <c r="AI154" s="58"/>
      <c r="AJ154" s="58"/>
      <c r="AK154" s="58"/>
      <c r="AL154" s="58"/>
      <c r="AM154" s="20"/>
      <c r="AN154" s="20"/>
      <c r="AO154" s="20"/>
      <c r="AP154" s="20"/>
      <c r="AQ154" s="58"/>
      <c r="AR154" s="58"/>
      <c r="AS154" s="58"/>
      <c r="AT154" s="58"/>
      <c r="AU154" s="58"/>
      <c r="AV154" s="58"/>
      <c r="AW154" s="58"/>
      <c r="AX154" s="58"/>
    </row>
    <row r="155" spans="32:50" s="19" customFormat="1">
      <c r="AF155" s="58"/>
      <c r="AG155" s="58"/>
      <c r="AH155" s="58"/>
      <c r="AI155" s="58"/>
      <c r="AJ155" s="58"/>
      <c r="AK155" s="58"/>
      <c r="AL155" s="58"/>
      <c r="AM155" s="20"/>
      <c r="AN155" s="20"/>
      <c r="AO155" s="20"/>
      <c r="AP155" s="20"/>
      <c r="AQ155" s="58"/>
      <c r="AR155" s="58"/>
      <c r="AS155" s="58"/>
      <c r="AT155" s="58"/>
      <c r="AU155" s="58"/>
      <c r="AV155" s="58"/>
      <c r="AW155" s="58"/>
      <c r="AX155" s="58"/>
    </row>
    <row r="156" spans="32:50" s="19" customFormat="1">
      <c r="AF156" s="58"/>
      <c r="AG156" s="58"/>
      <c r="AH156" s="58"/>
      <c r="AI156" s="58"/>
      <c r="AJ156" s="58"/>
      <c r="AK156" s="58"/>
      <c r="AL156" s="58"/>
      <c r="AM156" s="20"/>
      <c r="AN156" s="20"/>
      <c r="AO156" s="20"/>
      <c r="AP156" s="20"/>
      <c r="AQ156" s="58"/>
      <c r="AR156" s="58"/>
      <c r="AS156" s="58"/>
      <c r="AT156" s="58"/>
      <c r="AU156" s="58"/>
      <c r="AV156" s="58"/>
      <c r="AW156" s="58"/>
      <c r="AX156" s="58"/>
    </row>
    <row r="157" spans="32:50" s="19" customFormat="1">
      <c r="AF157" s="58"/>
      <c r="AG157" s="58"/>
      <c r="AH157" s="58"/>
      <c r="AI157" s="58"/>
      <c r="AJ157" s="58"/>
      <c r="AK157" s="58"/>
      <c r="AL157" s="58"/>
      <c r="AM157" s="20"/>
      <c r="AN157" s="20"/>
      <c r="AO157" s="20"/>
      <c r="AP157" s="20"/>
      <c r="AQ157" s="58"/>
      <c r="AR157" s="58"/>
      <c r="AS157" s="58"/>
      <c r="AT157" s="58"/>
      <c r="AU157" s="58"/>
      <c r="AV157" s="58"/>
      <c r="AW157" s="58"/>
      <c r="AX157" s="58"/>
    </row>
    <row r="158" spans="32:50" s="19" customFormat="1">
      <c r="AF158" s="58"/>
      <c r="AG158" s="58"/>
      <c r="AH158" s="58"/>
      <c r="AI158" s="58"/>
      <c r="AJ158" s="58"/>
      <c r="AK158" s="58"/>
      <c r="AL158" s="58"/>
      <c r="AM158" s="20"/>
      <c r="AN158" s="20"/>
      <c r="AO158" s="20"/>
      <c r="AP158" s="20"/>
      <c r="AQ158" s="58"/>
      <c r="AR158" s="58"/>
      <c r="AS158" s="58"/>
      <c r="AT158" s="58"/>
      <c r="AU158" s="58"/>
      <c r="AV158" s="58"/>
      <c r="AW158" s="58"/>
      <c r="AX158" s="58"/>
    </row>
    <row r="159" spans="32:50" s="19" customFormat="1">
      <c r="AF159" s="58"/>
      <c r="AG159" s="58"/>
      <c r="AH159" s="58"/>
      <c r="AI159" s="58"/>
      <c r="AJ159" s="58"/>
      <c r="AK159" s="58"/>
      <c r="AL159" s="58"/>
      <c r="AM159" s="20"/>
      <c r="AN159" s="20"/>
      <c r="AO159" s="20"/>
      <c r="AP159" s="20"/>
      <c r="AQ159" s="58"/>
      <c r="AR159" s="58"/>
      <c r="AS159" s="58"/>
      <c r="AT159" s="58"/>
      <c r="AU159" s="58"/>
      <c r="AV159" s="58"/>
      <c r="AW159" s="58"/>
      <c r="AX159" s="58"/>
    </row>
    <row r="160" spans="32:50" s="19" customFormat="1">
      <c r="AF160" s="58"/>
      <c r="AG160" s="58"/>
      <c r="AH160" s="58"/>
      <c r="AI160" s="58"/>
      <c r="AJ160" s="58"/>
      <c r="AK160" s="58"/>
      <c r="AL160" s="58"/>
      <c r="AM160" s="20"/>
      <c r="AN160" s="20"/>
      <c r="AO160" s="20"/>
      <c r="AP160" s="20"/>
      <c r="AQ160" s="58"/>
      <c r="AR160" s="58"/>
      <c r="AS160" s="58"/>
      <c r="AT160" s="58"/>
      <c r="AU160" s="58"/>
      <c r="AV160" s="58"/>
      <c r="AW160" s="58"/>
      <c r="AX160" s="58"/>
    </row>
    <row r="161" spans="32:50" s="19" customFormat="1">
      <c r="AF161" s="58"/>
      <c r="AG161" s="58"/>
      <c r="AH161" s="58"/>
      <c r="AI161" s="58"/>
      <c r="AJ161" s="58"/>
      <c r="AK161" s="58"/>
      <c r="AL161" s="58"/>
      <c r="AM161" s="20"/>
      <c r="AN161" s="20"/>
      <c r="AO161" s="20"/>
      <c r="AP161" s="20"/>
      <c r="AQ161" s="58"/>
      <c r="AR161" s="58"/>
      <c r="AS161" s="58"/>
      <c r="AT161" s="58"/>
      <c r="AU161" s="58"/>
      <c r="AV161" s="58"/>
      <c r="AW161" s="58"/>
      <c r="AX161" s="58"/>
    </row>
    <row r="162" spans="32:50" s="19" customFormat="1">
      <c r="AF162" s="58"/>
      <c r="AG162" s="58"/>
      <c r="AH162" s="58"/>
      <c r="AI162" s="58"/>
      <c r="AJ162" s="58"/>
      <c r="AK162" s="58"/>
      <c r="AL162" s="58"/>
      <c r="AM162" s="20"/>
      <c r="AN162" s="20"/>
      <c r="AO162" s="20"/>
      <c r="AP162" s="20"/>
      <c r="AQ162" s="58"/>
      <c r="AR162" s="58"/>
      <c r="AS162" s="58"/>
      <c r="AT162" s="58"/>
      <c r="AU162" s="58"/>
      <c r="AV162" s="58"/>
      <c r="AW162" s="58"/>
      <c r="AX162" s="58"/>
    </row>
    <row r="163" spans="32:50" s="19" customFormat="1">
      <c r="AF163" s="58"/>
      <c r="AG163" s="58"/>
      <c r="AH163" s="58"/>
      <c r="AI163" s="58"/>
      <c r="AJ163" s="58"/>
      <c r="AK163" s="58"/>
      <c r="AL163" s="58"/>
      <c r="AM163" s="20"/>
      <c r="AN163" s="20"/>
      <c r="AO163" s="20"/>
      <c r="AP163" s="20"/>
      <c r="AQ163" s="58"/>
      <c r="AR163" s="58"/>
      <c r="AS163" s="58"/>
      <c r="AT163" s="58"/>
      <c r="AU163" s="58"/>
      <c r="AV163" s="58"/>
      <c r="AW163" s="58"/>
      <c r="AX163" s="58"/>
    </row>
    <row r="164" spans="32:50" s="19" customFormat="1">
      <c r="AF164" s="58"/>
      <c r="AG164" s="58"/>
      <c r="AH164" s="58"/>
      <c r="AI164" s="58"/>
      <c r="AJ164" s="58"/>
      <c r="AK164" s="58"/>
      <c r="AL164" s="58"/>
      <c r="AM164" s="20"/>
      <c r="AN164" s="20"/>
      <c r="AO164" s="20"/>
      <c r="AP164" s="20"/>
      <c r="AQ164" s="58"/>
      <c r="AR164" s="58"/>
      <c r="AS164" s="58"/>
      <c r="AT164" s="58"/>
      <c r="AU164" s="58"/>
      <c r="AV164" s="58"/>
      <c r="AW164" s="58"/>
      <c r="AX164" s="58"/>
    </row>
    <row r="165" spans="32:50" s="19" customFormat="1">
      <c r="AF165" s="58"/>
      <c r="AG165" s="58"/>
      <c r="AH165" s="58"/>
      <c r="AI165" s="58"/>
      <c r="AJ165" s="58"/>
      <c r="AK165" s="58"/>
      <c r="AL165" s="58"/>
      <c r="AM165" s="20"/>
      <c r="AN165" s="20"/>
      <c r="AO165" s="20"/>
      <c r="AP165" s="20"/>
      <c r="AQ165" s="58"/>
      <c r="AR165" s="58"/>
      <c r="AS165" s="58"/>
      <c r="AT165" s="58"/>
      <c r="AU165" s="58"/>
      <c r="AV165" s="58"/>
      <c r="AW165" s="58"/>
      <c r="AX165" s="58"/>
    </row>
    <row r="166" spans="32:50" s="19" customFormat="1">
      <c r="AF166" s="58"/>
      <c r="AG166" s="58"/>
      <c r="AH166" s="58"/>
      <c r="AI166" s="58"/>
      <c r="AJ166" s="58"/>
      <c r="AK166" s="58"/>
      <c r="AL166" s="58"/>
      <c r="AM166" s="20"/>
      <c r="AN166" s="20"/>
      <c r="AO166" s="20"/>
      <c r="AP166" s="20"/>
      <c r="AQ166" s="58"/>
      <c r="AR166" s="58"/>
      <c r="AS166" s="58"/>
      <c r="AT166" s="58"/>
      <c r="AU166" s="58"/>
      <c r="AV166" s="58"/>
      <c r="AW166" s="58"/>
      <c r="AX166" s="58"/>
    </row>
    <row r="167" spans="32:50" s="19" customFormat="1">
      <c r="AF167" s="58"/>
      <c r="AG167" s="58"/>
      <c r="AH167" s="58"/>
      <c r="AI167" s="58"/>
      <c r="AJ167" s="58"/>
      <c r="AK167" s="58"/>
      <c r="AL167" s="58"/>
      <c r="AM167" s="20"/>
      <c r="AN167" s="20"/>
      <c r="AO167" s="20"/>
      <c r="AP167" s="20"/>
      <c r="AQ167" s="58"/>
      <c r="AR167" s="58"/>
      <c r="AS167" s="58"/>
      <c r="AT167" s="58"/>
      <c r="AU167" s="58"/>
      <c r="AV167" s="58"/>
      <c r="AW167" s="58"/>
      <c r="AX167" s="58"/>
    </row>
    <row r="168" spans="32:50" s="19" customFormat="1">
      <c r="AF168" s="58"/>
      <c r="AG168" s="58"/>
      <c r="AH168" s="58"/>
      <c r="AI168" s="58"/>
      <c r="AJ168" s="58"/>
      <c r="AK168" s="58"/>
      <c r="AL168" s="58"/>
      <c r="AM168" s="20"/>
      <c r="AN168" s="20"/>
      <c r="AO168" s="20"/>
      <c r="AP168" s="20"/>
      <c r="AQ168" s="58"/>
      <c r="AR168" s="58"/>
      <c r="AS168" s="58"/>
      <c r="AT168" s="58"/>
      <c r="AU168" s="58"/>
      <c r="AV168" s="58"/>
      <c r="AW168" s="58"/>
      <c r="AX168" s="58"/>
    </row>
    <row r="169" spans="32:50" s="19" customFormat="1">
      <c r="AF169" s="58"/>
      <c r="AG169" s="58"/>
      <c r="AH169" s="58"/>
      <c r="AI169" s="58"/>
      <c r="AJ169" s="58"/>
      <c r="AK169" s="58"/>
      <c r="AL169" s="58"/>
      <c r="AM169" s="20"/>
      <c r="AN169" s="20"/>
      <c r="AO169" s="20"/>
      <c r="AP169" s="20"/>
      <c r="AQ169" s="58"/>
      <c r="AR169" s="58"/>
      <c r="AS169" s="58"/>
      <c r="AT169" s="58"/>
      <c r="AU169" s="58"/>
      <c r="AV169" s="58"/>
      <c r="AW169" s="58"/>
      <c r="AX169" s="58"/>
    </row>
    <row r="170" spans="32:50" s="19" customFormat="1">
      <c r="AF170" s="58"/>
      <c r="AG170" s="58"/>
      <c r="AH170" s="58"/>
      <c r="AI170" s="58"/>
      <c r="AJ170" s="58"/>
      <c r="AK170" s="58"/>
      <c r="AL170" s="58"/>
      <c r="AM170" s="20"/>
      <c r="AN170" s="20"/>
      <c r="AO170" s="20"/>
      <c r="AP170" s="20"/>
      <c r="AQ170" s="58"/>
      <c r="AR170" s="58"/>
      <c r="AS170" s="58"/>
      <c r="AT170" s="58"/>
      <c r="AU170" s="58"/>
      <c r="AV170" s="58"/>
      <c r="AW170" s="58"/>
      <c r="AX170" s="58"/>
    </row>
    <row r="171" spans="32:50" s="19" customFormat="1">
      <c r="AF171" s="58"/>
      <c r="AG171" s="58"/>
      <c r="AH171" s="58"/>
      <c r="AI171" s="58"/>
      <c r="AJ171" s="58"/>
      <c r="AK171" s="58"/>
      <c r="AL171" s="58"/>
      <c r="AM171" s="20"/>
      <c r="AN171" s="20"/>
      <c r="AO171" s="20"/>
      <c r="AP171" s="20"/>
      <c r="AQ171" s="58"/>
      <c r="AR171" s="58"/>
      <c r="AS171" s="58"/>
      <c r="AT171" s="58"/>
      <c r="AU171" s="58"/>
      <c r="AV171" s="58"/>
      <c r="AW171" s="58"/>
      <c r="AX171" s="58"/>
    </row>
    <row r="172" spans="32:50" s="19" customFormat="1">
      <c r="AF172" s="58"/>
      <c r="AG172" s="58"/>
      <c r="AH172" s="58"/>
      <c r="AI172" s="58"/>
      <c r="AJ172" s="58"/>
      <c r="AK172" s="58"/>
      <c r="AL172" s="58"/>
      <c r="AM172" s="20"/>
      <c r="AN172" s="20"/>
      <c r="AO172" s="20"/>
      <c r="AP172" s="20"/>
      <c r="AQ172" s="58"/>
      <c r="AR172" s="58"/>
      <c r="AS172" s="58"/>
      <c r="AT172" s="58"/>
      <c r="AU172" s="58"/>
      <c r="AV172" s="58"/>
      <c r="AW172" s="58"/>
      <c r="AX172" s="58"/>
    </row>
    <row r="173" spans="32:50" s="19" customFormat="1">
      <c r="AF173" s="58"/>
      <c r="AG173" s="58"/>
      <c r="AH173" s="58"/>
      <c r="AI173" s="58"/>
      <c r="AJ173" s="58"/>
      <c r="AK173" s="58"/>
      <c r="AL173" s="58"/>
      <c r="AM173" s="20"/>
      <c r="AN173" s="20"/>
      <c r="AO173" s="20"/>
      <c r="AP173" s="20"/>
      <c r="AQ173" s="58"/>
      <c r="AR173" s="58"/>
      <c r="AS173" s="58"/>
      <c r="AT173" s="58"/>
      <c r="AU173" s="58"/>
      <c r="AV173" s="58"/>
      <c r="AW173" s="58"/>
      <c r="AX173" s="58"/>
    </row>
    <row r="174" spans="32:50" s="19" customFormat="1">
      <c r="AF174" s="58"/>
      <c r="AG174" s="58"/>
      <c r="AH174" s="58"/>
      <c r="AI174" s="58"/>
      <c r="AJ174" s="58"/>
      <c r="AK174" s="58"/>
      <c r="AL174" s="58"/>
      <c r="AM174" s="20"/>
      <c r="AN174" s="20"/>
      <c r="AO174" s="20"/>
      <c r="AP174" s="20"/>
      <c r="AQ174" s="58"/>
      <c r="AR174" s="58"/>
      <c r="AS174" s="58"/>
      <c r="AT174" s="58"/>
      <c r="AU174" s="58"/>
      <c r="AV174" s="58"/>
      <c r="AW174" s="58"/>
      <c r="AX174" s="58"/>
    </row>
    <row r="175" spans="32:50" s="19" customFormat="1">
      <c r="AF175" s="58"/>
      <c r="AG175" s="58"/>
      <c r="AH175" s="58"/>
      <c r="AI175" s="58"/>
      <c r="AJ175" s="58"/>
      <c r="AK175" s="58"/>
      <c r="AL175" s="58"/>
      <c r="AM175" s="20"/>
      <c r="AN175" s="20"/>
      <c r="AO175" s="20"/>
      <c r="AP175" s="20"/>
      <c r="AQ175" s="58"/>
      <c r="AR175" s="58"/>
      <c r="AS175" s="58"/>
      <c r="AT175" s="58"/>
      <c r="AU175" s="58"/>
      <c r="AV175" s="58"/>
      <c r="AW175" s="58"/>
      <c r="AX175" s="58"/>
    </row>
    <row r="176" spans="32:50" s="19" customFormat="1">
      <c r="AF176" s="58"/>
      <c r="AG176" s="58"/>
      <c r="AH176" s="58"/>
      <c r="AI176" s="58"/>
      <c r="AJ176" s="58"/>
      <c r="AK176" s="58"/>
      <c r="AL176" s="58"/>
      <c r="AM176" s="20"/>
      <c r="AN176" s="20"/>
      <c r="AO176" s="20"/>
      <c r="AP176" s="20"/>
      <c r="AQ176" s="58"/>
      <c r="AR176" s="58"/>
      <c r="AS176" s="58"/>
      <c r="AT176" s="58"/>
      <c r="AU176" s="58"/>
      <c r="AV176" s="58"/>
      <c r="AW176" s="58"/>
      <c r="AX176" s="58"/>
    </row>
    <row r="177" spans="32:50" s="19" customFormat="1">
      <c r="AF177" s="58"/>
      <c r="AG177" s="58"/>
      <c r="AH177" s="58"/>
      <c r="AI177" s="58"/>
      <c r="AJ177" s="58"/>
      <c r="AK177" s="58"/>
      <c r="AL177" s="58"/>
      <c r="AM177" s="20"/>
      <c r="AN177" s="20"/>
      <c r="AO177" s="20"/>
      <c r="AP177" s="20"/>
      <c r="AQ177" s="58"/>
      <c r="AR177" s="58"/>
      <c r="AS177" s="58"/>
      <c r="AT177" s="58"/>
      <c r="AU177" s="58"/>
      <c r="AV177" s="58"/>
      <c r="AW177" s="58"/>
      <c r="AX177" s="58"/>
    </row>
    <row r="178" spans="32:50" s="19" customFormat="1">
      <c r="AF178" s="58"/>
      <c r="AG178" s="58"/>
      <c r="AH178" s="58"/>
      <c r="AI178" s="58"/>
      <c r="AJ178" s="58"/>
      <c r="AK178" s="58"/>
      <c r="AL178" s="58"/>
      <c r="AM178" s="20"/>
      <c r="AN178" s="20"/>
      <c r="AO178" s="20"/>
      <c r="AP178" s="20"/>
      <c r="AQ178" s="58"/>
      <c r="AR178" s="58"/>
      <c r="AS178" s="58"/>
      <c r="AT178" s="58"/>
      <c r="AU178" s="58"/>
      <c r="AV178" s="58"/>
      <c r="AW178" s="58"/>
      <c r="AX178" s="58"/>
    </row>
    <row r="179" spans="32:50" s="19" customFormat="1">
      <c r="AF179" s="58"/>
      <c r="AG179" s="58"/>
      <c r="AH179" s="58"/>
      <c r="AI179" s="58"/>
      <c r="AJ179" s="58"/>
      <c r="AK179" s="58"/>
      <c r="AL179" s="58"/>
      <c r="AM179" s="20"/>
      <c r="AN179" s="20"/>
      <c r="AO179" s="20"/>
      <c r="AP179" s="20"/>
      <c r="AQ179" s="58"/>
      <c r="AR179" s="58"/>
      <c r="AS179" s="58"/>
      <c r="AT179" s="58"/>
      <c r="AU179" s="58"/>
      <c r="AV179" s="58"/>
      <c r="AW179" s="58"/>
      <c r="AX179" s="58"/>
    </row>
    <row r="180" spans="32:50" s="19" customFormat="1">
      <c r="AF180" s="58"/>
      <c r="AG180" s="58"/>
      <c r="AH180" s="58"/>
      <c r="AI180" s="58"/>
      <c r="AJ180" s="58"/>
      <c r="AK180" s="58"/>
      <c r="AL180" s="58"/>
      <c r="AM180" s="20"/>
      <c r="AN180" s="20"/>
      <c r="AO180" s="20"/>
      <c r="AP180" s="20"/>
      <c r="AQ180" s="58"/>
      <c r="AR180" s="58"/>
      <c r="AS180" s="58"/>
      <c r="AT180" s="58"/>
      <c r="AU180" s="58"/>
      <c r="AV180" s="58"/>
      <c r="AW180" s="58"/>
      <c r="AX180" s="58"/>
    </row>
    <row r="181" spans="32:50" s="19" customFormat="1">
      <c r="AF181" s="58"/>
      <c r="AG181" s="58"/>
      <c r="AH181" s="58"/>
      <c r="AI181" s="58"/>
      <c r="AJ181" s="58"/>
      <c r="AK181" s="58"/>
      <c r="AL181" s="58"/>
      <c r="AM181" s="20"/>
      <c r="AN181" s="20"/>
      <c r="AO181" s="20"/>
      <c r="AP181" s="20"/>
      <c r="AQ181" s="58"/>
      <c r="AR181" s="58"/>
      <c r="AS181" s="58"/>
      <c r="AT181" s="58"/>
      <c r="AU181" s="58"/>
      <c r="AV181" s="58"/>
      <c r="AW181" s="58"/>
      <c r="AX181" s="58"/>
    </row>
    <row r="182" spans="32:50" s="19" customFormat="1">
      <c r="AF182" s="58"/>
      <c r="AG182" s="58"/>
      <c r="AH182" s="58"/>
      <c r="AI182" s="58"/>
      <c r="AJ182" s="58"/>
      <c r="AK182" s="58"/>
      <c r="AL182" s="58"/>
      <c r="AM182" s="20"/>
      <c r="AN182" s="20"/>
      <c r="AO182" s="20"/>
      <c r="AP182" s="20"/>
      <c r="AQ182" s="58"/>
      <c r="AR182" s="58"/>
      <c r="AS182" s="58"/>
      <c r="AT182" s="58"/>
      <c r="AU182" s="58"/>
      <c r="AV182" s="58"/>
      <c r="AW182" s="58"/>
      <c r="AX182" s="58"/>
    </row>
    <row r="183" spans="32:50" s="19" customFormat="1">
      <c r="AF183" s="58"/>
      <c r="AG183" s="58"/>
      <c r="AH183" s="58"/>
      <c r="AI183" s="58"/>
      <c r="AJ183" s="58"/>
      <c r="AK183" s="58"/>
      <c r="AL183" s="58"/>
      <c r="AM183" s="20"/>
      <c r="AN183" s="20"/>
      <c r="AO183" s="20"/>
      <c r="AP183" s="20"/>
      <c r="AQ183" s="58"/>
      <c r="AR183" s="58"/>
      <c r="AS183" s="58"/>
      <c r="AT183" s="58"/>
      <c r="AU183" s="58"/>
      <c r="AV183" s="58"/>
      <c r="AW183" s="58"/>
      <c r="AX183" s="58"/>
    </row>
    <row r="184" spans="32:50" s="19" customFormat="1">
      <c r="AF184" s="58"/>
      <c r="AG184" s="58"/>
      <c r="AH184" s="58"/>
      <c r="AI184" s="58"/>
      <c r="AJ184" s="58"/>
      <c r="AK184" s="58"/>
      <c r="AL184" s="58"/>
      <c r="AM184" s="20"/>
      <c r="AN184" s="20"/>
      <c r="AO184" s="20"/>
      <c r="AP184" s="20"/>
      <c r="AQ184" s="58"/>
      <c r="AR184" s="58"/>
      <c r="AS184" s="58"/>
      <c r="AT184" s="58"/>
      <c r="AU184" s="58"/>
      <c r="AV184" s="58"/>
      <c r="AW184" s="58"/>
      <c r="AX184" s="58"/>
    </row>
    <row r="185" spans="32:50" s="19" customFormat="1">
      <c r="AF185" s="58"/>
      <c r="AG185" s="58"/>
      <c r="AH185" s="58"/>
      <c r="AI185" s="58"/>
      <c r="AJ185" s="58"/>
      <c r="AK185" s="58"/>
      <c r="AL185" s="58"/>
      <c r="AM185" s="20"/>
      <c r="AN185" s="20"/>
      <c r="AO185" s="20"/>
      <c r="AP185" s="20"/>
      <c r="AQ185" s="58"/>
      <c r="AR185" s="58"/>
      <c r="AS185" s="58"/>
      <c r="AT185" s="58"/>
      <c r="AU185" s="58"/>
      <c r="AV185" s="58"/>
      <c r="AW185" s="58"/>
      <c r="AX185" s="58"/>
    </row>
    <row r="186" spans="32:50" s="19" customFormat="1">
      <c r="AF186" s="58"/>
      <c r="AG186" s="58"/>
      <c r="AH186" s="58"/>
      <c r="AI186" s="58"/>
      <c r="AJ186" s="58"/>
      <c r="AK186" s="58"/>
      <c r="AL186" s="58"/>
      <c r="AM186" s="20"/>
      <c r="AN186" s="20"/>
      <c r="AO186" s="20"/>
      <c r="AP186" s="20"/>
      <c r="AQ186" s="58"/>
      <c r="AR186" s="58"/>
      <c r="AS186" s="58"/>
      <c r="AT186" s="58"/>
      <c r="AU186" s="58"/>
      <c r="AV186" s="58"/>
      <c r="AW186" s="58"/>
      <c r="AX186" s="58"/>
    </row>
    <row r="187" spans="32:50" s="19" customFormat="1">
      <c r="AF187" s="58"/>
      <c r="AG187" s="58"/>
      <c r="AH187" s="58"/>
      <c r="AI187" s="58"/>
      <c r="AJ187" s="58"/>
      <c r="AK187" s="58"/>
      <c r="AL187" s="58"/>
      <c r="AM187" s="20"/>
      <c r="AN187" s="20"/>
      <c r="AO187" s="20"/>
      <c r="AP187" s="20"/>
      <c r="AQ187" s="58"/>
      <c r="AR187" s="58"/>
      <c r="AS187" s="58"/>
      <c r="AT187" s="58"/>
      <c r="AU187" s="58"/>
      <c r="AV187" s="58"/>
      <c r="AW187" s="58"/>
      <c r="AX187" s="58"/>
    </row>
    <row r="188" spans="32:50" s="19" customFormat="1">
      <c r="AF188" s="58"/>
      <c r="AG188" s="58"/>
      <c r="AH188" s="58"/>
      <c r="AI188" s="58"/>
      <c r="AJ188" s="58"/>
      <c r="AK188" s="58"/>
      <c r="AL188" s="58"/>
      <c r="AM188" s="20"/>
      <c r="AN188" s="20"/>
      <c r="AO188" s="20"/>
      <c r="AP188" s="20"/>
      <c r="AQ188" s="58"/>
      <c r="AR188" s="58"/>
      <c r="AS188" s="58"/>
      <c r="AT188" s="58"/>
      <c r="AU188" s="58"/>
      <c r="AV188" s="58"/>
      <c r="AW188" s="58"/>
      <c r="AX188" s="58"/>
    </row>
    <row r="189" spans="32:50" s="19" customFormat="1">
      <c r="AF189" s="58"/>
      <c r="AG189" s="58"/>
      <c r="AH189" s="58"/>
      <c r="AI189" s="58"/>
      <c r="AJ189" s="58"/>
      <c r="AK189" s="58"/>
      <c r="AL189" s="58"/>
      <c r="AM189" s="20"/>
      <c r="AN189" s="20"/>
      <c r="AO189" s="20"/>
      <c r="AP189" s="20"/>
      <c r="AQ189" s="58"/>
      <c r="AR189" s="58"/>
      <c r="AS189" s="58"/>
      <c r="AT189" s="58"/>
      <c r="AU189" s="58"/>
      <c r="AV189" s="58"/>
      <c r="AW189" s="58"/>
      <c r="AX189" s="58"/>
    </row>
    <row r="190" spans="32:50" s="19" customFormat="1">
      <c r="AF190" s="58"/>
      <c r="AG190" s="58"/>
      <c r="AH190" s="58"/>
      <c r="AI190" s="58"/>
      <c r="AJ190" s="58"/>
      <c r="AK190" s="58"/>
      <c r="AL190" s="58"/>
      <c r="AM190" s="20"/>
      <c r="AN190" s="20"/>
      <c r="AO190" s="20"/>
      <c r="AP190" s="20"/>
      <c r="AQ190" s="58"/>
      <c r="AR190" s="58"/>
      <c r="AS190" s="58"/>
      <c r="AT190" s="58"/>
      <c r="AU190" s="58"/>
      <c r="AV190" s="58"/>
      <c r="AW190" s="58"/>
      <c r="AX190" s="58"/>
    </row>
    <row r="191" spans="32:50" s="19" customFormat="1">
      <c r="AF191" s="58"/>
      <c r="AG191" s="58"/>
      <c r="AH191" s="58"/>
      <c r="AI191" s="58"/>
      <c r="AJ191" s="58"/>
      <c r="AK191" s="58"/>
      <c r="AL191" s="58"/>
      <c r="AM191" s="20"/>
      <c r="AN191" s="20"/>
      <c r="AO191" s="20"/>
      <c r="AP191" s="20"/>
      <c r="AQ191" s="58"/>
      <c r="AR191" s="58"/>
      <c r="AS191" s="58"/>
      <c r="AT191" s="58"/>
      <c r="AU191" s="58"/>
      <c r="AV191" s="58"/>
      <c r="AW191" s="58"/>
      <c r="AX191" s="58"/>
    </row>
    <row r="192" spans="32:50" s="19" customFormat="1">
      <c r="AF192" s="58"/>
      <c r="AG192" s="58"/>
      <c r="AH192" s="58"/>
      <c r="AI192" s="58"/>
      <c r="AJ192" s="58"/>
      <c r="AK192" s="58"/>
      <c r="AL192" s="58"/>
      <c r="AM192" s="20"/>
      <c r="AN192" s="20"/>
      <c r="AO192" s="20"/>
      <c r="AP192" s="20"/>
      <c r="AQ192" s="58"/>
      <c r="AR192" s="58"/>
      <c r="AS192" s="58"/>
      <c r="AT192" s="58"/>
      <c r="AU192" s="58"/>
      <c r="AV192" s="58"/>
      <c r="AW192" s="58"/>
      <c r="AX192" s="58"/>
    </row>
    <row r="193" spans="32:50" s="19" customFormat="1">
      <c r="AF193" s="58"/>
      <c r="AG193" s="58"/>
      <c r="AH193" s="58"/>
      <c r="AI193" s="58"/>
      <c r="AJ193" s="58"/>
      <c r="AK193" s="58"/>
      <c r="AL193" s="58"/>
      <c r="AM193" s="20"/>
      <c r="AN193" s="20"/>
      <c r="AO193" s="20"/>
      <c r="AP193" s="20"/>
      <c r="AQ193" s="58"/>
      <c r="AR193" s="58"/>
      <c r="AS193" s="58"/>
      <c r="AT193" s="58"/>
      <c r="AU193" s="58"/>
      <c r="AV193" s="58"/>
      <c r="AW193" s="58"/>
      <c r="AX193" s="58"/>
    </row>
    <row r="194" spans="32:50" s="19" customFormat="1">
      <c r="AF194" s="58"/>
      <c r="AG194" s="58"/>
      <c r="AH194" s="58"/>
      <c r="AI194" s="58"/>
      <c r="AJ194" s="58"/>
      <c r="AK194" s="58"/>
      <c r="AL194" s="58"/>
      <c r="AM194" s="20"/>
      <c r="AN194" s="20"/>
      <c r="AO194" s="20"/>
      <c r="AP194" s="20"/>
      <c r="AQ194" s="58"/>
      <c r="AR194" s="58"/>
      <c r="AS194" s="58"/>
      <c r="AT194" s="58"/>
      <c r="AU194" s="58"/>
      <c r="AV194" s="58"/>
      <c r="AW194" s="58"/>
      <c r="AX194" s="58"/>
    </row>
    <row r="195" spans="32:50" s="19" customFormat="1">
      <c r="AF195" s="58"/>
      <c r="AG195" s="58"/>
      <c r="AH195" s="58"/>
      <c r="AI195" s="58"/>
      <c r="AJ195" s="58"/>
      <c r="AK195" s="58"/>
      <c r="AL195" s="58"/>
      <c r="AM195" s="20"/>
      <c r="AN195" s="20"/>
      <c r="AO195" s="20"/>
      <c r="AP195" s="20"/>
      <c r="AQ195" s="58"/>
      <c r="AR195" s="58"/>
      <c r="AS195" s="58"/>
      <c r="AT195" s="58"/>
      <c r="AU195" s="58"/>
      <c r="AV195" s="58"/>
      <c r="AW195" s="58"/>
      <c r="AX195" s="58"/>
    </row>
    <row r="196" spans="32:50" s="19" customFormat="1">
      <c r="AF196" s="58"/>
      <c r="AG196" s="58"/>
      <c r="AH196" s="58"/>
      <c r="AI196" s="58"/>
      <c r="AJ196" s="58"/>
      <c r="AK196" s="58"/>
      <c r="AL196" s="58"/>
      <c r="AM196" s="20"/>
      <c r="AN196" s="20"/>
      <c r="AO196" s="20"/>
      <c r="AP196" s="20"/>
      <c r="AQ196" s="58"/>
      <c r="AR196" s="58"/>
      <c r="AS196" s="58"/>
      <c r="AT196" s="58"/>
      <c r="AU196" s="58"/>
      <c r="AV196" s="58"/>
      <c r="AW196" s="58"/>
      <c r="AX196" s="58"/>
    </row>
    <row r="197" spans="32:50" s="19" customFormat="1">
      <c r="AF197" s="58"/>
      <c r="AG197" s="58"/>
      <c r="AH197" s="58"/>
      <c r="AI197" s="58"/>
      <c r="AJ197" s="58"/>
      <c r="AK197" s="58"/>
      <c r="AL197" s="58"/>
      <c r="AM197" s="20"/>
      <c r="AN197" s="20"/>
      <c r="AO197" s="20"/>
      <c r="AP197" s="20"/>
      <c r="AQ197" s="58"/>
      <c r="AR197" s="58"/>
      <c r="AS197" s="58"/>
      <c r="AT197" s="58"/>
      <c r="AU197" s="58"/>
      <c r="AV197" s="58"/>
      <c r="AW197" s="58"/>
      <c r="AX197" s="58"/>
    </row>
    <row r="198" spans="32:50" s="19" customFormat="1">
      <c r="AF198" s="58"/>
      <c r="AG198" s="58"/>
      <c r="AH198" s="58"/>
      <c r="AI198" s="58"/>
      <c r="AJ198" s="58"/>
      <c r="AK198" s="58"/>
      <c r="AL198" s="58"/>
      <c r="AM198" s="20"/>
      <c r="AN198" s="20"/>
      <c r="AO198" s="20"/>
      <c r="AP198" s="20"/>
      <c r="AQ198" s="58"/>
      <c r="AR198" s="58"/>
      <c r="AS198" s="58"/>
      <c r="AT198" s="58"/>
      <c r="AU198" s="58"/>
      <c r="AV198" s="58"/>
      <c r="AW198" s="58"/>
      <c r="AX198" s="58"/>
    </row>
    <row r="199" spans="32:50" s="19" customFormat="1">
      <c r="AF199" s="58"/>
      <c r="AG199" s="58"/>
      <c r="AH199" s="58"/>
      <c r="AI199" s="58"/>
      <c r="AJ199" s="58"/>
      <c r="AK199" s="58"/>
      <c r="AL199" s="58"/>
      <c r="AM199" s="20"/>
      <c r="AN199" s="20"/>
      <c r="AO199" s="20"/>
      <c r="AP199" s="20"/>
      <c r="AQ199" s="58"/>
      <c r="AR199" s="58"/>
      <c r="AS199" s="58"/>
      <c r="AT199" s="58"/>
      <c r="AU199" s="58"/>
      <c r="AV199" s="58"/>
      <c r="AW199" s="58"/>
      <c r="AX199" s="58"/>
    </row>
    <row r="200" spans="32:50" s="19" customFormat="1">
      <c r="AF200" s="58"/>
      <c r="AG200" s="58"/>
      <c r="AH200" s="58"/>
      <c r="AI200" s="58"/>
      <c r="AJ200" s="58"/>
      <c r="AK200" s="58"/>
      <c r="AL200" s="58"/>
      <c r="AM200" s="20"/>
      <c r="AN200" s="20"/>
      <c r="AO200" s="20"/>
      <c r="AP200" s="20"/>
      <c r="AQ200" s="58"/>
      <c r="AR200" s="58"/>
      <c r="AS200" s="58"/>
      <c r="AT200" s="58"/>
      <c r="AU200" s="58"/>
      <c r="AV200" s="58"/>
      <c r="AW200" s="58"/>
      <c r="AX200" s="58"/>
    </row>
    <row r="201" spans="32:50" s="19" customFormat="1">
      <c r="AF201" s="58"/>
      <c r="AG201" s="58"/>
      <c r="AH201" s="58"/>
      <c r="AI201" s="58"/>
      <c r="AJ201" s="58"/>
      <c r="AK201" s="58"/>
      <c r="AL201" s="58"/>
      <c r="AM201" s="20"/>
      <c r="AN201" s="20"/>
      <c r="AO201" s="20"/>
      <c r="AP201" s="20"/>
      <c r="AQ201" s="58"/>
      <c r="AR201" s="58"/>
      <c r="AS201" s="58"/>
      <c r="AT201" s="58"/>
      <c r="AU201" s="58"/>
      <c r="AV201" s="58"/>
      <c r="AW201" s="58"/>
      <c r="AX201" s="58"/>
    </row>
    <row r="202" spans="32:50" s="19" customFormat="1">
      <c r="AF202" s="58"/>
      <c r="AG202" s="58"/>
      <c r="AH202" s="58"/>
      <c r="AI202" s="58"/>
      <c r="AJ202" s="58"/>
      <c r="AK202" s="58"/>
      <c r="AL202" s="58"/>
      <c r="AM202" s="20"/>
      <c r="AN202" s="20"/>
      <c r="AO202" s="20"/>
      <c r="AP202" s="20"/>
      <c r="AQ202" s="58"/>
      <c r="AR202" s="58"/>
      <c r="AS202" s="58"/>
      <c r="AT202" s="58"/>
      <c r="AU202" s="58"/>
      <c r="AV202" s="58"/>
      <c r="AW202" s="58"/>
      <c r="AX202" s="58"/>
    </row>
    <row r="203" spans="32:50" s="19" customFormat="1">
      <c r="AF203" s="58"/>
      <c r="AG203" s="58"/>
      <c r="AH203" s="58"/>
      <c r="AI203" s="58"/>
      <c r="AJ203" s="58"/>
      <c r="AK203" s="58"/>
      <c r="AL203" s="58"/>
      <c r="AM203" s="20"/>
      <c r="AN203" s="20"/>
      <c r="AO203" s="20"/>
      <c r="AP203" s="20"/>
      <c r="AQ203" s="58"/>
      <c r="AR203" s="58"/>
      <c r="AS203" s="58"/>
      <c r="AT203" s="58"/>
      <c r="AU203" s="58"/>
      <c r="AV203" s="58"/>
      <c r="AW203" s="58"/>
      <c r="AX203" s="58"/>
    </row>
    <row r="204" spans="32:50" s="19" customFormat="1">
      <c r="AF204" s="58"/>
      <c r="AG204" s="58"/>
      <c r="AH204" s="58"/>
      <c r="AI204" s="58"/>
      <c r="AJ204" s="58"/>
      <c r="AK204" s="58"/>
      <c r="AL204" s="58"/>
      <c r="AM204" s="20"/>
      <c r="AN204" s="20"/>
      <c r="AO204" s="20"/>
      <c r="AP204" s="20"/>
      <c r="AQ204" s="58"/>
      <c r="AR204" s="58"/>
      <c r="AS204" s="58"/>
      <c r="AT204" s="58"/>
      <c r="AU204" s="58"/>
      <c r="AV204" s="58"/>
      <c r="AW204" s="58"/>
      <c r="AX204" s="58"/>
    </row>
    <row r="205" spans="32:50" s="19" customFormat="1">
      <c r="AF205" s="58"/>
      <c r="AG205" s="58"/>
      <c r="AH205" s="58"/>
      <c r="AI205" s="58"/>
      <c r="AJ205" s="58"/>
      <c r="AK205" s="58"/>
      <c r="AL205" s="58"/>
      <c r="AM205" s="20"/>
      <c r="AN205" s="20"/>
      <c r="AO205" s="20"/>
      <c r="AP205" s="20"/>
      <c r="AQ205" s="58"/>
      <c r="AR205" s="58"/>
      <c r="AS205" s="58"/>
      <c r="AT205" s="58"/>
      <c r="AU205" s="58"/>
      <c r="AV205" s="58"/>
      <c r="AW205" s="58"/>
      <c r="AX205" s="58"/>
    </row>
    <row r="206" spans="32:50" s="19" customFormat="1">
      <c r="AF206" s="58"/>
      <c r="AG206" s="58"/>
      <c r="AH206" s="58"/>
      <c r="AI206" s="58"/>
      <c r="AJ206" s="58"/>
      <c r="AK206" s="58"/>
      <c r="AL206" s="58"/>
      <c r="AM206" s="20"/>
      <c r="AN206" s="20"/>
      <c r="AO206" s="20"/>
      <c r="AP206" s="20"/>
      <c r="AQ206" s="58"/>
      <c r="AR206" s="58"/>
      <c r="AS206" s="58"/>
      <c r="AT206" s="58"/>
      <c r="AU206" s="58"/>
      <c r="AV206" s="58"/>
      <c r="AW206" s="58"/>
      <c r="AX206" s="58"/>
    </row>
    <row r="207" spans="32:50" s="19" customFormat="1">
      <c r="AF207" s="58"/>
      <c r="AG207" s="58"/>
      <c r="AH207" s="58"/>
      <c r="AI207" s="58"/>
      <c r="AJ207" s="58"/>
      <c r="AK207" s="58"/>
      <c r="AL207" s="58"/>
      <c r="AM207" s="20"/>
      <c r="AN207" s="20"/>
      <c r="AO207" s="20"/>
      <c r="AP207" s="20"/>
      <c r="AQ207" s="58"/>
      <c r="AR207" s="58"/>
      <c r="AS207" s="58"/>
      <c r="AT207" s="58"/>
      <c r="AU207" s="58"/>
      <c r="AV207" s="58"/>
      <c r="AW207" s="58"/>
      <c r="AX207" s="58"/>
    </row>
    <row r="208" spans="32:50" s="19" customFormat="1">
      <c r="AF208" s="58"/>
      <c r="AG208" s="58"/>
      <c r="AH208" s="58"/>
      <c r="AI208" s="58"/>
      <c r="AJ208" s="58"/>
      <c r="AK208" s="58"/>
      <c r="AL208" s="58"/>
      <c r="AM208" s="20"/>
      <c r="AN208" s="20"/>
      <c r="AO208" s="20"/>
      <c r="AP208" s="20"/>
      <c r="AQ208" s="58"/>
      <c r="AR208" s="58"/>
      <c r="AS208" s="58"/>
      <c r="AT208" s="58"/>
      <c r="AU208" s="58"/>
      <c r="AV208" s="58"/>
      <c r="AW208" s="58"/>
      <c r="AX208" s="58"/>
    </row>
    <row r="209" spans="32:50" s="19" customFormat="1">
      <c r="AF209" s="58"/>
      <c r="AG209" s="58"/>
      <c r="AH209" s="58"/>
      <c r="AI209" s="58"/>
      <c r="AJ209" s="58"/>
      <c r="AK209" s="58"/>
      <c r="AL209" s="58"/>
      <c r="AM209" s="20"/>
      <c r="AN209" s="20"/>
      <c r="AO209" s="20"/>
      <c r="AP209" s="20"/>
      <c r="AQ209" s="58"/>
      <c r="AR209" s="58"/>
      <c r="AS209" s="58"/>
      <c r="AT209" s="58"/>
      <c r="AU209" s="58"/>
      <c r="AV209" s="58"/>
      <c r="AW209" s="58"/>
      <c r="AX209" s="58"/>
    </row>
    <row r="210" spans="32:50" s="19" customFormat="1">
      <c r="AF210" s="58"/>
      <c r="AG210" s="58"/>
      <c r="AH210" s="58"/>
      <c r="AI210" s="58"/>
      <c r="AJ210" s="58"/>
      <c r="AK210" s="58"/>
      <c r="AL210" s="58"/>
      <c r="AM210" s="20"/>
      <c r="AN210" s="20"/>
      <c r="AO210" s="20"/>
      <c r="AP210" s="20"/>
      <c r="AQ210" s="58"/>
      <c r="AR210" s="58"/>
      <c r="AS210" s="58"/>
      <c r="AT210" s="58"/>
      <c r="AU210" s="58"/>
      <c r="AV210" s="58"/>
      <c r="AW210" s="58"/>
      <c r="AX210" s="58"/>
    </row>
    <row r="211" spans="32:50" s="19" customFormat="1">
      <c r="AF211" s="58"/>
      <c r="AG211" s="58"/>
      <c r="AH211" s="58"/>
      <c r="AI211" s="58"/>
      <c r="AJ211" s="58"/>
      <c r="AK211" s="58"/>
      <c r="AL211" s="58"/>
      <c r="AM211" s="20"/>
      <c r="AN211" s="20"/>
      <c r="AO211" s="20"/>
      <c r="AP211" s="20"/>
      <c r="AQ211" s="58"/>
      <c r="AR211" s="58"/>
      <c r="AS211" s="58"/>
      <c r="AT211" s="58"/>
      <c r="AU211" s="58"/>
      <c r="AV211" s="58"/>
      <c r="AW211" s="58"/>
      <c r="AX211" s="58"/>
    </row>
    <row r="212" spans="32:50" s="19" customFormat="1">
      <c r="AF212" s="58"/>
      <c r="AG212" s="58"/>
      <c r="AH212" s="58"/>
      <c r="AI212" s="58"/>
      <c r="AJ212" s="58"/>
      <c r="AK212" s="58"/>
      <c r="AL212" s="58"/>
      <c r="AM212" s="20"/>
      <c r="AN212" s="20"/>
      <c r="AO212" s="20"/>
      <c r="AP212" s="20"/>
      <c r="AQ212" s="58"/>
      <c r="AR212" s="58"/>
      <c r="AS212" s="58"/>
      <c r="AT212" s="58"/>
      <c r="AU212" s="58"/>
      <c r="AV212" s="58"/>
      <c r="AW212" s="58"/>
      <c r="AX212" s="58"/>
    </row>
    <row r="213" spans="32:50" s="19" customFormat="1">
      <c r="AF213" s="58"/>
      <c r="AG213" s="58"/>
      <c r="AH213" s="58"/>
      <c r="AI213" s="58"/>
      <c r="AJ213" s="58"/>
      <c r="AK213" s="58"/>
      <c r="AL213" s="58"/>
      <c r="AM213" s="20"/>
      <c r="AN213" s="20"/>
      <c r="AO213" s="20"/>
      <c r="AP213" s="20"/>
      <c r="AQ213" s="58"/>
      <c r="AR213" s="58"/>
      <c r="AS213" s="58"/>
      <c r="AT213" s="58"/>
      <c r="AU213" s="58"/>
      <c r="AV213" s="58"/>
      <c r="AW213" s="58"/>
      <c r="AX213" s="58"/>
    </row>
    <row r="214" spans="32:50" s="19" customFormat="1">
      <c r="AF214" s="58"/>
      <c r="AG214" s="58"/>
      <c r="AH214" s="58"/>
      <c r="AI214" s="58"/>
      <c r="AJ214" s="58"/>
      <c r="AK214" s="58"/>
      <c r="AL214" s="58"/>
      <c r="AM214" s="20"/>
      <c r="AN214" s="20"/>
      <c r="AO214" s="20"/>
      <c r="AP214" s="20"/>
      <c r="AQ214" s="58"/>
      <c r="AR214" s="58"/>
      <c r="AS214" s="58"/>
      <c r="AT214" s="58"/>
      <c r="AU214" s="58"/>
      <c r="AV214" s="58"/>
      <c r="AW214" s="58"/>
      <c r="AX214" s="58"/>
    </row>
    <row r="215" spans="32:50" s="19" customFormat="1">
      <c r="AF215" s="58"/>
      <c r="AG215" s="58"/>
      <c r="AH215" s="58"/>
      <c r="AI215" s="58"/>
      <c r="AJ215" s="58"/>
      <c r="AK215" s="58"/>
      <c r="AL215" s="58"/>
      <c r="AM215" s="20"/>
      <c r="AN215" s="20"/>
      <c r="AO215" s="20"/>
      <c r="AP215" s="20"/>
      <c r="AQ215" s="58"/>
      <c r="AR215" s="58"/>
      <c r="AS215" s="58"/>
      <c r="AT215" s="58"/>
      <c r="AU215" s="58"/>
      <c r="AV215" s="58"/>
      <c r="AW215" s="58"/>
      <c r="AX215" s="58"/>
    </row>
    <row r="216" spans="32:50" s="19" customFormat="1">
      <c r="AF216" s="58"/>
      <c r="AG216" s="58"/>
      <c r="AH216" s="58"/>
      <c r="AI216" s="58"/>
      <c r="AJ216" s="58"/>
      <c r="AK216" s="58"/>
      <c r="AL216" s="58"/>
      <c r="AM216" s="20"/>
      <c r="AN216" s="20"/>
      <c r="AO216" s="20"/>
      <c r="AP216" s="20"/>
      <c r="AQ216" s="58"/>
      <c r="AR216" s="58"/>
      <c r="AS216" s="58"/>
      <c r="AT216" s="58"/>
      <c r="AU216" s="58"/>
      <c r="AV216" s="58"/>
      <c r="AW216" s="58"/>
      <c r="AX216" s="58"/>
    </row>
    <row r="217" spans="32:50" s="19" customFormat="1">
      <c r="AF217" s="58"/>
      <c r="AG217" s="58"/>
      <c r="AH217" s="58"/>
      <c r="AI217" s="58"/>
      <c r="AJ217" s="58"/>
      <c r="AK217" s="58"/>
      <c r="AL217" s="58"/>
      <c r="AM217" s="20"/>
      <c r="AN217" s="20"/>
      <c r="AO217" s="20"/>
      <c r="AP217" s="20"/>
      <c r="AQ217" s="58"/>
      <c r="AR217" s="58"/>
      <c r="AS217" s="58"/>
      <c r="AT217" s="58"/>
      <c r="AU217" s="58"/>
      <c r="AV217" s="58"/>
      <c r="AW217" s="58"/>
      <c r="AX217" s="58"/>
    </row>
    <row r="218" spans="32:50" s="19" customFormat="1">
      <c r="AF218" s="58"/>
      <c r="AG218" s="58"/>
      <c r="AH218" s="58"/>
      <c r="AI218" s="58"/>
      <c r="AJ218" s="58"/>
      <c r="AK218" s="58"/>
      <c r="AL218" s="58"/>
      <c r="AM218" s="20"/>
      <c r="AN218" s="20"/>
      <c r="AO218" s="20"/>
      <c r="AP218" s="20"/>
      <c r="AQ218" s="58"/>
      <c r="AR218" s="58"/>
      <c r="AS218" s="58"/>
      <c r="AT218" s="58"/>
      <c r="AU218" s="58"/>
      <c r="AV218" s="58"/>
      <c r="AW218" s="58"/>
      <c r="AX218" s="58"/>
    </row>
    <row r="219" spans="32:50" s="19" customFormat="1">
      <c r="AF219" s="58"/>
      <c r="AG219" s="58"/>
      <c r="AH219" s="58"/>
      <c r="AI219" s="58"/>
      <c r="AJ219" s="58"/>
      <c r="AK219" s="58"/>
      <c r="AL219" s="58"/>
      <c r="AM219" s="20"/>
      <c r="AN219" s="20"/>
      <c r="AO219" s="20"/>
      <c r="AP219" s="20"/>
      <c r="AQ219" s="58"/>
      <c r="AR219" s="58"/>
      <c r="AS219" s="58"/>
      <c r="AT219" s="58"/>
      <c r="AU219" s="58"/>
      <c r="AV219" s="58"/>
      <c r="AW219" s="58"/>
      <c r="AX219" s="58"/>
    </row>
    <row r="220" spans="32:50" s="19" customFormat="1">
      <c r="AF220" s="58"/>
      <c r="AG220" s="58"/>
      <c r="AH220" s="58"/>
      <c r="AI220" s="58"/>
      <c r="AJ220" s="58"/>
      <c r="AK220" s="58"/>
      <c r="AL220" s="58"/>
      <c r="AM220" s="20"/>
      <c r="AN220" s="20"/>
      <c r="AO220" s="20"/>
      <c r="AP220" s="20"/>
      <c r="AQ220" s="58"/>
      <c r="AR220" s="58"/>
      <c r="AS220" s="58"/>
      <c r="AT220" s="58"/>
      <c r="AU220" s="58"/>
      <c r="AV220" s="58"/>
      <c r="AW220" s="58"/>
      <c r="AX220" s="58"/>
    </row>
    <row r="221" spans="32:50" s="19" customFormat="1">
      <c r="AF221" s="58"/>
      <c r="AG221" s="58"/>
      <c r="AH221" s="58"/>
      <c r="AI221" s="58"/>
      <c r="AJ221" s="58"/>
      <c r="AK221" s="58"/>
      <c r="AL221" s="58"/>
      <c r="AM221" s="20"/>
      <c r="AN221" s="20"/>
      <c r="AO221" s="20"/>
      <c r="AP221" s="20"/>
      <c r="AQ221" s="58"/>
      <c r="AR221" s="58"/>
      <c r="AS221" s="58"/>
      <c r="AT221" s="58"/>
      <c r="AU221" s="58"/>
      <c r="AV221" s="58"/>
      <c r="AW221" s="58"/>
      <c r="AX221" s="58"/>
    </row>
    <row r="222" spans="32:50" s="19" customFormat="1">
      <c r="AF222" s="58"/>
      <c r="AG222" s="58"/>
      <c r="AH222" s="58"/>
      <c r="AI222" s="58"/>
      <c r="AJ222" s="58"/>
      <c r="AK222" s="58"/>
      <c r="AL222" s="58"/>
      <c r="AM222" s="20"/>
      <c r="AN222" s="20"/>
      <c r="AO222" s="20"/>
      <c r="AP222" s="20"/>
      <c r="AQ222" s="58"/>
      <c r="AR222" s="58"/>
      <c r="AS222" s="58"/>
      <c r="AT222" s="58"/>
      <c r="AU222" s="58"/>
      <c r="AV222" s="58"/>
      <c r="AW222" s="58"/>
      <c r="AX222" s="58"/>
    </row>
    <row r="223" spans="32:50" s="19" customFormat="1">
      <c r="AF223" s="58"/>
      <c r="AG223" s="58"/>
      <c r="AH223" s="58"/>
      <c r="AI223" s="58"/>
      <c r="AJ223" s="58"/>
      <c r="AK223" s="58"/>
      <c r="AL223" s="58"/>
      <c r="AM223" s="20"/>
      <c r="AN223" s="20"/>
      <c r="AO223" s="20"/>
      <c r="AP223" s="20"/>
      <c r="AQ223" s="58"/>
      <c r="AR223" s="58"/>
      <c r="AS223" s="58"/>
      <c r="AT223" s="58"/>
      <c r="AU223" s="58"/>
      <c r="AV223" s="58"/>
      <c r="AW223" s="58"/>
      <c r="AX223" s="58"/>
    </row>
    <row r="224" spans="32:50" s="19" customFormat="1">
      <c r="AF224" s="58"/>
      <c r="AG224" s="58"/>
      <c r="AH224" s="58"/>
      <c r="AI224" s="58"/>
      <c r="AJ224" s="58"/>
      <c r="AK224" s="58"/>
      <c r="AL224" s="58"/>
      <c r="AM224" s="20"/>
      <c r="AN224" s="20"/>
      <c r="AO224" s="20"/>
      <c r="AP224" s="20"/>
      <c r="AQ224" s="58"/>
      <c r="AR224" s="58"/>
      <c r="AS224" s="58"/>
      <c r="AT224" s="58"/>
      <c r="AU224" s="58"/>
      <c r="AV224" s="58"/>
      <c r="AW224" s="58"/>
      <c r="AX224" s="58"/>
    </row>
    <row r="225" spans="32:50" s="19" customFormat="1">
      <c r="AF225" s="58"/>
      <c r="AG225" s="58"/>
      <c r="AH225" s="58"/>
      <c r="AI225" s="58"/>
      <c r="AJ225" s="58"/>
      <c r="AK225" s="58"/>
      <c r="AL225" s="58"/>
      <c r="AM225" s="20"/>
      <c r="AN225" s="20"/>
      <c r="AO225" s="20"/>
      <c r="AP225" s="20"/>
      <c r="AQ225" s="58"/>
      <c r="AR225" s="58"/>
      <c r="AS225" s="58"/>
      <c r="AT225" s="58"/>
      <c r="AU225" s="58"/>
      <c r="AV225" s="58"/>
      <c r="AW225" s="58"/>
      <c r="AX225" s="58"/>
    </row>
    <row r="226" spans="32:50" s="19" customFormat="1">
      <c r="AF226" s="58"/>
      <c r="AG226" s="58"/>
      <c r="AH226" s="58"/>
      <c r="AI226" s="58"/>
      <c r="AJ226" s="58"/>
      <c r="AK226" s="58"/>
      <c r="AL226" s="58"/>
      <c r="AM226" s="20"/>
      <c r="AN226" s="20"/>
      <c r="AO226" s="20"/>
      <c r="AP226" s="20"/>
      <c r="AQ226" s="58"/>
      <c r="AR226" s="58"/>
      <c r="AS226" s="58"/>
      <c r="AT226" s="58"/>
      <c r="AU226" s="58"/>
      <c r="AV226" s="58"/>
      <c r="AW226" s="58"/>
      <c r="AX226" s="58"/>
    </row>
    <row r="227" spans="32:50" s="19" customFormat="1">
      <c r="AF227" s="58"/>
      <c r="AG227" s="58"/>
      <c r="AH227" s="58"/>
      <c r="AI227" s="58"/>
      <c r="AJ227" s="58"/>
      <c r="AK227" s="58"/>
      <c r="AL227" s="58"/>
      <c r="AM227" s="20"/>
      <c r="AN227" s="20"/>
      <c r="AO227" s="20"/>
      <c r="AP227" s="20"/>
      <c r="AQ227" s="58"/>
      <c r="AR227" s="58"/>
      <c r="AS227" s="58"/>
      <c r="AT227" s="58"/>
      <c r="AU227" s="58"/>
      <c r="AV227" s="58"/>
      <c r="AW227" s="58"/>
      <c r="AX227" s="58"/>
    </row>
    <row r="228" spans="32:50" s="19" customFormat="1">
      <c r="AF228" s="58"/>
      <c r="AG228" s="58"/>
      <c r="AH228" s="58"/>
      <c r="AI228" s="58"/>
      <c r="AJ228" s="58"/>
      <c r="AK228" s="58"/>
      <c r="AL228" s="58"/>
      <c r="AM228" s="20"/>
      <c r="AN228" s="20"/>
      <c r="AO228" s="20"/>
      <c r="AP228" s="20"/>
      <c r="AQ228" s="58"/>
      <c r="AR228" s="58"/>
      <c r="AS228" s="58"/>
      <c r="AT228" s="58"/>
      <c r="AU228" s="58"/>
      <c r="AV228" s="58"/>
      <c r="AW228" s="58"/>
      <c r="AX228" s="58"/>
    </row>
    <row r="229" spans="32:50" s="19" customFormat="1">
      <c r="AF229" s="58"/>
      <c r="AG229" s="58"/>
      <c r="AH229" s="58"/>
      <c r="AI229" s="58"/>
      <c r="AJ229" s="58"/>
      <c r="AK229" s="58"/>
      <c r="AL229" s="58"/>
      <c r="AM229" s="20"/>
      <c r="AN229" s="20"/>
      <c r="AO229" s="20"/>
      <c r="AP229" s="20"/>
      <c r="AQ229" s="58"/>
      <c r="AR229" s="58"/>
      <c r="AS229" s="58"/>
      <c r="AT229" s="58"/>
      <c r="AU229" s="58"/>
      <c r="AV229" s="58"/>
      <c r="AW229" s="58"/>
      <c r="AX229" s="58"/>
    </row>
    <row r="230" spans="32:50" s="19" customFormat="1">
      <c r="AF230" s="58"/>
      <c r="AG230" s="58"/>
      <c r="AH230" s="58"/>
      <c r="AI230" s="58"/>
      <c r="AJ230" s="58"/>
      <c r="AK230" s="58"/>
      <c r="AL230" s="58"/>
      <c r="AM230" s="20"/>
      <c r="AN230" s="20"/>
      <c r="AO230" s="20"/>
      <c r="AP230" s="20"/>
      <c r="AQ230" s="58"/>
      <c r="AR230" s="58"/>
      <c r="AS230" s="58"/>
      <c r="AT230" s="58"/>
      <c r="AU230" s="58"/>
      <c r="AV230" s="58"/>
      <c r="AW230" s="58"/>
      <c r="AX230" s="58"/>
    </row>
    <row r="231" spans="32:50" s="19" customFormat="1">
      <c r="AF231" s="58"/>
      <c r="AG231" s="58"/>
      <c r="AH231" s="58"/>
      <c r="AI231" s="58"/>
      <c r="AJ231" s="58"/>
      <c r="AK231" s="58"/>
      <c r="AL231" s="58"/>
      <c r="AM231" s="20"/>
      <c r="AN231" s="20"/>
      <c r="AO231" s="20"/>
      <c r="AP231" s="20"/>
      <c r="AQ231" s="58"/>
      <c r="AR231" s="58"/>
      <c r="AS231" s="58"/>
      <c r="AT231" s="58"/>
      <c r="AU231" s="58"/>
      <c r="AV231" s="58"/>
      <c r="AW231" s="58"/>
      <c r="AX231" s="58"/>
    </row>
    <row r="232" spans="32:50" s="19" customFormat="1">
      <c r="AF232" s="58"/>
      <c r="AG232" s="58"/>
      <c r="AH232" s="58"/>
      <c r="AI232" s="58"/>
      <c r="AJ232" s="58"/>
      <c r="AK232" s="58"/>
      <c r="AL232" s="58"/>
      <c r="AM232" s="20"/>
      <c r="AN232" s="20"/>
      <c r="AO232" s="20"/>
      <c r="AP232" s="20"/>
      <c r="AQ232" s="58"/>
      <c r="AR232" s="58"/>
      <c r="AS232" s="58"/>
      <c r="AT232" s="58"/>
      <c r="AU232" s="58"/>
      <c r="AV232" s="58"/>
      <c r="AW232" s="58"/>
      <c r="AX232" s="58"/>
    </row>
    <row r="233" spans="32:50" s="19" customFormat="1">
      <c r="AF233" s="58"/>
      <c r="AG233" s="58"/>
      <c r="AH233" s="58"/>
      <c r="AI233" s="58"/>
      <c r="AJ233" s="58"/>
      <c r="AK233" s="58"/>
      <c r="AL233" s="58"/>
      <c r="AM233" s="20"/>
      <c r="AN233" s="20"/>
      <c r="AO233" s="20"/>
      <c r="AP233" s="20"/>
      <c r="AQ233" s="58"/>
      <c r="AR233" s="58"/>
      <c r="AS233" s="58"/>
      <c r="AT233" s="58"/>
      <c r="AU233" s="58"/>
      <c r="AV233" s="58"/>
      <c r="AW233" s="58"/>
      <c r="AX233" s="58"/>
    </row>
    <row r="234" spans="32:50" s="19" customFormat="1">
      <c r="AF234" s="58"/>
      <c r="AG234" s="58"/>
      <c r="AH234" s="58"/>
      <c r="AI234" s="58"/>
      <c r="AJ234" s="58"/>
      <c r="AK234" s="58"/>
      <c r="AL234" s="58"/>
      <c r="AM234" s="20"/>
      <c r="AN234" s="20"/>
      <c r="AO234" s="20"/>
      <c r="AP234" s="20"/>
      <c r="AQ234" s="58"/>
      <c r="AR234" s="58"/>
      <c r="AS234" s="58"/>
      <c r="AT234" s="58"/>
      <c r="AU234" s="58"/>
      <c r="AV234" s="58"/>
      <c r="AW234" s="58"/>
      <c r="AX234" s="58"/>
    </row>
    <row r="235" spans="32:50" s="19" customFormat="1">
      <c r="AF235" s="58"/>
      <c r="AG235" s="58"/>
      <c r="AH235" s="58"/>
      <c r="AI235" s="58"/>
      <c r="AJ235" s="58"/>
      <c r="AK235" s="58"/>
      <c r="AL235" s="58"/>
      <c r="AM235" s="20"/>
      <c r="AN235" s="20"/>
      <c r="AO235" s="20"/>
      <c r="AP235" s="20"/>
      <c r="AQ235" s="58"/>
      <c r="AR235" s="58"/>
      <c r="AS235" s="58"/>
      <c r="AT235" s="58"/>
      <c r="AU235" s="58"/>
      <c r="AV235" s="58"/>
      <c r="AW235" s="58"/>
      <c r="AX235" s="58"/>
    </row>
    <row r="236" spans="32:50" s="19" customFormat="1">
      <c r="AF236" s="58"/>
      <c r="AG236" s="58"/>
      <c r="AH236" s="58"/>
      <c r="AI236" s="58"/>
      <c r="AJ236" s="58"/>
      <c r="AK236" s="58"/>
      <c r="AL236" s="58"/>
      <c r="AM236" s="20"/>
      <c r="AN236" s="20"/>
      <c r="AO236" s="20"/>
      <c r="AP236" s="20"/>
      <c r="AQ236" s="58"/>
      <c r="AR236" s="58"/>
      <c r="AS236" s="58"/>
      <c r="AT236" s="58"/>
      <c r="AU236" s="58"/>
      <c r="AV236" s="58"/>
      <c r="AW236" s="58"/>
      <c r="AX236" s="58"/>
    </row>
    <row r="237" spans="32:50" s="19" customFormat="1">
      <c r="AF237" s="58"/>
      <c r="AG237" s="58"/>
      <c r="AH237" s="58"/>
      <c r="AI237" s="58"/>
      <c r="AJ237" s="58"/>
      <c r="AK237" s="58"/>
      <c r="AL237" s="58"/>
      <c r="AM237" s="20"/>
      <c r="AN237" s="20"/>
      <c r="AO237" s="20"/>
      <c r="AP237" s="20"/>
      <c r="AQ237" s="58"/>
      <c r="AR237" s="58"/>
      <c r="AS237" s="58"/>
      <c r="AT237" s="58"/>
      <c r="AU237" s="58"/>
      <c r="AV237" s="58"/>
      <c r="AW237" s="58"/>
      <c r="AX237" s="58"/>
    </row>
    <row r="238" spans="32:50" s="19" customFormat="1">
      <c r="AF238" s="58"/>
      <c r="AG238" s="58"/>
      <c r="AH238" s="58"/>
      <c r="AI238" s="58"/>
      <c r="AJ238" s="58"/>
      <c r="AK238" s="58"/>
      <c r="AL238" s="58"/>
      <c r="AM238" s="20"/>
      <c r="AN238" s="20"/>
      <c r="AO238" s="20"/>
      <c r="AP238" s="20"/>
      <c r="AQ238" s="58"/>
      <c r="AR238" s="58"/>
      <c r="AS238" s="58"/>
      <c r="AT238" s="58"/>
      <c r="AU238" s="58"/>
      <c r="AV238" s="58"/>
      <c r="AW238" s="58"/>
      <c r="AX238" s="58"/>
    </row>
    <row r="239" spans="32:50" s="19" customFormat="1">
      <c r="AF239" s="58"/>
      <c r="AG239" s="58"/>
      <c r="AH239" s="58"/>
      <c r="AI239" s="58"/>
      <c r="AJ239" s="58"/>
      <c r="AK239" s="58"/>
      <c r="AL239" s="58"/>
      <c r="AM239" s="20"/>
      <c r="AN239" s="20"/>
      <c r="AO239" s="20"/>
      <c r="AP239" s="20"/>
      <c r="AQ239" s="58"/>
      <c r="AR239" s="58"/>
      <c r="AS239" s="58"/>
      <c r="AT239" s="58"/>
      <c r="AU239" s="58"/>
      <c r="AV239" s="58"/>
      <c r="AW239" s="58"/>
      <c r="AX239" s="58"/>
    </row>
    <row r="240" spans="32:50" s="19" customFormat="1">
      <c r="AF240" s="58"/>
      <c r="AG240" s="58"/>
      <c r="AH240" s="58"/>
      <c r="AI240" s="58"/>
      <c r="AJ240" s="58"/>
      <c r="AK240" s="58"/>
      <c r="AL240" s="58"/>
      <c r="AM240" s="20"/>
      <c r="AN240" s="20"/>
      <c r="AO240" s="20"/>
      <c r="AP240" s="20"/>
      <c r="AQ240" s="58"/>
      <c r="AR240" s="58"/>
      <c r="AS240" s="58"/>
      <c r="AT240" s="58"/>
      <c r="AU240" s="58"/>
      <c r="AV240" s="58"/>
      <c r="AW240" s="58"/>
      <c r="AX240" s="58"/>
    </row>
    <row r="241" spans="32:50" s="19" customFormat="1">
      <c r="AF241" s="58"/>
      <c r="AG241" s="58"/>
      <c r="AH241" s="58"/>
      <c r="AI241" s="58"/>
      <c r="AJ241" s="58"/>
      <c r="AK241" s="58"/>
      <c r="AL241" s="58"/>
      <c r="AM241" s="20"/>
      <c r="AN241" s="20"/>
      <c r="AO241" s="20"/>
      <c r="AP241" s="20"/>
      <c r="AQ241" s="58"/>
      <c r="AR241" s="58"/>
      <c r="AS241" s="58"/>
      <c r="AT241" s="58"/>
      <c r="AU241" s="58"/>
      <c r="AV241" s="58"/>
      <c r="AW241" s="58"/>
      <c r="AX241" s="58"/>
    </row>
    <row r="242" spans="32:50" s="19" customFormat="1">
      <c r="AF242" s="58"/>
      <c r="AG242" s="58"/>
      <c r="AH242" s="58"/>
      <c r="AI242" s="58"/>
      <c r="AJ242" s="58"/>
      <c r="AK242" s="58"/>
      <c r="AL242" s="58"/>
      <c r="AM242" s="20"/>
      <c r="AN242" s="20"/>
      <c r="AO242" s="20"/>
      <c r="AP242" s="20"/>
      <c r="AQ242" s="58"/>
      <c r="AR242" s="58"/>
      <c r="AS242" s="58"/>
      <c r="AT242" s="58"/>
      <c r="AU242" s="58"/>
      <c r="AV242" s="58"/>
      <c r="AW242" s="58"/>
      <c r="AX242" s="58"/>
    </row>
    <row r="243" spans="32:50" s="19" customFormat="1">
      <c r="AF243" s="58"/>
      <c r="AG243" s="58"/>
      <c r="AH243" s="58"/>
      <c r="AI243" s="58"/>
      <c r="AJ243" s="58"/>
      <c r="AK243" s="58"/>
      <c r="AL243" s="58"/>
      <c r="AM243" s="20"/>
      <c r="AN243" s="20"/>
      <c r="AO243" s="20"/>
      <c r="AP243" s="20"/>
      <c r="AQ243" s="58"/>
      <c r="AR243" s="58"/>
      <c r="AS243" s="58"/>
      <c r="AT243" s="58"/>
      <c r="AU243" s="58"/>
      <c r="AV243" s="58"/>
      <c r="AW243" s="58"/>
      <c r="AX243" s="58"/>
    </row>
    <row r="244" spans="32:50" s="19" customFormat="1">
      <c r="AF244" s="58"/>
      <c r="AG244" s="58"/>
      <c r="AH244" s="58"/>
      <c r="AI244" s="58"/>
      <c r="AJ244" s="58"/>
      <c r="AK244" s="58"/>
      <c r="AL244" s="58"/>
      <c r="AM244" s="20"/>
      <c r="AN244" s="20"/>
      <c r="AO244" s="20"/>
      <c r="AP244" s="20"/>
      <c r="AQ244" s="58"/>
      <c r="AR244" s="58"/>
      <c r="AS244" s="58"/>
      <c r="AT244" s="58"/>
      <c r="AU244" s="58"/>
      <c r="AV244" s="58"/>
      <c r="AW244" s="58"/>
      <c r="AX244" s="58"/>
    </row>
    <row r="245" spans="32:50" s="19" customFormat="1">
      <c r="AF245" s="58"/>
      <c r="AG245" s="58"/>
      <c r="AH245" s="58"/>
      <c r="AI245" s="58"/>
      <c r="AJ245" s="58"/>
      <c r="AK245" s="58"/>
      <c r="AL245" s="58"/>
      <c r="AM245" s="20"/>
      <c r="AN245" s="20"/>
      <c r="AO245" s="20"/>
      <c r="AP245" s="20"/>
      <c r="AQ245" s="58"/>
      <c r="AR245" s="58"/>
      <c r="AS245" s="58"/>
      <c r="AT245" s="58"/>
      <c r="AU245" s="58"/>
      <c r="AV245" s="58"/>
      <c r="AW245" s="58"/>
      <c r="AX245" s="58"/>
    </row>
    <row r="246" spans="32:50" s="19" customFormat="1">
      <c r="AF246" s="58"/>
      <c r="AG246" s="58"/>
      <c r="AH246" s="58"/>
      <c r="AI246" s="58"/>
      <c r="AJ246" s="58"/>
      <c r="AK246" s="58"/>
      <c r="AL246" s="58"/>
      <c r="AM246" s="20"/>
      <c r="AN246" s="20"/>
      <c r="AO246" s="20"/>
      <c r="AP246" s="20"/>
      <c r="AQ246" s="58"/>
      <c r="AR246" s="58"/>
      <c r="AS246" s="58"/>
      <c r="AT246" s="58"/>
      <c r="AU246" s="58"/>
      <c r="AV246" s="58"/>
      <c r="AW246" s="58"/>
      <c r="AX246" s="58"/>
    </row>
    <row r="247" spans="32:50" s="19" customFormat="1">
      <c r="AF247" s="58"/>
      <c r="AG247" s="58"/>
      <c r="AH247" s="58"/>
      <c r="AI247" s="58"/>
      <c r="AJ247" s="58"/>
      <c r="AK247" s="58"/>
      <c r="AL247" s="58"/>
      <c r="AM247" s="20"/>
      <c r="AN247" s="20"/>
      <c r="AO247" s="20"/>
      <c r="AP247" s="20"/>
      <c r="AQ247" s="58"/>
      <c r="AR247" s="58"/>
      <c r="AS247" s="58"/>
      <c r="AT247" s="58"/>
      <c r="AU247" s="58"/>
      <c r="AV247" s="58"/>
      <c r="AW247" s="58"/>
      <c r="AX247" s="58"/>
    </row>
    <row r="248" spans="32:50" s="19" customFormat="1">
      <c r="AF248" s="58"/>
      <c r="AG248" s="58"/>
      <c r="AH248" s="58"/>
      <c r="AI248" s="58"/>
      <c r="AJ248" s="58"/>
      <c r="AK248" s="58"/>
      <c r="AL248" s="58"/>
      <c r="AM248" s="20"/>
      <c r="AN248" s="20"/>
      <c r="AO248" s="20"/>
      <c r="AP248" s="20"/>
      <c r="AQ248" s="58"/>
      <c r="AR248" s="58"/>
      <c r="AS248" s="58"/>
      <c r="AT248" s="58"/>
      <c r="AU248" s="58"/>
      <c r="AV248" s="58"/>
      <c r="AW248" s="58"/>
      <c r="AX248" s="58"/>
    </row>
    <row r="249" spans="32:50" s="19" customFormat="1">
      <c r="AF249" s="58"/>
      <c r="AG249" s="58"/>
      <c r="AH249" s="58"/>
      <c r="AI249" s="58"/>
      <c r="AJ249" s="58"/>
      <c r="AK249" s="58"/>
      <c r="AL249" s="58"/>
      <c r="AM249" s="20"/>
      <c r="AN249" s="20"/>
      <c r="AO249" s="20"/>
      <c r="AP249" s="20"/>
      <c r="AQ249" s="58"/>
      <c r="AR249" s="58"/>
      <c r="AS249" s="58"/>
      <c r="AT249" s="58"/>
      <c r="AU249" s="58"/>
      <c r="AV249" s="58"/>
      <c r="AW249" s="58"/>
      <c r="AX249" s="58"/>
    </row>
    <row r="250" spans="32:50" s="19" customFormat="1">
      <c r="AF250" s="58"/>
      <c r="AG250" s="58"/>
      <c r="AH250" s="58"/>
      <c r="AI250" s="58"/>
      <c r="AJ250" s="58"/>
      <c r="AK250" s="58"/>
      <c r="AL250" s="58"/>
      <c r="AM250" s="20"/>
      <c r="AN250" s="20"/>
      <c r="AO250" s="20"/>
      <c r="AP250" s="20"/>
      <c r="AQ250" s="58"/>
      <c r="AR250" s="58"/>
      <c r="AS250" s="58"/>
      <c r="AT250" s="58"/>
      <c r="AU250" s="58"/>
      <c r="AV250" s="58"/>
      <c r="AW250" s="58"/>
      <c r="AX250" s="58"/>
    </row>
    <row r="251" spans="32:50" s="19" customFormat="1">
      <c r="AF251" s="58"/>
      <c r="AG251" s="58"/>
      <c r="AH251" s="58"/>
      <c r="AI251" s="58"/>
      <c r="AJ251" s="58"/>
      <c r="AK251" s="58"/>
      <c r="AL251" s="58"/>
      <c r="AM251" s="20"/>
      <c r="AN251" s="20"/>
      <c r="AO251" s="20"/>
      <c r="AP251" s="20"/>
      <c r="AQ251" s="58"/>
      <c r="AR251" s="58"/>
      <c r="AS251" s="58"/>
      <c r="AT251" s="58"/>
      <c r="AU251" s="58"/>
      <c r="AV251" s="58"/>
      <c r="AW251" s="58"/>
      <c r="AX251" s="58"/>
    </row>
    <row r="252" spans="32:50" s="19" customFormat="1">
      <c r="AF252" s="58"/>
      <c r="AG252" s="58"/>
      <c r="AH252" s="58"/>
      <c r="AI252" s="58"/>
      <c r="AJ252" s="58"/>
      <c r="AK252" s="58"/>
      <c r="AL252" s="58"/>
      <c r="AM252" s="20"/>
      <c r="AN252" s="20"/>
      <c r="AO252" s="20"/>
      <c r="AP252" s="20"/>
      <c r="AQ252" s="58"/>
      <c r="AR252" s="58"/>
      <c r="AS252" s="58"/>
      <c r="AT252" s="58"/>
      <c r="AU252" s="58"/>
      <c r="AV252" s="58"/>
      <c r="AW252" s="58"/>
      <c r="AX252" s="58"/>
    </row>
    <row r="253" spans="32:50" s="19" customFormat="1">
      <c r="AF253" s="58"/>
      <c r="AG253" s="58"/>
      <c r="AH253" s="58"/>
      <c r="AI253" s="58"/>
      <c r="AJ253" s="58"/>
      <c r="AK253" s="58"/>
      <c r="AL253" s="58"/>
      <c r="AM253" s="20"/>
      <c r="AN253" s="20"/>
      <c r="AO253" s="20"/>
      <c r="AP253" s="20"/>
      <c r="AQ253" s="58"/>
      <c r="AR253" s="58"/>
      <c r="AS253" s="58"/>
      <c r="AT253" s="58"/>
      <c r="AU253" s="58"/>
      <c r="AV253" s="58"/>
      <c r="AW253" s="58"/>
      <c r="AX253" s="58"/>
    </row>
    <row r="254" spans="32:50" s="19" customFormat="1">
      <c r="AF254" s="58"/>
      <c r="AG254" s="58"/>
      <c r="AH254" s="58"/>
      <c r="AI254" s="58"/>
      <c r="AJ254" s="58"/>
      <c r="AK254" s="58"/>
      <c r="AL254" s="58"/>
      <c r="AM254" s="20"/>
      <c r="AN254" s="20"/>
      <c r="AO254" s="20"/>
      <c r="AP254" s="20"/>
      <c r="AQ254" s="58"/>
      <c r="AR254" s="58"/>
      <c r="AS254" s="58"/>
      <c r="AT254" s="58"/>
      <c r="AU254" s="58"/>
      <c r="AV254" s="58"/>
      <c r="AW254" s="58"/>
      <c r="AX254" s="58"/>
    </row>
    <row r="255" spans="32:50" s="19" customFormat="1">
      <c r="AF255" s="58"/>
      <c r="AG255" s="58"/>
      <c r="AH255" s="58"/>
      <c r="AI255" s="58"/>
      <c r="AJ255" s="58"/>
      <c r="AK255" s="58"/>
      <c r="AL255" s="58"/>
      <c r="AM255" s="20"/>
      <c r="AN255" s="20"/>
      <c r="AO255" s="20"/>
      <c r="AP255" s="20"/>
      <c r="AQ255" s="58"/>
      <c r="AR255" s="58"/>
      <c r="AS255" s="58"/>
      <c r="AT255" s="58"/>
      <c r="AU255" s="58"/>
      <c r="AV255" s="58"/>
      <c r="AW255" s="58"/>
      <c r="AX255" s="58"/>
    </row>
    <row r="256" spans="32:50" s="19" customFormat="1">
      <c r="AF256" s="58"/>
      <c r="AG256" s="58"/>
      <c r="AH256" s="58"/>
      <c r="AI256" s="58"/>
      <c r="AJ256" s="58"/>
      <c r="AK256" s="58"/>
      <c r="AL256" s="58"/>
      <c r="AM256" s="20"/>
      <c r="AN256" s="20"/>
      <c r="AO256" s="20"/>
      <c r="AP256" s="20"/>
      <c r="AQ256" s="58"/>
      <c r="AR256" s="58"/>
      <c r="AS256" s="58"/>
      <c r="AT256" s="58"/>
      <c r="AU256" s="58"/>
      <c r="AV256" s="58"/>
      <c r="AW256" s="58"/>
      <c r="AX256" s="58"/>
    </row>
    <row r="257" spans="32:50" s="19" customFormat="1">
      <c r="AF257" s="58"/>
      <c r="AG257" s="58"/>
      <c r="AH257" s="58"/>
      <c r="AI257" s="58"/>
      <c r="AJ257" s="58"/>
      <c r="AK257" s="58"/>
      <c r="AL257" s="58"/>
      <c r="AM257" s="20"/>
      <c r="AN257" s="20"/>
      <c r="AO257" s="20"/>
      <c r="AP257" s="20"/>
      <c r="AQ257" s="58"/>
      <c r="AR257" s="58"/>
      <c r="AS257" s="58"/>
      <c r="AT257" s="58"/>
      <c r="AU257" s="58"/>
      <c r="AV257" s="58"/>
      <c r="AW257" s="58"/>
      <c r="AX257" s="58"/>
    </row>
    <row r="258" spans="32:50" s="19" customFormat="1">
      <c r="AF258" s="58"/>
      <c r="AG258" s="58"/>
      <c r="AH258" s="58"/>
      <c r="AI258" s="58"/>
      <c r="AJ258" s="58"/>
      <c r="AK258" s="58"/>
      <c r="AL258" s="58"/>
      <c r="AM258" s="20"/>
      <c r="AN258" s="20"/>
      <c r="AO258" s="20"/>
      <c r="AP258" s="20"/>
      <c r="AQ258" s="58"/>
      <c r="AR258" s="58"/>
      <c r="AS258" s="58"/>
      <c r="AT258" s="58"/>
      <c r="AU258" s="58"/>
      <c r="AV258" s="58"/>
      <c r="AW258" s="58"/>
      <c r="AX258" s="58"/>
    </row>
    <row r="259" spans="32:50" s="19" customFormat="1">
      <c r="AF259" s="58"/>
      <c r="AG259" s="58"/>
      <c r="AH259" s="58"/>
      <c r="AI259" s="58"/>
      <c r="AJ259" s="58"/>
      <c r="AK259" s="58"/>
      <c r="AL259" s="58"/>
      <c r="AM259" s="20"/>
      <c r="AN259" s="20"/>
      <c r="AO259" s="20"/>
      <c r="AP259" s="20"/>
      <c r="AQ259" s="58"/>
      <c r="AR259" s="58"/>
      <c r="AS259" s="58"/>
      <c r="AT259" s="58"/>
      <c r="AU259" s="58"/>
      <c r="AV259" s="58"/>
      <c r="AW259" s="58"/>
      <c r="AX259" s="58"/>
    </row>
    <row r="260" spans="32:50" s="19" customFormat="1">
      <c r="AF260" s="58"/>
      <c r="AG260" s="58"/>
      <c r="AH260" s="58"/>
      <c r="AI260" s="58"/>
      <c r="AJ260" s="58"/>
      <c r="AK260" s="58"/>
      <c r="AL260" s="58"/>
      <c r="AM260" s="20"/>
      <c r="AN260" s="20"/>
      <c r="AO260" s="20"/>
      <c r="AP260" s="20"/>
      <c r="AQ260" s="58"/>
      <c r="AR260" s="58"/>
      <c r="AS260" s="58"/>
      <c r="AT260" s="58"/>
      <c r="AU260" s="58"/>
      <c r="AV260" s="58"/>
      <c r="AW260" s="58"/>
      <c r="AX260" s="58"/>
    </row>
    <row r="261" spans="32:50" s="19" customFormat="1">
      <c r="AF261" s="58"/>
      <c r="AG261" s="58"/>
      <c r="AH261" s="58"/>
      <c r="AI261" s="58"/>
      <c r="AJ261" s="58"/>
      <c r="AK261" s="58"/>
      <c r="AL261" s="58"/>
      <c r="AM261" s="20"/>
      <c r="AN261" s="20"/>
      <c r="AO261" s="20"/>
      <c r="AP261" s="20"/>
      <c r="AQ261" s="58"/>
      <c r="AR261" s="58"/>
      <c r="AS261" s="58"/>
      <c r="AT261" s="58"/>
      <c r="AU261" s="58"/>
      <c r="AV261" s="58"/>
      <c r="AW261" s="58"/>
      <c r="AX261" s="58"/>
    </row>
    <row r="262" spans="32:50" s="19" customFormat="1">
      <c r="AF262" s="58"/>
      <c r="AG262" s="58"/>
      <c r="AH262" s="58"/>
      <c r="AI262" s="58"/>
      <c r="AJ262" s="58"/>
      <c r="AK262" s="58"/>
      <c r="AL262" s="58"/>
      <c r="AM262" s="20"/>
      <c r="AN262" s="20"/>
      <c r="AO262" s="20"/>
      <c r="AP262" s="20"/>
      <c r="AQ262" s="58"/>
      <c r="AR262" s="58"/>
      <c r="AS262" s="58"/>
      <c r="AT262" s="58"/>
      <c r="AU262" s="58"/>
      <c r="AV262" s="58"/>
      <c r="AW262" s="58"/>
      <c r="AX262" s="58"/>
    </row>
    <row r="263" spans="32:50" s="19" customFormat="1">
      <c r="AF263" s="58"/>
      <c r="AG263" s="58"/>
      <c r="AH263" s="58"/>
      <c r="AI263" s="58"/>
      <c r="AJ263" s="58"/>
      <c r="AK263" s="58"/>
      <c r="AL263" s="58"/>
      <c r="AM263" s="20"/>
      <c r="AN263" s="20"/>
      <c r="AO263" s="20"/>
      <c r="AP263" s="20"/>
      <c r="AQ263" s="58"/>
      <c r="AR263" s="58"/>
      <c r="AS263" s="58"/>
      <c r="AT263" s="58"/>
      <c r="AU263" s="58"/>
      <c r="AV263" s="58"/>
      <c r="AW263" s="58"/>
      <c r="AX263" s="58"/>
    </row>
    <row r="264" spans="32:50" s="19" customFormat="1">
      <c r="AF264" s="58"/>
      <c r="AG264" s="58"/>
      <c r="AH264" s="58"/>
      <c r="AI264" s="58"/>
      <c r="AJ264" s="58"/>
      <c r="AK264" s="58"/>
      <c r="AL264" s="58"/>
      <c r="AM264" s="20"/>
      <c r="AN264" s="20"/>
      <c r="AO264" s="20"/>
      <c r="AP264" s="20"/>
      <c r="AQ264" s="58"/>
      <c r="AR264" s="58"/>
      <c r="AS264" s="58"/>
      <c r="AT264" s="58"/>
      <c r="AU264" s="58"/>
      <c r="AV264" s="58"/>
      <c r="AW264" s="58"/>
      <c r="AX264" s="58"/>
    </row>
    <row r="265" spans="32:50" s="19" customFormat="1">
      <c r="AF265" s="58"/>
      <c r="AG265" s="58"/>
      <c r="AH265" s="58"/>
      <c r="AI265" s="58"/>
      <c r="AJ265" s="58"/>
      <c r="AK265" s="58"/>
      <c r="AL265" s="58"/>
      <c r="AM265" s="20"/>
      <c r="AN265" s="20"/>
      <c r="AO265" s="20"/>
      <c r="AP265" s="20"/>
      <c r="AQ265" s="58"/>
      <c r="AR265" s="58"/>
      <c r="AS265" s="58"/>
      <c r="AT265" s="58"/>
      <c r="AU265" s="58"/>
      <c r="AV265" s="58"/>
      <c r="AW265" s="58"/>
      <c r="AX265" s="58"/>
    </row>
    <row r="266" spans="32:50" s="19" customFormat="1">
      <c r="AF266" s="58"/>
      <c r="AG266" s="58"/>
      <c r="AH266" s="58"/>
      <c r="AI266" s="58"/>
      <c r="AJ266" s="58"/>
      <c r="AK266" s="58"/>
      <c r="AL266" s="58"/>
      <c r="AM266" s="20"/>
      <c r="AN266" s="20"/>
      <c r="AO266" s="20"/>
      <c r="AP266" s="20"/>
      <c r="AQ266" s="58"/>
      <c r="AR266" s="58"/>
      <c r="AS266" s="58"/>
      <c r="AT266" s="58"/>
      <c r="AU266" s="58"/>
      <c r="AV266" s="58"/>
      <c r="AW266" s="58"/>
      <c r="AX266" s="58"/>
    </row>
    <row r="267" spans="32:50" s="19" customFormat="1">
      <c r="AF267" s="58"/>
      <c r="AG267" s="58"/>
      <c r="AH267" s="58"/>
      <c r="AI267" s="58"/>
      <c r="AJ267" s="58"/>
      <c r="AK267" s="58"/>
      <c r="AL267" s="58"/>
      <c r="AM267" s="20"/>
      <c r="AN267" s="20"/>
      <c r="AO267" s="20"/>
      <c r="AP267" s="20"/>
      <c r="AQ267" s="58"/>
      <c r="AR267" s="58"/>
      <c r="AS267" s="58"/>
      <c r="AT267" s="58"/>
      <c r="AU267" s="58"/>
      <c r="AV267" s="58"/>
      <c r="AW267" s="58"/>
      <c r="AX267" s="58"/>
    </row>
    <row r="268" spans="32:50" s="19" customFormat="1">
      <c r="AF268" s="58"/>
      <c r="AG268" s="58"/>
      <c r="AH268" s="58"/>
      <c r="AI268" s="58"/>
      <c r="AJ268" s="58"/>
      <c r="AK268" s="58"/>
      <c r="AL268" s="58"/>
      <c r="AM268" s="20"/>
      <c r="AN268" s="20"/>
      <c r="AO268" s="20"/>
      <c r="AP268" s="20"/>
      <c r="AQ268" s="58"/>
      <c r="AR268" s="58"/>
      <c r="AS268" s="58"/>
      <c r="AT268" s="58"/>
      <c r="AU268" s="58"/>
      <c r="AV268" s="58"/>
      <c r="AW268" s="58"/>
      <c r="AX268" s="58"/>
    </row>
    <row r="269" spans="32:50" s="19" customFormat="1">
      <c r="AF269" s="58"/>
      <c r="AG269" s="58"/>
      <c r="AH269" s="58"/>
      <c r="AI269" s="58"/>
      <c r="AJ269" s="58"/>
      <c r="AK269" s="58"/>
      <c r="AL269" s="58"/>
      <c r="AM269" s="20"/>
      <c r="AN269" s="20"/>
      <c r="AO269" s="20"/>
      <c r="AP269" s="20"/>
      <c r="AQ269" s="58"/>
      <c r="AR269" s="58"/>
      <c r="AS269" s="58"/>
      <c r="AT269" s="58"/>
      <c r="AU269" s="58"/>
      <c r="AV269" s="58"/>
      <c r="AW269" s="58"/>
      <c r="AX269" s="58"/>
    </row>
    <row r="270" spans="32:50" s="19" customFormat="1">
      <c r="AF270" s="58"/>
      <c r="AG270" s="58"/>
      <c r="AH270" s="58"/>
      <c r="AI270" s="58"/>
      <c r="AJ270" s="58"/>
      <c r="AK270" s="58"/>
      <c r="AL270" s="58"/>
      <c r="AM270" s="20"/>
      <c r="AN270" s="20"/>
      <c r="AO270" s="20"/>
      <c r="AP270" s="20"/>
      <c r="AQ270" s="58"/>
      <c r="AR270" s="58"/>
      <c r="AS270" s="58"/>
      <c r="AT270" s="58"/>
      <c r="AU270" s="58"/>
      <c r="AV270" s="58"/>
      <c r="AW270" s="58"/>
      <c r="AX270" s="58"/>
    </row>
    <row r="271" spans="32:50" s="19" customFormat="1">
      <c r="AF271" s="58"/>
      <c r="AG271" s="58"/>
      <c r="AH271" s="58"/>
      <c r="AI271" s="58"/>
      <c r="AJ271" s="58"/>
      <c r="AK271" s="58"/>
      <c r="AL271" s="58"/>
      <c r="AM271" s="20"/>
      <c r="AN271" s="20"/>
      <c r="AO271" s="20"/>
      <c r="AP271" s="20"/>
      <c r="AQ271" s="58"/>
      <c r="AR271" s="58"/>
      <c r="AS271" s="58"/>
      <c r="AT271" s="58"/>
      <c r="AU271" s="58"/>
      <c r="AV271" s="58"/>
      <c r="AW271" s="58"/>
      <c r="AX271" s="58"/>
    </row>
    <row r="272" spans="32:50" s="19" customFormat="1">
      <c r="AF272" s="58"/>
      <c r="AG272" s="58"/>
      <c r="AH272" s="58"/>
      <c r="AI272" s="58"/>
      <c r="AJ272" s="58"/>
      <c r="AK272" s="58"/>
      <c r="AL272" s="58"/>
      <c r="AM272" s="20"/>
      <c r="AN272" s="20"/>
      <c r="AO272" s="20"/>
      <c r="AP272" s="20"/>
      <c r="AQ272" s="58"/>
      <c r="AR272" s="58"/>
      <c r="AS272" s="58"/>
      <c r="AT272" s="58"/>
      <c r="AU272" s="58"/>
      <c r="AV272" s="58"/>
      <c r="AW272" s="58"/>
      <c r="AX272" s="58"/>
    </row>
    <row r="273" spans="32:50" s="19" customFormat="1">
      <c r="AF273" s="58"/>
      <c r="AG273" s="58"/>
      <c r="AH273" s="58"/>
      <c r="AI273" s="58"/>
      <c r="AJ273" s="58"/>
      <c r="AK273" s="58"/>
      <c r="AL273" s="58"/>
      <c r="AM273" s="20"/>
      <c r="AN273" s="20"/>
      <c r="AO273" s="20"/>
      <c r="AP273" s="20"/>
      <c r="AQ273" s="58"/>
      <c r="AR273" s="58"/>
      <c r="AS273" s="58"/>
      <c r="AT273" s="58"/>
      <c r="AU273" s="58"/>
      <c r="AV273" s="58"/>
      <c r="AW273" s="58"/>
      <c r="AX273" s="58"/>
    </row>
    <row r="274" spans="32:50" s="19" customFormat="1">
      <c r="AF274" s="58"/>
      <c r="AG274" s="58"/>
      <c r="AH274" s="58"/>
      <c r="AI274" s="58"/>
      <c r="AJ274" s="58"/>
      <c r="AK274" s="58"/>
      <c r="AL274" s="58"/>
      <c r="AM274" s="20"/>
      <c r="AN274" s="20"/>
      <c r="AO274" s="20"/>
      <c r="AP274" s="20"/>
      <c r="AQ274" s="58"/>
      <c r="AR274" s="58"/>
      <c r="AS274" s="58"/>
      <c r="AT274" s="58"/>
      <c r="AU274" s="58"/>
      <c r="AV274" s="58"/>
      <c r="AW274" s="58"/>
      <c r="AX274" s="58"/>
    </row>
    <row r="275" spans="32:50" s="19" customFormat="1">
      <c r="AF275" s="58"/>
      <c r="AG275" s="58"/>
      <c r="AH275" s="58"/>
      <c r="AI275" s="58"/>
      <c r="AJ275" s="58"/>
      <c r="AK275" s="58"/>
      <c r="AL275" s="58"/>
      <c r="AM275" s="20"/>
      <c r="AN275" s="20"/>
      <c r="AO275" s="20"/>
      <c r="AP275" s="20"/>
      <c r="AQ275" s="58"/>
      <c r="AR275" s="58"/>
      <c r="AS275" s="58"/>
      <c r="AT275" s="58"/>
      <c r="AU275" s="58"/>
      <c r="AV275" s="58"/>
      <c r="AW275" s="58"/>
      <c r="AX275" s="58"/>
    </row>
    <row r="276" spans="32:50" s="19" customFormat="1">
      <c r="AF276" s="58"/>
      <c r="AG276" s="58"/>
      <c r="AH276" s="58"/>
      <c r="AI276" s="58"/>
      <c r="AJ276" s="58"/>
      <c r="AK276" s="58"/>
      <c r="AL276" s="58"/>
      <c r="AM276" s="20"/>
      <c r="AN276" s="20"/>
      <c r="AO276" s="20"/>
      <c r="AP276" s="20"/>
      <c r="AQ276" s="58"/>
      <c r="AR276" s="58"/>
      <c r="AS276" s="58"/>
      <c r="AT276" s="58"/>
      <c r="AU276" s="58"/>
      <c r="AV276" s="58"/>
      <c r="AW276" s="58"/>
      <c r="AX276" s="58"/>
    </row>
    <row r="277" spans="32:50" s="19" customFormat="1">
      <c r="AF277" s="58"/>
      <c r="AG277" s="58"/>
      <c r="AH277" s="58"/>
      <c r="AI277" s="58"/>
      <c r="AJ277" s="58"/>
      <c r="AK277" s="58"/>
      <c r="AL277" s="58"/>
      <c r="AM277" s="20"/>
      <c r="AN277" s="20"/>
      <c r="AO277" s="20"/>
      <c r="AP277" s="20"/>
      <c r="AQ277" s="58"/>
      <c r="AR277" s="58"/>
      <c r="AS277" s="58"/>
      <c r="AT277" s="58"/>
      <c r="AU277" s="58"/>
      <c r="AV277" s="58"/>
      <c r="AW277" s="58"/>
      <c r="AX277" s="58"/>
    </row>
    <row r="278" spans="32:50" s="19" customFormat="1">
      <c r="AF278" s="58"/>
      <c r="AG278" s="58"/>
      <c r="AH278" s="58"/>
      <c r="AI278" s="58"/>
      <c r="AJ278" s="58"/>
      <c r="AK278" s="58"/>
      <c r="AL278" s="58"/>
      <c r="AM278" s="20"/>
      <c r="AN278" s="20"/>
      <c r="AO278" s="20"/>
      <c r="AP278" s="20"/>
      <c r="AQ278" s="58"/>
      <c r="AR278" s="58"/>
      <c r="AS278" s="58"/>
      <c r="AT278" s="58"/>
      <c r="AU278" s="58"/>
      <c r="AV278" s="58"/>
      <c r="AW278" s="58"/>
      <c r="AX278" s="58"/>
    </row>
    <row r="279" spans="32:50" s="19" customFormat="1">
      <c r="AF279" s="58"/>
      <c r="AG279" s="58"/>
      <c r="AH279" s="58"/>
      <c r="AI279" s="58"/>
      <c r="AJ279" s="58"/>
      <c r="AK279" s="58"/>
      <c r="AL279" s="58"/>
      <c r="AM279" s="20"/>
      <c r="AN279" s="20"/>
      <c r="AO279" s="20"/>
      <c r="AP279" s="20"/>
      <c r="AQ279" s="58"/>
      <c r="AR279" s="58"/>
      <c r="AS279" s="58"/>
      <c r="AT279" s="58"/>
      <c r="AU279" s="58"/>
      <c r="AV279" s="58"/>
      <c r="AW279" s="58"/>
      <c r="AX279" s="58"/>
    </row>
    <row r="280" spans="32:50" s="19" customFormat="1">
      <c r="AF280" s="58"/>
      <c r="AG280" s="58"/>
      <c r="AH280" s="58"/>
      <c r="AI280" s="58"/>
      <c r="AJ280" s="58"/>
      <c r="AK280" s="58"/>
      <c r="AL280" s="58"/>
      <c r="AM280" s="20"/>
      <c r="AN280" s="20"/>
      <c r="AO280" s="20"/>
      <c r="AP280" s="20"/>
      <c r="AQ280" s="58"/>
      <c r="AR280" s="58"/>
      <c r="AS280" s="58"/>
      <c r="AT280" s="58"/>
      <c r="AU280" s="58"/>
      <c r="AV280" s="58"/>
      <c r="AW280" s="58"/>
      <c r="AX280" s="58"/>
    </row>
    <row r="281" spans="32:50" s="19" customFormat="1">
      <c r="AF281" s="58"/>
      <c r="AG281" s="58"/>
      <c r="AH281" s="58"/>
      <c r="AI281" s="58"/>
      <c r="AJ281" s="58"/>
      <c r="AK281" s="58"/>
      <c r="AL281" s="58"/>
      <c r="AM281" s="20"/>
      <c r="AN281" s="20"/>
      <c r="AO281" s="20"/>
      <c r="AP281" s="20"/>
      <c r="AQ281" s="58"/>
      <c r="AR281" s="58"/>
      <c r="AS281" s="58"/>
      <c r="AT281" s="58"/>
      <c r="AU281" s="58"/>
      <c r="AV281" s="58"/>
      <c r="AW281" s="58"/>
      <c r="AX281" s="58"/>
    </row>
    <row r="282" spans="32:50" s="19" customFormat="1">
      <c r="AF282" s="58"/>
      <c r="AG282" s="58"/>
      <c r="AH282" s="58"/>
      <c r="AI282" s="58"/>
      <c r="AJ282" s="58"/>
      <c r="AK282" s="58"/>
      <c r="AL282" s="58"/>
      <c r="AM282" s="20"/>
      <c r="AN282" s="20"/>
      <c r="AO282" s="20"/>
      <c r="AP282" s="20"/>
      <c r="AQ282" s="58"/>
      <c r="AR282" s="58"/>
      <c r="AS282" s="58"/>
      <c r="AT282" s="58"/>
      <c r="AU282" s="58"/>
      <c r="AV282" s="58"/>
      <c r="AW282" s="58"/>
      <c r="AX282" s="58"/>
    </row>
    <row r="283" spans="32:50" s="19" customFormat="1">
      <c r="AF283" s="58"/>
      <c r="AG283" s="58"/>
      <c r="AH283" s="58"/>
      <c r="AI283" s="58"/>
      <c r="AJ283" s="58"/>
      <c r="AK283" s="58"/>
      <c r="AL283" s="58"/>
      <c r="AM283" s="20"/>
      <c r="AN283" s="20"/>
      <c r="AO283" s="20"/>
      <c r="AP283" s="20"/>
      <c r="AQ283" s="58"/>
      <c r="AR283" s="58"/>
      <c r="AS283" s="58"/>
      <c r="AT283" s="58"/>
      <c r="AU283" s="58"/>
      <c r="AV283" s="58"/>
      <c r="AW283" s="58"/>
      <c r="AX283" s="58"/>
    </row>
    <row r="284" spans="32:50" s="19" customFormat="1">
      <c r="AF284" s="58"/>
      <c r="AG284" s="58"/>
      <c r="AH284" s="58"/>
      <c r="AI284" s="58"/>
      <c r="AJ284" s="58"/>
      <c r="AK284" s="58"/>
      <c r="AL284" s="58"/>
      <c r="AM284" s="20"/>
      <c r="AN284" s="20"/>
      <c r="AO284" s="20"/>
      <c r="AP284" s="20"/>
      <c r="AQ284" s="58"/>
      <c r="AR284" s="58"/>
      <c r="AS284" s="58"/>
      <c r="AT284" s="58"/>
      <c r="AU284" s="58"/>
      <c r="AV284" s="58"/>
      <c r="AW284" s="58"/>
      <c r="AX284" s="58"/>
    </row>
    <row r="285" spans="32:50" s="19" customFormat="1">
      <c r="AF285" s="58"/>
      <c r="AG285" s="58"/>
      <c r="AH285" s="58"/>
      <c r="AI285" s="58"/>
      <c r="AJ285" s="58"/>
      <c r="AK285" s="58"/>
      <c r="AL285" s="58"/>
      <c r="AM285" s="20"/>
      <c r="AN285" s="20"/>
      <c r="AO285" s="20"/>
      <c r="AP285" s="20"/>
      <c r="AQ285" s="58"/>
      <c r="AR285" s="58"/>
      <c r="AS285" s="58"/>
      <c r="AT285" s="58"/>
      <c r="AU285" s="58"/>
      <c r="AV285" s="58"/>
      <c r="AW285" s="58"/>
      <c r="AX285" s="58"/>
    </row>
    <row r="286" spans="32:50" s="19" customFormat="1">
      <c r="AF286" s="58"/>
      <c r="AG286" s="58"/>
      <c r="AH286" s="58"/>
      <c r="AI286" s="58"/>
      <c r="AJ286" s="58"/>
      <c r="AK286" s="58"/>
      <c r="AL286" s="58"/>
      <c r="AM286" s="20"/>
      <c r="AN286" s="20"/>
      <c r="AO286" s="20"/>
      <c r="AP286" s="20"/>
      <c r="AQ286" s="58"/>
      <c r="AR286" s="58"/>
      <c r="AS286" s="58"/>
      <c r="AT286" s="58"/>
      <c r="AU286" s="58"/>
      <c r="AV286" s="58"/>
      <c r="AW286" s="58"/>
      <c r="AX286" s="58"/>
    </row>
    <row r="287" spans="32:50" s="19" customFormat="1">
      <c r="AF287" s="58"/>
      <c r="AG287" s="58"/>
      <c r="AH287" s="58"/>
      <c r="AI287" s="58"/>
      <c r="AJ287" s="58"/>
      <c r="AK287" s="58"/>
      <c r="AL287" s="58"/>
      <c r="AM287" s="20"/>
      <c r="AN287" s="20"/>
      <c r="AO287" s="20"/>
      <c r="AP287" s="20"/>
      <c r="AQ287" s="58"/>
      <c r="AR287" s="58"/>
      <c r="AS287" s="58"/>
      <c r="AT287" s="58"/>
      <c r="AU287" s="58"/>
      <c r="AV287" s="58"/>
      <c r="AW287" s="58"/>
      <c r="AX287" s="58"/>
    </row>
    <row r="288" spans="32:50" s="19" customFormat="1">
      <c r="AF288" s="58"/>
      <c r="AG288" s="58"/>
      <c r="AH288" s="58"/>
      <c r="AI288" s="58"/>
      <c r="AJ288" s="58"/>
      <c r="AK288" s="58"/>
      <c r="AL288" s="58"/>
      <c r="AM288" s="20"/>
      <c r="AN288" s="20"/>
      <c r="AO288" s="20"/>
      <c r="AP288" s="20"/>
      <c r="AQ288" s="58"/>
      <c r="AR288" s="58"/>
      <c r="AS288" s="58"/>
      <c r="AT288" s="58"/>
      <c r="AU288" s="58"/>
      <c r="AV288" s="58"/>
      <c r="AW288" s="58"/>
      <c r="AX288" s="58"/>
    </row>
    <row r="289" spans="32:50" s="19" customFormat="1">
      <c r="AF289" s="58"/>
      <c r="AG289" s="58"/>
      <c r="AH289" s="58"/>
      <c r="AI289" s="58"/>
      <c r="AJ289" s="58"/>
      <c r="AK289" s="58"/>
      <c r="AL289" s="58"/>
      <c r="AM289" s="20"/>
      <c r="AN289" s="20"/>
      <c r="AO289" s="20"/>
      <c r="AP289" s="20"/>
      <c r="AQ289" s="58"/>
      <c r="AR289" s="58"/>
      <c r="AS289" s="58"/>
      <c r="AT289" s="58"/>
      <c r="AU289" s="58"/>
      <c r="AV289" s="58"/>
      <c r="AW289" s="58"/>
      <c r="AX289" s="58"/>
    </row>
    <row r="290" spans="32:50" s="19" customFormat="1">
      <c r="AF290" s="58"/>
      <c r="AG290" s="58"/>
      <c r="AH290" s="58"/>
      <c r="AI290" s="58"/>
      <c r="AJ290" s="58"/>
      <c r="AK290" s="58"/>
      <c r="AL290" s="58"/>
      <c r="AM290" s="20"/>
      <c r="AN290" s="20"/>
      <c r="AO290" s="20"/>
      <c r="AP290" s="20"/>
      <c r="AQ290" s="58"/>
      <c r="AR290" s="58"/>
      <c r="AS290" s="58"/>
      <c r="AT290" s="58"/>
      <c r="AU290" s="58"/>
      <c r="AV290" s="58"/>
      <c r="AW290" s="58"/>
      <c r="AX290" s="58"/>
    </row>
    <row r="291" spans="32:50" s="19" customFormat="1">
      <c r="AF291" s="58"/>
      <c r="AG291" s="58"/>
      <c r="AH291" s="58"/>
      <c r="AI291" s="58"/>
      <c r="AJ291" s="58"/>
      <c r="AK291" s="58"/>
      <c r="AL291" s="58"/>
      <c r="AM291" s="20"/>
      <c r="AN291" s="20"/>
      <c r="AO291" s="20"/>
      <c r="AP291" s="20"/>
      <c r="AQ291" s="58"/>
      <c r="AR291" s="58"/>
      <c r="AS291" s="58"/>
      <c r="AT291" s="58"/>
      <c r="AU291" s="58"/>
      <c r="AV291" s="58"/>
      <c r="AW291" s="58"/>
      <c r="AX291" s="58"/>
    </row>
    <row r="292" spans="32:50" s="19" customFormat="1">
      <c r="AF292" s="58"/>
      <c r="AG292" s="58"/>
      <c r="AH292" s="58"/>
      <c r="AI292" s="58"/>
      <c r="AJ292" s="58"/>
      <c r="AK292" s="58"/>
      <c r="AL292" s="58"/>
      <c r="AM292" s="20"/>
      <c r="AN292" s="20"/>
      <c r="AO292" s="20"/>
      <c r="AP292" s="20"/>
      <c r="AQ292" s="58"/>
      <c r="AR292" s="58"/>
      <c r="AS292" s="58"/>
      <c r="AT292" s="58"/>
      <c r="AU292" s="58"/>
      <c r="AV292" s="58"/>
      <c r="AW292" s="58"/>
      <c r="AX292" s="58"/>
    </row>
    <row r="293" spans="32:50" s="19" customFormat="1">
      <c r="AF293" s="58"/>
      <c r="AG293" s="58"/>
      <c r="AH293" s="58"/>
      <c r="AI293" s="58"/>
      <c r="AJ293" s="58"/>
      <c r="AK293" s="58"/>
      <c r="AL293" s="58"/>
      <c r="AM293" s="20"/>
      <c r="AN293" s="20"/>
      <c r="AO293" s="20"/>
      <c r="AP293" s="20"/>
      <c r="AQ293" s="58"/>
      <c r="AR293" s="58"/>
      <c r="AS293" s="58"/>
      <c r="AT293" s="58"/>
      <c r="AU293" s="58"/>
      <c r="AV293" s="58"/>
      <c r="AW293" s="58"/>
      <c r="AX293" s="58"/>
    </row>
    <row r="294" spans="32:50" s="19" customFormat="1">
      <c r="AF294" s="58"/>
      <c r="AG294" s="58"/>
      <c r="AH294" s="58"/>
      <c r="AI294" s="58"/>
      <c r="AJ294" s="58"/>
      <c r="AK294" s="58"/>
      <c r="AL294" s="58"/>
      <c r="AM294" s="20"/>
      <c r="AN294" s="20"/>
      <c r="AO294" s="20"/>
      <c r="AP294" s="20"/>
      <c r="AQ294" s="58"/>
      <c r="AR294" s="58"/>
      <c r="AS294" s="58"/>
      <c r="AT294" s="58"/>
      <c r="AU294" s="58"/>
      <c r="AV294" s="58"/>
      <c r="AW294" s="58"/>
      <c r="AX294" s="58"/>
    </row>
    <row r="295" spans="32:50" s="19" customFormat="1">
      <c r="AF295" s="58"/>
      <c r="AG295" s="58"/>
      <c r="AH295" s="58"/>
      <c r="AI295" s="58"/>
      <c r="AJ295" s="58"/>
      <c r="AK295" s="58"/>
      <c r="AL295" s="58"/>
      <c r="AM295" s="20"/>
      <c r="AN295" s="20"/>
      <c r="AO295" s="20"/>
      <c r="AP295" s="20"/>
      <c r="AQ295" s="58"/>
      <c r="AR295" s="58"/>
      <c r="AS295" s="58"/>
      <c r="AT295" s="58"/>
      <c r="AU295" s="58"/>
      <c r="AV295" s="58"/>
      <c r="AW295" s="58"/>
      <c r="AX295" s="58"/>
    </row>
    <row r="296" spans="32:50" s="19" customFormat="1">
      <c r="AF296" s="58"/>
      <c r="AG296" s="58"/>
      <c r="AH296" s="58"/>
      <c r="AI296" s="58"/>
      <c r="AJ296" s="58"/>
      <c r="AK296" s="58"/>
      <c r="AL296" s="58"/>
      <c r="AM296" s="20"/>
      <c r="AN296" s="20"/>
      <c r="AO296" s="20"/>
      <c r="AP296" s="20"/>
      <c r="AQ296" s="58"/>
      <c r="AR296" s="58"/>
      <c r="AS296" s="58"/>
      <c r="AT296" s="58"/>
      <c r="AU296" s="58"/>
      <c r="AV296" s="58"/>
      <c r="AW296" s="58"/>
      <c r="AX296" s="58"/>
    </row>
    <row r="297" spans="32:50" s="19" customFormat="1">
      <c r="AF297" s="58"/>
      <c r="AG297" s="58"/>
      <c r="AH297" s="58"/>
      <c r="AI297" s="58"/>
      <c r="AJ297" s="58"/>
      <c r="AK297" s="58"/>
      <c r="AL297" s="58"/>
      <c r="AM297" s="20"/>
      <c r="AN297" s="20"/>
      <c r="AO297" s="20"/>
      <c r="AP297" s="20"/>
      <c r="AQ297" s="58"/>
      <c r="AR297" s="58"/>
      <c r="AS297" s="58"/>
      <c r="AT297" s="58"/>
      <c r="AU297" s="58"/>
      <c r="AV297" s="58"/>
      <c r="AW297" s="58"/>
      <c r="AX297" s="58"/>
    </row>
    <row r="298" spans="32:50" s="19" customFormat="1">
      <c r="AF298" s="58"/>
      <c r="AG298" s="58"/>
      <c r="AH298" s="58"/>
      <c r="AI298" s="58"/>
      <c r="AJ298" s="58"/>
      <c r="AK298" s="58"/>
      <c r="AL298" s="58"/>
      <c r="AM298" s="20"/>
      <c r="AN298" s="20"/>
      <c r="AO298" s="20"/>
      <c r="AP298" s="20"/>
      <c r="AQ298" s="58"/>
      <c r="AR298" s="58"/>
      <c r="AS298" s="58"/>
      <c r="AT298" s="58"/>
      <c r="AU298" s="58"/>
      <c r="AV298" s="58"/>
      <c r="AW298" s="58"/>
      <c r="AX298" s="58"/>
    </row>
    <row r="299" spans="32:50" s="19" customFormat="1">
      <c r="AF299" s="58"/>
      <c r="AG299" s="58"/>
      <c r="AH299" s="58"/>
      <c r="AI299" s="58"/>
      <c r="AJ299" s="58"/>
      <c r="AK299" s="58"/>
      <c r="AL299" s="58"/>
      <c r="AM299" s="20"/>
      <c r="AN299" s="20"/>
      <c r="AO299" s="20"/>
      <c r="AP299" s="20"/>
      <c r="AQ299" s="58"/>
      <c r="AR299" s="58"/>
      <c r="AS299" s="58"/>
      <c r="AT299" s="58"/>
      <c r="AU299" s="58"/>
      <c r="AV299" s="58"/>
      <c r="AW299" s="58"/>
      <c r="AX299" s="58"/>
    </row>
    <row r="300" spans="32:50" s="19" customFormat="1">
      <c r="AF300" s="58"/>
      <c r="AG300" s="58"/>
      <c r="AH300" s="58"/>
      <c r="AI300" s="58"/>
      <c r="AJ300" s="58"/>
      <c r="AK300" s="58"/>
      <c r="AL300" s="58"/>
      <c r="AM300" s="20"/>
      <c r="AN300" s="20"/>
      <c r="AO300" s="20"/>
      <c r="AP300" s="20"/>
      <c r="AQ300" s="58"/>
      <c r="AR300" s="58"/>
      <c r="AS300" s="58"/>
      <c r="AT300" s="58"/>
      <c r="AU300" s="58"/>
      <c r="AV300" s="58"/>
      <c r="AW300" s="58"/>
      <c r="AX300" s="58"/>
    </row>
    <row r="301" spans="32:50" s="19" customFormat="1">
      <c r="AF301" s="58"/>
      <c r="AG301" s="58"/>
      <c r="AH301" s="58"/>
      <c r="AI301" s="58"/>
      <c r="AJ301" s="58"/>
      <c r="AK301" s="58"/>
      <c r="AL301" s="58"/>
      <c r="AM301" s="20"/>
      <c r="AN301" s="20"/>
      <c r="AO301" s="20"/>
      <c r="AP301" s="20"/>
      <c r="AQ301" s="58"/>
      <c r="AR301" s="58"/>
      <c r="AS301" s="58"/>
      <c r="AT301" s="58"/>
      <c r="AU301" s="58"/>
      <c r="AV301" s="58"/>
      <c r="AW301" s="58"/>
      <c r="AX301" s="58"/>
    </row>
    <row r="302" spans="32:50" s="19" customFormat="1">
      <c r="AF302" s="58"/>
      <c r="AG302" s="58"/>
      <c r="AH302" s="58"/>
      <c r="AI302" s="58"/>
      <c r="AJ302" s="58"/>
      <c r="AK302" s="58"/>
      <c r="AL302" s="58"/>
      <c r="AM302" s="20"/>
      <c r="AN302" s="20"/>
      <c r="AO302" s="20"/>
      <c r="AP302" s="20"/>
      <c r="AQ302" s="58"/>
      <c r="AR302" s="58"/>
      <c r="AS302" s="58"/>
      <c r="AT302" s="58"/>
      <c r="AU302" s="58"/>
      <c r="AV302" s="58"/>
      <c r="AW302" s="58"/>
      <c r="AX302" s="58"/>
    </row>
    <row r="303" spans="32:50" s="19" customFormat="1">
      <c r="AF303" s="58"/>
      <c r="AG303" s="58"/>
      <c r="AH303" s="58"/>
      <c r="AI303" s="58"/>
      <c r="AJ303" s="58"/>
      <c r="AK303" s="58"/>
      <c r="AL303" s="58"/>
      <c r="AM303" s="20"/>
      <c r="AN303" s="20"/>
      <c r="AO303" s="20"/>
      <c r="AP303" s="20"/>
      <c r="AQ303" s="58"/>
      <c r="AR303" s="58"/>
      <c r="AS303" s="58"/>
      <c r="AT303" s="58"/>
      <c r="AU303" s="58"/>
      <c r="AV303" s="58"/>
      <c r="AW303" s="58"/>
      <c r="AX303" s="58"/>
    </row>
    <row r="304" spans="32:50" s="19" customFormat="1">
      <c r="AF304" s="58"/>
      <c r="AG304" s="58"/>
      <c r="AH304" s="58"/>
      <c r="AI304" s="58"/>
      <c r="AJ304" s="58"/>
      <c r="AK304" s="58"/>
      <c r="AL304" s="58"/>
      <c r="AM304" s="20"/>
      <c r="AN304" s="20"/>
      <c r="AO304" s="20"/>
      <c r="AP304" s="20"/>
      <c r="AQ304" s="58"/>
      <c r="AR304" s="58"/>
      <c r="AS304" s="58"/>
      <c r="AT304" s="58"/>
      <c r="AU304" s="58"/>
      <c r="AV304" s="58"/>
      <c r="AW304" s="58"/>
      <c r="AX304" s="58"/>
    </row>
    <row r="305" spans="32:50" s="19" customFormat="1">
      <c r="AF305" s="58"/>
      <c r="AG305" s="58"/>
      <c r="AH305" s="58"/>
      <c r="AI305" s="58"/>
      <c r="AJ305" s="58"/>
      <c r="AK305" s="58"/>
      <c r="AL305" s="58"/>
      <c r="AM305" s="20"/>
      <c r="AN305" s="20"/>
      <c r="AO305" s="20"/>
      <c r="AP305" s="20"/>
      <c r="AQ305" s="58"/>
      <c r="AR305" s="58"/>
      <c r="AS305" s="58"/>
      <c r="AT305" s="58"/>
      <c r="AU305" s="58"/>
      <c r="AV305" s="58"/>
      <c r="AW305" s="58"/>
      <c r="AX305" s="58"/>
    </row>
    <row r="306" spans="32:50" s="19" customFormat="1">
      <c r="AF306" s="58"/>
      <c r="AG306" s="58"/>
      <c r="AH306" s="58"/>
      <c r="AI306" s="58"/>
      <c r="AJ306" s="58"/>
      <c r="AK306" s="58"/>
      <c r="AL306" s="58"/>
      <c r="AM306" s="20"/>
      <c r="AN306" s="20"/>
      <c r="AO306" s="20"/>
      <c r="AP306" s="20"/>
      <c r="AQ306" s="58"/>
      <c r="AR306" s="58"/>
      <c r="AS306" s="58"/>
      <c r="AT306" s="58"/>
      <c r="AU306" s="58"/>
      <c r="AV306" s="58"/>
      <c r="AW306" s="58"/>
      <c r="AX306" s="58"/>
    </row>
    <row r="307" spans="32:50" s="19" customFormat="1">
      <c r="AF307" s="58"/>
      <c r="AG307" s="58"/>
      <c r="AH307" s="58"/>
      <c r="AI307" s="58"/>
      <c r="AJ307" s="58"/>
      <c r="AK307" s="58"/>
      <c r="AL307" s="58"/>
      <c r="AM307" s="20"/>
      <c r="AN307" s="20"/>
      <c r="AO307" s="20"/>
      <c r="AP307" s="20"/>
      <c r="AQ307" s="58"/>
      <c r="AR307" s="58"/>
      <c r="AS307" s="58"/>
      <c r="AT307" s="58"/>
      <c r="AU307" s="58"/>
      <c r="AV307" s="58"/>
      <c r="AW307" s="58"/>
      <c r="AX307" s="58"/>
    </row>
    <row r="308" spans="32:50" s="19" customFormat="1">
      <c r="AF308" s="58"/>
      <c r="AG308" s="58"/>
      <c r="AH308" s="58"/>
      <c r="AI308" s="58"/>
      <c r="AJ308" s="58"/>
      <c r="AK308" s="58"/>
      <c r="AL308" s="58"/>
      <c r="AM308" s="20"/>
      <c r="AN308" s="20"/>
      <c r="AO308" s="20"/>
      <c r="AP308" s="20"/>
      <c r="AQ308" s="58"/>
      <c r="AR308" s="58"/>
      <c r="AS308" s="58"/>
      <c r="AT308" s="58"/>
      <c r="AU308" s="58"/>
      <c r="AV308" s="58"/>
      <c r="AW308" s="58"/>
      <c r="AX308" s="58"/>
    </row>
    <row r="309" spans="32:50" s="19" customFormat="1">
      <c r="AF309" s="58"/>
      <c r="AG309" s="58"/>
      <c r="AH309" s="58"/>
      <c r="AI309" s="58"/>
      <c r="AJ309" s="58"/>
      <c r="AK309" s="58"/>
      <c r="AL309" s="58"/>
      <c r="AM309" s="20"/>
      <c r="AN309" s="20"/>
      <c r="AO309" s="20"/>
      <c r="AP309" s="20"/>
      <c r="AQ309" s="58"/>
      <c r="AR309" s="58"/>
      <c r="AS309" s="58"/>
      <c r="AT309" s="58"/>
      <c r="AU309" s="58"/>
      <c r="AV309" s="58"/>
      <c r="AW309" s="58"/>
      <c r="AX309" s="58"/>
    </row>
    <row r="310" spans="32:50" s="19" customFormat="1">
      <c r="AF310" s="58"/>
      <c r="AG310" s="58"/>
      <c r="AH310" s="58"/>
      <c r="AI310" s="58"/>
      <c r="AJ310" s="58"/>
      <c r="AK310" s="58"/>
      <c r="AL310" s="58"/>
      <c r="AM310" s="20"/>
      <c r="AN310" s="20"/>
      <c r="AO310" s="20"/>
      <c r="AP310" s="20"/>
      <c r="AQ310" s="58"/>
      <c r="AR310" s="58"/>
      <c r="AS310" s="58"/>
      <c r="AT310" s="58"/>
      <c r="AU310" s="58"/>
      <c r="AV310" s="58"/>
      <c r="AW310" s="58"/>
      <c r="AX310" s="58"/>
    </row>
    <row r="311" spans="32:50" s="19" customFormat="1">
      <c r="AF311" s="58"/>
      <c r="AG311" s="58"/>
      <c r="AH311" s="58"/>
      <c r="AI311" s="58"/>
      <c r="AJ311" s="58"/>
      <c r="AK311" s="58"/>
      <c r="AL311" s="58"/>
      <c r="AM311" s="20"/>
      <c r="AN311" s="20"/>
      <c r="AO311" s="20"/>
      <c r="AP311" s="20"/>
      <c r="AQ311" s="58"/>
      <c r="AR311" s="58"/>
      <c r="AS311" s="58"/>
      <c r="AT311" s="58"/>
      <c r="AU311" s="58"/>
      <c r="AV311" s="58"/>
      <c r="AW311" s="58"/>
      <c r="AX311" s="58"/>
    </row>
    <row r="312" spans="32:50" s="19" customFormat="1">
      <c r="AF312" s="58"/>
      <c r="AG312" s="58"/>
      <c r="AH312" s="58"/>
      <c r="AI312" s="58"/>
      <c r="AJ312" s="58"/>
      <c r="AK312" s="58"/>
      <c r="AL312" s="58"/>
      <c r="AM312" s="20"/>
      <c r="AN312" s="20"/>
      <c r="AO312" s="20"/>
      <c r="AP312" s="20"/>
      <c r="AQ312" s="58"/>
      <c r="AR312" s="58"/>
      <c r="AS312" s="58"/>
      <c r="AT312" s="58"/>
      <c r="AU312" s="58"/>
      <c r="AV312" s="58"/>
      <c r="AW312" s="58"/>
      <c r="AX312" s="58"/>
    </row>
    <row r="313" spans="32:50" s="19" customFormat="1">
      <c r="AF313" s="58"/>
      <c r="AG313" s="58"/>
      <c r="AH313" s="58"/>
      <c r="AI313" s="58"/>
      <c r="AJ313" s="58"/>
      <c r="AK313" s="58"/>
      <c r="AL313" s="58"/>
      <c r="AM313" s="20"/>
      <c r="AN313" s="20"/>
      <c r="AO313" s="20"/>
      <c r="AP313" s="20"/>
      <c r="AQ313" s="58"/>
      <c r="AR313" s="58"/>
      <c r="AS313" s="58"/>
      <c r="AT313" s="58"/>
      <c r="AU313" s="58"/>
      <c r="AV313" s="58"/>
      <c r="AW313" s="58"/>
      <c r="AX313" s="58"/>
    </row>
    <row r="314" spans="32:50" s="19" customFormat="1">
      <c r="AF314" s="58"/>
      <c r="AG314" s="58"/>
      <c r="AH314" s="58"/>
      <c r="AI314" s="58"/>
      <c r="AJ314" s="58"/>
      <c r="AK314" s="58"/>
      <c r="AL314" s="58"/>
      <c r="AM314" s="20"/>
      <c r="AN314" s="20"/>
      <c r="AO314" s="20"/>
      <c r="AP314" s="20"/>
      <c r="AQ314" s="58"/>
      <c r="AR314" s="58"/>
      <c r="AS314" s="58"/>
      <c r="AT314" s="58"/>
      <c r="AU314" s="58"/>
      <c r="AV314" s="58"/>
      <c r="AW314" s="58"/>
      <c r="AX314" s="58"/>
    </row>
    <row r="315" spans="32:50" s="19" customFormat="1">
      <c r="AF315" s="58"/>
      <c r="AG315" s="58"/>
      <c r="AH315" s="58"/>
      <c r="AI315" s="58"/>
      <c r="AJ315" s="58"/>
      <c r="AK315" s="58"/>
      <c r="AL315" s="58"/>
      <c r="AM315" s="20"/>
      <c r="AN315" s="20"/>
      <c r="AO315" s="20"/>
      <c r="AP315" s="20"/>
      <c r="AQ315" s="58"/>
      <c r="AR315" s="58"/>
      <c r="AS315" s="58"/>
      <c r="AT315" s="58"/>
      <c r="AU315" s="58"/>
      <c r="AV315" s="58"/>
      <c r="AW315" s="58"/>
      <c r="AX315" s="58"/>
    </row>
    <row r="316" spans="32:50" s="19" customFormat="1">
      <c r="AF316" s="58"/>
      <c r="AG316" s="58"/>
      <c r="AH316" s="58"/>
      <c r="AI316" s="58"/>
      <c r="AJ316" s="58"/>
      <c r="AK316" s="58"/>
      <c r="AL316" s="58"/>
      <c r="AM316" s="20"/>
      <c r="AN316" s="20"/>
      <c r="AO316" s="20"/>
      <c r="AP316" s="20"/>
      <c r="AQ316" s="58"/>
      <c r="AR316" s="58"/>
      <c r="AS316" s="58"/>
      <c r="AT316" s="58"/>
      <c r="AU316" s="58"/>
      <c r="AV316" s="58"/>
      <c r="AW316" s="58"/>
      <c r="AX316" s="58"/>
    </row>
    <row r="317" spans="32:50" s="19" customFormat="1">
      <c r="AF317" s="58"/>
      <c r="AG317" s="58"/>
      <c r="AH317" s="58"/>
      <c r="AI317" s="58"/>
      <c r="AJ317" s="58"/>
      <c r="AK317" s="58"/>
      <c r="AL317" s="58"/>
      <c r="AM317" s="20"/>
      <c r="AN317" s="20"/>
      <c r="AO317" s="20"/>
      <c r="AP317" s="20"/>
      <c r="AQ317" s="58"/>
      <c r="AR317" s="58"/>
      <c r="AS317" s="58"/>
      <c r="AT317" s="58"/>
      <c r="AU317" s="58"/>
      <c r="AV317" s="58"/>
      <c r="AW317" s="58"/>
      <c r="AX317" s="58"/>
    </row>
    <row r="318" spans="32:50" s="19" customFormat="1">
      <c r="AF318" s="58"/>
      <c r="AG318" s="58"/>
      <c r="AH318" s="58"/>
      <c r="AI318" s="58"/>
      <c r="AJ318" s="58"/>
      <c r="AK318" s="58"/>
      <c r="AL318" s="58"/>
      <c r="AM318" s="20"/>
      <c r="AN318" s="20"/>
      <c r="AO318" s="20"/>
      <c r="AP318" s="20"/>
      <c r="AQ318" s="58"/>
      <c r="AR318" s="58"/>
      <c r="AS318" s="58"/>
      <c r="AT318" s="58"/>
      <c r="AU318" s="58"/>
      <c r="AV318" s="58"/>
      <c r="AW318" s="58"/>
      <c r="AX318" s="58"/>
    </row>
    <row r="319" spans="32:50" s="19" customFormat="1">
      <c r="AF319" s="58"/>
      <c r="AG319" s="58"/>
      <c r="AH319" s="58"/>
      <c r="AI319" s="58"/>
      <c r="AJ319" s="58"/>
      <c r="AK319" s="58"/>
      <c r="AL319" s="58"/>
      <c r="AM319" s="20"/>
      <c r="AN319" s="20"/>
      <c r="AO319" s="20"/>
      <c r="AP319" s="20"/>
      <c r="AQ319" s="58"/>
      <c r="AR319" s="58"/>
      <c r="AS319" s="58"/>
      <c r="AT319" s="58"/>
      <c r="AU319" s="58"/>
      <c r="AV319" s="58"/>
      <c r="AW319" s="58"/>
      <c r="AX319" s="58"/>
    </row>
    <row r="320" spans="32:50" s="19" customFormat="1">
      <c r="AF320" s="58"/>
      <c r="AG320" s="58"/>
      <c r="AH320" s="58"/>
      <c r="AI320" s="58"/>
      <c r="AJ320" s="58"/>
      <c r="AK320" s="58"/>
      <c r="AL320" s="58"/>
      <c r="AM320" s="20"/>
      <c r="AN320" s="20"/>
      <c r="AO320" s="20"/>
      <c r="AP320" s="20"/>
      <c r="AQ320" s="58"/>
      <c r="AR320" s="58"/>
      <c r="AS320" s="58"/>
      <c r="AT320" s="58"/>
      <c r="AU320" s="58"/>
      <c r="AV320" s="58"/>
      <c r="AW320" s="58"/>
      <c r="AX320" s="58"/>
    </row>
    <row r="321" spans="32:50" s="19" customFormat="1">
      <c r="AF321" s="58"/>
      <c r="AG321" s="58"/>
      <c r="AH321" s="58"/>
      <c r="AI321" s="58"/>
      <c r="AJ321" s="58"/>
      <c r="AK321" s="58"/>
      <c r="AL321" s="58"/>
      <c r="AM321" s="20"/>
      <c r="AN321" s="20"/>
      <c r="AO321" s="20"/>
      <c r="AP321" s="20"/>
      <c r="AQ321" s="58"/>
      <c r="AR321" s="58"/>
      <c r="AS321" s="58"/>
      <c r="AT321" s="58"/>
      <c r="AU321" s="58"/>
      <c r="AV321" s="58"/>
      <c r="AW321" s="58"/>
      <c r="AX321" s="58"/>
    </row>
    <row r="322" spans="32:50" s="19" customFormat="1">
      <c r="AF322" s="58"/>
      <c r="AG322" s="58"/>
      <c r="AH322" s="58"/>
      <c r="AI322" s="58"/>
      <c r="AJ322" s="58"/>
      <c r="AK322" s="58"/>
      <c r="AL322" s="58"/>
      <c r="AM322" s="20"/>
      <c r="AN322" s="20"/>
      <c r="AO322" s="20"/>
      <c r="AP322" s="20"/>
      <c r="AQ322" s="58"/>
      <c r="AR322" s="58"/>
      <c r="AS322" s="58"/>
      <c r="AT322" s="58"/>
      <c r="AU322" s="58"/>
      <c r="AV322" s="58"/>
      <c r="AW322" s="58"/>
      <c r="AX322" s="58"/>
    </row>
    <row r="323" spans="32:50" s="19" customFormat="1">
      <c r="AF323" s="58"/>
      <c r="AG323" s="58"/>
      <c r="AH323" s="58"/>
      <c r="AI323" s="58"/>
      <c r="AJ323" s="58"/>
      <c r="AK323" s="58"/>
      <c r="AL323" s="58"/>
      <c r="AM323" s="20"/>
      <c r="AN323" s="20"/>
      <c r="AO323" s="20"/>
      <c r="AP323" s="20"/>
      <c r="AQ323" s="58"/>
      <c r="AR323" s="58"/>
      <c r="AS323" s="58"/>
      <c r="AT323" s="58"/>
      <c r="AU323" s="58"/>
      <c r="AV323" s="58"/>
      <c r="AW323" s="58"/>
      <c r="AX323" s="58"/>
    </row>
    <row r="324" spans="32:50" s="19" customFormat="1">
      <c r="AF324" s="58"/>
      <c r="AG324" s="58"/>
      <c r="AH324" s="58"/>
      <c r="AI324" s="58"/>
      <c r="AJ324" s="58"/>
      <c r="AK324" s="58"/>
      <c r="AL324" s="58"/>
      <c r="AM324" s="20"/>
      <c r="AN324" s="20"/>
      <c r="AO324" s="20"/>
      <c r="AP324" s="20"/>
      <c r="AQ324" s="58"/>
      <c r="AR324" s="58"/>
      <c r="AS324" s="58"/>
      <c r="AT324" s="58"/>
      <c r="AU324" s="58"/>
      <c r="AV324" s="58"/>
      <c r="AW324" s="58"/>
      <c r="AX324" s="58"/>
    </row>
    <row r="325" spans="32:50" s="19" customFormat="1">
      <c r="AF325" s="58"/>
      <c r="AG325" s="58"/>
      <c r="AH325" s="58"/>
      <c r="AI325" s="58"/>
      <c r="AJ325" s="58"/>
      <c r="AK325" s="58"/>
      <c r="AL325" s="58"/>
      <c r="AM325" s="20"/>
      <c r="AN325" s="20"/>
      <c r="AO325" s="20"/>
      <c r="AP325" s="20"/>
      <c r="AQ325" s="58"/>
      <c r="AR325" s="58"/>
      <c r="AS325" s="58"/>
      <c r="AT325" s="58"/>
      <c r="AU325" s="58"/>
      <c r="AV325" s="58"/>
      <c r="AW325" s="58"/>
      <c r="AX325" s="58"/>
    </row>
    <row r="326" spans="32:50" s="19" customFormat="1">
      <c r="AF326" s="58"/>
      <c r="AG326" s="58"/>
      <c r="AH326" s="58"/>
      <c r="AI326" s="58"/>
      <c r="AJ326" s="58"/>
      <c r="AK326" s="58"/>
      <c r="AL326" s="58"/>
      <c r="AM326" s="20"/>
      <c r="AN326" s="20"/>
      <c r="AO326" s="20"/>
      <c r="AP326" s="20"/>
      <c r="AQ326" s="58"/>
      <c r="AR326" s="58"/>
      <c r="AS326" s="58"/>
      <c r="AT326" s="58"/>
      <c r="AU326" s="58"/>
      <c r="AV326" s="58"/>
      <c r="AW326" s="58"/>
      <c r="AX326" s="58"/>
    </row>
    <row r="327" spans="32:50" s="19" customFormat="1">
      <c r="AF327" s="58"/>
      <c r="AG327" s="58"/>
      <c r="AH327" s="58"/>
      <c r="AI327" s="58"/>
      <c r="AJ327" s="58"/>
      <c r="AK327" s="58"/>
      <c r="AL327" s="58"/>
      <c r="AM327" s="20"/>
      <c r="AN327" s="20"/>
      <c r="AO327" s="20"/>
      <c r="AP327" s="20"/>
      <c r="AQ327" s="58"/>
      <c r="AR327" s="58"/>
      <c r="AS327" s="58"/>
      <c r="AT327" s="58"/>
      <c r="AU327" s="58"/>
      <c r="AV327" s="58"/>
      <c r="AW327" s="58"/>
      <c r="AX327" s="58"/>
    </row>
    <row r="328" spans="32:50" s="19" customFormat="1">
      <c r="AF328" s="58"/>
      <c r="AG328" s="58"/>
      <c r="AH328" s="58"/>
      <c r="AI328" s="58"/>
      <c r="AJ328" s="58"/>
      <c r="AK328" s="58"/>
      <c r="AL328" s="58"/>
      <c r="AM328" s="20"/>
      <c r="AN328" s="20"/>
      <c r="AO328" s="20"/>
      <c r="AP328" s="20"/>
      <c r="AQ328" s="58"/>
      <c r="AR328" s="58"/>
      <c r="AS328" s="58"/>
      <c r="AT328" s="58"/>
      <c r="AU328" s="58"/>
      <c r="AV328" s="58"/>
      <c r="AW328" s="58"/>
      <c r="AX328" s="58"/>
    </row>
    <row r="329" spans="32:50" s="19" customFormat="1">
      <c r="AF329" s="58"/>
      <c r="AG329" s="58"/>
      <c r="AH329" s="58"/>
      <c r="AI329" s="58"/>
      <c r="AJ329" s="58"/>
      <c r="AK329" s="58"/>
      <c r="AL329" s="58"/>
      <c r="AM329" s="20"/>
      <c r="AN329" s="20"/>
      <c r="AO329" s="20"/>
      <c r="AP329" s="20"/>
      <c r="AQ329" s="58"/>
      <c r="AR329" s="58"/>
      <c r="AS329" s="58"/>
      <c r="AT329" s="58"/>
      <c r="AU329" s="58"/>
      <c r="AV329" s="58"/>
      <c r="AW329" s="58"/>
      <c r="AX329" s="58"/>
    </row>
    <row r="330" spans="32:50" s="19" customFormat="1">
      <c r="AF330" s="58"/>
      <c r="AG330" s="58"/>
      <c r="AH330" s="58"/>
      <c r="AI330" s="58"/>
      <c r="AJ330" s="58"/>
      <c r="AK330" s="58"/>
      <c r="AL330" s="58"/>
      <c r="AM330" s="20"/>
      <c r="AN330" s="20"/>
      <c r="AO330" s="20"/>
      <c r="AP330" s="20"/>
      <c r="AQ330" s="58"/>
      <c r="AR330" s="58"/>
      <c r="AS330" s="58"/>
      <c r="AT330" s="58"/>
      <c r="AU330" s="58"/>
      <c r="AV330" s="58"/>
      <c r="AW330" s="58"/>
      <c r="AX330" s="58"/>
    </row>
    <row r="331" spans="32:50" s="19" customFormat="1">
      <c r="AF331" s="58"/>
      <c r="AG331" s="58"/>
      <c r="AH331" s="58"/>
      <c r="AI331" s="58"/>
      <c r="AJ331" s="58"/>
      <c r="AK331" s="58"/>
      <c r="AL331" s="58"/>
      <c r="AM331" s="20"/>
      <c r="AN331" s="20"/>
      <c r="AO331" s="20"/>
      <c r="AP331" s="20"/>
      <c r="AQ331" s="58"/>
      <c r="AR331" s="58"/>
      <c r="AS331" s="58"/>
      <c r="AT331" s="58"/>
      <c r="AU331" s="58"/>
      <c r="AV331" s="58"/>
      <c r="AW331" s="58"/>
      <c r="AX331" s="58"/>
    </row>
    <row r="332" spans="32:50" s="19" customFormat="1">
      <c r="AF332" s="58"/>
      <c r="AG332" s="58"/>
      <c r="AH332" s="58"/>
      <c r="AI332" s="58"/>
      <c r="AJ332" s="58"/>
      <c r="AK332" s="58"/>
      <c r="AL332" s="58"/>
      <c r="AM332" s="20"/>
      <c r="AN332" s="20"/>
      <c r="AO332" s="20"/>
      <c r="AP332" s="20"/>
      <c r="AQ332" s="58"/>
      <c r="AR332" s="58"/>
      <c r="AS332" s="58"/>
      <c r="AT332" s="58"/>
      <c r="AU332" s="58"/>
      <c r="AV332" s="58"/>
      <c r="AW332" s="58"/>
      <c r="AX332" s="58"/>
    </row>
    <row r="333" spans="32:50" s="19" customFormat="1">
      <c r="AF333" s="58"/>
      <c r="AG333" s="58"/>
      <c r="AH333" s="58"/>
      <c r="AI333" s="58"/>
      <c r="AJ333" s="58"/>
      <c r="AK333" s="58"/>
      <c r="AL333" s="58"/>
      <c r="AM333" s="20"/>
      <c r="AN333" s="20"/>
      <c r="AO333" s="20"/>
      <c r="AP333" s="20"/>
      <c r="AQ333" s="58"/>
      <c r="AR333" s="58"/>
      <c r="AS333" s="58"/>
      <c r="AT333" s="58"/>
      <c r="AU333" s="58"/>
      <c r="AV333" s="58"/>
      <c r="AW333" s="58"/>
      <c r="AX333" s="58"/>
    </row>
    <row r="334" spans="32:50" s="19" customFormat="1">
      <c r="AF334" s="58"/>
      <c r="AG334" s="58"/>
      <c r="AH334" s="58"/>
      <c r="AI334" s="58"/>
      <c r="AJ334" s="58"/>
      <c r="AK334" s="58"/>
      <c r="AL334" s="58"/>
      <c r="AM334" s="20"/>
      <c r="AN334" s="20"/>
      <c r="AO334" s="20"/>
      <c r="AP334" s="20"/>
      <c r="AQ334" s="58"/>
      <c r="AR334" s="58"/>
      <c r="AS334" s="58"/>
      <c r="AT334" s="58"/>
      <c r="AU334" s="58"/>
      <c r="AV334" s="58"/>
      <c r="AW334" s="58"/>
      <c r="AX334" s="58"/>
    </row>
    <row r="335" spans="32:50" s="19" customFormat="1">
      <c r="AF335" s="58"/>
      <c r="AG335" s="58"/>
      <c r="AH335" s="58"/>
      <c r="AI335" s="58"/>
      <c r="AJ335" s="58"/>
      <c r="AK335" s="58"/>
      <c r="AL335" s="58"/>
      <c r="AM335" s="20"/>
      <c r="AN335" s="20"/>
      <c r="AO335" s="20"/>
      <c r="AP335" s="20"/>
      <c r="AQ335" s="58"/>
      <c r="AR335" s="58"/>
      <c r="AS335" s="58"/>
      <c r="AT335" s="58"/>
      <c r="AU335" s="58"/>
      <c r="AV335" s="58"/>
      <c r="AW335" s="58"/>
      <c r="AX335" s="58"/>
    </row>
    <row r="336" spans="32:50" s="19" customFormat="1">
      <c r="AF336" s="58"/>
      <c r="AG336" s="58"/>
      <c r="AH336" s="58"/>
      <c r="AI336" s="58"/>
      <c r="AJ336" s="58"/>
      <c r="AK336" s="58"/>
      <c r="AL336" s="58"/>
      <c r="AM336" s="20"/>
      <c r="AN336" s="20"/>
      <c r="AO336" s="20"/>
      <c r="AP336" s="20"/>
      <c r="AQ336" s="58"/>
      <c r="AR336" s="58"/>
      <c r="AS336" s="58"/>
      <c r="AT336" s="58"/>
      <c r="AU336" s="58"/>
      <c r="AV336" s="58"/>
      <c r="AW336" s="58"/>
      <c r="AX336" s="58"/>
    </row>
    <row r="337" spans="32:50" s="19" customFormat="1">
      <c r="AF337" s="58"/>
      <c r="AG337" s="58"/>
      <c r="AH337" s="58"/>
      <c r="AI337" s="58"/>
      <c r="AJ337" s="58"/>
      <c r="AK337" s="58"/>
      <c r="AL337" s="58"/>
      <c r="AM337" s="20"/>
      <c r="AN337" s="20"/>
      <c r="AO337" s="20"/>
      <c r="AP337" s="20"/>
      <c r="AQ337" s="58"/>
      <c r="AR337" s="58"/>
      <c r="AS337" s="58"/>
      <c r="AT337" s="58"/>
      <c r="AU337" s="58"/>
      <c r="AV337" s="58"/>
      <c r="AW337" s="58"/>
      <c r="AX337" s="58"/>
    </row>
    <row r="338" spans="32:50" s="19" customFormat="1">
      <c r="AF338" s="58"/>
      <c r="AG338" s="58"/>
      <c r="AH338" s="58"/>
      <c r="AI338" s="58"/>
      <c r="AJ338" s="58"/>
      <c r="AK338" s="58"/>
      <c r="AL338" s="58"/>
      <c r="AM338" s="20"/>
      <c r="AN338" s="20"/>
      <c r="AO338" s="20"/>
      <c r="AP338" s="20"/>
      <c r="AQ338" s="58"/>
      <c r="AR338" s="58"/>
      <c r="AS338" s="58"/>
      <c r="AT338" s="58"/>
      <c r="AU338" s="58"/>
      <c r="AV338" s="58"/>
      <c r="AW338" s="58"/>
      <c r="AX338" s="58"/>
    </row>
    <row r="339" spans="32:50" s="19" customFormat="1">
      <c r="AF339" s="58"/>
      <c r="AG339" s="58"/>
      <c r="AH339" s="58"/>
      <c r="AI339" s="58"/>
      <c r="AJ339" s="58"/>
      <c r="AK339" s="58"/>
      <c r="AL339" s="58"/>
      <c r="AM339" s="20"/>
      <c r="AN339" s="20"/>
      <c r="AO339" s="20"/>
      <c r="AP339" s="20"/>
      <c r="AQ339" s="58"/>
      <c r="AR339" s="58"/>
      <c r="AS339" s="58"/>
      <c r="AT339" s="58"/>
      <c r="AU339" s="58"/>
      <c r="AV339" s="58"/>
      <c r="AW339" s="58"/>
      <c r="AX339" s="58"/>
    </row>
    <row r="340" spans="32:50" s="19" customFormat="1">
      <c r="AF340" s="58"/>
      <c r="AG340" s="58"/>
      <c r="AH340" s="58"/>
      <c r="AI340" s="58"/>
      <c r="AJ340" s="58"/>
      <c r="AK340" s="58"/>
      <c r="AL340" s="58"/>
      <c r="AM340" s="20"/>
      <c r="AN340" s="20"/>
      <c r="AO340" s="20"/>
      <c r="AP340" s="20"/>
      <c r="AQ340" s="58"/>
      <c r="AR340" s="58"/>
      <c r="AS340" s="58"/>
      <c r="AT340" s="58"/>
      <c r="AU340" s="58"/>
      <c r="AV340" s="58"/>
      <c r="AW340" s="58"/>
      <c r="AX340" s="58"/>
    </row>
    <row r="341" spans="32:50" s="19" customFormat="1">
      <c r="AF341" s="58"/>
      <c r="AG341" s="58"/>
      <c r="AH341" s="58"/>
      <c r="AI341" s="58"/>
      <c r="AJ341" s="58"/>
      <c r="AK341" s="58"/>
      <c r="AL341" s="58"/>
      <c r="AM341" s="20"/>
      <c r="AN341" s="20"/>
      <c r="AO341" s="20"/>
      <c r="AP341" s="20"/>
      <c r="AQ341" s="58"/>
      <c r="AR341" s="58"/>
      <c r="AS341" s="58"/>
      <c r="AT341" s="58"/>
      <c r="AU341" s="58"/>
      <c r="AV341" s="58"/>
      <c r="AW341" s="58"/>
      <c r="AX341" s="58"/>
    </row>
    <row r="342" spans="32:50" s="19" customFormat="1">
      <c r="AF342" s="58"/>
      <c r="AG342" s="58"/>
      <c r="AH342" s="58"/>
      <c r="AI342" s="58"/>
      <c r="AJ342" s="58"/>
      <c r="AK342" s="58"/>
      <c r="AL342" s="58"/>
      <c r="AM342" s="20"/>
      <c r="AN342" s="20"/>
      <c r="AO342" s="20"/>
      <c r="AP342" s="20"/>
      <c r="AQ342" s="58"/>
      <c r="AR342" s="58"/>
      <c r="AS342" s="58"/>
      <c r="AT342" s="58"/>
      <c r="AU342" s="58"/>
      <c r="AV342" s="58"/>
      <c r="AW342" s="58"/>
      <c r="AX342" s="58"/>
    </row>
    <row r="343" spans="32:50" s="19" customFormat="1">
      <c r="AF343" s="58"/>
      <c r="AG343" s="58"/>
      <c r="AH343" s="58"/>
      <c r="AI343" s="58"/>
      <c r="AJ343" s="58"/>
      <c r="AK343" s="58"/>
      <c r="AL343" s="58"/>
      <c r="AM343" s="20"/>
      <c r="AN343" s="20"/>
      <c r="AO343" s="20"/>
      <c r="AP343" s="20"/>
      <c r="AQ343" s="58"/>
      <c r="AR343" s="58"/>
      <c r="AS343" s="58"/>
      <c r="AT343" s="58"/>
      <c r="AU343" s="58"/>
      <c r="AV343" s="58"/>
      <c r="AW343" s="58"/>
      <c r="AX343" s="58"/>
    </row>
    <row r="344" spans="32:50" s="19" customFormat="1">
      <c r="AF344" s="58"/>
      <c r="AG344" s="58"/>
      <c r="AH344" s="58"/>
      <c r="AI344" s="58"/>
      <c r="AJ344" s="58"/>
      <c r="AK344" s="58"/>
      <c r="AL344" s="58"/>
      <c r="AM344" s="20"/>
      <c r="AN344" s="20"/>
      <c r="AO344" s="20"/>
      <c r="AP344" s="20"/>
      <c r="AQ344" s="58"/>
      <c r="AR344" s="58"/>
      <c r="AS344" s="58"/>
      <c r="AT344" s="58"/>
      <c r="AU344" s="58"/>
      <c r="AV344" s="58"/>
      <c r="AW344" s="58"/>
      <c r="AX344" s="58"/>
    </row>
    <row r="345" spans="32:50" s="19" customFormat="1">
      <c r="AF345" s="58"/>
      <c r="AG345" s="58"/>
      <c r="AH345" s="58"/>
      <c r="AI345" s="58"/>
      <c r="AJ345" s="58"/>
      <c r="AK345" s="58"/>
      <c r="AL345" s="58"/>
      <c r="AM345" s="20"/>
      <c r="AN345" s="20"/>
      <c r="AO345" s="20"/>
      <c r="AP345" s="20"/>
      <c r="AQ345" s="58"/>
      <c r="AR345" s="58"/>
      <c r="AS345" s="58"/>
      <c r="AT345" s="58"/>
      <c r="AU345" s="58"/>
      <c r="AV345" s="58"/>
      <c r="AW345" s="58"/>
      <c r="AX345" s="58"/>
    </row>
    <row r="346" spans="32:50" s="19" customFormat="1">
      <c r="AF346" s="58"/>
      <c r="AG346" s="58"/>
      <c r="AH346" s="58"/>
      <c r="AI346" s="58"/>
      <c r="AJ346" s="58"/>
      <c r="AK346" s="58"/>
      <c r="AL346" s="58"/>
      <c r="AM346" s="20"/>
      <c r="AN346" s="20"/>
      <c r="AO346" s="20"/>
      <c r="AP346" s="20"/>
      <c r="AQ346" s="58"/>
      <c r="AR346" s="58"/>
      <c r="AS346" s="58"/>
      <c r="AT346" s="58"/>
      <c r="AU346" s="58"/>
      <c r="AV346" s="58"/>
      <c r="AW346" s="58"/>
      <c r="AX346" s="58"/>
    </row>
    <row r="347" spans="32:50" s="19" customFormat="1">
      <c r="AF347" s="58"/>
      <c r="AG347" s="58"/>
      <c r="AH347" s="58"/>
      <c r="AI347" s="58"/>
      <c r="AJ347" s="58"/>
      <c r="AK347" s="58"/>
      <c r="AL347" s="58"/>
      <c r="AM347" s="20"/>
      <c r="AN347" s="20"/>
      <c r="AO347" s="20"/>
      <c r="AP347" s="20"/>
      <c r="AQ347" s="58"/>
      <c r="AR347" s="58"/>
      <c r="AS347" s="58"/>
      <c r="AT347" s="58"/>
      <c r="AU347" s="58"/>
      <c r="AV347" s="58"/>
      <c r="AW347" s="58"/>
      <c r="AX347" s="58"/>
    </row>
    <row r="348" spans="32:50" s="19" customFormat="1">
      <c r="AF348" s="58"/>
      <c r="AG348" s="58"/>
      <c r="AH348" s="58"/>
      <c r="AI348" s="58"/>
      <c r="AJ348" s="58"/>
      <c r="AK348" s="58"/>
      <c r="AL348" s="58"/>
      <c r="AM348" s="20"/>
      <c r="AN348" s="20"/>
      <c r="AO348" s="20"/>
      <c r="AP348" s="20"/>
      <c r="AQ348" s="58"/>
      <c r="AR348" s="58"/>
      <c r="AS348" s="58"/>
      <c r="AT348" s="58"/>
      <c r="AU348" s="58"/>
      <c r="AV348" s="58"/>
      <c r="AW348" s="58"/>
      <c r="AX348" s="58"/>
    </row>
    <row r="349" spans="32:50" s="19" customFormat="1">
      <c r="AF349" s="58"/>
      <c r="AG349" s="58"/>
      <c r="AH349" s="58"/>
      <c r="AI349" s="58"/>
      <c r="AJ349" s="58"/>
      <c r="AK349" s="58"/>
      <c r="AL349" s="58"/>
      <c r="AM349" s="20"/>
      <c r="AN349" s="20"/>
      <c r="AO349" s="20"/>
      <c r="AP349" s="20"/>
      <c r="AQ349" s="58"/>
      <c r="AR349" s="58"/>
      <c r="AS349" s="58"/>
      <c r="AT349" s="58"/>
      <c r="AU349" s="58"/>
      <c r="AV349" s="58"/>
      <c r="AW349" s="58"/>
      <c r="AX349" s="58"/>
    </row>
    <row r="350" spans="32:50" s="19" customFormat="1">
      <c r="AF350" s="58"/>
      <c r="AG350" s="58"/>
      <c r="AH350" s="58"/>
      <c r="AI350" s="58"/>
      <c r="AJ350" s="58"/>
      <c r="AK350" s="58"/>
      <c r="AL350" s="58"/>
      <c r="AM350" s="20"/>
      <c r="AN350" s="20"/>
      <c r="AO350" s="20"/>
      <c r="AP350" s="20"/>
      <c r="AQ350" s="58"/>
      <c r="AR350" s="58"/>
      <c r="AS350" s="58"/>
      <c r="AT350" s="58"/>
      <c r="AU350" s="58"/>
      <c r="AV350" s="58"/>
      <c r="AW350" s="58"/>
      <c r="AX350" s="58"/>
    </row>
    <row r="351" spans="32:50" s="19" customFormat="1">
      <c r="AF351" s="58"/>
      <c r="AG351" s="58"/>
      <c r="AH351" s="58"/>
      <c r="AI351" s="58"/>
      <c r="AJ351" s="58"/>
      <c r="AK351" s="58"/>
      <c r="AL351" s="58"/>
      <c r="AM351" s="20"/>
      <c r="AN351" s="20"/>
      <c r="AO351" s="20"/>
      <c r="AP351" s="20"/>
      <c r="AQ351" s="58"/>
      <c r="AR351" s="58"/>
      <c r="AS351" s="58"/>
      <c r="AT351" s="58"/>
      <c r="AU351" s="58"/>
      <c r="AV351" s="58"/>
      <c r="AW351" s="58"/>
      <c r="AX351" s="58"/>
    </row>
    <row r="352" spans="32:50" s="19" customFormat="1">
      <c r="AF352" s="58"/>
      <c r="AG352" s="58"/>
      <c r="AH352" s="58"/>
      <c r="AI352" s="58"/>
      <c r="AJ352" s="58"/>
      <c r="AK352" s="58"/>
      <c r="AL352" s="58"/>
      <c r="AM352" s="20"/>
      <c r="AN352" s="20"/>
      <c r="AO352" s="20"/>
      <c r="AP352" s="20"/>
      <c r="AQ352" s="58"/>
      <c r="AR352" s="58"/>
      <c r="AS352" s="58"/>
      <c r="AT352" s="58"/>
      <c r="AU352" s="58"/>
      <c r="AV352" s="58"/>
      <c r="AW352" s="58"/>
      <c r="AX352" s="58"/>
    </row>
    <row r="353" spans="32:50" s="19" customFormat="1">
      <c r="AF353" s="58"/>
      <c r="AG353" s="58"/>
      <c r="AH353" s="58"/>
      <c r="AI353" s="58"/>
      <c r="AJ353" s="58"/>
      <c r="AK353" s="58"/>
      <c r="AL353" s="58"/>
      <c r="AM353" s="20"/>
      <c r="AN353" s="20"/>
      <c r="AO353" s="20"/>
      <c r="AP353" s="20"/>
      <c r="AQ353" s="58"/>
      <c r="AR353" s="58"/>
      <c r="AS353" s="58"/>
      <c r="AT353" s="58"/>
      <c r="AU353" s="58"/>
      <c r="AV353" s="58"/>
      <c r="AW353" s="58"/>
      <c r="AX353" s="58"/>
    </row>
    <row r="354" spans="32:50" s="19" customFormat="1">
      <c r="AF354" s="58"/>
      <c r="AG354" s="58"/>
      <c r="AH354" s="58"/>
      <c r="AI354" s="58"/>
      <c r="AJ354" s="58"/>
      <c r="AK354" s="58"/>
      <c r="AL354" s="58"/>
      <c r="AM354" s="20"/>
      <c r="AN354" s="20"/>
      <c r="AO354" s="20"/>
      <c r="AP354" s="20"/>
      <c r="AQ354" s="58"/>
      <c r="AR354" s="58"/>
      <c r="AS354" s="58"/>
      <c r="AT354" s="58"/>
      <c r="AU354" s="58"/>
      <c r="AV354" s="58"/>
      <c r="AW354" s="58"/>
      <c r="AX354" s="58"/>
    </row>
    <row r="355" spans="32:50" s="19" customFormat="1">
      <c r="AF355" s="58"/>
      <c r="AG355" s="58"/>
      <c r="AH355" s="58"/>
      <c r="AI355" s="58"/>
      <c r="AJ355" s="58"/>
      <c r="AK355" s="58"/>
      <c r="AL355" s="58"/>
      <c r="AM355" s="20"/>
      <c r="AN355" s="20"/>
      <c r="AO355" s="20"/>
      <c r="AP355" s="20"/>
      <c r="AQ355" s="58"/>
      <c r="AR355" s="58"/>
      <c r="AS355" s="58"/>
      <c r="AT355" s="58"/>
      <c r="AU355" s="58"/>
      <c r="AV355" s="58"/>
      <c r="AW355" s="58"/>
      <c r="AX355" s="58"/>
    </row>
    <row r="356" spans="32:50" s="19" customFormat="1">
      <c r="AF356" s="58"/>
      <c r="AG356" s="58"/>
      <c r="AH356" s="58"/>
      <c r="AI356" s="58"/>
      <c r="AJ356" s="58"/>
      <c r="AK356" s="58"/>
      <c r="AL356" s="58"/>
      <c r="AM356" s="20"/>
      <c r="AN356" s="20"/>
      <c r="AO356" s="20"/>
      <c r="AP356" s="20"/>
      <c r="AQ356" s="58"/>
      <c r="AR356" s="58"/>
      <c r="AS356" s="58"/>
      <c r="AT356" s="58"/>
      <c r="AU356" s="58"/>
      <c r="AV356" s="58"/>
      <c r="AW356" s="58"/>
      <c r="AX356" s="58"/>
    </row>
    <row r="357" spans="32:50" s="19" customFormat="1">
      <c r="AF357" s="58"/>
      <c r="AG357" s="58"/>
      <c r="AH357" s="58"/>
      <c r="AI357" s="58"/>
      <c r="AJ357" s="58"/>
      <c r="AK357" s="58"/>
      <c r="AL357" s="58"/>
      <c r="AM357" s="20"/>
      <c r="AN357" s="20"/>
      <c r="AO357" s="20"/>
      <c r="AP357" s="20"/>
      <c r="AQ357" s="58"/>
      <c r="AR357" s="58"/>
      <c r="AS357" s="58"/>
      <c r="AT357" s="58"/>
      <c r="AU357" s="58"/>
      <c r="AV357" s="58"/>
      <c r="AW357" s="58"/>
      <c r="AX357" s="58"/>
    </row>
    <row r="358" spans="32:50" s="19" customFormat="1">
      <c r="AF358" s="58"/>
      <c r="AG358" s="58"/>
      <c r="AH358" s="58"/>
      <c r="AI358" s="58"/>
      <c r="AJ358" s="58"/>
      <c r="AK358" s="58"/>
      <c r="AL358" s="58"/>
      <c r="AM358" s="20"/>
      <c r="AN358" s="20"/>
      <c r="AO358" s="20"/>
      <c r="AP358" s="20"/>
      <c r="AQ358" s="58"/>
      <c r="AR358" s="58"/>
      <c r="AS358" s="58"/>
      <c r="AT358" s="58"/>
      <c r="AU358" s="58"/>
      <c r="AV358" s="58"/>
      <c r="AW358" s="58"/>
      <c r="AX358" s="58"/>
    </row>
    <row r="359" spans="32:50" s="19" customFormat="1">
      <c r="AF359" s="58"/>
      <c r="AG359" s="58"/>
      <c r="AH359" s="58"/>
      <c r="AI359" s="58"/>
      <c r="AJ359" s="58"/>
      <c r="AK359" s="58"/>
      <c r="AL359" s="58"/>
      <c r="AM359" s="20"/>
      <c r="AN359" s="20"/>
      <c r="AO359" s="20"/>
      <c r="AP359" s="20"/>
      <c r="AQ359" s="58"/>
      <c r="AR359" s="58"/>
      <c r="AS359" s="58"/>
      <c r="AT359" s="58"/>
      <c r="AU359" s="58"/>
      <c r="AV359" s="58"/>
      <c r="AW359" s="58"/>
      <c r="AX359" s="58"/>
    </row>
    <row r="360" spans="32:50" s="19" customFormat="1">
      <c r="AF360" s="58"/>
      <c r="AG360" s="58"/>
      <c r="AH360" s="58"/>
      <c r="AI360" s="58"/>
      <c r="AJ360" s="58"/>
      <c r="AK360" s="58"/>
      <c r="AL360" s="58"/>
      <c r="AM360" s="20"/>
      <c r="AN360" s="20"/>
      <c r="AO360" s="20"/>
      <c r="AP360" s="20"/>
      <c r="AQ360" s="58"/>
      <c r="AR360" s="58"/>
      <c r="AS360" s="58"/>
      <c r="AT360" s="58"/>
      <c r="AU360" s="58"/>
      <c r="AV360" s="58"/>
      <c r="AW360" s="58"/>
      <c r="AX360" s="58"/>
    </row>
    <row r="361" spans="32:50" s="19" customFormat="1">
      <c r="AF361" s="58"/>
      <c r="AG361" s="58"/>
      <c r="AH361" s="58"/>
      <c r="AI361" s="58"/>
      <c r="AJ361" s="58"/>
      <c r="AK361" s="58"/>
      <c r="AL361" s="58"/>
      <c r="AM361" s="20"/>
      <c r="AN361" s="20"/>
      <c r="AO361" s="20"/>
      <c r="AP361" s="20"/>
      <c r="AQ361" s="58"/>
      <c r="AR361" s="58"/>
      <c r="AS361" s="58"/>
      <c r="AT361" s="58"/>
      <c r="AU361" s="58"/>
      <c r="AV361" s="58"/>
      <c r="AW361" s="58"/>
      <c r="AX361" s="58"/>
    </row>
    <row r="362" spans="32:50" s="19" customFormat="1">
      <c r="AF362" s="58"/>
      <c r="AG362" s="58"/>
      <c r="AH362" s="58"/>
      <c r="AI362" s="58"/>
      <c r="AJ362" s="58"/>
      <c r="AK362" s="58"/>
      <c r="AL362" s="58"/>
      <c r="AM362" s="20"/>
      <c r="AN362" s="20"/>
      <c r="AO362" s="20"/>
      <c r="AP362" s="20"/>
      <c r="AQ362" s="58"/>
      <c r="AR362" s="58"/>
      <c r="AS362" s="58"/>
      <c r="AT362" s="58"/>
      <c r="AU362" s="58"/>
      <c r="AV362" s="58"/>
      <c r="AW362" s="58"/>
      <c r="AX362" s="58"/>
    </row>
    <row r="363" spans="32:50" s="19" customFormat="1">
      <c r="AF363" s="58"/>
      <c r="AG363" s="58"/>
      <c r="AH363" s="58"/>
      <c r="AI363" s="58"/>
      <c r="AJ363" s="58"/>
      <c r="AK363" s="58"/>
      <c r="AL363" s="58"/>
      <c r="AM363" s="20"/>
      <c r="AN363" s="20"/>
      <c r="AO363" s="20"/>
      <c r="AP363" s="20"/>
      <c r="AQ363" s="58"/>
      <c r="AR363" s="58"/>
      <c r="AS363" s="58"/>
      <c r="AT363" s="58"/>
      <c r="AU363" s="58"/>
      <c r="AV363" s="58"/>
      <c r="AW363" s="58"/>
      <c r="AX363" s="58"/>
    </row>
    <row r="364" spans="32:50" s="19" customFormat="1">
      <c r="AF364" s="58"/>
      <c r="AG364" s="58"/>
      <c r="AH364" s="58"/>
      <c r="AI364" s="58"/>
      <c r="AJ364" s="58"/>
      <c r="AK364" s="58"/>
      <c r="AL364" s="58"/>
      <c r="AM364" s="20"/>
      <c r="AN364" s="20"/>
      <c r="AO364" s="20"/>
      <c r="AP364" s="20"/>
      <c r="AQ364" s="58"/>
      <c r="AR364" s="58"/>
      <c r="AS364" s="58"/>
      <c r="AT364" s="58"/>
      <c r="AU364" s="58"/>
      <c r="AV364" s="58"/>
      <c r="AW364" s="58"/>
      <c r="AX364" s="58"/>
    </row>
    <row r="365" spans="32:50" s="19" customFormat="1">
      <c r="AF365" s="58"/>
      <c r="AG365" s="58"/>
      <c r="AH365" s="58"/>
      <c r="AI365" s="58"/>
      <c r="AJ365" s="58"/>
      <c r="AK365" s="58"/>
      <c r="AL365" s="58"/>
      <c r="AM365" s="20"/>
      <c r="AN365" s="20"/>
      <c r="AO365" s="20"/>
      <c r="AP365" s="20"/>
      <c r="AQ365" s="58"/>
      <c r="AR365" s="58"/>
      <c r="AS365" s="58"/>
      <c r="AT365" s="58"/>
      <c r="AU365" s="58"/>
      <c r="AV365" s="58"/>
      <c r="AW365" s="58"/>
      <c r="AX365" s="58"/>
    </row>
    <row r="366" spans="32:50" s="19" customFormat="1">
      <c r="AF366" s="58"/>
      <c r="AG366" s="58"/>
      <c r="AH366" s="58"/>
      <c r="AI366" s="58"/>
      <c r="AJ366" s="58"/>
      <c r="AK366" s="58"/>
      <c r="AL366" s="58"/>
      <c r="AM366" s="20"/>
      <c r="AN366" s="20"/>
      <c r="AO366" s="20"/>
      <c r="AP366" s="20"/>
      <c r="AQ366" s="58"/>
      <c r="AR366" s="58"/>
      <c r="AS366" s="58"/>
      <c r="AT366" s="58"/>
      <c r="AU366" s="58"/>
      <c r="AV366" s="58"/>
      <c r="AW366" s="58"/>
      <c r="AX366" s="58"/>
    </row>
    <row r="367" spans="32:50" s="19" customFormat="1">
      <c r="AF367" s="58"/>
      <c r="AG367" s="58"/>
      <c r="AH367" s="58"/>
      <c r="AI367" s="58"/>
      <c r="AJ367" s="58"/>
      <c r="AK367" s="58"/>
      <c r="AL367" s="58"/>
      <c r="AM367" s="20"/>
      <c r="AN367" s="20"/>
      <c r="AO367" s="20"/>
      <c r="AP367" s="20"/>
      <c r="AQ367" s="58"/>
      <c r="AR367" s="58"/>
      <c r="AS367" s="58"/>
      <c r="AT367" s="58"/>
      <c r="AU367" s="58"/>
      <c r="AV367" s="58"/>
      <c r="AW367" s="58"/>
      <c r="AX367" s="58"/>
    </row>
    <row r="368" spans="32:50" s="19" customFormat="1">
      <c r="AF368" s="58"/>
      <c r="AG368" s="58"/>
      <c r="AH368" s="58"/>
      <c r="AI368" s="58"/>
      <c r="AJ368" s="58"/>
      <c r="AK368" s="58"/>
      <c r="AL368" s="58"/>
      <c r="AM368" s="20"/>
      <c r="AN368" s="20"/>
      <c r="AO368" s="20"/>
      <c r="AP368" s="20"/>
      <c r="AQ368" s="58"/>
      <c r="AR368" s="58"/>
      <c r="AS368" s="58"/>
      <c r="AT368" s="58"/>
      <c r="AU368" s="58"/>
      <c r="AV368" s="58"/>
      <c r="AW368" s="58"/>
      <c r="AX368" s="58"/>
    </row>
    <row r="369" spans="32:50" s="19" customFormat="1">
      <c r="AF369" s="58"/>
      <c r="AG369" s="58"/>
      <c r="AH369" s="58"/>
      <c r="AI369" s="58"/>
      <c r="AJ369" s="58"/>
      <c r="AK369" s="58"/>
      <c r="AL369" s="58"/>
      <c r="AM369" s="20"/>
      <c r="AN369" s="20"/>
      <c r="AO369" s="20"/>
      <c r="AP369" s="20"/>
      <c r="AQ369" s="58"/>
      <c r="AR369" s="58"/>
      <c r="AS369" s="58"/>
      <c r="AT369" s="58"/>
      <c r="AU369" s="58"/>
      <c r="AV369" s="58"/>
      <c r="AW369" s="58"/>
      <c r="AX369" s="58"/>
    </row>
    <row r="370" spans="32:50" s="19" customFormat="1">
      <c r="AF370" s="58"/>
      <c r="AG370" s="58"/>
      <c r="AH370" s="58"/>
      <c r="AI370" s="58"/>
      <c r="AJ370" s="58"/>
      <c r="AK370" s="58"/>
      <c r="AL370" s="58"/>
      <c r="AM370" s="20"/>
      <c r="AN370" s="20"/>
      <c r="AO370" s="20"/>
      <c r="AP370" s="20"/>
      <c r="AQ370" s="58"/>
      <c r="AR370" s="58"/>
      <c r="AS370" s="58"/>
      <c r="AT370" s="58"/>
      <c r="AU370" s="58"/>
      <c r="AV370" s="58"/>
      <c r="AW370" s="58"/>
      <c r="AX370" s="58"/>
    </row>
    <row r="371" spans="32:50" s="19" customFormat="1">
      <c r="AF371" s="58"/>
      <c r="AG371" s="58"/>
      <c r="AH371" s="58"/>
      <c r="AI371" s="58"/>
      <c r="AJ371" s="58"/>
      <c r="AK371" s="58"/>
      <c r="AL371" s="58"/>
      <c r="AM371" s="20"/>
      <c r="AN371" s="20"/>
      <c r="AO371" s="20"/>
      <c r="AP371" s="20"/>
      <c r="AQ371" s="58"/>
      <c r="AR371" s="58"/>
      <c r="AS371" s="58"/>
      <c r="AT371" s="58"/>
      <c r="AU371" s="58"/>
      <c r="AV371" s="58"/>
      <c r="AW371" s="58"/>
      <c r="AX371" s="58"/>
    </row>
    <row r="372" spans="32:50" s="19" customFormat="1">
      <c r="AF372" s="58"/>
      <c r="AG372" s="58"/>
      <c r="AH372" s="58"/>
      <c r="AI372" s="58"/>
      <c r="AJ372" s="58"/>
      <c r="AK372" s="58"/>
      <c r="AL372" s="58"/>
      <c r="AM372" s="20"/>
      <c r="AN372" s="20"/>
      <c r="AO372" s="20"/>
      <c r="AP372" s="20"/>
      <c r="AQ372" s="58"/>
      <c r="AR372" s="58"/>
      <c r="AS372" s="58"/>
      <c r="AT372" s="58"/>
      <c r="AU372" s="58"/>
      <c r="AV372" s="58"/>
      <c r="AW372" s="58"/>
      <c r="AX372" s="58"/>
    </row>
    <row r="373" spans="32:50" s="19" customFormat="1">
      <c r="AF373" s="58"/>
      <c r="AG373" s="58"/>
      <c r="AH373" s="58"/>
      <c r="AI373" s="58"/>
      <c r="AJ373" s="58"/>
      <c r="AK373" s="58"/>
      <c r="AL373" s="58"/>
      <c r="AM373" s="20"/>
      <c r="AN373" s="20"/>
      <c r="AO373" s="20"/>
      <c r="AP373" s="20"/>
      <c r="AQ373" s="58"/>
      <c r="AR373" s="58"/>
      <c r="AS373" s="58"/>
      <c r="AT373" s="58"/>
      <c r="AU373" s="58"/>
      <c r="AV373" s="58"/>
      <c r="AW373" s="58"/>
      <c r="AX373" s="58"/>
    </row>
    <row r="374" spans="32:50" s="19" customFormat="1">
      <c r="AF374" s="58"/>
      <c r="AG374" s="58"/>
      <c r="AH374" s="58"/>
      <c r="AI374" s="58"/>
      <c r="AJ374" s="58"/>
      <c r="AK374" s="58"/>
      <c r="AL374" s="58"/>
      <c r="AM374" s="20"/>
      <c r="AN374" s="20"/>
      <c r="AO374" s="20"/>
      <c r="AP374" s="20"/>
      <c r="AQ374" s="58"/>
      <c r="AR374" s="58"/>
      <c r="AS374" s="58"/>
      <c r="AT374" s="58"/>
      <c r="AU374" s="58"/>
      <c r="AV374" s="58"/>
      <c r="AW374" s="58"/>
      <c r="AX374" s="58"/>
    </row>
    <row r="375" spans="32:50" s="19" customFormat="1">
      <c r="AF375" s="58"/>
      <c r="AG375" s="58"/>
      <c r="AH375" s="58"/>
      <c r="AI375" s="58"/>
      <c r="AJ375" s="58"/>
      <c r="AK375" s="58"/>
      <c r="AL375" s="58"/>
      <c r="AM375" s="20"/>
      <c r="AN375" s="20"/>
      <c r="AO375" s="20"/>
      <c r="AP375" s="20"/>
      <c r="AQ375" s="58"/>
      <c r="AR375" s="58"/>
      <c r="AS375" s="58"/>
      <c r="AT375" s="58"/>
      <c r="AU375" s="58"/>
      <c r="AV375" s="58"/>
      <c r="AW375" s="58"/>
      <c r="AX375" s="58"/>
    </row>
    <row r="376" spans="32:50" s="19" customFormat="1">
      <c r="AF376" s="58"/>
      <c r="AG376" s="58"/>
      <c r="AH376" s="58"/>
      <c r="AI376" s="58"/>
      <c r="AJ376" s="58"/>
      <c r="AK376" s="58"/>
      <c r="AL376" s="58"/>
      <c r="AM376" s="20"/>
      <c r="AN376" s="20"/>
      <c r="AO376" s="20"/>
      <c r="AP376" s="20"/>
      <c r="AQ376" s="58"/>
      <c r="AR376" s="58"/>
      <c r="AS376" s="58"/>
      <c r="AT376" s="58"/>
      <c r="AU376" s="58"/>
      <c r="AV376" s="58"/>
      <c r="AW376" s="58"/>
      <c r="AX376" s="58"/>
    </row>
    <row r="377" spans="32:50" s="19" customFormat="1">
      <c r="AF377" s="58"/>
      <c r="AG377" s="58"/>
      <c r="AH377" s="58"/>
      <c r="AI377" s="58"/>
      <c r="AJ377" s="58"/>
      <c r="AK377" s="58"/>
      <c r="AL377" s="58"/>
      <c r="AM377" s="20"/>
      <c r="AN377" s="20"/>
      <c r="AO377" s="20"/>
      <c r="AP377" s="20"/>
      <c r="AQ377" s="58"/>
      <c r="AR377" s="58"/>
      <c r="AS377" s="58"/>
      <c r="AT377" s="58"/>
      <c r="AU377" s="58"/>
      <c r="AV377" s="58"/>
      <c r="AW377" s="58"/>
      <c r="AX377" s="58"/>
    </row>
    <row r="378" spans="32:50" s="19" customFormat="1">
      <c r="AF378" s="58"/>
      <c r="AG378" s="58"/>
      <c r="AH378" s="58"/>
      <c r="AI378" s="58"/>
      <c r="AJ378" s="58"/>
      <c r="AK378" s="58"/>
      <c r="AL378" s="58"/>
      <c r="AM378" s="20"/>
      <c r="AN378" s="20"/>
      <c r="AO378" s="20"/>
      <c r="AP378" s="20"/>
      <c r="AQ378" s="58"/>
      <c r="AR378" s="58"/>
      <c r="AS378" s="58"/>
      <c r="AT378" s="58"/>
      <c r="AU378" s="58"/>
      <c r="AV378" s="58"/>
      <c r="AW378" s="58"/>
      <c r="AX378" s="58"/>
    </row>
    <row r="379" spans="32:50" s="19" customFormat="1">
      <c r="AF379" s="58"/>
      <c r="AG379" s="58"/>
      <c r="AH379" s="58"/>
      <c r="AI379" s="58"/>
      <c r="AJ379" s="58"/>
      <c r="AK379" s="58"/>
      <c r="AL379" s="58"/>
      <c r="AM379" s="20"/>
      <c r="AN379" s="20"/>
      <c r="AO379" s="20"/>
      <c r="AP379" s="20"/>
      <c r="AQ379" s="58"/>
      <c r="AR379" s="58"/>
      <c r="AS379" s="58"/>
      <c r="AT379" s="58"/>
      <c r="AU379" s="58"/>
      <c r="AV379" s="58"/>
      <c r="AW379" s="58"/>
      <c r="AX379" s="58"/>
    </row>
    <row r="380" spans="32:50" s="19" customFormat="1">
      <c r="AF380" s="58"/>
      <c r="AG380" s="58"/>
      <c r="AH380" s="58"/>
      <c r="AI380" s="58"/>
      <c r="AJ380" s="58"/>
      <c r="AK380" s="58"/>
      <c r="AL380" s="58"/>
      <c r="AM380" s="20"/>
      <c r="AN380" s="20"/>
      <c r="AO380" s="20"/>
      <c r="AP380" s="20"/>
      <c r="AQ380" s="58"/>
      <c r="AR380" s="58"/>
      <c r="AS380" s="58"/>
      <c r="AT380" s="58"/>
      <c r="AU380" s="58"/>
      <c r="AV380" s="58"/>
      <c r="AW380" s="58"/>
      <c r="AX380" s="58"/>
    </row>
    <row r="381" spans="32:50" s="19" customFormat="1">
      <c r="AF381" s="58"/>
      <c r="AG381" s="58"/>
      <c r="AH381" s="58"/>
      <c r="AI381" s="58"/>
      <c r="AJ381" s="58"/>
      <c r="AK381" s="58"/>
      <c r="AL381" s="58"/>
      <c r="AM381" s="20"/>
      <c r="AN381" s="20"/>
      <c r="AO381" s="20"/>
      <c r="AP381" s="20"/>
      <c r="AQ381" s="58"/>
      <c r="AR381" s="58"/>
      <c r="AS381" s="58"/>
      <c r="AT381" s="58"/>
      <c r="AU381" s="58"/>
      <c r="AV381" s="58"/>
      <c r="AW381" s="58"/>
      <c r="AX381" s="58"/>
    </row>
    <row r="382" spans="32:50" s="19" customFormat="1">
      <c r="AF382" s="58"/>
      <c r="AG382" s="58"/>
      <c r="AH382" s="58"/>
      <c r="AI382" s="58"/>
      <c r="AJ382" s="58"/>
      <c r="AK382" s="58"/>
      <c r="AL382" s="58"/>
      <c r="AM382" s="20"/>
      <c r="AN382" s="20"/>
      <c r="AO382" s="20"/>
      <c r="AP382" s="20"/>
      <c r="AQ382" s="58"/>
      <c r="AR382" s="58"/>
      <c r="AS382" s="58"/>
      <c r="AT382" s="58"/>
      <c r="AU382" s="58"/>
      <c r="AV382" s="58"/>
      <c r="AW382" s="58"/>
      <c r="AX382" s="58"/>
    </row>
    <row r="383" spans="32:50" s="19" customFormat="1">
      <c r="AF383" s="58"/>
      <c r="AG383" s="58"/>
      <c r="AH383" s="58"/>
      <c r="AI383" s="58"/>
      <c r="AJ383" s="58"/>
      <c r="AK383" s="58"/>
      <c r="AL383" s="58"/>
      <c r="AM383" s="20"/>
      <c r="AN383" s="20"/>
      <c r="AO383" s="20"/>
      <c r="AP383" s="20"/>
      <c r="AQ383" s="58"/>
      <c r="AR383" s="58"/>
      <c r="AS383" s="58"/>
      <c r="AT383" s="58"/>
      <c r="AU383" s="58"/>
      <c r="AV383" s="58"/>
      <c r="AW383" s="58"/>
      <c r="AX383" s="58"/>
    </row>
    <row r="384" spans="32:50" s="19" customFormat="1">
      <c r="AF384" s="58"/>
      <c r="AG384" s="58"/>
      <c r="AH384" s="58"/>
      <c r="AI384" s="58"/>
      <c r="AJ384" s="58"/>
      <c r="AK384" s="58"/>
      <c r="AL384" s="58"/>
      <c r="AM384" s="20"/>
      <c r="AN384" s="20"/>
      <c r="AO384" s="20"/>
      <c r="AP384" s="20"/>
      <c r="AQ384" s="58"/>
      <c r="AR384" s="58"/>
      <c r="AS384" s="58"/>
      <c r="AT384" s="58"/>
      <c r="AU384" s="58"/>
      <c r="AV384" s="58"/>
      <c r="AW384" s="58"/>
      <c r="AX384" s="58"/>
    </row>
    <row r="385" spans="32:50" s="19" customFormat="1">
      <c r="AF385" s="58"/>
      <c r="AG385" s="58"/>
      <c r="AH385" s="58"/>
      <c r="AI385" s="58"/>
      <c r="AJ385" s="58"/>
      <c r="AK385" s="58"/>
      <c r="AL385" s="58"/>
      <c r="AM385" s="20"/>
      <c r="AN385" s="20"/>
      <c r="AO385" s="20"/>
      <c r="AP385" s="20"/>
      <c r="AQ385" s="58"/>
      <c r="AR385" s="58"/>
      <c r="AS385" s="58"/>
      <c r="AT385" s="58"/>
      <c r="AU385" s="58"/>
      <c r="AV385" s="58"/>
      <c r="AW385" s="58"/>
      <c r="AX385" s="58"/>
    </row>
    <row r="386" spans="32:50" s="19" customFormat="1">
      <c r="AF386" s="58"/>
      <c r="AG386" s="58"/>
      <c r="AH386" s="58"/>
      <c r="AI386" s="58"/>
      <c r="AJ386" s="58"/>
      <c r="AK386" s="58"/>
      <c r="AL386" s="58"/>
      <c r="AM386" s="20"/>
      <c r="AN386" s="20"/>
      <c r="AO386" s="20"/>
      <c r="AP386" s="20"/>
      <c r="AQ386" s="58"/>
      <c r="AR386" s="58"/>
      <c r="AS386" s="58"/>
      <c r="AT386" s="58"/>
      <c r="AU386" s="58"/>
      <c r="AV386" s="58"/>
      <c r="AW386" s="58"/>
      <c r="AX386" s="58"/>
    </row>
    <row r="387" spans="32:50" s="19" customFormat="1">
      <c r="AF387" s="58"/>
      <c r="AG387" s="58"/>
      <c r="AH387" s="58"/>
      <c r="AI387" s="58"/>
      <c r="AJ387" s="58"/>
      <c r="AK387" s="58"/>
      <c r="AL387" s="58"/>
      <c r="AM387" s="20"/>
      <c r="AN387" s="20"/>
      <c r="AO387" s="20"/>
      <c r="AP387" s="20"/>
      <c r="AQ387" s="58"/>
      <c r="AR387" s="58"/>
      <c r="AS387" s="58"/>
      <c r="AT387" s="58"/>
      <c r="AU387" s="58"/>
      <c r="AV387" s="58"/>
      <c r="AW387" s="58"/>
      <c r="AX387" s="58"/>
    </row>
    <row r="388" spans="32:50" s="19" customFormat="1">
      <c r="AF388" s="58"/>
      <c r="AG388" s="58"/>
      <c r="AH388" s="58"/>
      <c r="AI388" s="58"/>
      <c r="AJ388" s="58"/>
      <c r="AK388" s="58"/>
      <c r="AL388" s="58"/>
      <c r="AM388" s="20"/>
      <c r="AN388" s="20"/>
      <c r="AO388" s="20"/>
      <c r="AP388" s="20"/>
      <c r="AQ388" s="58"/>
      <c r="AR388" s="58"/>
      <c r="AS388" s="58"/>
      <c r="AT388" s="58"/>
      <c r="AU388" s="58"/>
      <c r="AV388" s="58"/>
      <c r="AW388" s="58"/>
      <c r="AX388" s="58"/>
    </row>
    <row r="389" spans="32:50" s="19" customFormat="1">
      <c r="AF389" s="58"/>
      <c r="AG389" s="58"/>
      <c r="AH389" s="58"/>
      <c r="AI389" s="58"/>
      <c r="AJ389" s="58"/>
      <c r="AK389" s="58"/>
      <c r="AL389" s="58"/>
      <c r="AM389" s="20"/>
      <c r="AN389" s="20"/>
      <c r="AO389" s="20"/>
      <c r="AP389" s="20"/>
      <c r="AQ389" s="58"/>
      <c r="AR389" s="58"/>
      <c r="AS389" s="58"/>
      <c r="AT389" s="58"/>
      <c r="AU389" s="58"/>
      <c r="AV389" s="58"/>
      <c r="AW389" s="58"/>
      <c r="AX389" s="58"/>
    </row>
    <row r="390" spans="32:50" s="19" customFormat="1">
      <c r="AF390" s="58"/>
      <c r="AG390" s="58"/>
      <c r="AH390" s="58"/>
      <c r="AI390" s="58"/>
      <c r="AJ390" s="58"/>
      <c r="AK390" s="58"/>
      <c r="AL390" s="58"/>
      <c r="AM390" s="20"/>
      <c r="AN390" s="20"/>
      <c r="AO390" s="20"/>
      <c r="AP390" s="20"/>
      <c r="AQ390" s="58"/>
      <c r="AR390" s="58"/>
      <c r="AS390" s="58"/>
      <c r="AT390" s="58"/>
      <c r="AU390" s="58"/>
      <c r="AV390" s="58"/>
      <c r="AW390" s="58"/>
      <c r="AX390" s="58"/>
    </row>
    <row r="391" spans="32:50" s="19" customFormat="1">
      <c r="AF391" s="58"/>
      <c r="AG391" s="58"/>
      <c r="AH391" s="58"/>
      <c r="AI391" s="58"/>
      <c r="AJ391" s="58"/>
      <c r="AK391" s="58"/>
      <c r="AL391" s="58"/>
      <c r="AM391" s="20"/>
      <c r="AN391" s="20"/>
      <c r="AO391" s="20"/>
      <c r="AP391" s="20"/>
      <c r="AQ391" s="58"/>
      <c r="AR391" s="58"/>
      <c r="AS391" s="58"/>
      <c r="AT391" s="58"/>
      <c r="AU391" s="58"/>
      <c r="AV391" s="58"/>
      <c r="AW391" s="58"/>
      <c r="AX391" s="58"/>
    </row>
    <row r="392" spans="32:50" s="19" customFormat="1">
      <c r="AF392" s="58"/>
      <c r="AG392" s="58"/>
      <c r="AH392" s="58"/>
      <c r="AI392" s="58"/>
      <c r="AJ392" s="58"/>
      <c r="AK392" s="58"/>
      <c r="AL392" s="58"/>
      <c r="AM392" s="20"/>
      <c r="AN392" s="20"/>
      <c r="AO392" s="20"/>
      <c r="AP392" s="20"/>
      <c r="AQ392" s="58"/>
      <c r="AR392" s="58"/>
      <c r="AS392" s="58"/>
      <c r="AT392" s="58"/>
      <c r="AU392" s="58"/>
      <c r="AV392" s="58"/>
      <c r="AW392" s="58"/>
      <c r="AX392" s="58"/>
    </row>
    <row r="393" spans="32:50" s="19" customFormat="1">
      <c r="AF393" s="58"/>
      <c r="AG393" s="58"/>
      <c r="AH393" s="58"/>
      <c r="AI393" s="58"/>
      <c r="AJ393" s="58"/>
      <c r="AK393" s="58"/>
      <c r="AL393" s="58"/>
      <c r="AM393" s="20"/>
      <c r="AN393" s="20"/>
      <c r="AO393" s="20"/>
      <c r="AP393" s="20"/>
      <c r="AQ393" s="58"/>
      <c r="AR393" s="58"/>
      <c r="AS393" s="58"/>
      <c r="AT393" s="58"/>
      <c r="AU393" s="58"/>
      <c r="AV393" s="58"/>
      <c r="AW393" s="58"/>
      <c r="AX393" s="58"/>
    </row>
    <row r="394" spans="32:50" s="19" customFormat="1">
      <c r="AF394" s="58"/>
      <c r="AG394" s="58"/>
      <c r="AH394" s="58"/>
      <c r="AI394" s="58"/>
      <c r="AJ394" s="58"/>
      <c r="AK394" s="58"/>
      <c r="AL394" s="58"/>
      <c r="AM394" s="20"/>
      <c r="AN394" s="20"/>
      <c r="AO394" s="20"/>
      <c r="AP394" s="20"/>
      <c r="AQ394" s="58"/>
      <c r="AR394" s="58"/>
      <c r="AS394" s="58"/>
      <c r="AT394" s="58"/>
      <c r="AU394" s="58"/>
      <c r="AV394" s="58"/>
      <c r="AW394" s="58"/>
      <c r="AX394" s="58"/>
    </row>
    <row r="395" spans="32:50" s="19" customFormat="1">
      <c r="AF395" s="58"/>
      <c r="AG395" s="58"/>
      <c r="AH395" s="58"/>
      <c r="AI395" s="58"/>
      <c r="AJ395" s="58"/>
      <c r="AK395" s="58"/>
      <c r="AL395" s="58"/>
      <c r="AM395" s="20"/>
      <c r="AN395" s="20"/>
      <c r="AO395" s="20"/>
      <c r="AP395" s="20"/>
      <c r="AQ395" s="58"/>
      <c r="AR395" s="58"/>
      <c r="AS395" s="58"/>
      <c r="AT395" s="58"/>
      <c r="AU395" s="58"/>
      <c r="AV395" s="58"/>
      <c r="AW395" s="58"/>
      <c r="AX395" s="58"/>
    </row>
    <row r="396" spans="32:50" s="19" customFormat="1">
      <c r="AF396" s="58"/>
      <c r="AG396" s="58"/>
      <c r="AH396" s="58"/>
      <c r="AI396" s="58"/>
      <c r="AJ396" s="58"/>
      <c r="AK396" s="58"/>
      <c r="AL396" s="58"/>
      <c r="AM396" s="20"/>
      <c r="AN396" s="20"/>
      <c r="AO396" s="20"/>
      <c r="AP396" s="20"/>
      <c r="AQ396" s="58"/>
      <c r="AR396" s="58"/>
      <c r="AS396" s="58"/>
      <c r="AT396" s="58"/>
      <c r="AU396" s="58"/>
      <c r="AV396" s="58"/>
      <c r="AW396" s="58"/>
      <c r="AX396" s="58"/>
    </row>
    <row r="397" spans="32:50" s="19" customFormat="1">
      <c r="AF397" s="58"/>
      <c r="AG397" s="58"/>
      <c r="AH397" s="58"/>
      <c r="AI397" s="58"/>
      <c r="AJ397" s="58"/>
      <c r="AK397" s="58"/>
      <c r="AL397" s="58"/>
      <c r="AM397" s="20"/>
      <c r="AN397" s="20"/>
      <c r="AO397" s="20"/>
      <c r="AP397" s="20"/>
      <c r="AQ397" s="58"/>
      <c r="AR397" s="58"/>
      <c r="AS397" s="58"/>
      <c r="AT397" s="58"/>
      <c r="AU397" s="58"/>
      <c r="AV397" s="58"/>
      <c r="AW397" s="58"/>
      <c r="AX397" s="58"/>
    </row>
    <row r="398" spans="32:50" s="19" customFormat="1">
      <c r="AF398" s="58"/>
      <c r="AG398" s="58"/>
      <c r="AH398" s="58"/>
      <c r="AI398" s="58"/>
      <c r="AJ398" s="58"/>
      <c r="AK398" s="58"/>
      <c r="AL398" s="58"/>
      <c r="AM398" s="20"/>
      <c r="AN398" s="20"/>
      <c r="AO398" s="20"/>
      <c r="AP398" s="20"/>
      <c r="AQ398" s="58"/>
      <c r="AR398" s="58"/>
      <c r="AS398" s="58"/>
      <c r="AT398" s="58"/>
      <c r="AU398" s="58"/>
      <c r="AV398" s="58"/>
      <c r="AW398" s="58"/>
      <c r="AX398" s="58"/>
    </row>
    <row r="399" spans="32:50" s="19" customFormat="1">
      <c r="AF399" s="58"/>
      <c r="AG399" s="58"/>
      <c r="AH399" s="58"/>
      <c r="AI399" s="58"/>
      <c r="AJ399" s="58"/>
      <c r="AK399" s="58"/>
      <c r="AL399" s="58"/>
      <c r="AM399" s="20"/>
      <c r="AN399" s="20"/>
      <c r="AO399" s="20"/>
      <c r="AP399" s="20"/>
      <c r="AQ399" s="58"/>
      <c r="AR399" s="58"/>
      <c r="AS399" s="58"/>
      <c r="AT399" s="58"/>
      <c r="AU399" s="58"/>
      <c r="AV399" s="58"/>
      <c r="AW399" s="58"/>
      <c r="AX399" s="58"/>
    </row>
    <row r="400" spans="32:50" s="19" customFormat="1">
      <c r="AF400" s="58"/>
      <c r="AG400" s="58"/>
      <c r="AH400" s="58"/>
      <c r="AI400" s="58"/>
      <c r="AJ400" s="58"/>
      <c r="AK400" s="58"/>
      <c r="AL400" s="58"/>
      <c r="AM400" s="20"/>
      <c r="AN400" s="20"/>
      <c r="AO400" s="20"/>
      <c r="AP400" s="20"/>
      <c r="AQ400" s="58"/>
      <c r="AR400" s="58"/>
      <c r="AS400" s="58"/>
      <c r="AT400" s="58"/>
      <c r="AU400" s="58"/>
      <c r="AV400" s="58"/>
      <c r="AW400" s="58"/>
      <c r="AX400" s="58"/>
    </row>
    <row r="401" spans="32:50" s="19" customFormat="1">
      <c r="AF401" s="58"/>
      <c r="AG401" s="58"/>
      <c r="AH401" s="58"/>
      <c r="AI401" s="58"/>
      <c r="AJ401" s="58"/>
      <c r="AK401" s="58"/>
      <c r="AL401" s="58"/>
      <c r="AM401" s="20"/>
      <c r="AN401" s="20"/>
      <c r="AO401" s="20"/>
      <c r="AP401" s="20"/>
      <c r="AQ401" s="58"/>
      <c r="AR401" s="58"/>
      <c r="AS401" s="58"/>
      <c r="AT401" s="58"/>
      <c r="AU401" s="58"/>
      <c r="AV401" s="58"/>
      <c r="AW401" s="58"/>
      <c r="AX401" s="58"/>
    </row>
    <row r="402" spans="32:50" s="19" customFormat="1">
      <c r="AF402" s="58"/>
      <c r="AG402" s="58"/>
      <c r="AH402" s="58"/>
      <c r="AI402" s="58"/>
      <c r="AJ402" s="58"/>
      <c r="AK402" s="58"/>
      <c r="AL402" s="58"/>
      <c r="AM402" s="20"/>
      <c r="AN402" s="20"/>
      <c r="AO402" s="20"/>
      <c r="AP402" s="20"/>
      <c r="AQ402" s="58"/>
      <c r="AR402" s="58"/>
      <c r="AS402" s="58"/>
      <c r="AT402" s="58"/>
      <c r="AU402" s="58"/>
      <c r="AV402" s="58"/>
      <c r="AW402" s="58"/>
      <c r="AX402" s="58"/>
    </row>
    <row r="403" spans="32:50" s="19" customFormat="1">
      <c r="AF403" s="58"/>
      <c r="AG403" s="58"/>
      <c r="AH403" s="58"/>
      <c r="AI403" s="58"/>
      <c r="AJ403" s="58"/>
      <c r="AK403" s="58"/>
      <c r="AL403" s="58"/>
      <c r="AM403" s="20"/>
      <c r="AN403" s="20"/>
      <c r="AO403" s="20"/>
      <c r="AP403" s="20"/>
      <c r="AQ403" s="58"/>
      <c r="AR403" s="58"/>
      <c r="AS403" s="58"/>
      <c r="AT403" s="58"/>
      <c r="AU403" s="58"/>
      <c r="AV403" s="58"/>
      <c r="AW403" s="58"/>
      <c r="AX403" s="58"/>
    </row>
    <row r="404" spans="32:50" s="19" customFormat="1">
      <c r="AF404" s="58"/>
      <c r="AG404" s="58"/>
      <c r="AH404" s="58"/>
      <c r="AI404" s="58"/>
      <c r="AJ404" s="58"/>
      <c r="AK404" s="58"/>
      <c r="AL404" s="58"/>
      <c r="AM404" s="20"/>
      <c r="AN404" s="20"/>
      <c r="AO404" s="20"/>
      <c r="AP404" s="20"/>
      <c r="AQ404" s="58"/>
      <c r="AR404" s="58"/>
      <c r="AS404" s="58"/>
      <c r="AT404" s="58"/>
      <c r="AU404" s="58"/>
      <c r="AV404" s="58"/>
      <c r="AW404" s="58"/>
      <c r="AX404" s="58"/>
    </row>
    <row r="405" spans="32:50" s="19" customFormat="1">
      <c r="AF405" s="58"/>
      <c r="AG405" s="58"/>
      <c r="AH405" s="58"/>
      <c r="AI405" s="58"/>
      <c r="AJ405" s="58"/>
      <c r="AK405" s="58"/>
      <c r="AL405" s="58"/>
      <c r="AM405" s="20"/>
      <c r="AN405" s="20"/>
      <c r="AO405" s="20"/>
      <c r="AP405" s="20"/>
      <c r="AQ405" s="58"/>
      <c r="AR405" s="58"/>
      <c r="AS405" s="58"/>
      <c r="AT405" s="58"/>
      <c r="AU405" s="58"/>
      <c r="AV405" s="58"/>
      <c r="AW405" s="58"/>
      <c r="AX405" s="58"/>
    </row>
    <row r="406" spans="32:50" s="19" customFormat="1">
      <c r="AF406" s="58"/>
      <c r="AG406" s="58"/>
      <c r="AH406" s="58"/>
      <c r="AI406" s="58"/>
      <c r="AJ406" s="58"/>
      <c r="AK406" s="58"/>
      <c r="AL406" s="58"/>
      <c r="AM406" s="20"/>
      <c r="AN406" s="20"/>
      <c r="AO406" s="20"/>
      <c r="AP406" s="20"/>
      <c r="AQ406" s="58"/>
      <c r="AR406" s="58"/>
      <c r="AS406" s="58"/>
      <c r="AT406" s="58"/>
      <c r="AU406" s="58"/>
      <c r="AV406" s="58"/>
      <c r="AW406" s="58"/>
      <c r="AX406" s="58"/>
    </row>
    <row r="407" spans="32:50" s="19" customFormat="1">
      <c r="AF407" s="58"/>
      <c r="AG407" s="58"/>
      <c r="AH407" s="58"/>
      <c r="AI407" s="58"/>
      <c r="AJ407" s="58"/>
      <c r="AK407" s="58"/>
      <c r="AL407" s="58"/>
      <c r="AM407" s="20"/>
      <c r="AN407" s="20"/>
      <c r="AO407" s="20"/>
      <c r="AP407" s="20"/>
      <c r="AQ407" s="58"/>
      <c r="AR407" s="58"/>
      <c r="AS407" s="58"/>
      <c r="AT407" s="58"/>
      <c r="AU407" s="58"/>
      <c r="AV407" s="58"/>
      <c r="AW407" s="58"/>
      <c r="AX407" s="58"/>
    </row>
    <row r="408" spans="32:50" s="19" customFormat="1">
      <c r="AF408" s="58"/>
      <c r="AG408" s="58"/>
      <c r="AH408" s="58"/>
      <c r="AI408" s="58"/>
      <c r="AJ408" s="58"/>
      <c r="AK408" s="58"/>
      <c r="AL408" s="58"/>
      <c r="AM408" s="20"/>
      <c r="AN408" s="20"/>
      <c r="AO408" s="20"/>
      <c r="AP408" s="20"/>
      <c r="AQ408" s="58"/>
      <c r="AR408" s="58"/>
      <c r="AS408" s="58"/>
      <c r="AT408" s="58"/>
      <c r="AU408" s="58"/>
      <c r="AV408" s="58"/>
      <c r="AW408" s="58"/>
      <c r="AX408" s="58"/>
    </row>
    <row r="409" spans="32:50" s="19" customFormat="1">
      <c r="AF409" s="58"/>
      <c r="AG409" s="58"/>
      <c r="AH409" s="58"/>
      <c r="AI409" s="58"/>
      <c r="AJ409" s="58"/>
      <c r="AK409" s="58"/>
      <c r="AL409" s="58"/>
      <c r="AM409" s="20"/>
      <c r="AN409" s="20"/>
      <c r="AO409" s="20"/>
      <c r="AP409" s="20"/>
      <c r="AQ409" s="58"/>
      <c r="AR409" s="58"/>
      <c r="AS409" s="58"/>
      <c r="AT409" s="58"/>
      <c r="AU409" s="58"/>
      <c r="AV409" s="58"/>
      <c r="AW409" s="58"/>
      <c r="AX409" s="58"/>
    </row>
    <row r="410" spans="32:50" s="19" customFormat="1">
      <c r="AF410" s="58"/>
      <c r="AG410" s="58"/>
      <c r="AH410" s="58"/>
      <c r="AI410" s="58"/>
      <c r="AJ410" s="58"/>
      <c r="AK410" s="58"/>
      <c r="AL410" s="58"/>
      <c r="AM410" s="20"/>
      <c r="AN410" s="20"/>
      <c r="AO410" s="20"/>
      <c r="AP410" s="20"/>
      <c r="AQ410" s="58"/>
      <c r="AR410" s="58"/>
      <c r="AS410" s="58"/>
      <c r="AT410" s="58"/>
      <c r="AU410" s="58"/>
      <c r="AV410" s="58"/>
      <c r="AW410" s="58"/>
      <c r="AX410" s="58"/>
    </row>
    <row r="411" spans="32:50" s="19" customFormat="1">
      <c r="AF411" s="58"/>
      <c r="AG411" s="58"/>
      <c r="AH411" s="58"/>
      <c r="AI411" s="58"/>
      <c r="AJ411" s="58"/>
      <c r="AK411" s="58"/>
      <c r="AL411" s="58"/>
      <c r="AM411" s="20"/>
      <c r="AN411" s="20"/>
      <c r="AO411" s="20"/>
      <c r="AP411" s="20"/>
      <c r="AQ411" s="58"/>
      <c r="AR411" s="58"/>
      <c r="AS411" s="58"/>
      <c r="AT411" s="58"/>
      <c r="AU411" s="58"/>
      <c r="AV411" s="58"/>
      <c r="AW411" s="58"/>
      <c r="AX411" s="58"/>
    </row>
    <row r="412" spans="32:50" s="19" customFormat="1">
      <c r="AF412" s="58"/>
      <c r="AG412" s="58"/>
      <c r="AH412" s="58"/>
      <c r="AI412" s="58"/>
      <c r="AJ412" s="58"/>
      <c r="AK412" s="58"/>
      <c r="AL412" s="58"/>
      <c r="AM412" s="20"/>
      <c r="AN412" s="20"/>
      <c r="AO412" s="20"/>
      <c r="AP412" s="20"/>
      <c r="AQ412" s="58"/>
      <c r="AR412" s="58"/>
      <c r="AS412" s="58"/>
      <c r="AT412" s="58"/>
      <c r="AU412" s="58"/>
      <c r="AV412" s="58"/>
      <c r="AW412" s="58"/>
      <c r="AX412" s="58"/>
    </row>
    <row r="413" spans="32:50" s="19" customFormat="1">
      <c r="AF413" s="58"/>
      <c r="AG413" s="58"/>
      <c r="AH413" s="58"/>
      <c r="AI413" s="58"/>
      <c r="AJ413" s="58"/>
      <c r="AK413" s="58"/>
      <c r="AL413" s="58"/>
      <c r="AM413" s="20"/>
      <c r="AN413" s="20"/>
      <c r="AO413" s="20"/>
      <c r="AP413" s="20"/>
      <c r="AQ413" s="58"/>
      <c r="AR413" s="58"/>
      <c r="AS413" s="58"/>
      <c r="AT413" s="58"/>
      <c r="AU413" s="58"/>
      <c r="AV413" s="58"/>
      <c r="AW413" s="58"/>
      <c r="AX413" s="58"/>
    </row>
  </sheetData>
  <sheetProtection algorithmName="SHA-512" hashValue="4LLrFSwni27QClwih6KwPyRjrV37+cupVJMM1TrkQ+6fF0nbBfbIeR/HlyRtdE6SBNRr5dFKFbXZLswqx7tF6A==" saltValue="HbzQNDw1KFsn0qDZXkbRNg==" spinCount="100000" sheet="1" formatRows="0" insertRows="0" deleteRows="0"/>
  <mergeCells count="28">
    <mergeCell ref="AA5:AE5"/>
    <mergeCell ref="K6:L6"/>
    <mergeCell ref="M6:N6"/>
    <mergeCell ref="O6:P6"/>
    <mergeCell ref="Q6:R6"/>
    <mergeCell ref="S6:T6"/>
    <mergeCell ref="U6:V6"/>
    <mergeCell ref="W6:X6"/>
    <mergeCell ref="Y6:Z6"/>
    <mergeCell ref="A5:C5"/>
    <mergeCell ref="D5:H5"/>
    <mergeCell ref="K5:Z5"/>
    <mergeCell ref="A12:C12"/>
    <mergeCell ref="D12:H12"/>
    <mergeCell ref="K12:T12"/>
    <mergeCell ref="U12:Y12"/>
    <mergeCell ref="K13:L13"/>
    <mergeCell ref="M13:N13"/>
    <mergeCell ref="O13:P13"/>
    <mergeCell ref="Q13:R13"/>
    <mergeCell ref="S13:T13"/>
    <mergeCell ref="Q19:U19"/>
    <mergeCell ref="A19:C19"/>
    <mergeCell ref="D19:H19"/>
    <mergeCell ref="K19:P19"/>
    <mergeCell ref="K20:L20"/>
    <mergeCell ref="M20:N20"/>
    <mergeCell ref="O20:P20"/>
  </mergeCells>
  <dataValidations count="6">
    <dataValidation type="list" allowBlank="1" showInputMessage="1" showErrorMessage="1" sqref="V15:V17">
      <formula1>$AN$6:$AN$6</formula1>
    </dataValidation>
    <dataValidation type="list" allowBlank="1" showInputMessage="1" showErrorMessage="1" sqref="R22:R47">
      <formula1>$AN$4:$AN$4</formula1>
    </dataValidation>
    <dataValidation type="list" allowBlank="1" showInputMessage="1" showErrorMessage="1" sqref="U15:U17 Q22:Q47 AA8:AA10">
      <formula1>$AO$1</formula1>
    </dataValidation>
    <dataValidation type="list" allowBlank="1" showInputMessage="1" showErrorMessage="1" sqref="W15:W17 S22:S47 AC8:AC10">
      <formula1>$AM$1:$AM$2</formula1>
    </dataValidation>
    <dataValidation type="list" allowBlank="1" showInputMessage="1" showErrorMessage="1" sqref="X15:X17 T22:T47 AD8:AD10">
      <formula1>$AP$1:$AP$7</formula1>
    </dataValidation>
    <dataValidation type="list" allowBlank="1" showInputMessage="1" showErrorMessage="1" sqref="AB8:AB10">
      <formula1>$AN$1:$AN$2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DH57"/>
  <sheetViews>
    <sheetView zoomScale="80" zoomScaleNormal="80" workbookViewId="0">
      <pane ySplit="7" topLeftCell="A17" activePane="bottomLeft" state="frozen"/>
      <selection pane="bottomLeft" activeCell="B17" sqref="B17"/>
    </sheetView>
  </sheetViews>
  <sheetFormatPr defaultColWidth="11.42578125" defaultRowHeight="15.75"/>
  <cols>
    <col min="1" max="1" width="11.42578125" style="19"/>
    <col min="2" max="2" width="35.28515625" style="19" customWidth="1"/>
    <col min="3" max="3" width="37.7109375" style="19" customWidth="1"/>
    <col min="4" max="4" width="14" style="21" bestFit="1" customWidth="1"/>
    <col min="5" max="5" width="11.42578125" style="21"/>
    <col min="6" max="6" width="11.42578125" style="19"/>
    <col min="7" max="8" width="15.42578125" style="19" customWidth="1"/>
    <col min="9" max="9" width="43.7109375" style="19" customWidth="1"/>
    <col min="10" max="10" width="37.42578125" style="19" customWidth="1"/>
    <col min="11" max="11" width="29.42578125" style="19" customWidth="1"/>
    <col min="12" max="12" width="22.85546875" style="19" customWidth="1"/>
    <col min="13" max="13" width="26.7109375" style="19" customWidth="1"/>
    <col min="14" max="14" width="34.28515625" style="19" customWidth="1"/>
    <col min="15" max="15" width="37.28515625" style="19" customWidth="1"/>
    <col min="16" max="16" width="29.85546875" style="19" customWidth="1"/>
    <col min="17" max="17" width="36.28515625" style="19" customWidth="1"/>
    <col min="18" max="19" width="11.42578125" style="19"/>
    <col min="20" max="24" width="11.42578125" style="58"/>
    <col min="25" max="25" width="18.140625" style="20" customWidth="1"/>
    <col min="26" max="29" width="11.42578125" style="20"/>
    <col min="30" max="34" width="11.42578125" style="58"/>
    <col min="35" max="16384" width="11.42578125" style="19"/>
  </cols>
  <sheetData>
    <row r="2" spans="1:112" s="1" customFormat="1" ht="61.5">
      <c r="C2" s="2" t="s">
        <v>75</v>
      </c>
      <c r="Y2" s="7" t="s">
        <v>93</v>
      </c>
      <c r="Z2" s="7" t="s">
        <v>101</v>
      </c>
      <c r="AA2" s="7" t="s">
        <v>102</v>
      </c>
      <c r="AB2" s="7"/>
      <c r="AC2" s="7"/>
      <c r="AD2" s="57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s="5" customFormat="1">
      <c r="C3" s="6"/>
      <c r="T3" s="57"/>
      <c r="U3" s="57"/>
      <c r="V3" s="57"/>
      <c r="W3" s="57"/>
      <c r="X3" s="57"/>
      <c r="Y3" s="7" t="s">
        <v>94</v>
      </c>
      <c r="Z3" s="7"/>
      <c r="AA3" s="7" t="s">
        <v>103</v>
      </c>
      <c r="AB3" s="7"/>
      <c r="AC3" s="7"/>
      <c r="AD3" s="57"/>
      <c r="AE3" s="57"/>
      <c r="AF3" s="57"/>
      <c r="AG3" s="57"/>
      <c r="AH3" s="57"/>
    </row>
    <row r="4" spans="1:112" s="10" customFormat="1" ht="31.5">
      <c r="A4" s="8"/>
      <c r="B4" s="8"/>
      <c r="C4" s="9" t="s">
        <v>80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Y4" s="7" t="s">
        <v>95</v>
      </c>
      <c r="Z4" s="7"/>
      <c r="AA4" s="7" t="s">
        <v>105</v>
      </c>
      <c r="AB4" s="7"/>
      <c r="AC4" s="7"/>
      <c r="AD4" s="57"/>
    </row>
    <row r="5" spans="1:112" s="5" customFormat="1" ht="15.75" customHeight="1">
      <c r="A5" s="95" t="s">
        <v>25</v>
      </c>
      <c r="B5" s="96"/>
      <c r="C5" s="96"/>
      <c r="D5" s="95" t="s">
        <v>12</v>
      </c>
      <c r="E5" s="96"/>
      <c r="F5" s="96"/>
      <c r="G5" s="96"/>
      <c r="H5" s="97"/>
      <c r="K5" s="98" t="s">
        <v>30</v>
      </c>
      <c r="L5" s="99"/>
      <c r="M5" s="99"/>
      <c r="N5" s="104"/>
      <c r="O5" s="98" t="s">
        <v>41</v>
      </c>
      <c r="P5" s="99"/>
      <c r="Q5" s="99"/>
      <c r="R5" s="99"/>
      <c r="S5" s="99"/>
      <c r="T5" s="57"/>
      <c r="U5" s="57"/>
      <c r="V5" s="57"/>
      <c r="W5" s="57"/>
      <c r="X5" s="57"/>
      <c r="Y5" s="7" t="s">
        <v>96</v>
      </c>
      <c r="Z5" s="7"/>
      <c r="AA5" s="7" t="s">
        <v>106</v>
      </c>
      <c r="AB5" s="7"/>
      <c r="AC5" s="7"/>
      <c r="AD5" s="57"/>
      <c r="AE5" s="57"/>
      <c r="AF5" s="57"/>
      <c r="AG5" s="57"/>
      <c r="AH5" s="57"/>
    </row>
    <row r="6" spans="1:112" s="5" customFormat="1" ht="63" customHeight="1">
      <c r="A6" s="12" t="s">
        <v>24</v>
      </c>
      <c r="B6" s="13" t="s">
        <v>28</v>
      </c>
      <c r="C6" s="13" t="s">
        <v>37</v>
      </c>
      <c r="D6" s="13" t="s">
        <v>58</v>
      </c>
      <c r="E6" s="13" t="s">
        <v>31</v>
      </c>
      <c r="F6" s="13" t="s">
        <v>22</v>
      </c>
      <c r="G6" s="13" t="s">
        <v>32</v>
      </c>
      <c r="H6" s="13" t="s">
        <v>19</v>
      </c>
      <c r="I6" s="12" t="s">
        <v>6</v>
      </c>
      <c r="J6" s="12" t="s">
        <v>20</v>
      </c>
      <c r="K6" s="100" t="s">
        <v>81</v>
      </c>
      <c r="L6" s="100"/>
      <c r="M6" s="100" t="s">
        <v>82</v>
      </c>
      <c r="N6" s="100"/>
      <c r="O6" s="13" t="s">
        <v>64</v>
      </c>
      <c r="P6" s="13" t="s">
        <v>39</v>
      </c>
      <c r="Q6" s="13" t="s">
        <v>40</v>
      </c>
      <c r="R6" s="13" t="s">
        <v>7</v>
      </c>
      <c r="S6" s="13" t="s">
        <v>5</v>
      </c>
      <c r="T6" s="57"/>
      <c r="U6" s="57"/>
      <c r="V6" s="57"/>
      <c r="W6" s="57"/>
      <c r="X6" s="57"/>
      <c r="Y6" s="7" t="s">
        <v>97</v>
      </c>
      <c r="Z6" s="7"/>
      <c r="AA6" s="7" t="s">
        <v>107</v>
      </c>
      <c r="AB6" s="7"/>
      <c r="AC6" s="7"/>
      <c r="AD6" s="57"/>
      <c r="AE6" s="57"/>
      <c r="AF6" s="57"/>
      <c r="AG6" s="57"/>
      <c r="AH6" s="57"/>
    </row>
    <row r="7" spans="1:112" s="5" customFormat="1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72</v>
      </c>
      <c r="L7" s="15" t="s">
        <v>35</v>
      </c>
      <c r="M7" s="15" t="s">
        <v>72</v>
      </c>
      <c r="N7" s="15" t="s">
        <v>35</v>
      </c>
      <c r="O7" s="13"/>
      <c r="P7" s="13"/>
      <c r="Q7" s="13"/>
      <c r="R7" s="13"/>
      <c r="S7" s="13"/>
      <c r="T7" s="57"/>
      <c r="U7" s="57"/>
      <c r="V7" s="57"/>
      <c r="W7" s="57"/>
      <c r="X7" s="57"/>
      <c r="Y7" s="7"/>
      <c r="Z7" s="7"/>
      <c r="AA7" s="7" t="s">
        <v>110</v>
      </c>
      <c r="AB7" s="7"/>
      <c r="AC7" s="7"/>
      <c r="AD7" s="57"/>
      <c r="AE7" s="57"/>
      <c r="AF7" s="57"/>
      <c r="AG7" s="57"/>
      <c r="AH7" s="57"/>
    </row>
    <row r="8" spans="1:112" ht="30">
      <c r="A8" s="65" t="s">
        <v>313</v>
      </c>
      <c r="B8" s="66" t="s">
        <v>137</v>
      </c>
      <c r="C8" s="16"/>
      <c r="D8" s="68">
        <v>20000</v>
      </c>
      <c r="E8" s="17"/>
      <c r="F8" s="16">
        <v>100</v>
      </c>
      <c r="G8" s="16">
        <v>0</v>
      </c>
      <c r="H8" s="16">
        <v>0</v>
      </c>
      <c r="I8" s="65">
        <v>1</v>
      </c>
      <c r="J8" s="65" t="s">
        <v>138</v>
      </c>
      <c r="K8" s="18">
        <v>44925</v>
      </c>
      <c r="L8" s="18"/>
      <c r="M8" s="75">
        <f t="shared" ref="M8:M31" si="0">K8+60</f>
        <v>44985</v>
      </c>
      <c r="N8" s="18"/>
      <c r="O8" s="16" t="s">
        <v>94</v>
      </c>
      <c r="P8" s="65" t="s">
        <v>134</v>
      </c>
      <c r="Q8" s="16" t="s">
        <v>101</v>
      </c>
      <c r="R8" s="16" t="s">
        <v>105</v>
      </c>
      <c r="S8" s="16"/>
      <c r="AA8" s="7" t="s">
        <v>111</v>
      </c>
    </row>
    <row r="9" spans="1:112" ht="30">
      <c r="A9" s="65" t="s">
        <v>314</v>
      </c>
      <c r="B9" s="66" t="s">
        <v>139</v>
      </c>
      <c r="C9" s="16"/>
      <c r="D9" s="68">
        <v>1100000</v>
      </c>
      <c r="E9" s="17"/>
      <c r="F9" s="16">
        <v>100</v>
      </c>
      <c r="G9" s="16">
        <v>0</v>
      </c>
      <c r="H9" s="16">
        <v>0</v>
      </c>
      <c r="I9" s="65">
        <v>1</v>
      </c>
      <c r="J9" s="65" t="s">
        <v>138</v>
      </c>
      <c r="K9" s="18">
        <v>45107</v>
      </c>
      <c r="L9" s="18"/>
      <c r="M9" s="75">
        <f t="shared" si="0"/>
        <v>45167</v>
      </c>
      <c r="N9" s="18"/>
      <c r="O9" s="16" t="s">
        <v>94</v>
      </c>
      <c r="P9" s="65" t="s">
        <v>134</v>
      </c>
      <c r="Q9" s="16" t="s">
        <v>101</v>
      </c>
      <c r="R9" s="16" t="s">
        <v>105</v>
      </c>
      <c r="S9" s="16"/>
    </row>
    <row r="10" spans="1:112" ht="30">
      <c r="A10" s="65" t="s">
        <v>315</v>
      </c>
      <c r="B10" s="66" t="s">
        <v>140</v>
      </c>
      <c r="C10" s="16"/>
      <c r="D10" s="68">
        <v>400000</v>
      </c>
      <c r="E10" s="17"/>
      <c r="F10" s="16">
        <v>100</v>
      </c>
      <c r="G10" s="16">
        <v>0</v>
      </c>
      <c r="H10" s="16">
        <v>0</v>
      </c>
      <c r="I10" s="65">
        <v>1</v>
      </c>
      <c r="J10" s="65" t="s">
        <v>138</v>
      </c>
      <c r="K10" s="18">
        <v>45107</v>
      </c>
      <c r="L10" s="18"/>
      <c r="M10" s="75">
        <f t="shared" si="0"/>
        <v>45167</v>
      </c>
      <c r="N10" s="18"/>
      <c r="O10" s="16" t="s">
        <v>94</v>
      </c>
      <c r="P10" s="65" t="s">
        <v>134</v>
      </c>
      <c r="Q10" s="16" t="s">
        <v>101</v>
      </c>
      <c r="R10" s="16" t="s">
        <v>105</v>
      </c>
      <c r="S10" s="16"/>
    </row>
    <row r="11" spans="1:112" ht="44.25" customHeight="1">
      <c r="A11" s="65" t="s">
        <v>316</v>
      </c>
      <c r="B11" s="66" t="s">
        <v>141</v>
      </c>
      <c r="C11" s="16"/>
      <c r="D11" s="68">
        <v>400000</v>
      </c>
      <c r="E11" s="17"/>
      <c r="F11" s="16">
        <v>100</v>
      </c>
      <c r="G11" s="16">
        <v>0</v>
      </c>
      <c r="H11" s="16">
        <v>0</v>
      </c>
      <c r="I11" s="65">
        <v>1</v>
      </c>
      <c r="J11" s="65" t="s">
        <v>138</v>
      </c>
      <c r="K11" s="18">
        <v>45168</v>
      </c>
      <c r="L11" s="18"/>
      <c r="M11" s="75">
        <f t="shared" si="0"/>
        <v>45228</v>
      </c>
      <c r="N11" s="18"/>
      <c r="O11" s="16" t="s">
        <v>94</v>
      </c>
      <c r="P11" s="65" t="s">
        <v>134</v>
      </c>
      <c r="Q11" s="16" t="s">
        <v>101</v>
      </c>
      <c r="R11" s="16" t="s">
        <v>105</v>
      </c>
      <c r="S11" s="16"/>
    </row>
    <row r="12" spans="1:112" ht="45">
      <c r="A12" s="65" t="s">
        <v>317</v>
      </c>
      <c r="B12" s="66" t="s">
        <v>142</v>
      </c>
      <c r="C12" s="16"/>
      <c r="D12" s="68">
        <v>500000</v>
      </c>
      <c r="E12" s="17"/>
      <c r="F12" s="16">
        <v>100</v>
      </c>
      <c r="G12" s="16">
        <v>0</v>
      </c>
      <c r="H12" s="16">
        <v>0</v>
      </c>
      <c r="I12" s="65">
        <v>1</v>
      </c>
      <c r="J12" s="65" t="s">
        <v>138</v>
      </c>
      <c r="K12" s="18">
        <v>45168</v>
      </c>
      <c r="L12" s="18"/>
      <c r="M12" s="75">
        <f t="shared" si="0"/>
        <v>45228</v>
      </c>
      <c r="N12" s="18"/>
      <c r="O12" s="16" t="s">
        <v>94</v>
      </c>
      <c r="P12" s="65" t="s">
        <v>134</v>
      </c>
      <c r="Q12" s="16" t="s">
        <v>101</v>
      </c>
      <c r="R12" s="16" t="s">
        <v>105</v>
      </c>
      <c r="S12" s="16"/>
    </row>
    <row r="13" spans="1:112" ht="44.25" customHeight="1">
      <c r="A13" s="65" t="s">
        <v>318</v>
      </c>
      <c r="B13" s="66" t="s">
        <v>143</v>
      </c>
      <c r="C13" s="16"/>
      <c r="D13" s="68">
        <v>600000</v>
      </c>
      <c r="E13" s="17"/>
      <c r="F13" s="16">
        <v>100</v>
      </c>
      <c r="G13" s="16">
        <v>0</v>
      </c>
      <c r="H13" s="16">
        <v>0</v>
      </c>
      <c r="I13" s="65">
        <v>1</v>
      </c>
      <c r="J13" s="65" t="s">
        <v>138</v>
      </c>
      <c r="K13" s="18">
        <v>45168</v>
      </c>
      <c r="L13" s="18"/>
      <c r="M13" s="75">
        <f t="shared" si="0"/>
        <v>45228</v>
      </c>
      <c r="N13" s="18"/>
      <c r="O13" s="16" t="s">
        <v>94</v>
      </c>
      <c r="P13" s="65" t="s">
        <v>134</v>
      </c>
      <c r="Q13" s="16" t="s">
        <v>101</v>
      </c>
      <c r="R13" s="16" t="s">
        <v>105</v>
      </c>
      <c r="S13" s="16"/>
    </row>
    <row r="14" spans="1:112" ht="45">
      <c r="A14" s="65" t="s">
        <v>319</v>
      </c>
      <c r="B14" s="66" t="s">
        <v>144</v>
      </c>
      <c r="C14" s="16"/>
      <c r="D14" s="68">
        <v>320000</v>
      </c>
      <c r="E14" s="17"/>
      <c r="F14" s="16">
        <v>100</v>
      </c>
      <c r="G14" s="16">
        <v>0</v>
      </c>
      <c r="H14" s="16">
        <v>0</v>
      </c>
      <c r="I14" s="65">
        <v>1</v>
      </c>
      <c r="J14" s="65" t="s">
        <v>138</v>
      </c>
      <c r="K14" s="18">
        <v>45260</v>
      </c>
      <c r="L14" s="18"/>
      <c r="M14" s="75">
        <f t="shared" si="0"/>
        <v>45320</v>
      </c>
      <c r="N14" s="18"/>
      <c r="O14" s="16" t="s">
        <v>94</v>
      </c>
      <c r="P14" s="65" t="s">
        <v>134</v>
      </c>
      <c r="Q14" s="16" t="s">
        <v>101</v>
      </c>
      <c r="R14" s="16" t="s">
        <v>105</v>
      </c>
      <c r="S14" s="16"/>
    </row>
    <row r="15" spans="1:112" ht="27" customHeight="1">
      <c r="A15" s="65" t="s">
        <v>320</v>
      </c>
      <c r="B15" s="66" t="s">
        <v>145</v>
      </c>
      <c r="C15" s="16"/>
      <c r="D15" s="68">
        <v>600000</v>
      </c>
      <c r="E15" s="17"/>
      <c r="F15" s="16">
        <v>100</v>
      </c>
      <c r="G15" s="16">
        <v>0</v>
      </c>
      <c r="H15" s="16">
        <v>0</v>
      </c>
      <c r="I15" s="65">
        <v>1</v>
      </c>
      <c r="J15" s="65" t="s">
        <v>138</v>
      </c>
      <c r="K15" s="18">
        <v>45260</v>
      </c>
      <c r="L15" s="18"/>
      <c r="M15" s="75">
        <f t="shared" si="0"/>
        <v>45320</v>
      </c>
      <c r="N15" s="18"/>
      <c r="O15" s="16" t="s">
        <v>94</v>
      </c>
      <c r="P15" s="65" t="s">
        <v>134</v>
      </c>
      <c r="Q15" s="16" t="s">
        <v>101</v>
      </c>
      <c r="R15" s="16" t="s">
        <v>105</v>
      </c>
      <c r="S15" s="16"/>
    </row>
    <row r="16" spans="1:112" ht="30">
      <c r="A16" s="65" t="s">
        <v>321</v>
      </c>
      <c r="B16" s="66" t="s">
        <v>146</v>
      </c>
      <c r="C16" s="16"/>
      <c r="D16" s="68">
        <v>140000</v>
      </c>
      <c r="E16" s="17"/>
      <c r="F16" s="16">
        <v>100</v>
      </c>
      <c r="G16" s="16">
        <v>0</v>
      </c>
      <c r="H16" s="16">
        <v>0</v>
      </c>
      <c r="I16" s="65">
        <v>1</v>
      </c>
      <c r="J16" s="65" t="s">
        <v>138</v>
      </c>
      <c r="K16" s="18">
        <v>45290</v>
      </c>
      <c r="L16" s="18"/>
      <c r="M16" s="75">
        <f t="shared" si="0"/>
        <v>45350</v>
      </c>
      <c r="N16" s="18"/>
      <c r="O16" s="16" t="s">
        <v>94</v>
      </c>
      <c r="P16" s="65" t="s">
        <v>134</v>
      </c>
      <c r="Q16" s="16" t="s">
        <v>101</v>
      </c>
      <c r="R16" s="16" t="s">
        <v>105</v>
      </c>
      <c r="S16" s="16"/>
    </row>
    <row r="17" spans="1:19" ht="45">
      <c r="A17" s="65" t="s">
        <v>322</v>
      </c>
      <c r="B17" s="66" t="s">
        <v>147</v>
      </c>
      <c r="C17" s="16"/>
      <c r="D17" s="68">
        <v>660000</v>
      </c>
      <c r="E17" s="17"/>
      <c r="F17" s="16">
        <v>100</v>
      </c>
      <c r="G17" s="16">
        <v>0</v>
      </c>
      <c r="H17" s="16">
        <v>0</v>
      </c>
      <c r="I17" s="65">
        <v>1</v>
      </c>
      <c r="J17" s="65" t="s">
        <v>138</v>
      </c>
      <c r="K17" s="18">
        <v>45199</v>
      </c>
      <c r="L17" s="18"/>
      <c r="M17" s="75">
        <f t="shared" si="0"/>
        <v>45259</v>
      </c>
      <c r="N17" s="18"/>
      <c r="O17" s="16" t="s">
        <v>94</v>
      </c>
      <c r="P17" s="65" t="s">
        <v>134</v>
      </c>
      <c r="Q17" s="16" t="s">
        <v>101</v>
      </c>
      <c r="R17" s="16" t="s">
        <v>105</v>
      </c>
      <c r="S17" s="16"/>
    </row>
    <row r="18" spans="1:19" ht="45">
      <c r="A18" s="65" t="s">
        <v>323</v>
      </c>
      <c r="B18" s="66" t="s">
        <v>148</v>
      </c>
      <c r="C18" s="16"/>
      <c r="D18" s="68">
        <v>80000</v>
      </c>
      <c r="E18" s="17"/>
      <c r="F18" s="16">
        <v>100</v>
      </c>
      <c r="G18" s="16">
        <v>0</v>
      </c>
      <c r="H18" s="16">
        <v>0</v>
      </c>
      <c r="I18" s="65">
        <v>1</v>
      </c>
      <c r="J18" s="65" t="s">
        <v>138</v>
      </c>
      <c r="K18" s="18">
        <v>45290</v>
      </c>
      <c r="L18" s="18"/>
      <c r="M18" s="75">
        <f t="shared" si="0"/>
        <v>45350</v>
      </c>
      <c r="N18" s="18"/>
      <c r="O18" s="16" t="s">
        <v>94</v>
      </c>
      <c r="P18" s="65" t="s">
        <v>134</v>
      </c>
      <c r="Q18" s="16" t="s">
        <v>101</v>
      </c>
      <c r="R18" s="16" t="s">
        <v>105</v>
      </c>
      <c r="S18" s="16"/>
    </row>
    <row r="19" spans="1:19" ht="30">
      <c r="A19" s="65" t="s">
        <v>324</v>
      </c>
      <c r="B19" s="66" t="s">
        <v>149</v>
      </c>
      <c r="C19" s="16"/>
      <c r="D19" s="68">
        <v>140000</v>
      </c>
      <c r="E19" s="17"/>
      <c r="F19" s="16">
        <v>100</v>
      </c>
      <c r="G19" s="16">
        <v>0</v>
      </c>
      <c r="H19" s="16">
        <v>0</v>
      </c>
      <c r="I19" s="65">
        <v>1</v>
      </c>
      <c r="J19" s="65" t="s">
        <v>138</v>
      </c>
      <c r="K19" s="18">
        <v>45290</v>
      </c>
      <c r="L19" s="18"/>
      <c r="M19" s="75">
        <f t="shared" si="0"/>
        <v>45350</v>
      </c>
      <c r="N19" s="18"/>
      <c r="O19" s="16" t="s">
        <v>94</v>
      </c>
      <c r="P19" s="65" t="s">
        <v>134</v>
      </c>
      <c r="Q19" s="16" t="s">
        <v>101</v>
      </c>
      <c r="R19" s="16" t="s">
        <v>105</v>
      </c>
      <c r="S19" s="16"/>
    </row>
    <row r="20" spans="1:19" ht="45">
      <c r="A20" s="65" t="s">
        <v>325</v>
      </c>
      <c r="B20" s="66" t="s">
        <v>150</v>
      </c>
      <c r="C20" s="16"/>
      <c r="D20" s="68">
        <v>60000</v>
      </c>
      <c r="E20" s="17"/>
      <c r="F20" s="16">
        <v>100</v>
      </c>
      <c r="G20" s="16">
        <v>0</v>
      </c>
      <c r="H20" s="16">
        <v>0</v>
      </c>
      <c r="I20" s="65">
        <v>1</v>
      </c>
      <c r="J20" s="65" t="s">
        <v>138</v>
      </c>
      <c r="K20" s="18">
        <v>45290</v>
      </c>
      <c r="L20" s="18"/>
      <c r="M20" s="75">
        <f t="shared" si="0"/>
        <v>45350</v>
      </c>
      <c r="N20" s="18"/>
      <c r="O20" s="16" t="s">
        <v>94</v>
      </c>
      <c r="P20" s="65" t="s">
        <v>134</v>
      </c>
      <c r="Q20" s="16" t="s">
        <v>101</v>
      </c>
      <c r="R20" s="16" t="s">
        <v>105</v>
      </c>
      <c r="S20" s="16"/>
    </row>
    <row r="21" spans="1:19" ht="45">
      <c r="A21" s="65" t="s">
        <v>326</v>
      </c>
      <c r="B21" s="66" t="s">
        <v>151</v>
      </c>
      <c r="C21" s="16"/>
      <c r="D21" s="68">
        <v>100000</v>
      </c>
      <c r="E21" s="17"/>
      <c r="F21" s="16">
        <v>100</v>
      </c>
      <c r="G21" s="16">
        <v>0</v>
      </c>
      <c r="H21" s="16">
        <v>0</v>
      </c>
      <c r="I21" s="65">
        <v>1</v>
      </c>
      <c r="J21" s="65" t="s">
        <v>138</v>
      </c>
      <c r="K21" s="18">
        <v>45229</v>
      </c>
      <c r="L21" s="18"/>
      <c r="M21" s="75">
        <f t="shared" si="0"/>
        <v>45289</v>
      </c>
      <c r="N21" s="18"/>
      <c r="O21" s="16" t="s">
        <v>94</v>
      </c>
      <c r="P21" s="65" t="s">
        <v>134</v>
      </c>
      <c r="Q21" s="16" t="s">
        <v>101</v>
      </c>
      <c r="R21" s="16" t="s">
        <v>105</v>
      </c>
      <c r="S21" s="16"/>
    </row>
    <row r="22" spans="1:19">
      <c r="A22" s="65" t="s">
        <v>327</v>
      </c>
      <c r="B22" s="67" t="s">
        <v>152</v>
      </c>
      <c r="C22" s="16"/>
      <c r="D22" s="69">
        <v>100000</v>
      </c>
      <c r="E22" s="17"/>
      <c r="F22" s="16">
        <v>100</v>
      </c>
      <c r="G22" s="16">
        <v>0</v>
      </c>
      <c r="H22" s="16">
        <v>0</v>
      </c>
      <c r="I22" s="65">
        <v>1</v>
      </c>
      <c r="J22" s="65" t="s">
        <v>138</v>
      </c>
      <c r="K22" s="18">
        <v>45229</v>
      </c>
      <c r="L22" s="18"/>
      <c r="M22" s="75">
        <f t="shared" si="0"/>
        <v>45289</v>
      </c>
      <c r="N22" s="18"/>
      <c r="O22" s="16" t="s">
        <v>94</v>
      </c>
      <c r="P22" s="65" t="s">
        <v>134</v>
      </c>
      <c r="Q22" s="16" t="s">
        <v>101</v>
      </c>
      <c r="R22" s="16" t="s">
        <v>105</v>
      </c>
      <c r="S22" s="16"/>
    </row>
    <row r="23" spans="1:19" ht="30">
      <c r="A23" s="65" t="s">
        <v>328</v>
      </c>
      <c r="B23" s="66" t="s">
        <v>153</v>
      </c>
      <c r="C23" s="16"/>
      <c r="D23" s="68">
        <v>10000</v>
      </c>
      <c r="E23" s="17"/>
      <c r="F23" s="16">
        <v>100</v>
      </c>
      <c r="G23" s="16">
        <v>0</v>
      </c>
      <c r="H23" s="16">
        <v>0</v>
      </c>
      <c r="I23" s="65">
        <v>1</v>
      </c>
      <c r="J23" s="65" t="s">
        <v>138</v>
      </c>
      <c r="K23" s="18">
        <v>45137</v>
      </c>
      <c r="L23" s="18"/>
      <c r="M23" s="75">
        <f t="shared" si="0"/>
        <v>45197</v>
      </c>
      <c r="N23" s="18"/>
      <c r="O23" s="16" t="s">
        <v>94</v>
      </c>
      <c r="P23" s="65" t="s">
        <v>134</v>
      </c>
      <c r="Q23" s="16" t="s">
        <v>101</v>
      </c>
      <c r="R23" s="16" t="s">
        <v>105</v>
      </c>
      <c r="S23" s="16"/>
    </row>
    <row r="24" spans="1:19" ht="30">
      <c r="A24" s="65" t="s">
        <v>329</v>
      </c>
      <c r="B24" s="66" t="s">
        <v>154</v>
      </c>
      <c r="C24" s="16"/>
      <c r="D24" s="68">
        <v>2000</v>
      </c>
      <c r="E24" s="17"/>
      <c r="F24" s="16">
        <v>100</v>
      </c>
      <c r="G24" s="16">
        <v>0</v>
      </c>
      <c r="H24" s="16">
        <v>0</v>
      </c>
      <c r="I24" s="65">
        <v>1</v>
      </c>
      <c r="J24" s="65" t="s">
        <v>138</v>
      </c>
      <c r="K24" s="18">
        <v>45137</v>
      </c>
      <c r="L24" s="18"/>
      <c r="M24" s="75">
        <f t="shared" si="0"/>
        <v>45197</v>
      </c>
      <c r="N24" s="18"/>
      <c r="O24" s="16" t="s">
        <v>94</v>
      </c>
      <c r="P24" s="65" t="s">
        <v>134</v>
      </c>
      <c r="Q24" s="16" t="s">
        <v>101</v>
      </c>
      <c r="R24" s="16" t="s">
        <v>105</v>
      </c>
      <c r="S24" s="16"/>
    </row>
    <row r="25" spans="1:19" ht="45">
      <c r="A25" s="65" t="s">
        <v>330</v>
      </c>
      <c r="B25" s="66" t="s">
        <v>155</v>
      </c>
      <c r="C25" s="16"/>
      <c r="D25" s="68">
        <v>50000</v>
      </c>
      <c r="E25" s="17"/>
      <c r="F25" s="16">
        <v>100</v>
      </c>
      <c r="G25" s="16">
        <v>0</v>
      </c>
      <c r="H25" s="16">
        <v>0</v>
      </c>
      <c r="I25" s="65">
        <v>1</v>
      </c>
      <c r="J25" s="65" t="s">
        <v>138</v>
      </c>
      <c r="K25" s="18">
        <v>45137</v>
      </c>
      <c r="L25" s="18"/>
      <c r="M25" s="75">
        <f t="shared" si="0"/>
        <v>45197</v>
      </c>
      <c r="N25" s="18"/>
      <c r="O25" s="16" t="s">
        <v>94</v>
      </c>
      <c r="P25" s="65" t="s">
        <v>134</v>
      </c>
      <c r="Q25" s="16" t="s">
        <v>101</v>
      </c>
      <c r="R25" s="16" t="s">
        <v>105</v>
      </c>
      <c r="S25" s="16"/>
    </row>
    <row r="26" spans="1:19" ht="45">
      <c r="A26" s="65" t="s">
        <v>331</v>
      </c>
      <c r="B26" s="66" t="s">
        <v>156</v>
      </c>
      <c r="C26" s="16"/>
      <c r="D26" s="68">
        <v>600000</v>
      </c>
      <c r="E26" s="17"/>
      <c r="F26" s="16">
        <v>100</v>
      </c>
      <c r="G26" s="16">
        <v>0</v>
      </c>
      <c r="H26" s="16">
        <v>0</v>
      </c>
      <c r="I26" s="65">
        <v>1</v>
      </c>
      <c r="J26" s="65" t="s">
        <v>138</v>
      </c>
      <c r="K26" s="18">
        <v>45199</v>
      </c>
      <c r="L26" s="18"/>
      <c r="M26" s="75">
        <f t="shared" si="0"/>
        <v>45259</v>
      </c>
      <c r="N26" s="18"/>
      <c r="O26" s="16" t="s">
        <v>94</v>
      </c>
      <c r="P26" s="65" t="s">
        <v>134</v>
      </c>
      <c r="Q26" s="16" t="s">
        <v>101</v>
      </c>
      <c r="R26" s="16" t="s">
        <v>105</v>
      </c>
      <c r="S26" s="16"/>
    </row>
    <row r="27" spans="1:19" ht="45">
      <c r="A27" s="65" t="s">
        <v>332</v>
      </c>
      <c r="B27" s="66" t="s">
        <v>157</v>
      </c>
      <c r="C27" s="16"/>
      <c r="D27" s="68">
        <v>300000</v>
      </c>
      <c r="E27" s="17"/>
      <c r="F27" s="16">
        <v>100</v>
      </c>
      <c r="G27" s="16">
        <v>0</v>
      </c>
      <c r="H27" s="16">
        <v>0</v>
      </c>
      <c r="I27" s="65">
        <v>1</v>
      </c>
      <c r="J27" s="65" t="s">
        <v>138</v>
      </c>
      <c r="K27" s="18">
        <v>45137</v>
      </c>
      <c r="L27" s="18"/>
      <c r="M27" s="75">
        <f t="shared" si="0"/>
        <v>45197</v>
      </c>
      <c r="N27" s="18"/>
      <c r="O27" s="16" t="s">
        <v>94</v>
      </c>
      <c r="P27" s="65" t="s">
        <v>134</v>
      </c>
      <c r="Q27" s="16" t="s">
        <v>101</v>
      </c>
      <c r="R27" s="16" t="s">
        <v>105</v>
      </c>
      <c r="S27" s="16"/>
    </row>
    <row r="28" spans="1:19" ht="30">
      <c r="A28" s="65" t="s">
        <v>333</v>
      </c>
      <c r="B28" s="66" t="s">
        <v>158</v>
      </c>
      <c r="C28" s="65" t="s">
        <v>162</v>
      </c>
      <c r="D28" s="68">
        <v>336000</v>
      </c>
      <c r="E28" s="17"/>
      <c r="F28" s="16">
        <v>100</v>
      </c>
      <c r="G28" s="16">
        <v>0</v>
      </c>
      <c r="H28" s="16">
        <v>0</v>
      </c>
      <c r="I28" s="65">
        <v>2</v>
      </c>
      <c r="J28" s="65" t="s">
        <v>161</v>
      </c>
      <c r="K28" s="75">
        <v>45107</v>
      </c>
      <c r="L28" s="18"/>
      <c r="M28" s="75">
        <f t="shared" si="0"/>
        <v>45167</v>
      </c>
      <c r="N28" s="18"/>
      <c r="O28" s="16" t="s">
        <v>94</v>
      </c>
      <c r="P28" s="65" t="s">
        <v>134</v>
      </c>
      <c r="Q28" s="16" t="s">
        <v>101</v>
      </c>
      <c r="R28" s="16" t="s">
        <v>105</v>
      </c>
      <c r="S28" s="16"/>
    </row>
    <row r="29" spans="1:19" ht="30">
      <c r="A29" s="65" t="s">
        <v>334</v>
      </c>
      <c r="B29" s="66" t="s">
        <v>159</v>
      </c>
      <c r="C29" s="16"/>
      <c r="D29" s="68">
        <v>30000</v>
      </c>
      <c r="E29" s="17"/>
      <c r="F29" s="16">
        <v>100</v>
      </c>
      <c r="G29" s="16">
        <v>0</v>
      </c>
      <c r="H29" s="16">
        <v>0</v>
      </c>
      <c r="I29" s="65">
        <v>2</v>
      </c>
      <c r="J29" s="65" t="s">
        <v>163</v>
      </c>
      <c r="K29" s="18">
        <v>45046</v>
      </c>
      <c r="L29" s="18"/>
      <c r="M29" s="75">
        <f t="shared" si="0"/>
        <v>45106</v>
      </c>
      <c r="N29" s="18"/>
      <c r="O29" s="16" t="s">
        <v>94</v>
      </c>
      <c r="P29" s="65" t="s">
        <v>134</v>
      </c>
      <c r="Q29" s="16" t="s">
        <v>101</v>
      </c>
      <c r="R29" s="16" t="s">
        <v>105</v>
      </c>
      <c r="S29" s="16"/>
    </row>
    <row r="30" spans="1:19" ht="30">
      <c r="A30" s="65" t="s">
        <v>335</v>
      </c>
      <c r="B30" s="66" t="s">
        <v>160</v>
      </c>
      <c r="C30" s="16"/>
      <c r="D30" s="68">
        <v>30000</v>
      </c>
      <c r="E30" s="17"/>
      <c r="F30" s="16">
        <v>100</v>
      </c>
      <c r="G30" s="16">
        <v>0</v>
      </c>
      <c r="H30" s="16">
        <v>0</v>
      </c>
      <c r="I30" s="65">
        <v>2</v>
      </c>
      <c r="J30" s="65" t="s">
        <v>163</v>
      </c>
      <c r="K30" s="18">
        <v>45046</v>
      </c>
      <c r="L30" s="18"/>
      <c r="M30" s="75">
        <f t="shared" si="0"/>
        <v>45106</v>
      </c>
      <c r="N30" s="18"/>
      <c r="O30" s="16" t="s">
        <v>94</v>
      </c>
      <c r="P30" s="65" t="s">
        <v>134</v>
      </c>
      <c r="Q30" s="16" t="s">
        <v>101</v>
      </c>
      <c r="R30" s="16" t="s">
        <v>105</v>
      </c>
      <c r="S30" s="16"/>
    </row>
    <row r="31" spans="1:19">
      <c r="A31" s="65" t="s">
        <v>336</v>
      </c>
      <c r="B31" s="66" t="s">
        <v>164</v>
      </c>
      <c r="C31" s="16"/>
      <c r="D31" s="68">
        <v>800000</v>
      </c>
      <c r="E31" s="17"/>
      <c r="F31" s="16">
        <v>100</v>
      </c>
      <c r="G31" s="16">
        <v>0</v>
      </c>
      <c r="H31" s="16">
        <v>0</v>
      </c>
      <c r="I31" s="65">
        <v>2</v>
      </c>
      <c r="J31" s="65" t="s">
        <v>136</v>
      </c>
      <c r="K31" s="18">
        <v>45260</v>
      </c>
      <c r="L31" s="18"/>
      <c r="M31" s="75">
        <f t="shared" si="0"/>
        <v>45320</v>
      </c>
      <c r="N31" s="18"/>
      <c r="O31" s="16" t="s">
        <v>94</v>
      </c>
      <c r="P31" s="65" t="s">
        <v>134</v>
      </c>
      <c r="Q31" s="16" t="s">
        <v>101</v>
      </c>
      <c r="R31" s="16" t="s">
        <v>105</v>
      </c>
      <c r="S31" s="16"/>
    </row>
    <row r="32" spans="1:19" ht="30">
      <c r="A32" s="65" t="s">
        <v>337</v>
      </c>
      <c r="B32" s="66" t="s">
        <v>165</v>
      </c>
      <c r="C32" s="65" t="s">
        <v>162</v>
      </c>
      <c r="D32" s="68">
        <v>540720</v>
      </c>
      <c r="E32" s="17"/>
      <c r="F32" s="16">
        <v>100</v>
      </c>
      <c r="G32" s="16">
        <v>0</v>
      </c>
      <c r="H32" s="16">
        <v>0</v>
      </c>
      <c r="I32" s="65">
        <v>2</v>
      </c>
      <c r="J32" s="65" t="s">
        <v>176</v>
      </c>
      <c r="K32" s="18">
        <v>45076</v>
      </c>
      <c r="L32" s="18"/>
      <c r="M32" s="75">
        <f t="shared" ref="M32:M53" si="1">K32+60</f>
        <v>45136</v>
      </c>
      <c r="N32" s="18"/>
      <c r="O32" s="16" t="s">
        <v>94</v>
      </c>
      <c r="P32" s="65" t="s">
        <v>134</v>
      </c>
      <c r="Q32" s="16" t="s">
        <v>101</v>
      </c>
      <c r="R32" s="16" t="s">
        <v>105</v>
      </c>
      <c r="S32" s="16"/>
    </row>
    <row r="33" spans="1:19" ht="30" customHeight="1">
      <c r="A33" s="65" t="s">
        <v>338</v>
      </c>
      <c r="B33" s="66" t="s">
        <v>166</v>
      </c>
      <c r="C33" s="65" t="s">
        <v>162</v>
      </c>
      <c r="D33" s="68">
        <v>89760</v>
      </c>
      <c r="E33" s="17"/>
      <c r="F33" s="16">
        <v>100</v>
      </c>
      <c r="G33" s="16">
        <v>0</v>
      </c>
      <c r="H33" s="16">
        <v>0</v>
      </c>
      <c r="I33" s="65">
        <v>2</v>
      </c>
      <c r="J33" s="65" t="s">
        <v>176</v>
      </c>
      <c r="K33" s="18">
        <v>45290</v>
      </c>
      <c r="L33" s="18"/>
      <c r="M33" s="75">
        <f t="shared" si="1"/>
        <v>45350</v>
      </c>
      <c r="N33" s="18"/>
      <c r="O33" s="16" t="s">
        <v>94</v>
      </c>
      <c r="P33" s="65" t="s">
        <v>134</v>
      </c>
      <c r="Q33" s="16" t="s">
        <v>101</v>
      </c>
      <c r="R33" s="16" t="s">
        <v>105</v>
      </c>
      <c r="S33" s="16"/>
    </row>
    <row r="34" spans="1:19" ht="30">
      <c r="A34" s="65" t="s">
        <v>339</v>
      </c>
      <c r="B34" s="66" t="s">
        <v>167</v>
      </c>
      <c r="C34" s="65" t="s">
        <v>162</v>
      </c>
      <c r="D34" s="68">
        <v>64000</v>
      </c>
      <c r="E34" s="17"/>
      <c r="F34" s="16">
        <v>100</v>
      </c>
      <c r="G34" s="16">
        <v>0</v>
      </c>
      <c r="H34" s="16">
        <v>0</v>
      </c>
      <c r="I34" s="65">
        <v>2</v>
      </c>
      <c r="J34" s="65" t="s">
        <v>176</v>
      </c>
      <c r="K34" s="18">
        <v>45290</v>
      </c>
      <c r="L34" s="18"/>
      <c r="M34" s="75">
        <f t="shared" si="1"/>
        <v>45350</v>
      </c>
      <c r="N34" s="18"/>
      <c r="O34" s="16" t="s">
        <v>94</v>
      </c>
      <c r="P34" s="65" t="s">
        <v>134</v>
      </c>
      <c r="Q34" s="16" t="s">
        <v>101</v>
      </c>
      <c r="R34" s="16" t="s">
        <v>105</v>
      </c>
      <c r="S34" s="16"/>
    </row>
    <row r="35" spans="1:19" ht="45">
      <c r="A35" s="65" t="s">
        <v>340</v>
      </c>
      <c r="B35" s="66" t="s">
        <v>168</v>
      </c>
      <c r="C35" s="65" t="s">
        <v>162</v>
      </c>
      <c r="D35" s="68">
        <v>684912</v>
      </c>
      <c r="E35" s="17"/>
      <c r="F35" s="16">
        <v>100</v>
      </c>
      <c r="G35" s="16">
        <v>0</v>
      </c>
      <c r="H35" s="16">
        <v>0</v>
      </c>
      <c r="I35" s="65">
        <v>2</v>
      </c>
      <c r="J35" s="65" t="s">
        <v>176</v>
      </c>
      <c r="K35" s="18">
        <v>45260</v>
      </c>
      <c r="L35" s="18"/>
      <c r="M35" s="75">
        <f t="shared" si="1"/>
        <v>45320</v>
      </c>
      <c r="N35" s="18"/>
      <c r="O35" s="16" t="s">
        <v>94</v>
      </c>
      <c r="P35" s="65" t="s">
        <v>134</v>
      </c>
      <c r="Q35" s="16" t="s">
        <v>101</v>
      </c>
      <c r="R35" s="16" t="s">
        <v>105</v>
      </c>
      <c r="S35" s="16"/>
    </row>
    <row r="36" spans="1:19" ht="45">
      <c r="A36" s="65" t="s">
        <v>341</v>
      </c>
      <c r="B36" s="66" t="s">
        <v>169</v>
      </c>
      <c r="C36" s="16"/>
      <c r="D36" s="69">
        <v>400000</v>
      </c>
      <c r="E36" s="17"/>
      <c r="F36" s="16">
        <v>100</v>
      </c>
      <c r="G36" s="16">
        <v>0</v>
      </c>
      <c r="H36" s="16">
        <v>0</v>
      </c>
      <c r="I36" s="65">
        <v>1</v>
      </c>
      <c r="J36" s="65" t="s">
        <v>138</v>
      </c>
      <c r="K36" s="18">
        <v>45137</v>
      </c>
      <c r="L36" s="18"/>
      <c r="M36" s="75">
        <f t="shared" si="1"/>
        <v>45197</v>
      </c>
      <c r="N36" s="18"/>
      <c r="O36" s="16" t="s">
        <v>94</v>
      </c>
      <c r="P36" s="65" t="s">
        <v>134</v>
      </c>
      <c r="Q36" s="16" t="s">
        <v>101</v>
      </c>
      <c r="R36" s="16" t="s">
        <v>105</v>
      </c>
      <c r="S36" s="16"/>
    </row>
    <row r="37" spans="1:19" ht="30">
      <c r="A37" s="65" t="s">
        <v>342</v>
      </c>
      <c r="B37" s="66" t="s">
        <v>170</v>
      </c>
      <c r="C37" s="16"/>
      <c r="D37" s="70">
        <v>900000</v>
      </c>
      <c r="E37" s="17"/>
      <c r="F37" s="16">
        <v>100</v>
      </c>
      <c r="G37" s="16">
        <v>0</v>
      </c>
      <c r="H37" s="16">
        <v>0</v>
      </c>
      <c r="I37" s="65">
        <v>1</v>
      </c>
      <c r="J37" s="65" t="s">
        <v>138</v>
      </c>
      <c r="K37" s="18">
        <v>45199</v>
      </c>
      <c r="L37" s="18"/>
      <c r="M37" s="75">
        <f t="shared" si="1"/>
        <v>45259</v>
      </c>
      <c r="N37" s="18"/>
      <c r="O37" s="16" t="s">
        <v>94</v>
      </c>
      <c r="P37" s="65" t="s">
        <v>134</v>
      </c>
      <c r="Q37" s="16" t="s">
        <v>101</v>
      </c>
      <c r="R37" s="16" t="s">
        <v>105</v>
      </c>
      <c r="S37" s="16"/>
    </row>
    <row r="38" spans="1:19">
      <c r="A38" s="65" t="s">
        <v>343</v>
      </c>
      <c r="B38" s="66" t="s">
        <v>171</v>
      </c>
      <c r="C38" s="16"/>
      <c r="D38" s="70">
        <v>500000</v>
      </c>
      <c r="E38" s="17"/>
      <c r="F38" s="16">
        <v>100</v>
      </c>
      <c r="G38" s="16">
        <v>0</v>
      </c>
      <c r="H38" s="16">
        <v>0</v>
      </c>
      <c r="I38" s="16">
        <v>1</v>
      </c>
      <c r="J38" s="65" t="s">
        <v>138</v>
      </c>
      <c r="K38" s="18">
        <v>45260</v>
      </c>
      <c r="L38" s="18"/>
      <c r="M38" s="18">
        <f t="shared" si="1"/>
        <v>45320</v>
      </c>
      <c r="N38" s="18"/>
      <c r="O38" s="16" t="s">
        <v>94</v>
      </c>
      <c r="P38" s="65" t="s">
        <v>134</v>
      </c>
      <c r="Q38" s="16" t="s">
        <v>101</v>
      </c>
      <c r="R38" s="16" t="s">
        <v>105</v>
      </c>
      <c r="S38" s="16"/>
    </row>
    <row r="39" spans="1:19" ht="30">
      <c r="A39" s="65" t="s">
        <v>344</v>
      </c>
      <c r="B39" s="66" t="s">
        <v>172</v>
      </c>
      <c r="C39" s="16"/>
      <c r="D39" s="70">
        <v>200000</v>
      </c>
      <c r="E39" s="17"/>
      <c r="F39" s="16">
        <v>100</v>
      </c>
      <c r="G39" s="16">
        <v>0</v>
      </c>
      <c r="H39" s="16">
        <v>0</v>
      </c>
      <c r="I39" s="16">
        <v>1</v>
      </c>
      <c r="J39" s="65" t="s">
        <v>138</v>
      </c>
      <c r="K39" s="18">
        <v>45260</v>
      </c>
      <c r="L39" s="18"/>
      <c r="M39" s="18">
        <f t="shared" si="1"/>
        <v>45320</v>
      </c>
      <c r="N39" s="18"/>
      <c r="O39" s="16" t="s">
        <v>94</v>
      </c>
      <c r="P39" s="65" t="s">
        <v>134</v>
      </c>
      <c r="Q39" s="16" t="s">
        <v>101</v>
      </c>
      <c r="R39" s="16" t="s">
        <v>105</v>
      </c>
      <c r="S39" s="16"/>
    </row>
    <row r="40" spans="1:19" ht="45">
      <c r="A40" s="65" t="s">
        <v>345</v>
      </c>
      <c r="B40" s="66" t="s">
        <v>173</v>
      </c>
      <c r="C40" s="16"/>
      <c r="D40" s="70">
        <v>220000</v>
      </c>
      <c r="E40" s="17"/>
      <c r="F40" s="16">
        <v>100</v>
      </c>
      <c r="G40" s="16">
        <v>0</v>
      </c>
      <c r="H40" s="16">
        <v>0</v>
      </c>
      <c r="I40" s="16">
        <v>1</v>
      </c>
      <c r="J40" s="65" t="s">
        <v>138</v>
      </c>
      <c r="K40" s="18">
        <v>45199</v>
      </c>
      <c r="L40" s="18"/>
      <c r="M40" s="18">
        <f t="shared" si="1"/>
        <v>45259</v>
      </c>
      <c r="N40" s="18"/>
      <c r="O40" s="16" t="s">
        <v>94</v>
      </c>
      <c r="P40" s="65" t="s">
        <v>134</v>
      </c>
      <c r="Q40" s="16" t="s">
        <v>101</v>
      </c>
      <c r="R40" s="16" t="s">
        <v>105</v>
      </c>
      <c r="S40" s="16"/>
    </row>
    <row r="41" spans="1:19" ht="45">
      <c r="A41" s="65" t="s">
        <v>346</v>
      </c>
      <c r="B41" s="66" t="s">
        <v>174</v>
      </c>
      <c r="C41" s="16"/>
      <c r="D41" s="70">
        <v>400000</v>
      </c>
      <c r="E41" s="17"/>
      <c r="F41" s="16">
        <v>100</v>
      </c>
      <c r="G41" s="16">
        <v>0</v>
      </c>
      <c r="H41" s="16">
        <v>0</v>
      </c>
      <c r="I41" s="16">
        <v>1</v>
      </c>
      <c r="J41" s="65" t="s">
        <v>138</v>
      </c>
      <c r="K41" s="18">
        <v>45199</v>
      </c>
      <c r="L41" s="18"/>
      <c r="M41" s="18">
        <f t="shared" si="1"/>
        <v>45259</v>
      </c>
      <c r="N41" s="18"/>
      <c r="O41" s="16" t="s">
        <v>94</v>
      </c>
      <c r="P41" s="65" t="s">
        <v>134</v>
      </c>
      <c r="Q41" s="16" t="s">
        <v>101</v>
      </c>
      <c r="R41" s="16" t="s">
        <v>105</v>
      </c>
      <c r="S41" s="16"/>
    </row>
    <row r="42" spans="1:19" ht="30">
      <c r="A42" s="65" t="s">
        <v>347</v>
      </c>
      <c r="B42" s="66" t="s">
        <v>175</v>
      </c>
      <c r="C42" s="16"/>
      <c r="D42" s="70">
        <v>240000</v>
      </c>
      <c r="E42" s="17"/>
      <c r="F42" s="16">
        <v>100</v>
      </c>
      <c r="G42" s="16">
        <v>0</v>
      </c>
      <c r="H42" s="16">
        <v>0</v>
      </c>
      <c r="I42" s="16">
        <v>1</v>
      </c>
      <c r="J42" s="65" t="s">
        <v>138</v>
      </c>
      <c r="K42" s="18">
        <v>45199</v>
      </c>
      <c r="L42" s="18"/>
      <c r="M42" s="18">
        <f t="shared" si="1"/>
        <v>45259</v>
      </c>
      <c r="N42" s="18"/>
      <c r="O42" s="16" t="s">
        <v>94</v>
      </c>
      <c r="P42" s="65" t="s">
        <v>134</v>
      </c>
      <c r="Q42" s="16" t="s">
        <v>101</v>
      </c>
      <c r="R42" s="16" t="s">
        <v>105</v>
      </c>
      <c r="S42" s="16"/>
    </row>
    <row r="43" spans="1:19">
      <c r="A43" s="65" t="s">
        <v>348</v>
      </c>
      <c r="B43" s="66" t="s">
        <v>177</v>
      </c>
      <c r="C43" s="16"/>
      <c r="D43" s="70">
        <v>80000</v>
      </c>
      <c r="E43" s="17"/>
      <c r="F43" s="16">
        <v>100</v>
      </c>
      <c r="G43" s="16">
        <v>0</v>
      </c>
      <c r="H43" s="16">
        <v>0</v>
      </c>
      <c r="I43" s="16">
        <v>1</v>
      </c>
      <c r="J43" s="65" t="s">
        <v>138</v>
      </c>
      <c r="K43" s="18">
        <v>45229</v>
      </c>
      <c r="L43" s="18"/>
      <c r="M43" s="18">
        <f t="shared" si="1"/>
        <v>45289</v>
      </c>
      <c r="N43" s="18"/>
      <c r="O43" s="16" t="s">
        <v>94</v>
      </c>
      <c r="P43" s="65" t="s">
        <v>134</v>
      </c>
      <c r="Q43" s="16" t="s">
        <v>101</v>
      </c>
      <c r="R43" s="16" t="s">
        <v>105</v>
      </c>
      <c r="S43" s="16"/>
    </row>
    <row r="44" spans="1:19" ht="30">
      <c r="A44" s="65" t="s">
        <v>349</v>
      </c>
      <c r="B44" s="66" t="s">
        <v>178</v>
      </c>
      <c r="C44" s="16"/>
      <c r="D44" s="70">
        <v>94000</v>
      </c>
      <c r="E44" s="17"/>
      <c r="F44" s="16">
        <v>100</v>
      </c>
      <c r="G44" s="16">
        <v>0</v>
      </c>
      <c r="H44" s="16">
        <v>0</v>
      </c>
      <c r="I44" s="16">
        <v>1</v>
      </c>
      <c r="J44" s="65" t="s">
        <v>138</v>
      </c>
      <c r="K44" s="18">
        <v>45260</v>
      </c>
      <c r="L44" s="18"/>
      <c r="M44" s="18">
        <f t="shared" si="1"/>
        <v>45320</v>
      </c>
      <c r="N44" s="18"/>
      <c r="O44" s="16" t="s">
        <v>94</v>
      </c>
      <c r="P44" s="65" t="s">
        <v>134</v>
      </c>
      <c r="Q44" s="16" t="s">
        <v>101</v>
      </c>
      <c r="R44" s="16" t="s">
        <v>105</v>
      </c>
      <c r="S44" s="16"/>
    </row>
    <row r="45" spans="1:19" ht="45">
      <c r="A45" s="65" t="s">
        <v>350</v>
      </c>
      <c r="B45" s="66" t="s">
        <v>179</v>
      </c>
      <c r="C45" s="65" t="s">
        <v>162</v>
      </c>
      <c r="D45" s="70">
        <v>359772</v>
      </c>
      <c r="E45" s="17"/>
      <c r="F45" s="16">
        <v>100</v>
      </c>
      <c r="G45" s="16">
        <v>0</v>
      </c>
      <c r="H45" s="16">
        <v>0</v>
      </c>
      <c r="I45" s="16">
        <v>3</v>
      </c>
      <c r="J45" s="65" t="s">
        <v>180</v>
      </c>
      <c r="K45" s="18">
        <v>45076</v>
      </c>
      <c r="L45" s="18"/>
      <c r="M45" s="18">
        <f t="shared" si="1"/>
        <v>45136</v>
      </c>
      <c r="N45" s="18"/>
      <c r="O45" s="16" t="s">
        <v>94</v>
      </c>
      <c r="P45" s="65" t="s">
        <v>134</v>
      </c>
      <c r="Q45" s="16" t="s">
        <v>101</v>
      </c>
      <c r="R45" s="16" t="s">
        <v>105</v>
      </c>
      <c r="S45" s="16"/>
    </row>
    <row r="46" spans="1:19">
      <c r="A46" s="65" t="s">
        <v>351</v>
      </c>
      <c r="B46" s="66" t="s">
        <v>183</v>
      </c>
      <c r="C46" s="16"/>
      <c r="D46" s="70">
        <v>120000</v>
      </c>
      <c r="E46" s="17"/>
      <c r="F46" s="16">
        <v>100</v>
      </c>
      <c r="G46" s="16">
        <v>0</v>
      </c>
      <c r="H46" s="16">
        <v>0</v>
      </c>
      <c r="I46" s="16">
        <v>1</v>
      </c>
      <c r="J46" s="65" t="s">
        <v>185</v>
      </c>
      <c r="K46" s="18">
        <v>44925</v>
      </c>
      <c r="L46" s="18"/>
      <c r="M46" s="18">
        <f t="shared" si="1"/>
        <v>44985</v>
      </c>
      <c r="N46" s="18"/>
      <c r="O46" s="16" t="s">
        <v>95</v>
      </c>
      <c r="P46" s="65" t="s">
        <v>134</v>
      </c>
      <c r="Q46" s="16" t="s">
        <v>101</v>
      </c>
      <c r="R46" s="16" t="s">
        <v>105</v>
      </c>
      <c r="S46" s="16"/>
    </row>
    <row r="47" spans="1:19">
      <c r="A47" s="65" t="s">
        <v>352</v>
      </c>
      <c r="B47" s="66" t="s">
        <v>184</v>
      </c>
      <c r="C47" s="16"/>
      <c r="D47" s="70">
        <v>365500</v>
      </c>
      <c r="E47" s="17"/>
      <c r="F47" s="16">
        <v>100</v>
      </c>
      <c r="G47" s="16">
        <v>0</v>
      </c>
      <c r="H47" s="16">
        <v>0</v>
      </c>
      <c r="I47" s="16">
        <v>1</v>
      </c>
      <c r="J47" s="65" t="s">
        <v>185</v>
      </c>
      <c r="K47" s="18">
        <v>44895</v>
      </c>
      <c r="L47" s="18"/>
      <c r="M47" s="18">
        <f t="shared" si="1"/>
        <v>44955</v>
      </c>
      <c r="N47" s="18"/>
      <c r="O47" s="16" t="s">
        <v>95</v>
      </c>
      <c r="P47" s="65" t="s">
        <v>134</v>
      </c>
      <c r="Q47" s="16" t="s">
        <v>101</v>
      </c>
      <c r="R47" s="16" t="s">
        <v>105</v>
      </c>
      <c r="S47" s="16"/>
    </row>
    <row r="48" spans="1:19" ht="30">
      <c r="A48" s="65" t="s">
        <v>353</v>
      </c>
      <c r="B48" s="66" t="s">
        <v>186</v>
      </c>
      <c r="C48" s="65" t="s">
        <v>162</v>
      </c>
      <c r="D48" s="70">
        <v>193968</v>
      </c>
      <c r="E48" s="17"/>
      <c r="F48" s="16">
        <v>100</v>
      </c>
      <c r="G48" s="16">
        <v>0</v>
      </c>
      <c r="H48" s="16">
        <v>0</v>
      </c>
      <c r="I48" s="16">
        <v>2</v>
      </c>
      <c r="J48" s="65" t="s">
        <v>161</v>
      </c>
      <c r="K48" s="18">
        <v>45046</v>
      </c>
      <c r="L48" s="18"/>
      <c r="M48" s="18">
        <f t="shared" si="1"/>
        <v>45106</v>
      </c>
      <c r="N48" s="18"/>
      <c r="O48" s="16" t="s">
        <v>95</v>
      </c>
      <c r="P48" s="65" t="s">
        <v>134</v>
      </c>
      <c r="Q48" s="16" t="s">
        <v>101</v>
      </c>
      <c r="R48" s="16" t="s">
        <v>105</v>
      </c>
      <c r="S48" s="16"/>
    </row>
    <row r="49" spans="1:19" ht="45">
      <c r="A49" s="65" t="s">
        <v>354</v>
      </c>
      <c r="B49" s="66" t="s">
        <v>187</v>
      </c>
      <c r="C49" s="65" t="s">
        <v>162</v>
      </c>
      <c r="D49" s="70">
        <v>76800</v>
      </c>
      <c r="E49" s="17"/>
      <c r="F49" s="16">
        <v>100</v>
      </c>
      <c r="G49" s="16">
        <v>0</v>
      </c>
      <c r="H49" s="16">
        <v>0</v>
      </c>
      <c r="I49" s="16">
        <v>2</v>
      </c>
      <c r="J49" s="65" t="s">
        <v>161</v>
      </c>
      <c r="K49" s="18">
        <v>45260</v>
      </c>
      <c r="L49" s="18"/>
      <c r="M49" s="18">
        <f t="shared" si="1"/>
        <v>45320</v>
      </c>
      <c r="N49" s="18"/>
      <c r="O49" s="16" t="s">
        <v>95</v>
      </c>
      <c r="P49" s="65" t="s">
        <v>134</v>
      </c>
      <c r="Q49" s="16" t="s">
        <v>101</v>
      </c>
      <c r="R49" s="16" t="s">
        <v>105</v>
      </c>
      <c r="S49" s="16"/>
    </row>
    <row r="50" spans="1:19" ht="30">
      <c r="A50" s="65" t="s">
        <v>355</v>
      </c>
      <c r="B50" s="66" t="s">
        <v>188</v>
      </c>
      <c r="C50" s="65" t="s">
        <v>162</v>
      </c>
      <c r="D50" s="70">
        <v>345600</v>
      </c>
      <c r="E50" s="17"/>
      <c r="F50" s="16">
        <v>100</v>
      </c>
      <c r="G50" s="16">
        <v>0</v>
      </c>
      <c r="H50" s="16">
        <v>0</v>
      </c>
      <c r="I50" s="16">
        <v>2</v>
      </c>
      <c r="J50" s="65" t="s">
        <v>161</v>
      </c>
      <c r="K50" s="18">
        <v>45046</v>
      </c>
      <c r="L50" s="18"/>
      <c r="M50" s="18">
        <f t="shared" si="1"/>
        <v>45106</v>
      </c>
      <c r="N50" s="18"/>
      <c r="O50" s="16" t="s">
        <v>95</v>
      </c>
      <c r="P50" s="65" t="s">
        <v>134</v>
      </c>
      <c r="Q50" s="16" t="s">
        <v>101</v>
      </c>
      <c r="R50" s="16" t="s">
        <v>105</v>
      </c>
      <c r="S50" s="16"/>
    </row>
    <row r="51" spans="1:19" ht="30">
      <c r="A51" s="65" t="s">
        <v>356</v>
      </c>
      <c r="B51" s="66" t="s">
        <v>213</v>
      </c>
      <c r="C51" s="65" t="s">
        <v>214</v>
      </c>
      <c r="D51" s="70">
        <v>800000</v>
      </c>
      <c r="E51" s="17"/>
      <c r="F51" s="16">
        <v>100</v>
      </c>
      <c r="G51" s="16">
        <v>0</v>
      </c>
      <c r="H51" s="16">
        <v>0</v>
      </c>
      <c r="I51" s="16">
        <v>1</v>
      </c>
      <c r="J51" s="65" t="s">
        <v>185</v>
      </c>
      <c r="K51" s="18">
        <v>44864</v>
      </c>
      <c r="L51" s="18"/>
      <c r="M51" s="18">
        <f t="shared" si="1"/>
        <v>44924</v>
      </c>
      <c r="N51" s="18"/>
      <c r="O51" s="16" t="s">
        <v>95</v>
      </c>
      <c r="P51" s="65" t="s">
        <v>134</v>
      </c>
      <c r="Q51" s="16" t="s">
        <v>101</v>
      </c>
      <c r="R51" s="16" t="s">
        <v>105</v>
      </c>
      <c r="S51" s="16"/>
    </row>
    <row r="52" spans="1:19" ht="30">
      <c r="A52" s="65" t="s">
        <v>357</v>
      </c>
      <c r="B52" s="66" t="s">
        <v>215</v>
      </c>
      <c r="C52" s="16"/>
      <c r="D52" s="70">
        <v>164000</v>
      </c>
      <c r="E52" s="17"/>
      <c r="F52" s="16">
        <v>100</v>
      </c>
      <c r="G52" s="16">
        <v>0</v>
      </c>
      <c r="H52" s="16">
        <v>0</v>
      </c>
      <c r="I52" s="16">
        <v>1</v>
      </c>
      <c r="J52" s="65" t="s">
        <v>216</v>
      </c>
      <c r="K52" s="18">
        <v>44864</v>
      </c>
      <c r="L52" s="18"/>
      <c r="M52" s="18">
        <f t="shared" si="1"/>
        <v>44924</v>
      </c>
      <c r="N52" s="18"/>
      <c r="O52" s="16" t="s">
        <v>95</v>
      </c>
      <c r="P52" s="65" t="s">
        <v>134</v>
      </c>
      <c r="Q52" s="16" t="s">
        <v>101</v>
      </c>
      <c r="R52" s="16" t="s">
        <v>105</v>
      </c>
      <c r="S52" s="16"/>
    </row>
    <row r="53" spans="1:19" ht="30">
      <c r="A53" s="65" t="s">
        <v>358</v>
      </c>
      <c r="B53" s="66" t="s">
        <v>219</v>
      </c>
      <c r="C53" s="65" t="s">
        <v>220</v>
      </c>
      <c r="D53" s="70">
        <v>60000</v>
      </c>
      <c r="E53" s="17"/>
      <c r="F53" s="16">
        <v>0</v>
      </c>
      <c r="G53" s="16">
        <v>100</v>
      </c>
      <c r="H53" s="16">
        <v>0</v>
      </c>
      <c r="I53" s="16">
        <v>2</v>
      </c>
      <c r="J53" s="65" t="s">
        <v>202</v>
      </c>
      <c r="K53" s="18">
        <v>44834</v>
      </c>
      <c r="L53" s="18"/>
      <c r="M53" s="18">
        <f t="shared" si="1"/>
        <v>44894</v>
      </c>
      <c r="N53" s="18"/>
      <c r="O53" s="16" t="s">
        <v>97</v>
      </c>
      <c r="P53" s="65" t="s">
        <v>221</v>
      </c>
      <c r="Q53" s="16" t="s">
        <v>101</v>
      </c>
      <c r="R53" s="16" t="s">
        <v>105</v>
      </c>
      <c r="S53" s="16"/>
    </row>
    <row r="54" spans="1:19">
      <c r="A54" s="16"/>
      <c r="B54" s="16"/>
      <c r="C54" s="16"/>
      <c r="D54" s="17"/>
      <c r="E54" s="17"/>
      <c r="F54" s="16"/>
      <c r="G54" s="16"/>
      <c r="H54" s="16"/>
      <c r="I54" s="16"/>
      <c r="J54" s="16"/>
      <c r="K54" s="18"/>
      <c r="L54" s="18"/>
      <c r="M54" s="18"/>
      <c r="N54" s="18"/>
      <c r="O54" s="16"/>
      <c r="P54" s="16"/>
      <c r="Q54" s="16"/>
      <c r="R54" s="16"/>
      <c r="S54" s="16"/>
    </row>
    <row r="55" spans="1:19">
      <c r="A55" s="16"/>
      <c r="B55" s="16"/>
      <c r="C55" s="16"/>
      <c r="D55" s="17"/>
      <c r="E55" s="17"/>
      <c r="F55" s="16"/>
      <c r="G55" s="16"/>
      <c r="H55" s="16"/>
      <c r="I55" s="16"/>
      <c r="J55" s="16"/>
      <c r="K55" s="18"/>
      <c r="L55" s="18"/>
      <c r="M55" s="18"/>
      <c r="N55" s="18"/>
      <c r="O55" s="16"/>
      <c r="P55" s="16"/>
      <c r="Q55" s="16"/>
      <c r="R55" s="16"/>
      <c r="S55" s="16"/>
    </row>
    <row r="56" spans="1:19">
      <c r="A56" s="16"/>
      <c r="B56" s="16"/>
      <c r="C56" s="16"/>
      <c r="D56" s="17"/>
      <c r="E56" s="17"/>
      <c r="F56" s="16"/>
      <c r="G56" s="16"/>
      <c r="H56" s="16"/>
      <c r="I56" s="16"/>
      <c r="J56" s="16"/>
      <c r="K56" s="18"/>
      <c r="L56" s="18"/>
      <c r="M56" s="18"/>
      <c r="N56" s="18"/>
      <c r="O56" s="16"/>
      <c r="P56" s="16"/>
      <c r="Q56" s="16"/>
      <c r="R56" s="16"/>
      <c r="S56" s="16"/>
    </row>
    <row r="57" spans="1:19">
      <c r="A57" s="16"/>
      <c r="B57" s="16"/>
      <c r="C57" s="16"/>
      <c r="D57" s="17"/>
      <c r="E57" s="17"/>
      <c r="F57" s="16"/>
      <c r="G57" s="16"/>
      <c r="H57" s="16"/>
      <c r="I57" s="16"/>
      <c r="J57" s="16"/>
      <c r="K57" s="18"/>
      <c r="L57" s="18"/>
      <c r="M57" s="18"/>
      <c r="N57" s="18"/>
      <c r="O57" s="16"/>
      <c r="P57" s="16"/>
      <c r="Q57" s="16"/>
      <c r="R57" s="16"/>
      <c r="S57" s="16"/>
    </row>
  </sheetData>
  <sheetProtection algorithmName="SHA-512" hashValue="AzmA6078eR1rCE16Nqj8JLLRUq9Ghbbx1+9ub/yqhOTd7qQ1kVOdPmymX2Z0jX+ZtYaOd9VJ7UROad6UXivedA==" saltValue="03VftZg+qkXNVswvp0semw==" spinCount="100000" sheet="1" formatRows="0" insertRows="0" deleteRows="0"/>
  <mergeCells count="6">
    <mergeCell ref="O5:S5"/>
    <mergeCell ref="A5:C5"/>
    <mergeCell ref="D5:H5"/>
    <mergeCell ref="K5:N5"/>
    <mergeCell ref="K6:L6"/>
    <mergeCell ref="M6:N6"/>
  </mergeCells>
  <dataValidations count="4">
    <dataValidation type="list" allowBlank="1" showInputMessage="1" showErrorMessage="1" sqref="O8:O57">
      <formula1>$Y$2:$Y$6</formula1>
    </dataValidation>
    <dataValidation type="list" allowBlank="1" showInputMessage="1" showErrorMessage="1" sqref="Q8:Q57">
      <formula1>$Z$2</formula1>
    </dataValidation>
    <dataValidation allowBlank="1" showDropDown="1" showInputMessage="1" showErrorMessage="1" sqref="P8:P58"/>
    <dataValidation type="list" allowBlank="1" showInputMessage="1" showErrorMessage="1" sqref="R8:R57">
      <formula1>$AA$2:$AA$8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J67"/>
  <sheetViews>
    <sheetView zoomScale="75" zoomScaleNormal="75" workbookViewId="0">
      <selection activeCell="A9" sqref="A9"/>
    </sheetView>
  </sheetViews>
  <sheetFormatPr defaultColWidth="11.42578125" defaultRowHeight="15.75"/>
  <cols>
    <col min="1" max="1" width="11.42578125" style="19"/>
    <col min="2" max="2" width="35.28515625" style="19" customWidth="1"/>
    <col min="3" max="3" width="37.7109375" style="19" customWidth="1"/>
    <col min="4" max="4" width="15.140625" style="21" bestFit="1" customWidth="1"/>
    <col min="5" max="5" width="14" style="21" bestFit="1" customWidth="1"/>
    <col min="6" max="6" width="11.42578125" style="19"/>
    <col min="7" max="8" width="15.42578125" style="19" customWidth="1"/>
    <col min="9" max="9" width="43.7109375" style="19" customWidth="1"/>
    <col min="10" max="10" width="37.42578125" style="19" customWidth="1"/>
    <col min="11" max="11" width="29.42578125" style="19" customWidth="1"/>
    <col min="12" max="14" width="22.85546875" style="19" customWidth="1"/>
    <col min="15" max="15" width="26.7109375" style="19" customWidth="1"/>
    <col min="16" max="16" width="34.28515625" style="19" customWidth="1"/>
    <col min="17" max="17" width="37.28515625" style="19" customWidth="1"/>
    <col min="18" max="18" width="29.85546875" style="19" customWidth="1"/>
    <col min="19" max="19" width="36.28515625" style="19" customWidth="1"/>
    <col min="20" max="20" width="20.140625" style="19" customWidth="1"/>
    <col min="21" max="21" width="11.42578125" style="19"/>
    <col min="22" max="26" width="11.42578125" style="58"/>
    <col min="27" max="27" width="18.140625" style="20" customWidth="1"/>
    <col min="28" max="35" width="11.42578125" style="20"/>
    <col min="36" max="36" width="11.42578125" style="58"/>
    <col min="37" max="16384" width="11.42578125" style="19"/>
  </cols>
  <sheetData>
    <row r="2" spans="1:114" s="1" customFormat="1" ht="61.5">
      <c r="C2" s="2" t="s">
        <v>76</v>
      </c>
      <c r="AA2" s="7" t="s">
        <v>93</v>
      </c>
      <c r="AB2" s="7" t="s">
        <v>1</v>
      </c>
      <c r="AC2" s="7" t="s">
        <v>102</v>
      </c>
      <c r="AD2" s="7" t="s">
        <v>133</v>
      </c>
      <c r="AE2" s="7"/>
      <c r="AF2" s="7"/>
      <c r="AG2" s="7"/>
      <c r="AH2" s="7"/>
      <c r="AI2" s="7"/>
      <c r="AJ2" s="57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s="5" customFormat="1">
      <c r="C3" s="6"/>
      <c r="V3" s="57"/>
      <c r="W3" s="57"/>
      <c r="X3" s="57"/>
      <c r="Y3" s="57"/>
      <c r="Z3" s="57"/>
      <c r="AA3" s="7" t="s">
        <v>94</v>
      </c>
      <c r="AB3" s="7"/>
      <c r="AC3" s="7" t="s">
        <v>103</v>
      </c>
      <c r="AD3" s="7"/>
      <c r="AE3" s="7"/>
      <c r="AF3" s="7"/>
      <c r="AG3" s="7"/>
      <c r="AH3" s="7"/>
      <c r="AI3" s="7"/>
      <c r="AJ3" s="57"/>
    </row>
    <row r="4" spans="1:114" s="10" customFormat="1" ht="31.5">
      <c r="A4" s="8"/>
      <c r="B4" s="8"/>
      <c r="C4" s="9" t="s">
        <v>76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AA4" s="7" t="s">
        <v>95</v>
      </c>
      <c r="AB4" s="7"/>
      <c r="AC4" s="7" t="s">
        <v>105</v>
      </c>
      <c r="AD4" s="7"/>
      <c r="AE4" s="7"/>
      <c r="AF4" s="7"/>
      <c r="AG4" s="7"/>
      <c r="AH4" s="7"/>
      <c r="AI4" s="7"/>
      <c r="AJ4" s="57"/>
    </row>
    <row r="5" spans="1:114" s="5" customFormat="1" ht="15.75" customHeight="1">
      <c r="A5" s="95" t="s">
        <v>25</v>
      </c>
      <c r="B5" s="96"/>
      <c r="C5" s="97"/>
      <c r="D5" s="95" t="s">
        <v>12</v>
      </c>
      <c r="E5" s="96"/>
      <c r="F5" s="96"/>
      <c r="G5" s="96"/>
      <c r="H5" s="97"/>
      <c r="K5" s="98" t="s">
        <v>30</v>
      </c>
      <c r="L5" s="99"/>
      <c r="M5" s="99"/>
      <c r="N5" s="99"/>
      <c r="O5" s="99"/>
      <c r="P5" s="104"/>
      <c r="Q5" s="98" t="s">
        <v>41</v>
      </c>
      <c r="R5" s="99"/>
      <c r="S5" s="99"/>
      <c r="T5" s="99"/>
      <c r="U5" s="99"/>
      <c r="V5" s="57"/>
      <c r="W5" s="57"/>
      <c r="X5" s="57"/>
      <c r="Y5" s="57"/>
      <c r="Z5" s="57"/>
      <c r="AA5" s="7" t="s">
        <v>96</v>
      </c>
      <c r="AB5" s="7"/>
      <c r="AC5" s="7" t="s">
        <v>106</v>
      </c>
      <c r="AD5" s="7"/>
      <c r="AE5" s="7"/>
      <c r="AF5" s="7"/>
      <c r="AG5" s="7"/>
      <c r="AH5" s="7"/>
      <c r="AI5" s="7"/>
      <c r="AJ5" s="57"/>
    </row>
    <row r="6" spans="1:114" s="5" customFormat="1" ht="63" customHeight="1">
      <c r="A6" s="12" t="s">
        <v>24</v>
      </c>
      <c r="B6" s="13" t="s">
        <v>77</v>
      </c>
      <c r="C6" s="13" t="s">
        <v>37</v>
      </c>
      <c r="D6" s="13" t="s">
        <v>58</v>
      </c>
      <c r="E6" s="13" t="s">
        <v>31</v>
      </c>
      <c r="F6" s="13" t="s">
        <v>22</v>
      </c>
      <c r="G6" s="13" t="s">
        <v>32</v>
      </c>
      <c r="H6" s="13" t="s">
        <v>19</v>
      </c>
      <c r="I6" s="12" t="s">
        <v>6</v>
      </c>
      <c r="J6" s="12" t="s">
        <v>20</v>
      </c>
      <c r="K6" s="101" t="s">
        <v>78</v>
      </c>
      <c r="L6" s="102"/>
      <c r="M6" s="101" t="s">
        <v>79</v>
      </c>
      <c r="N6" s="102"/>
      <c r="O6" s="101" t="s">
        <v>44</v>
      </c>
      <c r="P6" s="102"/>
      <c r="Q6" s="13" t="s">
        <v>64</v>
      </c>
      <c r="R6" s="13" t="s">
        <v>39</v>
      </c>
      <c r="S6" s="13" t="s">
        <v>40</v>
      </c>
      <c r="T6" s="13" t="s">
        <v>7</v>
      </c>
      <c r="U6" s="13" t="s">
        <v>5</v>
      </c>
      <c r="V6" s="57"/>
      <c r="W6" s="57"/>
      <c r="X6" s="57"/>
      <c r="Y6" s="57"/>
      <c r="Z6" s="57"/>
      <c r="AA6" s="7" t="s">
        <v>97</v>
      </c>
      <c r="AB6" s="7"/>
      <c r="AC6" s="7" t="s">
        <v>107</v>
      </c>
      <c r="AD6" s="7"/>
      <c r="AE6" s="7"/>
      <c r="AF6" s="7"/>
      <c r="AG6" s="7"/>
      <c r="AH6" s="7"/>
      <c r="AI6" s="7"/>
      <c r="AJ6" s="57"/>
    </row>
    <row r="7" spans="1:114" s="5" customFormat="1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72</v>
      </c>
      <c r="L7" s="15" t="s">
        <v>35</v>
      </c>
      <c r="M7" s="15" t="s">
        <v>72</v>
      </c>
      <c r="N7" s="15" t="s">
        <v>35</v>
      </c>
      <c r="O7" s="15" t="s">
        <v>72</v>
      </c>
      <c r="P7" s="15" t="s">
        <v>35</v>
      </c>
      <c r="Q7" s="12"/>
      <c r="R7" s="12"/>
      <c r="S7" s="12"/>
      <c r="T7" s="12"/>
      <c r="U7" s="12"/>
      <c r="V7" s="57"/>
      <c r="W7" s="57"/>
      <c r="X7" s="57"/>
      <c r="Y7" s="57"/>
      <c r="Z7" s="57"/>
      <c r="AA7" s="7"/>
      <c r="AB7" s="7"/>
      <c r="AC7" s="7" t="s">
        <v>110</v>
      </c>
      <c r="AD7" s="7"/>
      <c r="AE7" s="7"/>
      <c r="AF7" s="7"/>
      <c r="AG7" s="7"/>
      <c r="AH7" s="7"/>
      <c r="AI7" s="7"/>
      <c r="AJ7" s="57"/>
    </row>
    <row r="8" spans="1:114">
      <c r="A8" s="65" t="s">
        <v>359</v>
      </c>
      <c r="B8" s="65" t="s">
        <v>259</v>
      </c>
      <c r="C8" s="65"/>
      <c r="D8" s="17">
        <v>2770000</v>
      </c>
      <c r="E8" s="17"/>
      <c r="F8" s="16">
        <v>0</v>
      </c>
      <c r="G8" s="16">
        <v>100</v>
      </c>
      <c r="H8" s="16">
        <v>0</v>
      </c>
      <c r="I8" s="65">
        <v>3</v>
      </c>
      <c r="J8" s="65" t="s">
        <v>260</v>
      </c>
      <c r="K8" s="18">
        <v>45107</v>
      </c>
      <c r="L8" s="18"/>
      <c r="M8" s="75">
        <f>K8+15</f>
        <v>45122</v>
      </c>
      <c r="N8" s="18"/>
      <c r="O8" s="75">
        <f>K8+60</f>
        <v>45167</v>
      </c>
      <c r="P8" s="18"/>
      <c r="Q8" s="16" t="s">
        <v>96</v>
      </c>
      <c r="R8" s="16" t="s">
        <v>133</v>
      </c>
      <c r="S8" s="16" t="s">
        <v>1</v>
      </c>
      <c r="T8" s="16"/>
      <c r="U8" s="16"/>
      <c r="AC8" s="7" t="s">
        <v>111</v>
      </c>
    </row>
    <row r="9" spans="1:114">
      <c r="A9" s="16"/>
      <c r="B9" s="16"/>
      <c r="C9" s="16"/>
      <c r="D9" s="17"/>
      <c r="E9" s="17"/>
      <c r="F9" s="16"/>
      <c r="G9" s="16"/>
      <c r="H9" s="16"/>
      <c r="I9" s="16"/>
      <c r="J9" s="16"/>
      <c r="K9" s="18"/>
      <c r="L9" s="18"/>
      <c r="M9" s="18"/>
      <c r="N9" s="18"/>
      <c r="O9" s="18"/>
      <c r="P9" s="18"/>
      <c r="Q9" s="16"/>
      <c r="R9" s="16"/>
      <c r="S9" s="16"/>
      <c r="T9" s="16"/>
      <c r="U9" s="16"/>
    </row>
    <row r="10" spans="1:114">
      <c r="A10" s="16"/>
      <c r="B10" s="16"/>
      <c r="C10" s="16"/>
      <c r="D10" s="17"/>
      <c r="E10" s="17"/>
      <c r="F10" s="16"/>
      <c r="G10" s="16"/>
      <c r="H10" s="16"/>
      <c r="I10" s="16"/>
      <c r="J10" s="16"/>
      <c r="K10" s="18"/>
      <c r="L10" s="18"/>
      <c r="M10" s="18"/>
      <c r="N10" s="18"/>
      <c r="O10" s="18"/>
      <c r="P10" s="18"/>
      <c r="Q10" s="16"/>
      <c r="R10" s="16"/>
      <c r="S10" s="16"/>
      <c r="T10" s="16"/>
      <c r="U10" s="16"/>
    </row>
    <row r="11" spans="1:114">
      <c r="A11" s="16"/>
      <c r="B11" s="16"/>
      <c r="C11" s="16"/>
      <c r="D11" s="17"/>
      <c r="E11" s="17"/>
      <c r="F11" s="16"/>
      <c r="G11" s="16"/>
      <c r="H11" s="16"/>
      <c r="I11" s="16"/>
      <c r="J11" s="16"/>
      <c r="K11" s="18"/>
      <c r="L11" s="18"/>
      <c r="M11" s="18"/>
      <c r="N11" s="18"/>
      <c r="O11" s="18"/>
      <c r="P11" s="18"/>
      <c r="Q11" s="16"/>
      <c r="R11" s="16"/>
      <c r="S11" s="16"/>
      <c r="T11" s="16"/>
      <c r="U11" s="16"/>
    </row>
    <row r="12" spans="1:114">
      <c r="A12" s="16"/>
      <c r="B12" s="16"/>
      <c r="C12" s="16"/>
      <c r="D12" s="17"/>
      <c r="E12" s="17"/>
      <c r="F12" s="16"/>
      <c r="G12" s="16"/>
      <c r="H12" s="16"/>
      <c r="I12" s="16"/>
      <c r="J12" s="16"/>
      <c r="K12" s="18"/>
      <c r="L12" s="18"/>
      <c r="M12" s="18"/>
      <c r="N12" s="18"/>
      <c r="O12" s="18"/>
      <c r="P12" s="18"/>
      <c r="Q12" s="16"/>
      <c r="R12" s="16"/>
      <c r="S12" s="16"/>
      <c r="T12" s="16"/>
      <c r="U12" s="16"/>
    </row>
    <row r="13" spans="1:114">
      <c r="A13" s="16"/>
      <c r="B13" s="16"/>
      <c r="C13" s="16"/>
      <c r="D13" s="17"/>
      <c r="E13" s="17"/>
      <c r="F13" s="16"/>
      <c r="G13" s="16"/>
      <c r="H13" s="16"/>
      <c r="I13" s="16"/>
      <c r="J13" s="16"/>
      <c r="K13" s="18"/>
      <c r="L13" s="18"/>
      <c r="M13" s="18"/>
      <c r="N13" s="18"/>
      <c r="O13" s="18"/>
      <c r="P13" s="18"/>
      <c r="Q13" s="16"/>
      <c r="R13" s="16"/>
      <c r="S13" s="16"/>
      <c r="T13" s="16"/>
      <c r="U13" s="16"/>
    </row>
    <row r="14" spans="1:114">
      <c r="A14" s="16"/>
      <c r="B14" s="16"/>
      <c r="C14" s="16"/>
      <c r="D14" s="17"/>
      <c r="E14" s="17"/>
      <c r="F14" s="16"/>
      <c r="G14" s="16"/>
      <c r="H14" s="16"/>
      <c r="I14" s="16"/>
      <c r="J14" s="16"/>
      <c r="K14" s="18"/>
      <c r="L14" s="18"/>
      <c r="M14" s="18"/>
      <c r="N14" s="18"/>
      <c r="O14" s="18"/>
      <c r="P14" s="18"/>
      <c r="Q14" s="16"/>
      <c r="R14" s="16"/>
      <c r="S14" s="16"/>
      <c r="T14" s="16"/>
      <c r="U14" s="16"/>
    </row>
    <row r="15" spans="1:114">
      <c r="A15" s="16"/>
      <c r="B15" s="16"/>
      <c r="C15" s="16"/>
      <c r="D15" s="17"/>
      <c r="E15" s="17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6"/>
      <c r="R15" s="16"/>
      <c r="S15" s="16"/>
      <c r="T15" s="16"/>
      <c r="U15" s="16"/>
    </row>
    <row r="16" spans="1:114">
      <c r="A16" s="16"/>
      <c r="B16" s="16"/>
      <c r="C16" s="16"/>
      <c r="D16" s="17"/>
      <c r="E16" s="17"/>
      <c r="F16" s="16"/>
      <c r="G16" s="16"/>
      <c r="H16" s="16"/>
      <c r="I16" s="16"/>
      <c r="J16" s="16"/>
      <c r="K16" s="18"/>
      <c r="L16" s="18"/>
      <c r="M16" s="18"/>
      <c r="N16" s="18"/>
      <c r="O16" s="18"/>
      <c r="P16" s="18"/>
      <c r="Q16" s="16"/>
      <c r="R16" s="16"/>
      <c r="S16" s="16"/>
      <c r="T16" s="16"/>
      <c r="U16" s="16"/>
    </row>
    <row r="17" spans="1:21">
      <c r="A17" s="16"/>
      <c r="B17" s="16"/>
      <c r="C17" s="16"/>
      <c r="D17" s="17"/>
      <c r="E17" s="17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6"/>
      <c r="R17" s="16"/>
      <c r="S17" s="16"/>
      <c r="T17" s="16"/>
      <c r="U17" s="16"/>
    </row>
    <row r="18" spans="1:21">
      <c r="A18" s="16"/>
      <c r="B18" s="16"/>
      <c r="C18" s="16"/>
      <c r="D18" s="17"/>
      <c r="E18" s="17"/>
      <c r="F18" s="16"/>
      <c r="G18" s="16"/>
      <c r="H18" s="16"/>
      <c r="I18" s="16"/>
      <c r="J18" s="16"/>
      <c r="K18" s="18"/>
      <c r="L18" s="18"/>
      <c r="M18" s="18"/>
      <c r="N18" s="18"/>
      <c r="O18" s="18"/>
      <c r="P18" s="18"/>
      <c r="Q18" s="16"/>
      <c r="R18" s="16"/>
      <c r="S18" s="16"/>
      <c r="T18" s="16"/>
      <c r="U18" s="16"/>
    </row>
    <row r="19" spans="1:21">
      <c r="A19" s="16"/>
      <c r="B19" s="16"/>
      <c r="C19" s="16"/>
      <c r="D19" s="17"/>
      <c r="E19" s="17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6"/>
      <c r="R19" s="16"/>
      <c r="S19" s="16"/>
      <c r="T19" s="16"/>
      <c r="U19" s="16"/>
    </row>
    <row r="20" spans="1:21">
      <c r="A20" s="16"/>
      <c r="B20" s="16"/>
      <c r="C20" s="16"/>
      <c r="D20" s="17"/>
      <c r="E20" s="17"/>
      <c r="F20" s="16"/>
      <c r="G20" s="16"/>
      <c r="H20" s="16"/>
      <c r="I20" s="16"/>
      <c r="J20" s="16"/>
      <c r="K20" s="18"/>
      <c r="L20" s="18"/>
      <c r="M20" s="18"/>
      <c r="N20" s="18"/>
      <c r="O20" s="18"/>
      <c r="P20" s="18"/>
      <c r="Q20" s="16"/>
      <c r="R20" s="16"/>
      <c r="S20" s="16"/>
      <c r="T20" s="16"/>
      <c r="U20" s="16"/>
    </row>
    <row r="21" spans="1:21">
      <c r="A21" s="16"/>
      <c r="B21" s="16"/>
      <c r="C21" s="16"/>
      <c r="D21" s="17"/>
      <c r="E21" s="17"/>
      <c r="F21" s="16"/>
      <c r="G21" s="16"/>
      <c r="H21" s="16"/>
      <c r="I21" s="16"/>
      <c r="J21" s="16"/>
      <c r="K21" s="18"/>
      <c r="L21" s="18"/>
      <c r="M21" s="18"/>
      <c r="N21" s="18"/>
      <c r="O21" s="18"/>
      <c r="P21" s="18"/>
      <c r="Q21" s="16"/>
      <c r="R21" s="16"/>
      <c r="S21" s="16"/>
      <c r="T21" s="16"/>
      <c r="U21" s="16"/>
    </row>
    <row r="22" spans="1:21">
      <c r="A22" s="16"/>
      <c r="B22" s="16"/>
      <c r="C22" s="16"/>
      <c r="D22" s="17"/>
      <c r="E22" s="17"/>
      <c r="F22" s="16"/>
      <c r="G22" s="16"/>
      <c r="H22" s="16"/>
      <c r="I22" s="16"/>
      <c r="J22" s="16"/>
      <c r="K22" s="18"/>
      <c r="L22" s="18"/>
      <c r="M22" s="18"/>
      <c r="N22" s="18"/>
      <c r="O22" s="18"/>
      <c r="P22" s="18"/>
      <c r="Q22" s="16"/>
      <c r="R22" s="16"/>
      <c r="S22" s="16"/>
      <c r="T22" s="16"/>
      <c r="U22" s="16"/>
    </row>
    <row r="23" spans="1:21">
      <c r="A23" s="16"/>
      <c r="B23" s="16"/>
      <c r="C23" s="16"/>
      <c r="D23" s="17"/>
      <c r="E23" s="17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16"/>
      <c r="R23" s="16"/>
      <c r="S23" s="16"/>
      <c r="T23" s="16"/>
      <c r="U23" s="16"/>
    </row>
    <row r="24" spans="1:21">
      <c r="A24" s="16"/>
      <c r="B24" s="16"/>
      <c r="C24" s="16"/>
      <c r="D24" s="17"/>
      <c r="E24" s="17"/>
      <c r="F24" s="16"/>
      <c r="G24" s="16"/>
      <c r="H24" s="16"/>
      <c r="I24" s="16"/>
      <c r="J24" s="16"/>
      <c r="K24" s="18"/>
      <c r="L24" s="18"/>
      <c r="M24" s="18"/>
      <c r="N24" s="18"/>
      <c r="O24" s="18"/>
      <c r="P24" s="18"/>
      <c r="Q24" s="16"/>
      <c r="R24" s="16"/>
      <c r="S24" s="16"/>
      <c r="T24" s="16"/>
      <c r="U24" s="16"/>
    </row>
    <row r="25" spans="1:21">
      <c r="A25" s="16"/>
      <c r="B25" s="16"/>
      <c r="C25" s="16"/>
      <c r="D25" s="17"/>
      <c r="E25" s="17"/>
      <c r="F25" s="16"/>
      <c r="G25" s="16"/>
      <c r="H25" s="16"/>
      <c r="I25" s="16"/>
      <c r="J25" s="16"/>
      <c r="K25" s="18"/>
      <c r="L25" s="18"/>
      <c r="M25" s="18"/>
      <c r="N25" s="18"/>
      <c r="O25" s="18"/>
      <c r="P25" s="18"/>
      <c r="Q25" s="16"/>
      <c r="R25" s="16"/>
      <c r="S25" s="16"/>
      <c r="T25" s="16"/>
      <c r="U25" s="16"/>
    </row>
    <row r="26" spans="1:21">
      <c r="A26" s="16"/>
      <c r="B26" s="16"/>
      <c r="C26" s="16"/>
      <c r="D26" s="17"/>
      <c r="E26" s="17"/>
      <c r="F26" s="16"/>
      <c r="G26" s="16"/>
      <c r="H26" s="16"/>
      <c r="I26" s="16"/>
      <c r="J26" s="16"/>
      <c r="K26" s="18"/>
      <c r="L26" s="18"/>
      <c r="M26" s="18"/>
      <c r="N26" s="18"/>
      <c r="O26" s="18"/>
      <c r="P26" s="18"/>
      <c r="Q26" s="16"/>
      <c r="R26" s="16"/>
      <c r="S26" s="16"/>
      <c r="T26" s="16"/>
      <c r="U26" s="16"/>
    </row>
    <row r="27" spans="1:21">
      <c r="A27" s="16"/>
      <c r="B27" s="16"/>
      <c r="C27" s="16"/>
      <c r="D27" s="17"/>
      <c r="E27" s="17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6"/>
      <c r="R27" s="16"/>
      <c r="S27" s="16"/>
      <c r="T27" s="16"/>
      <c r="U27" s="16"/>
    </row>
    <row r="28" spans="1:21">
      <c r="A28" s="16"/>
      <c r="B28" s="16"/>
      <c r="C28" s="16"/>
      <c r="D28" s="17"/>
      <c r="E28" s="17"/>
      <c r="F28" s="16"/>
      <c r="G28" s="16"/>
      <c r="H28" s="16"/>
      <c r="I28" s="16"/>
      <c r="J28" s="16"/>
      <c r="K28" s="18"/>
      <c r="L28" s="18"/>
      <c r="M28" s="18"/>
      <c r="N28" s="18"/>
      <c r="O28" s="18"/>
      <c r="P28" s="18"/>
      <c r="Q28" s="16"/>
      <c r="R28" s="16"/>
      <c r="S28" s="16"/>
      <c r="T28" s="16"/>
      <c r="U28" s="16"/>
    </row>
    <row r="29" spans="1:21">
      <c r="A29" s="16"/>
      <c r="B29" s="16"/>
      <c r="C29" s="16"/>
      <c r="D29" s="17"/>
      <c r="E29" s="17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6"/>
      <c r="R29" s="16"/>
      <c r="S29" s="16"/>
      <c r="T29" s="16"/>
      <c r="U29" s="16"/>
    </row>
    <row r="30" spans="1:21">
      <c r="A30" s="16"/>
      <c r="B30" s="16"/>
      <c r="C30" s="16"/>
      <c r="D30" s="17"/>
      <c r="E30" s="17"/>
      <c r="F30" s="16"/>
      <c r="G30" s="16"/>
      <c r="H30" s="16"/>
      <c r="I30" s="16"/>
      <c r="J30" s="16"/>
      <c r="K30" s="18"/>
      <c r="L30" s="18"/>
      <c r="M30" s="18"/>
      <c r="N30" s="18"/>
      <c r="O30" s="18"/>
      <c r="P30" s="18"/>
      <c r="Q30" s="16"/>
      <c r="R30" s="16"/>
      <c r="S30" s="16"/>
      <c r="T30" s="16"/>
      <c r="U30" s="16"/>
    </row>
    <row r="31" spans="1:21">
      <c r="A31" s="16"/>
      <c r="B31" s="16"/>
      <c r="C31" s="16"/>
      <c r="D31" s="17"/>
      <c r="E31" s="17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6"/>
      <c r="R31" s="16"/>
      <c r="S31" s="16"/>
      <c r="T31" s="16"/>
      <c r="U31" s="16"/>
    </row>
    <row r="32" spans="1:21">
      <c r="A32" s="16"/>
      <c r="B32" s="16"/>
      <c r="C32" s="16"/>
      <c r="D32" s="17"/>
      <c r="E32" s="17"/>
      <c r="F32" s="16"/>
      <c r="G32" s="16"/>
      <c r="H32" s="16"/>
      <c r="I32" s="16"/>
      <c r="J32" s="16"/>
      <c r="K32" s="18"/>
      <c r="L32" s="18"/>
      <c r="M32" s="18"/>
      <c r="N32" s="18"/>
      <c r="O32" s="18"/>
      <c r="P32" s="18"/>
      <c r="Q32" s="16"/>
      <c r="R32" s="16"/>
      <c r="S32" s="16"/>
      <c r="T32" s="16"/>
      <c r="U32" s="16"/>
    </row>
    <row r="33" spans="1:21">
      <c r="A33" s="16"/>
      <c r="B33" s="16"/>
      <c r="C33" s="16"/>
      <c r="D33" s="17"/>
      <c r="E33" s="17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8"/>
      <c r="Q33" s="16"/>
      <c r="R33" s="16"/>
      <c r="S33" s="16"/>
      <c r="T33" s="16"/>
      <c r="U33" s="16"/>
    </row>
    <row r="34" spans="1:21">
      <c r="A34" s="16"/>
      <c r="B34" s="16"/>
      <c r="C34" s="16"/>
      <c r="D34" s="17"/>
      <c r="E34" s="17"/>
      <c r="F34" s="16"/>
      <c r="G34" s="16"/>
      <c r="H34" s="16"/>
      <c r="I34" s="16"/>
      <c r="J34" s="16"/>
      <c r="K34" s="18"/>
      <c r="L34" s="18"/>
      <c r="M34" s="18"/>
      <c r="N34" s="18"/>
      <c r="O34" s="18"/>
      <c r="P34" s="18"/>
      <c r="Q34" s="16"/>
      <c r="R34" s="16"/>
      <c r="S34" s="16"/>
      <c r="T34" s="16"/>
      <c r="U34" s="16"/>
    </row>
    <row r="35" spans="1:21">
      <c r="A35" s="16"/>
      <c r="B35" s="16"/>
      <c r="C35" s="16"/>
      <c r="D35" s="17"/>
      <c r="E35" s="17"/>
      <c r="F35" s="16"/>
      <c r="G35" s="16"/>
      <c r="H35" s="16"/>
      <c r="I35" s="16"/>
      <c r="J35" s="16"/>
      <c r="K35" s="18"/>
      <c r="L35" s="18"/>
      <c r="M35" s="18"/>
      <c r="N35" s="18"/>
      <c r="O35" s="18"/>
      <c r="P35" s="18"/>
      <c r="Q35" s="16"/>
      <c r="R35" s="16"/>
      <c r="S35" s="16"/>
      <c r="T35" s="16"/>
      <c r="U35" s="16"/>
    </row>
    <row r="36" spans="1:21">
      <c r="A36" s="16"/>
      <c r="B36" s="16"/>
      <c r="C36" s="16"/>
      <c r="D36" s="17"/>
      <c r="E36" s="17"/>
      <c r="F36" s="16"/>
      <c r="G36" s="16"/>
      <c r="H36" s="16"/>
      <c r="I36" s="16"/>
      <c r="J36" s="16"/>
      <c r="K36" s="18"/>
      <c r="L36" s="18"/>
      <c r="M36" s="18"/>
      <c r="N36" s="18"/>
      <c r="O36" s="18"/>
      <c r="P36" s="18"/>
      <c r="Q36" s="16"/>
      <c r="R36" s="16"/>
      <c r="S36" s="16"/>
      <c r="T36" s="16"/>
      <c r="U36" s="16"/>
    </row>
    <row r="37" spans="1:21">
      <c r="A37" s="16"/>
      <c r="B37" s="16"/>
      <c r="C37" s="16"/>
      <c r="D37" s="17"/>
      <c r="E37" s="17"/>
      <c r="F37" s="16"/>
      <c r="G37" s="16"/>
      <c r="H37" s="16"/>
      <c r="I37" s="16"/>
      <c r="J37" s="16"/>
      <c r="K37" s="18"/>
      <c r="L37" s="18"/>
      <c r="M37" s="18"/>
      <c r="N37" s="18"/>
      <c r="O37" s="18"/>
      <c r="P37" s="18"/>
      <c r="Q37" s="16"/>
      <c r="R37" s="16"/>
      <c r="S37" s="16"/>
      <c r="T37" s="16"/>
      <c r="U37" s="16"/>
    </row>
    <row r="38" spans="1:21">
      <c r="A38" s="16"/>
      <c r="B38" s="16"/>
      <c r="C38" s="16"/>
      <c r="D38" s="17"/>
      <c r="E38" s="17"/>
      <c r="F38" s="16"/>
      <c r="G38" s="16"/>
      <c r="H38" s="16"/>
      <c r="I38" s="16"/>
      <c r="J38" s="16"/>
      <c r="K38" s="18"/>
      <c r="L38" s="18"/>
      <c r="M38" s="18"/>
      <c r="N38" s="18"/>
      <c r="O38" s="18"/>
      <c r="P38" s="18"/>
      <c r="Q38" s="16"/>
      <c r="R38" s="16"/>
      <c r="S38" s="16"/>
      <c r="T38" s="16"/>
      <c r="U38" s="16"/>
    </row>
    <row r="39" spans="1:21">
      <c r="A39" s="16"/>
      <c r="B39" s="16"/>
      <c r="C39" s="16"/>
      <c r="D39" s="17"/>
      <c r="E39" s="17"/>
      <c r="F39" s="16"/>
      <c r="G39" s="16"/>
      <c r="H39" s="16"/>
      <c r="I39" s="16"/>
      <c r="J39" s="16"/>
      <c r="K39" s="18"/>
      <c r="L39" s="18"/>
      <c r="M39" s="18"/>
      <c r="N39" s="18"/>
      <c r="O39" s="18"/>
      <c r="P39" s="18"/>
      <c r="Q39" s="16"/>
      <c r="R39" s="16"/>
      <c r="S39" s="16"/>
      <c r="T39" s="16"/>
      <c r="U39" s="16"/>
    </row>
    <row r="40" spans="1:21">
      <c r="A40" s="16"/>
      <c r="B40" s="16"/>
      <c r="C40" s="16"/>
      <c r="D40" s="17"/>
      <c r="E40" s="17"/>
      <c r="F40" s="16"/>
      <c r="G40" s="16"/>
      <c r="H40" s="16"/>
      <c r="I40" s="16"/>
      <c r="J40" s="16"/>
      <c r="K40" s="18"/>
      <c r="L40" s="18"/>
      <c r="M40" s="18"/>
      <c r="N40" s="18"/>
      <c r="O40" s="18"/>
      <c r="P40" s="18"/>
      <c r="Q40" s="16"/>
      <c r="R40" s="16"/>
      <c r="S40" s="16"/>
      <c r="T40" s="16"/>
      <c r="U40" s="16"/>
    </row>
    <row r="41" spans="1:21">
      <c r="A41" s="16"/>
      <c r="B41" s="16"/>
      <c r="C41" s="16"/>
      <c r="D41" s="17"/>
      <c r="E41" s="17"/>
      <c r="F41" s="16"/>
      <c r="G41" s="16"/>
      <c r="H41" s="16"/>
      <c r="I41" s="16"/>
      <c r="J41" s="16"/>
      <c r="K41" s="18"/>
      <c r="L41" s="18"/>
      <c r="M41" s="18"/>
      <c r="N41" s="18"/>
      <c r="O41" s="18"/>
      <c r="P41" s="18"/>
      <c r="Q41" s="16"/>
      <c r="R41" s="16"/>
      <c r="S41" s="16"/>
      <c r="T41" s="16"/>
      <c r="U41" s="16"/>
    </row>
    <row r="42" spans="1:21">
      <c r="A42" s="16"/>
      <c r="B42" s="16"/>
      <c r="C42" s="16"/>
      <c r="D42" s="17"/>
      <c r="E42" s="17"/>
      <c r="F42" s="16"/>
      <c r="G42" s="16"/>
      <c r="H42" s="16"/>
      <c r="I42" s="16"/>
      <c r="J42" s="16"/>
      <c r="K42" s="18"/>
      <c r="L42" s="18"/>
      <c r="M42" s="18"/>
      <c r="N42" s="18"/>
      <c r="O42" s="18"/>
      <c r="P42" s="18"/>
      <c r="Q42" s="16"/>
      <c r="R42" s="16"/>
      <c r="S42" s="16"/>
      <c r="T42" s="16"/>
      <c r="U42" s="16"/>
    </row>
    <row r="43" spans="1:21">
      <c r="A43" s="16"/>
      <c r="B43" s="16"/>
      <c r="C43" s="16"/>
      <c r="D43" s="17"/>
      <c r="E43" s="17"/>
      <c r="F43" s="16"/>
      <c r="G43" s="16"/>
      <c r="H43" s="16"/>
      <c r="I43" s="16"/>
      <c r="J43" s="16"/>
      <c r="K43" s="18"/>
      <c r="L43" s="18"/>
      <c r="M43" s="18"/>
      <c r="N43" s="18"/>
      <c r="O43" s="18"/>
      <c r="P43" s="18"/>
      <c r="Q43" s="16"/>
      <c r="R43" s="16"/>
      <c r="S43" s="16"/>
      <c r="T43" s="16"/>
      <c r="U43" s="16"/>
    </row>
    <row r="44" spans="1:21">
      <c r="A44" s="16"/>
      <c r="B44" s="16"/>
      <c r="C44" s="16"/>
      <c r="D44" s="17"/>
      <c r="E44" s="17"/>
      <c r="F44" s="16"/>
      <c r="G44" s="16"/>
      <c r="H44" s="16"/>
      <c r="I44" s="16"/>
      <c r="J44" s="16"/>
      <c r="K44" s="18"/>
      <c r="L44" s="18"/>
      <c r="M44" s="18"/>
      <c r="N44" s="18"/>
      <c r="O44" s="18"/>
      <c r="P44" s="18"/>
      <c r="Q44" s="16"/>
      <c r="R44" s="16"/>
      <c r="S44" s="16"/>
      <c r="T44" s="16"/>
      <c r="U44" s="16"/>
    </row>
    <row r="45" spans="1:21">
      <c r="A45" s="16"/>
      <c r="B45" s="16"/>
      <c r="C45" s="16"/>
      <c r="D45" s="17"/>
      <c r="E45" s="17"/>
      <c r="F45" s="16"/>
      <c r="G45" s="16"/>
      <c r="H45" s="16"/>
      <c r="I45" s="16"/>
      <c r="J45" s="16"/>
      <c r="K45" s="18"/>
      <c r="L45" s="18"/>
      <c r="M45" s="18"/>
      <c r="N45" s="18"/>
      <c r="O45" s="18"/>
      <c r="P45" s="18"/>
      <c r="Q45" s="16"/>
      <c r="R45" s="16"/>
      <c r="S45" s="16"/>
      <c r="T45" s="16"/>
      <c r="U45" s="16"/>
    </row>
    <row r="46" spans="1:21">
      <c r="A46" s="16"/>
      <c r="B46" s="16"/>
      <c r="C46" s="16"/>
      <c r="D46" s="17"/>
      <c r="E46" s="17"/>
      <c r="F46" s="16"/>
      <c r="G46" s="16"/>
      <c r="H46" s="16"/>
      <c r="I46" s="16"/>
      <c r="J46" s="16"/>
      <c r="K46" s="18"/>
      <c r="L46" s="18"/>
      <c r="M46" s="18"/>
      <c r="N46" s="18"/>
      <c r="O46" s="18"/>
      <c r="P46" s="18"/>
      <c r="Q46" s="16"/>
      <c r="R46" s="16"/>
      <c r="S46" s="16"/>
      <c r="T46" s="16"/>
      <c r="U46" s="16"/>
    </row>
    <row r="47" spans="1:21">
      <c r="A47" s="16"/>
      <c r="B47" s="16"/>
      <c r="C47" s="16"/>
      <c r="D47" s="17"/>
      <c r="E47" s="17"/>
      <c r="F47" s="16"/>
      <c r="G47" s="16"/>
      <c r="H47" s="16"/>
      <c r="I47" s="16"/>
      <c r="J47" s="16"/>
      <c r="K47" s="18"/>
      <c r="L47" s="18"/>
      <c r="M47" s="18"/>
      <c r="N47" s="18"/>
      <c r="O47" s="18"/>
      <c r="P47" s="18"/>
      <c r="Q47" s="16"/>
      <c r="R47" s="16"/>
      <c r="S47" s="16"/>
      <c r="T47" s="16"/>
      <c r="U47" s="16"/>
    </row>
    <row r="48" spans="1:21">
      <c r="A48" s="16"/>
      <c r="B48" s="16"/>
      <c r="C48" s="16"/>
      <c r="D48" s="17"/>
      <c r="E48" s="17"/>
      <c r="F48" s="16"/>
      <c r="G48" s="16"/>
      <c r="H48" s="16"/>
      <c r="I48" s="16"/>
      <c r="J48" s="16"/>
      <c r="K48" s="18"/>
      <c r="L48" s="18"/>
      <c r="M48" s="18"/>
      <c r="N48" s="18"/>
      <c r="O48" s="18"/>
      <c r="P48" s="18"/>
      <c r="Q48" s="16"/>
      <c r="R48" s="16"/>
      <c r="S48" s="16"/>
      <c r="T48" s="16"/>
      <c r="U48" s="16"/>
    </row>
    <row r="49" spans="1:21">
      <c r="A49" s="16"/>
      <c r="B49" s="16"/>
      <c r="C49" s="16"/>
      <c r="D49" s="17"/>
      <c r="E49" s="17"/>
      <c r="F49" s="16"/>
      <c r="G49" s="16"/>
      <c r="H49" s="16"/>
      <c r="I49" s="16"/>
      <c r="J49" s="16"/>
      <c r="K49" s="18"/>
      <c r="L49" s="18"/>
      <c r="M49" s="18"/>
      <c r="N49" s="18"/>
      <c r="O49" s="18"/>
      <c r="P49" s="18"/>
      <c r="Q49" s="16"/>
      <c r="R49" s="16"/>
      <c r="S49" s="16"/>
      <c r="T49" s="16"/>
      <c r="U49" s="16"/>
    </row>
    <row r="50" spans="1:21">
      <c r="A50" s="16"/>
      <c r="B50" s="16"/>
      <c r="C50" s="16"/>
      <c r="D50" s="17"/>
      <c r="E50" s="17"/>
      <c r="F50" s="16"/>
      <c r="G50" s="16"/>
      <c r="H50" s="16"/>
      <c r="I50" s="16"/>
      <c r="J50" s="16"/>
      <c r="K50" s="18"/>
      <c r="L50" s="18"/>
      <c r="M50" s="18"/>
      <c r="N50" s="18"/>
      <c r="O50" s="18"/>
      <c r="P50" s="18"/>
      <c r="Q50" s="16"/>
      <c r="R50" s="16"/>
      <c r="S50" s="16"/>
      <c r="T50" s="16"/>
      <c r="U50" s="16"/>
    </row>
    <row r="51" spans="1:21">
      <c r="A51" s="16"/>
      <c r="B51" s="16"/>
      <c r="C51" s="16"/>
      <c r="D51" s="17"/>
      <c r="E51" s="17"/>
      <c r="F51" s="16"/>
      <c r="G51" s="16"/>
      <c r="H51" s="16"/>
      <c r="I51" s="16"/>
      <c r="J51" s="16"/>
      <c r="K51" s="18"/>
      <c r="L51" s="18"/>
      <c r="M51" s="18"/>
      <c r="N51" s="18"/>
      <c r="O51" s="18"/>
      <c r="P51" s="18"/>
      <c r="Q51" s="16"/>
      <c r="R51" s="16"/>
      <c r="S51" s="16"/>
      <c r="T51" s="16"/>
      <c r="U51" s="16"/>
    </row>
    <row r="52" spans="1:21">
      <c r="A52" s="16"/>
      <c r="B52" s="16"/>
      <c r="C52" s="16"/>
      <c r="D52" s="17"/>
      <c r="E52" s="17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16"/>
      <c r="R52" s="16"/>
      <c r="S52" s="16"/>
      <c r="T52" s="16"/>
      <c r="U52" s="16"/>
    </row>
    <row r="53" spans="1:21">
      <c r="A53" s="16"/>
      <c r="B53" s="16"/>
      <c r="C53" s="16"/>
      <c r="D53" s="17"/>
      <c r="E53" s="17"/>
      <c r="F53" s="16"/>
      <c r="G53" s="16"/>
      <c r="H53" s="16"/>
      <c r="I53" s="16"/>
      <c r="J53" s="16"/>
      <c r="K53" s="18"/>
      <c r="L53" s="18"/>
      <c r="M53" s="18"/>
      <c r="N53" s="18"/>
      <c r="O53" s="18"/>
      <c r="P53" s="18"/>
      <c r="Q53" s="16"/>
      <c r="R53" s="16"/>
      <c r="S53" s="16"/>
      <c r="T53" s="16"/>
      <c r="U53" s="16"/>
    </row>
    <row r="54" spans="1:21">
      <c r="A54" s="16"/>
      <c r="B54" s="16"/>
      <c r="C54" s="16"/>
      <c r="D54" s="17"/>
      <c r="E54" s="17"/>
      <c r="F54" s="16"/>
      <c r="G54" s="16"/>
      <c r="H54" s="16"/>
      <c r="I54" s="16"/>
      <c r="J54" s="16"/>
      <c r="K54" s="18"/>
      <c r="L54" s="18"/>
      <c r="M54" s="18"/>
      <c r="N54" s="18"/>
      <c r="O54" s="18"/>
      <c r="P54" s="18"/>
      <c r="Q54" s="16"/>
      <c r="R54" s="16"/>
      <c r="S54" s="16"/>
      <c r="T54" s="16"/>
      <c r="U54" s="16"/>
    </row>
    <row r="55" spans="1:21">
      <c r="A55" s="16"/>
      <c r="B55" s="16"/>
      <c r="C55" s="16"/>
      <c r="D55" s="17"/>
      <c r="E55" s="17"/>
      <c r="F55" s="16"/>
      <c r="G55" s="16"/>
      <c r="H55" s="16"/>
      <c r="I55" s="16"/>
      <c r="J55" s="16"/>
      <c r="K55" s="18"/>
      <c r="L55" s="18"/>
      <c r="M55" s="18"/>
      <c r="N55" s="18"/>
      <c r="O55" s="18"/>
      <c r="P55" s="18"/>
      <c r="Q55" s="16"/>
      <c r="R55" s="16"/>
      <c r="S55" s="16"/>
      <c r="T55" s="16"/>
      <c r="U55" s="16"/>
    </row>
    <row r="56" spans="1:21">
      <c r="A56" s="16"/>
      <c r="B56" s="16"/>
      <c r="C56" s="16"/>
      <c r="D56" s="17"/>
      <c r="E56" s="17"/>
      <c r="F56" s="16"/>
      <c r="G56" s="16"/>
      <c r="H56" s="16"/>
      <c r="I56" s="16"/>
      <c r="J56" s="16"/>
      <c r="K56" s="18"/>
      <c r="L56" s="18"/>
      <c r="M56" s="18"/>
      <c r="N56" s="18"/>
      <c r="O56" s="18"/>
      <c r="P56" s="18"/>
      <c r="Q56" s="16"/>
      <c r="R56" s="16"/>
      <c r="S56" s="16"/>
      <c r="T56" s="16"/>
      <c r="U56" s="16"/>
    </row>
    <row r="57" spans="1:21">
      <c r="A57" s="16"/>
      <c r="B57" s="16"/>
      <c r="C57" s="16"/>
      <c r="D57" s="17"/>
      <c r="E57" s="17"/>
      <c r="F57" s="16"/>
      <c r="G57" s="16"/>
      <c r="H57" s="16"/>
      <c r="I57" s="16"/>
      <c r="J57" s="16"/>
      <c r="K57" s="18"/>
      <c r="L57" s="18"/>
      <c r="M57" s="18"/>
      <c r="N57" s="18"/>
      <c r="O57" s="18"/>
      <c r="P57" s="18"/>
      <c r="Q57" s="16"/>
      <c r="R57" s="16"/>
      <c r="S57" s="16"/>
      <c r="T57" s="16"/>
      <c r="U57" s="16"/>
    </row>
    <row r="58" spans="1:21">
      <c r="A58" s="16"/>
      <c r="B58" s="16"/>
      <c r="C58" s="16"/>
      <c r="D58" s="17"/>
      <c r="E58" s="17"/>
      <c r="F58" s="16"/>
      <c r="G58" s="16"/>
      <c r="H58" s="16"/>
      <c r="I58" s="16"/>
      <c r="J58" s="16"/>
      <c r="K58" s="18"/>
      <c r="L58" s="18"/>
      <c r="M58" s="18"/>
      <c r="N58" s="18"/>
      <c r="O58" s="18"/>
      <c r="P58" s="18"/>
      <c r="Q58" s="16"/>
      <c r="R58" s="16"/>
      <c r="S58" s="16"/>
      <c r="T58" s="16"/>
      <c r="U58" s="16"/>
    </row>
    <row r="59" spans="1:21">
      <c r="A59" s="16"/>
      <c r="B59" s="16"/>
      <c r="C59" s="16"/>
      <c r="D59" s="17"/>
      <c r="E59" s="17"/>
      <c r="F59" s="16"/>
      <c r="G59" s="16"/>
      <c r="H59" s="16"/>
      <c r="I59" s="16"/>
      <c r="J59" s="16"/>
      <c r="K59" s="18"/>
      <c r="L59" s="18"/>
      <c r="M59" s="18"/>
      <c r="N59" s="18"/>
      <c r="O59" s="18"/>
      <c r="P59" s="18"/>
      <c r="Q59" s="16"/>
      <c r="R59" s="16"/>
      <c r="S59" s="16"/>
      <c r="T59" s="16"/>
      <c r="U59" s="16"/>
    </row>
    <row r="60" spans="1:21">
      <c r="A60" s="16"/>
      <c r="B60" s="16"/>
      <c r="C60" s="16"/>
      <c r="D60" s="17"/>
      <c r="E60" s="17"/>
      <c r="F60" s="16"/>
      <c r="G60" s="16"/>
      <c r="H60" s="16"/>
      <c r="I60" s="16"/>
      <c r="J60" s="16"/>
      <c r="K60" s="18"/>
      <c r="L60" s="18"/>
      <c r="M60" s="18"/>
      <c r="N60" s="18"/>
      <c r="O60" s="18"/>
      <c r="P60" s="18"/>
      <c r="Q60" s="16"/>
      <c r="R60" s="16"/>
      <c r="S60" s="16"/>
      <c r="T60" s="16"/>
      <c r="U60" s="16"/>
    </row>
    <row r="61" spans="1:21">
      <c r="A61" s="16"/>
      <c r="B61" s="16"/>
      <c r="C61" s="16"/>
      <c r="D61" s="17"/>
      <c r="E61" s="17"/>
      <c r="F61" s="16"/>
      <c r="G61" s="16"/>
      <c r="H61" s="16"/>
      <c r="I61" s="16"/>
      <c r="J61" s="16"/>
      <c r="K61" s="18"/>
      <c r="L61" s="18"/>
      <c r="M61" s="18"/>
      <c r="N61" s="18"/>
      <c r="O61" s="18"/>
      <c r="P61" s="18"/>
      <c r="Q61" s="16"/>
      <c r="R61" s="16"/>
      <c r="S61" s="16"/>
      <c r="T61" s="16"/>
      <c r="U61" s="16"/>
    </row>
    <row r="62" spans="1:21">
      <c r="A62" s="16"/>
      <c r="B62" s="16"/>
      <c r="C62" s="16"/>
      <c r="D62" s="17"/>
      <c r="E62" s="17"/>
      <c r="F62" s="16"/>
      <c r="G62" s="16"/>
      <c r="H62" s="16"/>
      <c r="I62" s="16"/>
      <c r="J62" s="16"/>
      <c r="K62" s="18"/>
      <c r="L62" s="18"/>
      <c r="M62" s="18"/>
      <c r="N62" s="18"/>
      <c r="O62" s="18"/>
      <c r="P62" s="18"/>
      <c r="Q62" s="16"/>
      <c r="R62" s="16"/>
      <c r="S62" s="16"/>
      <c r="T62" s="16"/>
      <c r="U62" s="16"/>
    </row>
    <row r="63" spans="1:21">
      <c r="A63" s="16"/>
      <c r="B63" s="16"/>
      <c r="C63" s="16"/>
      <c r="D63" s="17"/>
      <c r="E63" s="17"/>
      <c r="F63" s="16"/>
      <c r="G63" s="16"/>
      <c r="H63" s="16"/>
      <c r="I63" s="16"/>
      <c r="J63" s="16"/>
      <c r="K63" s="18"/>
      <c r="L63" s="18"/>
      <c r="M63" s="18"/>
      <c r="N63" s="18"/>
      <c r="O63" s="18"/>
      <c r="P63" s="18"/>
      <c r="Q63" s="16"/>
      <c r="R63" s="16"/>
      <c r="S63" s="16"/>
      <c r="T63" s="16"/>
      <c r="U63" s="16"/>
    </row>
    <row r="64" spans="1:21">
      <c r="A64" s="16"/>
      <c r="B64" s="16"/>
      <c r="C64" s="16"/>
      <c r="D64" s="17"/>
      <c r="E64" s="17"/>
      <c r="F64" s="16"/>
      <c r="G64" s="16"/>
      <c r="H64" s="16"/>
      <c r="I64" s="16"/>
      <c r="J64" s="16"/>
      <c r="K64" s="18"/>
      <c r="L64" s="18"/>
      <c r="M64" s="18"/>
      <c r="N64" s="18"/>
      <c r="O64" s="18"/>
      <c r="P64" s="18"/>
      <c r="Q64" s="16"/>
      <c r="R64" s="16"/>
      <c r="S64" s="16"/>
      <c r="T64" s="16"/>
      <c r="U64" s="16"/>
    </row>
    <row r="65" spans="1:21">
      <c r="A65" s="16"/>
      <c r="B65" s="16"/>
      <c r="C65" s="16"/>
      <c r="D65" s="17"/>
      <c r="E65" s="17"/>
      <c r="F65" s="16"/>
      <c r="G65" s="16"/>
      <c r="H65" s="16"/>
      <c r="I65" s="16"/>
      <c r="J65" s="16"/>
      <c r="K65" s="18"/>
      <c r="L65" s="18"/>
      <c r="M65" s="18"/>
      <c r="N65" s="18"/>
      <c r="O65" s="18"/>
      <c r="P65" s="18"/>
      <c r="Q65" s="16"/>
      <c r="R65" s="16"/>
      <c r="S65" s="16"/>
      <c r="T65" s="16"/>
      <c r="U65" s="16"/>
    </row>
    <row r="66" spans="1:21">
      <c r="A66" s="16"/>
      <c r="B66" s="16"/>
      <c r="C66" s="16"/>
      <c r="D66" s="17"/>
      <c r="E66" s="17"/>
      <c r="F66" s="16"/>
      <c r="G66" s="16"/>
      <c r="H66" s="16"/>
      <c r="I66" s="16"/>
      <c r="J66" s="16"/>
      <c r="K66" s="18"/>
      <c r="L66" s="18"/>
      <c r="M66" s="18"/>
      <c r="N66" s="18"/>
      <c r="O66" s="18"/>
      <c r="P66" s="18"/>
      <c r="Q66" s="16"/>
      <c r="R66" s="16"/>
      <c r="S66" s="16"/>
      <c r="T66" s="16"/>
      <c r="U66" s="16"/>
    </row>
    <row r="67" spans="1:21">
      <c r="A67" s="16"/>
      <c r="B67" s="16"/>
      <c r="C67" s="16"/>
      <c r="D67" s="17"/>
      <c r="E67" s="17"/>
      <c r="F67" s="16"/>
      <c r="G67" s="16"/>
      <c r="H67" s="16"/>
      <c r="I67" s="16"/>
      <c r="J67" s="16"/>
      <c r="K67" s="18"/>
      <c r="L67" s="18"/>
      <c r="M67" s="18"/>
      <c r="N67" s="18"/>
      <c r="O67" s="18"/>
      <c r="P67" s="18"/>
      <c r="Q67" s="16"/>
      <c r="R67" s="16"/>
      <c r="S67" s="16"/>
      <c r="T67" s="16"/>
      <c r="U67" s="16"/>
    </row>
  </sheetData>
  <sheetProtection algorithmName="SHA-512" hashValue="ComNmIZSvRESAzpYNCCMeRLCPaGeCOa0WYmEPZTUeSUpZIkWfbHN0KFiEr5CZieg5AlxU+JwmoQp1pm43fuvGA==" saltValue="0fYpTgIw8n01NUFhPEhhgw==" spinCount="100000" sheet="1" formatRows="0" insertRows="0" deleteRows="0"/>
  <mergeCells count="7">
    <mergeCell ref="A5:C5"/>
    <mergeCell ref="D5:H5"/>
    <mergeCell ref="K5:P5"/>
    <mergeCell ref="Q5:U5"/>
    <mergeCell ref="K6:L6"/>
    <mergeCell ref="O6:P6"/>
    <mergeCell ref="M6:N6"/>
  </mergeCells>
  <dataValidations count="5">
    <dataValidation allowBlank="1" showDropDown="1" showInputMessage="1" showErrorMessage="1" sqref="R68"/>
    <dataValidation type="list" allowBlank="1" showInputMessage="1" showErrorMessage="1" sqref="T8:T67">
      <formula1>$AC$2:$AC$8</formula1>
    </dataValidation>
    <dataValidation type="list" allowBlank="1" showInputMessage="1" showErrorMessage="1" sqref="S8:S67">
      <formula1>$AB$2</formula1>
    </dataValidation>
    <dataValidation type="list" allowBlank="1" showInputMessage="1" showErrorMessage="1" sqref="Q8:Q67">
      <formula1>$AA$2:$AA$6</formula1>
    </dataValidation>
    <dataValidation type="list" allowBlank="1" showInputMessage="1" showErrorMessage="1" sqref="R8:R67">
      <formula1>$AD$2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0CF4A34997E1D346B779D7062675C71D" ma:contentTypeVersion="6012" ma:contentTypeDescription="A content type to manage public (operations) IDB documents" ma:contentTypeScope="" ma:versionID="43b6e9c60b074d3cb7f7011474f6984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c1a18d4e988d2e6b0117c5f55bb00a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nillable="true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2022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4970/OC-BR</Approval_x0020_Number>
    <Phase xmlns="cdc7663a-08f0-4737-9e8c-148ce897a09c">PHASE_IMPLEMENTATION</Phase>
    <Document_x0020_Author xmlns="cdc7663a-08f0-4737-9e8c-148ce897a09c">Helio Ferreira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RM-FIS</TermName>
          <TermId xmlns="http://schemas.microsoft.com/office/infopath/2007/PartnerControls">6e15b5e0-ae82-4b06-920a-eef6dd27cc8b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30</Value>
      <Value>33</Value>
      <Value>32</Value>
      <Value>3</Value>
      <Value>31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BR-L1533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RM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 xsi:nil="true"/>
    <Extracted_x0020_Keywords xmlns="cdc7663a-08f0-4737-9e8c-148ce897a09c">
      <Value>Contrato Tipo de</Value>
      <Value>Supervisão</Value>
      <Value>Valor Real</Value>
      <Value>Custo BID</Value>
      <Value>Cofinanciamento</Value>
      <Value>Componente</Value>
      <Value>Estado</Value>
      <Value>Descrição Valor Estimado</Value>
      <Value>Negociação</Value>
      <Value>Contrapartida Local</Value>
      <Value>Método</Value>
      <Value>Produto</Value>
      <Value>Data Real Data Estimada</Value>
      <Value>Abertura</Value>
      <Value>Expressão de</Value>
      <Value>Interesse Solicitação</Value>
      <Value>Adjudicação Assinatura</Value>
      <Value>Nome</Value>
      <Value>Publicação</Value>
      <Value>Serviços diferentes</Value>
      <Value>Revisão</Value>
      <Value>Contrato Assinatura</Value>
      <Value>processos</Value>
      <Value>Data Real Contrato</Value>
      <Value>Menor Custo</Value>
    </Extracted_x0020_Keywords>
    <_dlc_DocId xmlns="cdc7663a-08f0-4737-9e8c-148ce897a09c">EZSHARE-835452210-22</_dlc_DocId>
    <_dlc_DocIdUrl xmlns="cdc7663a-08f0-4737-9e8c-148ce897a09c">
      <Url>https://idbg.sharepoint.com/teams/EZ-BR-LON/BR-L1533/_layouts/15/DocIdRedir.aspx?ID=EZSHARE-835452210-22</Url>
      <Description>EZSHARE-835452210-22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860130C1-4F34-446E-A10D-AE51FD89C264}"/>
</file>

<file path=customXml/itemProps2.xml><?xml version="1.0" encoding="utf-8"?>
<ds:datastoreItem xmlns:ds="http://schemas.openxmlformats.org/officeDocument/2006/customXml" ds:itemID="{96B8F3DD-D0BA-4B6C-9093-C84E4903C145}"/>
</file>

<file path=customXml/itemProps3.xml><?xml version="1.0" encoding="utf-8"?>
<ds:datastoreItem xmlns:ds="http://schemas.openxmlformats.org/officeDocument/2006/customXml" ds:itemID="{8955210F-72C6-4E20-9A75-C9527DD606B9}"/>
</file>

<file path=customXml/itemProps4.xml><?xml version="1.0" encoding="utf-8"?>
<ds:datastoreItem xmlns:ds="http://schemas.openxmlformats.org/officeDocument/2006/customXml" ds:itemID="{FF322FA5-E6F9-4622-A4A2-C01EBAE24747}"/>
</file>

<file path=customXml/itemProps5.xml><?xml version="1.0" encoding="utf-8"?>
<ds:datastoreItem xmlns:ds="http://schemas.openxmlformats.org/officeDocument/2006/customXml" ds:itemID="{E64CB438-98F7-4728-9DBE-32D4D5307C16}"/>
</file>

<file path=customXml/itemProps6.xml><?xml version="1.0" encoding="utf-8"?>
<ds:datastoreItem xmlns:ds="http://schemas.openxmlformats.org/officeDocument/2006/customXml" ds:itemID="{9FAF6D49-10D3-4A09-BC7D-F7B25D687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OBRAS BENS E SERVIÇOS</vt:lpstr>
      <vt:lpstr>SERVIÇOS DE CONSULTORIA</vt:lpstr>
      <vt:lpstr>AUDITORIA EXTERNA</vt:lpstr>
      <vt:lpstr>SISTEMAS NACIONAIS</vt:lpstr>
      <vt:lpstr>100% CONTRAPARTIDA LOCAL</vt:lpstr>
    </vt:vector>
  </TitlesOfParts>
  <Manager/>
  <Company>RevolucionUnattended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Lussich</dc:creator>
  <cp:keywords/>
  <dc:description/>
  <cp:lastModifiedBy>Angela Aslan Ribeiro Brito</cp:lastModifiedBy>
  <cp:revision/>
  <dcterms:created xsi:type="dcterms:W3CDTF">2021-02-19T13:39:42Z</dcterms:created>
  <dcterms:modified xsi:type="dcterms:W3CDTF">2022-08-02T13:45:55Z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0x0101001A458A224826124E8B45B1D613300CFC000CF4A34997E1D346B779D7062675C71D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30;#BR|7deb27ec-6837-4974-9aa8-6cfbac841ef8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3;#Project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32;#RM-FIS|6e15b5e0-ae82-4b06-920a-eef6dd27cc8b</vt:lpwstr>
  </property>
  <property fmtid="{D5CDD505-2E9C-101B-9397-08002B2CF9AE}" pid="13" name="Fund IDB">
    <vt:lpwstr>33;#ORC|c028a4b2-ad8b-4cf4-9cac-a2ae6a778e23</vt:lpwstr>
  </property>
  <property fmtid="{D5CDD505-2E9C-101B-9397-08002B2CF9AE}" pid="14" name="Sector IDB">
    <vt:lpwstr>31;#RM|c8fda4a7-691a-4c65-b227-9825197b5cd2</vt:lpwstr>
  </property>
  <property fmtid="{D5CDD505-2E9C-101B-9397-08002B2CF9AE}" pid="15" name="_dlc_DocIdItemGuid">
    <vt:lpwstr>a8f3d668-4558-46e5-bc87-b54c3145a95f</vt:lpwstr>
  </property>
  <property fmtid="{D5CDD505-2E9C-101B-9397-08002B2CF9AE}" pid="16" name="Disclosure Activity">
    <vt:lpwstr>Procurement Plan</vt:lpwstr>
  </property>
  <property fmtid="{D5CDD505-2E9C-101B-9397-08002B2CF9AE}" pid="17" name="Series Operations IDB">
    <vt:lpwstr/>
  </property>
</Properties>
</file>