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dbg.sharepoint.com/teams/EZ-HA-TCP/HA-T1237/15 LifeCycle Milestones/Draft Area/"/>
    </mc:Choice>
  </mc:AlternateContent>
  <xr:revisionPtr revIDLastSave="6" documentId="46CF8BC46A33213DCD377266B9D1E4DA62CD9A78" xr6:coauthVersionLast="25" xr6:coauthVersionMax="25" xr10:uidLastSave="{3F546DE3-96DA-4078-8DF3-0FA4EA511490}"/>
  <bookViews>
    <workbookView xWindow="0" yWindow="0" windowWidth="20625" windowHeight="8385" xr2:uid="{00000000-000D-0000-FFFF-FFFF00000000}"/>
  </bookViews>
  <sheets>
    <sheet name="Sheet1" sheetId="1" r:id="rId1"/>
  </sheets>
  <definedNames>
    <definedName name="_xlnm.Print_Area" localSheetId="0">Sheet1!$A$1:$O$32</definedName>
  </definedNames>
  <calcPr calcId="17102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J26" i="1" l="1"/>
  <c r="I26" i="1"/>
  <c r="E26" i="1"/>
  <c r="K24" i="1"/>
  <c r="K23" i="1"/>
  <c r="K22" i="1"/>
  <c r="K21" i="1"/>
  <c r="K20" i="1"/>
  <c r="K19" i="1"/>
  <c r="K18" i="1"/>
  <c r="K17" i="1"/>
  <c r="K16" i="1"/>
  <c r="K15" i="1"/>
  <c r="K14" i="1"/>
  <c r="K13" i="1"/>
  <c r="K26" i="1" l="1"/>
</calcChain>
</file>

<file path=xl/sharedStrings.xml><?xml version="1.0" encoding="utf-8"?>
<sst xmlns="http://schemas.openxmlformats.org/spreadsheetml/2006/main" count="155" uniqueCount="109">
  <si>
    <t>Banco Interamericano de Desarrollo</t>
  </si>
  <si>
    <t>ORP/GCM</t>
  </si>
  <si>
    <t>PLAN DE ADQUISICIONES PARA OPERACIONES EJECUTADAS POR EL BANCO</t>
  </si>
  <si>
    <t>Agencia Ejecutora:  IDB</t>
  </si>
  <si>
    <t>UBR:</t>
  </si>
  <si>
    <t>Componente</t>
  </si>
  <si>
    <t>Tipo de Adquisición
(1) (2)</t>
  </si>
  <si>
    <t>Tipo de Servicio
(1) (2)</t>
  </si>
  <si>
    <t xml:space="preserve">Descripción 
</t>
  </si>
  <si>
    <t>Costo estimado del contrato
(US$)</t>
  </si>
  <si>
    <t>Método de Selección
(2)</t>
  </si>
  <si>
    <t>Tipo de Contrato</t>
  </si>
  <si>
    <t>Fuente de Financiamiento y Porcentaje</t>
  </si>
  <si>
    <t>Fecha estimada del anuncio de adquisiciones</t>
  </si>
  <si>
    <t xml:space="preserve">Fecha estimada del inicio de contrato </t>
  </si>
  <si>
    <t>Duración estimada del contrato</t>
  </si>
  <si>
    <t>Comentarios</t>
  </si>
  <si>
    <t>IDB/MIF</t>
  </si>
  <si>
    <t>Otro Donante Externo</t>
  </si>
  <si>
    <t>Monto</t>
  </si>
  <si>
    <t>%</t>
  </si>
  <si>
    <t>Direct Contracting</t>
  </si>
  <si>
    <t>Select comp</t>
  </si>
  <si>
    <t>Select Proc. Type</t>
  </si>
  <si>
    <t>Goods Included in Firm Cons. RFP</t>
  </si>
  <si>
    <t>Consultant 1: brief description</t>
  </si>
  <si>
    <t>select method</t>
  </si>
  <si>
    <t>Select Cont. Type</t>
  </si>
  <si>
    <t>International Competitive Bidding</t>
  </si>
  <si>
    <t>Selec. Tipo de Servicio</t>
  </si>
  <si>
    <t>National Competitive Bidding</t>
  </si>
  <si>
    <t>Shopping</t>
  </si>
  <si>
    <t>Least-Cost Selection</t>
  </si>
  <si>
    <t>Quality and Cost Based Selection</t>
  </si>
  <si>
    <t>Quality Based Selection</t>
  </si>
  <si>
    <t>Selection Based on the Consultants' Qualifications</t>
  </si>
  <si>
    <t>Selection under a Fixed Budget</t>
  </si>
  <si>
    <t>Individual Consultant</t>
  </si>
  <si>
    <t>Preparado por:</t>
  </si>
  <si>
    <t>TOTALES</t>
  </si>
  <si>
    <t>(1) Se recomienda el agrupamiento de adquisiciones de naturaleza similar, tales como publicaciones, viajes, etc. Si hubiesen grupos de contratos individuales similares que van a ser ejecutados en distintos períodos, éstos pueden incluirse de forma agrupada bajo un solo rubro, con una explicación en la columna de comentarios indicando el valor promedio individual y el período durante el cual serían ejecutados. Por ejemplo: en un proyecto de promoción de exportaciones que incluye viajes para participar en ferias, se incluiría un ítem que diría “Pasajes aéreos Ferias", el valor total estimado en US$5 mil y una explicación en la columna Comentarios:  “Este es un agrupamiento de aproximadamente 4 pasajes para participar en ferias de la región durante el año X y X1".</t>
  </si>
  <si>
    <r>
      <t>(2) (i)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u/>
        <sz val="10"/>
        <color theme="1"/>
        <rFont val="Calibri"/>
        <family val="2"/>
        <scheme val="minor"/>
      </rPr>
      <t>Consultor Individual</t>
    </r>
    <r>
      <rPr>
        <b/>
        <sz val="10"/>
        <color theme="1"/>
        <rFont val="Calibri"/>
        <family val="2"/>
        <scheme val="minor"/>
      </rPr>
      <t>:</t>
    </r>
    <r>
      <rPr>
        <sz val="10"/>
        <color theme="1"/>
        <rFont val="Calibri"/>
        <family val="2"/>
        <scheme val="minor"/>
      </rPr>
      <t xml:space="preserve"> CCI Calificación Consultor Individual; SD: Selección Directa o de Fuente Única.  Proceso de selección debe ser de acuerdo con la  AM-650.</t>
    </r>
  </si>
  <si>
    <r>
      <t>(2) (ii)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u/>
        <sz val="10"/>
        <color theme="1"/>
        <rFont val="Calibri"/>
        <family val="2"/>
        <scheme val="minor"/>
      </rPr>
      <t>Firma Consultora</t>
    </r>
    <r>
      <rPr>
        <b/>
        <sz val="10"/>
        <color theme="1"/>
        <rFont val="Calibri"/>
        <family val="2"/>
        <scheme val="minor"/>
      </rPr>
      <t>:</t>
    </r>
    <r>
      <rPr>
        <sz val="10"/>
        <color theme="1"/>
        <rFont val="Calibri"/>
        <family val="2"/>
        <scheme val="minor"/>
      </rPr>
      <t xml:space="preserve"> Según GN-2765-1, Métodos de seleccion para Firmas Consultoras en operaciones ejecutadas por el Banco con:  Selección  de Fuente Única (SD); SCS - Selección Competitivo Simplificado (&lt;250K); Seleccion Competitiva Integral (&gt;250K); y Convenio Marco - Orden de Tarea (TO).   Todos los procesos de selección de firmas consultoras bajo esta política deben utilizar el módulo en Convergencia.</t>
    </r>
  </si>
  <si>
    <r>
      <t>(2)</t>
    </r>
    <r>
      <rPr>
        <b/>
        <sz val="10"/>
        <color theme="1"/>
        <rFont val="Calibri"/>
        <family val="2"/>
        <scheme val="minor"/>
      </rPr>
      <t xml:space="preserve"> (iii) </t>
    </r>
    <r>
      <rPr>
        <b/>
        <u/>
        <sz val="10"/>
        <color theme="1"/>
        <rFont val="Calibri"/>
        <family val="2"/>
        <scheme val="minor"/>
      </rPr>
      <t>Bienes</t>
    </r>
    <r>
      <rPr>
        <b/>
        <sz val="10"/>
        <color theme="1"/>
        <rFont val="Calibri"/>
        <family val="2"/>
        <scheme val="minor"/>
      </rPr>
      <t>:  Según GN-2765-1, par. A.2.2.c:</t>
    </r>
    <r>
      <rPr>
        <sz val="10"/>
        <color theme="1"/>
        <rFont val="Calibri"/>
        <family val="2"/>
        <scheme val="minor"/>
      </rPr>
      <t xml:space="preserve"> "las adquisiciones de bienes y servicios conexos, salvo cuando tales bienes y servicios sean necesarios para conseguir los objetivos del trabajo operativo que ejecute el Banco y estén incluidos en el contrato de servicios de consultoría y representen menos del 10% del valor de dicho contrato".</t>
    </r>
  </si>
  <si>
    <t>Table for Data Validation</t>
  </si>
  <si>
    <t>Selec. Componente:</t>
  </si>
  <si>
    <t>Selec. Tipo de Adquisición:</t>
  </si>
  <si>
    <t>Descripción</t>
  </si>
  <si>
    <t>Selec. Método:</t>
  </si>
  <si>
    <t>Selec. Tipo de Contr:</t>
  </si>
  <si>
    <t>Componente 1</t>
  </si>
  <si>
    <t>A. Servicio de Consultoría</t>
  </si>
  <si>
    <t>Consultor Individual     (AM-650)</t>
  </si>
  <si>
    <t>SD</t>
  </si>
  <si>
    <t>Suma Alzada</t>
  </si>
  <si>
    <t>Componente 2</t>
  </si>
  <si>
    <t>B. Bienes (2)(iii)</t>
  </si>
  <si>
    <t>Firma Consultora           (GN-2765)</t>
  </si>
  <si>
    <t>CCI</t>
  </si>
  <si>
    <t>Convenio Marco</t>
  </si>
  <si>
    <t>Componente 3</t>
  </si>
  <si>
    <t>C. Servicio de no Consultoría</t>
  </si>
  <si>
    <t>Bienes incluidos en RFP de Firma Consultora</t>
  </si>
  <si>
    <t>SCS</t>
  </si>
  <si>
    <t>Componente 4</t>
  </si>
  <si>
    <t>Compra Corporativa      (GN-2303)</t>
  </si>
  <si>
    <t>SCI</t>
  </si>
  <si>
    <t>Componente 5</t>
  </si>
  <si>
    <t xml:space="preserve">TO </t>
  </si>
  <si>
    <t>Nombre del Proyecto:  Creacion de una Sociedad Anonima Mixta para la gestion de los servicios publicos en el norte de Haiti</t>
  </si>
  <si>
    <t>País:  HAITI</t>
  </si>
  <si>
    <t>Periodo cubierto por el Plan:    meses</t>
  </si>
  <si>
    <t>Monto Total del Proyecto: USD450,000</t>
  </si>
  <si>
    <t xml:space="preserve"> Núnero de proyecto: HA-T1237</t>
  </si>
  <si>
    <t>Consultor individual para apoyar la diseminación de la SAM, explicar y validar el  modelo con las autoridades locales a través de talleres</t>
  </si>
  <si>
    <t>Gabinete jurídico especializado en establecer Sociedades Anónimas Mixtas en Haiti</t>
  </si>
  <si>
    <t>Firma  asesora especializada en llamado a capital</t>
  </si>
  <si>
    <t>Consultor individual para la preparación del plan de negocio</t>
  </si>
  <si>
    <t>Consultor individual especializado en estructuras tarifarias</t>
  </si>
  <si>
    <t>Firma consultora para la actualización del plan maestro de residuos sólidos, plan de personal y comunicación</t>
  </si>
  <si>
    <t>$            -</t>
  </si>
  <si>
    <t>$             -</t>
  </si>
  <si>
    <t>$              -</t>
  </si>
  <si>
    <t>$                -</t>
  </si>
  <si>
    <t>Consultor individual para apoyar la ejecución de la CT y proyecto asociado</t>
  </si>
  <si>
    <t>Viajes Staff BID</t>
  </si>
  <si>
    <t>$           -</t>
  </si>
  <si>
    <t>Contingencias</t>
  </si>
  <si>
    <t>Viajes de Staff BID a los talleres con los municipios</t>
  </si>
  <si>
    <t>Este gabinete jurídico estará ubicado en Haiti</t>
  </si>
  <si>
    <t>Esta firma asesora está ubicada en Haiti</t>
  </si>
  <si>
    <t>El consultor viene apoyando el equipo de proyecto en el desarrollo de la SAM y comunicación con los municipios y ha tenido un excelente desempeño.</t>
  </si>
  <si>
    <t>Octubre 2017</t>
  </si>
  <si>
    <t>Noviembre 2017</t>
  </si>
  <si>
    <t>8 meses</t>
  </si>
  <si>
    <t>3 meses</t>
  </si>
  <si>
    <t>2 meses</t>
  </si>
  <si>
    <t>Diciembre 2017</t>
  </si>
  <si>
    <t>Enero 2018 2017</t>
  </si>
  <si>
    <t>febrero 2017</t>
  </si>
  <si>
    <t>Febrero 2017</t>
  </si>
  <si>
    <t>El consultor preparará la estructura tarifaria de la SAM</t>
  </si>
  <si>
    <t>Enero 2017</t>
  </si>
  <si>
    <t>El consultor preparará el plan de negocio de la SAM</t>
  </si>
  <si>
    <t>Abril 2017</t>
  </si>
  <si>
    <t>Marzo 2017</t>
  </si>
  <si>
    <t>Enero 2018</t>
  </si>
  <si>
    <t>5 meses</t>
  </si>
  <si>
    <t>La firma consultora brindará asistencia técnica a la SAM y actualizará el plan maestro de residuos sólidos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</si>
</sst>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0.0%"/>
    <numFmt numFmtId="165" formatCode="_(&quot;$&quot;* #,##0_);_(&quot;$&quot;* \(#,##0\);_(&quot;$&quot;* &quot;-&quot;??_);_(@_)"/>
    <numFmt numFmtId="166" formatCode="[$-409]d\-mmm\-yy;@"/>
    <numFmt numFmtId="167" formatCode="_(&quot;$&quot;* #,##0.000_);_(&quot;$&quot;* \(#,##0.0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gray0625">
        <bgColor theme="0" tint="-4.9989318521683403E-2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</cellStyleXfs>
  <cellXfs count="114">
    <xf numFmtId="0" fontId="0" fillId="0" borderId="0" xfId="0"/>
    <xf numFmtId="164" fontId="0" fillId="0" borderId="0" xfId="2" applyNumberFormat="1" applyFont="1"/>
    <xf numFmtId="9" fontId="0" fillId="0" borderId="0" xfId="2" applyFont="1"/>
    <xf numFmtId="0" fontId="0" fillId="0" borderId="0" xfId="0" applyAlignment="1">
      <alignment horizontal="center"/>
    </xf>
    <xf numFmtId="0" fontId="0" fillId="0" borderId="0" xfId="0" applyBorder="1"/>
    <xf numFmtId="0" fontId="5" fillId="2" borderId="5" xfId="0" applyFont="1" applyFill="1" applyBorder="1" applyAlignment="1">
      <alignment horizontal="center" vertical="center" wrapText="1"/>
    </xf>
    <xf numFmtId="164" fontId="5" fillId="2" borderId="5" xfId="2" applyNumberFormat="1" applyFont="1" applyFill="1" applyBorder="1" applyAlignment="1">
      <alignment horizontal="center" vertical="center" wrapText="1"/>
    </xf>
    <xf numFmtId="9" fontId="5" fillId="2" borderId="5" xfId="2" applyFont="1" applyFill="1" applyBorder="1" applyAlignment="1">
      <alignment horizontal="center" vertical="center" wrapText="1"/>
    </xf>
    <xf numFmtId="0" fontId="7" fillId="0" borderId="20" xfId="3" applyFont="1" applyFill="1" applyBorder="1" applyAlignment="1">
      <alignment vertical="center" wrapText="1"/>
    </xf>
    <xf numFmtId="0" fontId="7" fillId="0" borderId="21" xfId="3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wrapText="1"/>
    </xf>
    <xf numFmtId="0" fontId="9" fillId="0" borderId="0" xfId="0" applyFont="1" applyBorder="1" applyAlignment="1">
      <alignment horizontal="left"/>
    </xf>
    <xf numFmtId="164" fontId="9" fillId="0" borderId="0" xfId="2" applyNumberFormat="1" applyFont="1" applyBorder="1" applyAlignment="1">
      <alignment horizontal="left"/>
    </xf>
    <xf numFmtId="9" fontId="9" fillId="0" borderId="0" xfId="2" applyFont="1" applyBorder="1" applyAlignment="1">
      <alignment horizontal="left"/>
    </xf>
    <xf numFmtId="0" fontId="0" fillId="4" borderId="0" xfId="0" applyFill="1"/>
    <xf numFmtId="0" fontId="0" fillId="4" borderId="5" xfId="0" applyFont="1" applyFill="1" applyBorder="1"/>
    <xf numFmtId="0" fontId="8" fillId="0" borderId="0" xfId="0" applyFont="1"/>
    <xf numFmtId="0" fontId="0" fillId="4" borderId="5" xfId="0" applyFill="1" applyBorder="1"/>
    <xf numFmtId="0" fontId="0" fillId="4" borderId="16" xfId="0" applyFill="1" applyBorder="1"/>
    <xf numFmtId="0" fontId="3" fillId="0" borderId="17" xfId="0" applyFont="1" applyBorder="1" applyAlignment="1">
      <alignment horizontal="left"/>
    </xf>
    <xf numFmtId="0" fontId="2" fillId="0" borderId="0" xfId="0" applyFont="1" applyAlignment="1">
      <alignment vertical="center"/>
    </xf>
    <xf numFmtId="0" fontId="5" fillId="0" borderId="23" xfId="3" applyFont="1" applyFill="1" applyBorder="1" applyAlignment="1">
      <alignment vertical="center" wrapText="1"/>
    </xf>
    <xf numFmtId="0" fontId="2" fillId="4" borderId="0" xfId="0" applyFont="1" applyFill="1"/>
    <xf numFmtId="0" fontId="1" fillId="4" borderId="5" xfId="0" applyFont="1" applyFill="1" applyBorder="1"/>
    <xf numFmtId="164" fontId="1" fillId="0" borderId="0" xfId="2" applyNumberFormat="1" applyFont="1"/>
    <xf numFmtId="0" fontId="1" fillId="0" borderId="0" xfId="0" applyFont="1"/>
    <xf numFmtId="9" fontId="1" fillId="0" borderId="0" xfId="2" applyFont="1"/>
    <xf numFmtId="0" fontId="5" fillId="2" borderId="9" xfId="0" applyFont="1" applyFill="1" applyBorder="1" applyAlignment="1">
      <alignment horizontal="center" vertical="center" wrapText="1"/>
    </xf>
    <xf numFmtId="0" fontId="11" fillId="4" borderId="5" xfId="0" applyFont="1" applyFill="1" applyBorder="1"/>
    <xf numFmtId="0" fontId="11" fillId="4" borderId="6" xfId="0" applyFont="1" applyFill="1" applyBorder="1"/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 wrapText="1"/>
    </xf>
    <xf numFmtId="165" fontId="9" fillId="0" borderId="5" xfId="1" applyNumberFormat="1" applyFont="1" applyBorder="1" applyAlignment="1">
      <alignment vertical="center"/>
    </xf>
    <xf numFmtId="9" fontId="9" fillId="0" borderId="5" xfId="2" applyFont="1" applyBorder="1" applyAlignment="1">
      <alignment vertical="center"/>
    </xf>
    <xf numFmtId="166" fontId="9" fillId="0" borderId="5" xfId="0" applyNumberFormat="1" applyFont="1" applyBorder="1" applyAlignment="1">
      <alignment vertical="center"/>
    </xf>
    <xf numFmtId="166" fontId="9" fillId="0" borderId="27" xfId="0" applyNumberFormat="1" applyFont="1" applyBorder="1" applyAlignment="1">
      <alignment vertical="center"/>
    </xf>
    <xf numFmtId="0" fontId="9" fillId="0" borderId="7" xfId="0" applyFont="1" applyBorder="1" applyAlignment="1">
      <alignment vertical="center"/>
    </xf>
    <xf numFmtId="166" fontId="9" fillId="0" borderId="6" xfId="0" applyNumberFormat="1" applyFont="1" applyBorder="1" applyAlignment="1">
      <alignment vertical="center"/>
    </xf>
    <xf numFmtId="0" fontId="9" fillId="0" borderId="8" xfId="0" applyFont="1" applyBorder="1"/>
    <xf numFmtId="0" fontId="9" fillId="0" borderId="9" xfId="0" applyFont="1" applyBorder="1"/>
    <xf numFmtId="0" fontId="9" fillId="0" borderId="5" xfId="2" applyNumberFormat="1" applyFont="1" applyBorder="1" applyAlignment="1">
      <alignment vertical="center"/>
    </xf>
    <xf numFmtId="0" fontId="9" fillId="0" borderId="9" xfId="2" applyNumberFormat="1" applyFont="1" applyBorder="1"/>
    <xf numFmtId="166" fontId="9" fillId="0" borderId="9" xfId="0" applyNumberFormat="1" applyFont="1" applyBorder="1"/>
    <xf numFmtId="166" fontId="9" fillId="0" borderId="10" xfId="0" applyNumberFormat="1" applyFont="1" applyBorder="1"/>
    <xf numFmtId="0" fontId="9" fillId="0" borderId="17" xfId="0" applyFont="1" applyBorder="1"/>
    <xf numFmtId="0" fontId="3" fillId="0" borderId="8" xfId="0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165" fontId="3" fillId="0" borderId="9" xfId="1" applyNumberFormat="1" applyFont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9" fontId="3" fillId="0" borderId="9" xfId="2" applyFont="1" applyBorder="1" applyAlignment="1">
      <alignment vertical="center"/>
    </xf>
    <xf numFmtId="0" fontId="3" fillId="3" borderId="17" xfId="0" applyFont="1" applyFill="1" applyBorder="1" applyAlignment="1">
      <alignment horizontal="left" vertical="center"/>
    </xf>
    <xf numFmtId="0" fontId="9" fillId="0" borderId="0" xfId="0" applyFont="1"/>
    <xf numFmtId="164" fontId="9" fillId="0" borderId="0" xfId="2" applyNumberFormat="1" applyFont="1"/>
    <xf numFmtId="9" fontId="9" fillId="0" borderId="0" xfId="2" applyFont="1"/>
    <xf numFmtId="0" fontId="5" fillId="2" borderId="1" xfId="0" applyFont="1" applyFill="1" applyBorder="1" applyAlignment="1">
      <alignment horizontal="centerContinuous" vertical="center"/>
    </xf>
    <xf numFmtId="0" fontId="5" fillId="2" borderId="2" xfId="0" applyFont="1" applyFill="1" applyBorder="1" applyAlignment="1">
      <alignment horizontal="centerContinuous" vertical="center"/>
    </xf>
    <xf numFmtId="164" fontId="5" fillId="2" borderId="2" xfId="2" applyNumberFormat="1" applyFont="1" applyFill="1" applyBorder="1" applyAlignment="1">
      <alignment horizontal="centerContinuous" vertical="center"/>
    </xf>
    <xf numFmtId="9" fontId="5" fillId="2" borderId="2" xfId="2" applyFont="1" applyFill="1" applyBorder="1" applyAlignment="1">
      <alignment horizontal="centerContinuous" vertical="center"/>
    </xf>
    <xf numFmtId="0" fontId="5" fillId="2" borderId="3" xfId="0" applyFont="1" applyFill="1" applyBorder="1" applyAlignment="1">
      <alignment horizontal="centerContinuous" vertical="center"/>
    </xf>
    <xf numFmtId="165" fontId="9" fillId="0" borderId="29" xfId="1" applyNumberFormat="1" applyFont="1" applyBorder="1" applyAlignment="1">
      <alignment horizontal="left"/>
    </xf>
    <xf numFmtId="164" fontId="9" fillId="0" borderId="29" xfId="2" applyNumberFormat="1" applyFont="1" applyBorder="1" applyAlignment="1">
      <alignment horizontal="left"/>
    </xf>
    <xf numFmtId="0" fontId="9" fillId="0" borderId="29" xfId="0" applyFont="1" applyBorder="1" applyAlignment="1">
      <alignment horizontal="left"/>
    </xf>
    <xf numFmtId="9" fontId="9" fillId="0" borderId="29" xfId="2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9" fillId="0" borderId="13" xfId="0" applyFont="1" applyBorder="1"/>
    <xf numFmtId="0" fontId="9" fillId="0" borderId="0" xfId="0" applyFont="1" applyBorder="1"/>
    <xf numFmtId="164" fontId="9" fillId="0" borderId="0" xfId="2" applyNumberFormat="1" applyFont="1" applyBorder="1"/>
    <xf numFmtId="9" fontId="9" fillId="0" borderId="0" xfId="2" applyFont="1" applyBorder="1"/>
    <xf numFmtId="0" fontId="9" fillId="0" borderId="14" xfId="0" applyFont="1" applyBorder="1"/>
    <xf numFmtId="0" fontId="9" fillId="0" borderId="4" xfId="0" applyFont="1" applyBorder="1"/>
    <xf numFmtId="0" fontId="9" fillId="0" borderId="4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9" fillId="0" borderId="5" xfId="0" applyFont="1" applyBorder="1"/>
    <xf numFmtId="164" fontId="9" fillId="0" borderId="5" xfId="2" applyNumberFormat="1" applyFont="1" applyBorder="1"/>
    <xf numFmtId="9" fontId="9" fillId="0" borderId="5" xfId="2" applyFont="1" applyBorder="1"/>
    <xf numFmtId="166" fontId="9" fillId="0" borderId="5" xfId="0" applyNumberFormat="1" applyFont="1" applyBorder="1"/>
    <xf numFmtId="0" fontId="9" fillId="0" borderId="7" xfId="0" applyFont="1" applyBorder="1"/>
    <xf numFmtId="167" fontId="9" fillId="0" borderId="5" xfId="1" applyNumberFormat="1" applyFont="1" applyBorder="1" applyAlignment="1">
      <alignment vertical="center"/>
    </xf>
    <xf numFmtId="167" fontId="9" fillId="0" borderId="9" xfId="0" applyNumberFormat="1" applyFont="1" applyBorder="1"/>
    <xf numFmtId="167" fontId="3" fillId="0" borderId="9" xfId="1" applyNumberFormat="1" applyFont="1" applyBorder="1" applyAlignment="1">
      <alignment horizontal="left" vertical="center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5" fillId="2" borderId="9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left"/>
    </xf>
    <xf numFmtId="0" fontId="5" fillId="2" borderId="8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left" vertical="top" wrapText="1"/>
    </xf>
    <xf numFmtId="0" fontId="9" fillId="0" borderId="33" xfId="0" applyFont="1" applyBorder="1" applyAlignment="1">
      <alignment horizontal="left" vertical="top" wrapText="1"/>
    </xf>
    <xf numFmtId="0" fontId="9" fillId="0" borderId="34" xfId="0" applyFont="1" applyBorder="1" applyAlignment="1">
      <alignment horizontal="left" vertical="top" wrapText="1"/>
    </xf>
    <xf numFmtId="0" fontId="9" fillId="0" borderId="32" xfId="0" applyFont="1" applyBorder="1" applyAlignment="1">
      <alignment horizontal="left" vertical="top"/>
    </xf>
    <xf numFmtId="0" fontId="9" fillId="0" borderId="33" xfId="0" applyFont="1" applyBorder="1" applyAlignment="1">
      <alignment horizontal="left" vertical="top"/>
    </xf>
    <xf numFmtId="0" fontId="9" fillId="0" borderId="34" xfId="0" applyFont="1" applyBorder="1" applyAlignment="1">
      <alignment horizontal="left" vertical="top"/>
    </xf>
    <xf numFmtId="0" fontId="3" fillId="0" borderId="28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10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</cellXfs>
  <cellStyles count="4">
    <cellStyle name="Currency" xfId="1" builtinId="4"/>
    <cellStyle name="Normal" xfId="0" builtinId="0"/>
    <cellStyle name="Normal 3" xfId="3" xr:uid="{00000000-0005-0000-0000-000002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7"/>
  <sheetViews>
    <sheetView tabSelected="1" topLeftCell="A7" zoomScale="70" zoomScaleNormal="70" workbookViewId="0">
      <selection activeCell="O14" sqref="O14"/>
    </sheetView>
  </sheetViews>
  <sheetFormatPr defaultRowHeight="15" outlineLevelRow="1" x14ac:dyDescent="0.25"/>
  <cols>
    <col min="1" max="1" width="16.85546875" customWidth="1"/>
    <col min="2" max="2" width="23.5703125" customWidth="1"/>
    <col min="3" max="3" width="20.42578125" customWidth="1"/>
    <col min="4" max="4" width="45.85546875" customWidth="1"/>
    <col min="5" max="5" width="13.140625" customWidth="1"/>
    <col min="6" max="6" width="13.28515625" customWidth="1"/>
    <col min="7" max="7" width="22.28515625" customWidth="1"/>
    <col min="8" max="8" width="13.140625" customWidth="1"/>
    <col min="9" max="9" width="6.42578125" style="1" customWidth="1"/>
    <col min="10" max="10" width="13.140625" customWidth="1"/>
    <col min="11" max="11" width="6" style="2" customWidth="1"/>
    <col min="12" max="13" width="14.7109375" customWidth="1"/>
    <col min="14" max="14" width="13.7109375" customWidth="1"/>
    <col min="15" max="15" width="30.85546875" customWidth="1"/>
    <col min="18" max="18" width="9" customWidth="1"/>
    <col min="19" max="19" width="0.42578125" hidden="1" customWidth="1"/>
  </cols>
  <sheetData>
    <row r="1" spans="1:21" ht="14.65" customHeight="1" x14ac:dyDescent="0.25">
      <c r="A1" s="55"/>
      <c r="B1" s="55"/>
      <c r="C1" s="55"/>
      <c r="D1" s="55"/>
      <c r="E1" s="55"/>
      <c r="F1" s="55"/>
      <c r="G1" s="55"/>
      <c r="H1" s="55"/>
      <c r="I1" s="56"/>
      <c r="J1" s="55"/>
      <c r="K1" s="57"/>
      <c r="L1" s="55"/>
      <c r="M1" s="55" t="s">
        <v>0</v>
      </c>
      <c r="N1" s="55"/>
      <c r="O1" s="55"/>
    </row>
    <row r="2" spans="1:21" ht="14.65" customHeight="1" x14ac:dyDescent="0.25">
      <c r="A2" s="55"/>
      <c r="B2" s="55"/>
      <c r="C2" s="55"/>
      <c r="D2" s="55"/>
      <c r="E2" s="55"/>
      <c r="F2" s="55"/>
      <c r="G2" s="55"/>
      <c r="H2" s="55"/>
      <c r="I2" s="56"/>
      <c r="J2" s="55"/>
      <c r="K2" s="57"/>
      <c r="L2" s="55"/>
      <c r="M2" s="55" t="s">
        <v>1</v>
      </c>
      <c r="N2" s="55"/>
      <c r="O2" s="55"/>
    </row>
    <row r="3" spans="1:21" ht="9" customHeight="1" thickBot="1" x14ac:dyDescent="0.3">
      <c r="A3" s="55"/>
      <c r="B3" s="55"/>
      <c r="C3" s="55"/>
      <c r="D3" s="55"/>
      <c r="E3" s="55"/>
      <c r="F3" s="55"/>
      <c r="G3" s="55"/>
      <c r="H3" s="55"/>
      <c r="I3" s="56"/>
      <c r="J3" s="55"/>
      <c r="K3" s="57"/>
      <c r="L3" s="55"/>
      <c r="M3" s="55"/>
      <c r="N3" s="55"/>
      <c r="O3" s="55"/>
    </row>
    <row r="4" spans="1:21" ht="24.75" customHeight="1" x14ac:dyDescent="0.25">
      <c r="A4" s="58" t="s">
        <v>2</v>
      </c>
      <c r="B4" s="59"/>
      <c r="C4" s="59"/>
      <c r="D4" s="59"/>
      <c r="E4" s="59"/>
      <c r="F4" s="59"/>
      <c r="G4" s="59"/>
      <c r="H4" s="59"/>
      <c r="I4" s="60"/>
      <c r="J4" s="59"/>
      <c r="K4" s="61"/>
      <c r="L4" s="59"/>
      <c r="M4" s="59"/>
      <c r="N4" s="59"/>
      <c r="O4" s="62"/>
      <c r="P4" s="3"/>
      <c r="Q4" s="3"/>
      <c r="R4" s="3"/>
      <c r="S4" s="3"/>
      <c r="T4" s="3"/>
      <c r="U4" s="3"/>
    </row>
    <row r="5" spans="1:21" ht="14.65" customHeight="1" x14ac:dyDescent="0.25">
      <c r="A5" s="84" t="s">
        <v>70</v>
      </c>
      <c r="B5" s="85"/>
      <c r="C5" s="85"/>
      <c r="D5" s="85"/>
      <c r="E5" s="85"/>
      <c r="F5" s="86"/>
      <c r="G5" s="89" t="s">
        <v>3</v>
      </c>
      <c r="H5" s="89"/>
      <c r="I5" s="89"/>
      <c r="J5" s="89"/>
      <c r="K5" s="89"/>
      <c r="L5" s="89"/>
      <c r="M5" s="89"/>
      <c r="N5" s="90"/>
      <c r="O5" s="22" t="s">
        <v>4</v>
      </c>
    </row>
    <row r="6" spans="1:21" ht="15" customHeight="1" x14ac:dyDescent="0.25">
      <c r="A6" s="84" t="s">
        <v>73</v>
      </c>
      <c r="B6" s="85"/>
      <c r="C6" s="85"/>
      <c r="D6" s="85"/>
      <c r="E6" s="86"/>
      <c r="F6" s="87" t="s">
        <v>69</v>
      </c>
      <c r="G6" s="85"/>
      <c r="H6" s="85"/>
      <c r="I6" s="85"/>
      <c r="J6" s="85"/>
      <c r="K6" s="85"/>
      <c r="L6" s="85"/>
      <c r="M6" s="85"/>
      <c r="N6" s="85"/>
      <c r="O6" s="88"/>
    </row>
    <row r="7" spans="1:21" ht="20.25" customHeight="1" thickBot="1" x14ac:dyDescent="0.3">
      <c r="A7" s="110" t="s">
        <v>71</v>
      </c>
      <c r="B7" s="100"/>
      <c r="C7" s="100"/>
      <c r="D7" s="100"/>
      <c r="E7" s="111"/>
      <c r="F7" s="100" t="s">
        <v>72</v>
      </c>
      <c r="G7" s="100"/>
      <c r="H7" s="63"/>
      <c r="I7" s="64"/>
      <c r="J7" s="65"/>
      <c r="K7" s="66"/>
      <c r="L7" s="65"/>
      <c r="M7" s="65"/>
      <c r="N7" s="65"/>
      <c r="O7" s="67"/>
    </row>
    <row r="8" spans="1:21" ht="4.7" customHeight="1" x14ac:dyDescent="0.25">
      <c r="A8" s="68"/>
      <c r="B8" s="69"/>
      <c r="C8" s="69"/>
      <c r="D8" s="69"/>
      <c r="E8" s="69"/>
      <c r="F8" s="69"/>
      <c r="G8" s="69"/>
      <c r="H8" s="69"/>
      <c r="I8" s="70"/>
      <c r="J8" s="69"/>
      <c r="K8" s="71"/>
      <c r="L8" s="69"/>
      <c r="M8" s="69"/>
      <c r="N8" s="69"/>
      <c r="O8" s="72"/>
    </row>
    <row r="9" spans="1:21" ht="39" customHeight="1" x14ac:dyDescent="0.25">
      <c r="A9" s="101" t="s">
        <v>5</v>
      </c>
      <c r="B9" s="91" t="s">
        <v>6</v>
      </c>
      <c r="C9" s="91" t="s">
        <v>7</v>
      </c>
      <c r="D9" s="91" t="s">
        <v>8</v>
      </c>
      <c r="E9" s="91" t="s">
        <v>9</v>
      </c>
      <c r="F9" s="91" t="s">
        <v>10</v>
      </c>
      <c r="G9" s="91" t="s">
        <v>11</v>
      </c>
      <c r="H9" s="97" t="s">
        <v>12</v>
      </c>
      <c r="I9" s="98"/>
      <c r="J9" s="98"/>
      <c r="K9" s="99"/>
      <c r="L9" s="91" t="s">
        <v>13</v>
      </c>
      <c r="M9" s="91" t="s">
        <v>14</v>
      </c>
      <c r="N9" s="91" t="s">
        <v>15</v>
      </c>
      <c r="O9" s="95" t="s">
        <v>16</v>
      </c>
    </row>
    <row r="10" spans="1:21" ht="28.5" customHeight="1" thickBot="1" x14ac:dyDescent="0.3">
      <c r="A10" s="102"/>
      <c r="B10" s="92"/>
      <c r="C10" s="92"/>
      <c r="D10" s="92"/>
      <c r="E10" s="92"/>
      <c r="F10" s="92"/>
      <c r="G10" s="92"/>
      <c r="H10" s="97" t="s">
        <v>17</v>
      </c>
      <c r="I10" s="99"/>
      <c r="J10" s="30" t="s">
        <v>18</v>
      </c>
      <c r="K10" s="7"/>
      <c r="L10" s="92"/>
      <c r="M10" s="92"/>
      <c r="N10" s="94"/>
      <c r="O10" s="96"/>
    </row>
    <row r="11" spans="1:21" ht="28.5" customHeight="1" x14ac:dyDescent="0.25">
      <c r="A11" s="103"/>
      <c r="B11" s="93"/>
      <c r="C11" s="93"/>
      <c r="D11" s="93"/>
      <c r="E11" s="93"/>
      <c r="F11" s="93"/>
      <c r="G11" s="93"/>
      <c r="H11" s="5" t="s">
        <v>19</v>
      </c>
      <c r="I11" s="6" t="s">
        <v>20</v>
      </c>
      <c r="J11" s="5" t="s">
        <v>19</v>
      </c>
      <c r="K11" s="7" t="s">
        <v>20</v>
      </c>
      <c r="L11" s="92"/>
      <c r="M11" s="92"/>
      <c r="N11" s="94"/>
      <c r="O11" s="96"/>
      <c r="S11" s="8" t="s">
        <v>21</v>
      </c>
    </row>
    <row r="12" spans="1:21" ht="0.95" customHeight="1" thickBot="1" x14ac:dyDescent="0.3">
      <c r="A12" s="73" t="s">
        <v>22</v>
      </c>
      <c r="B12" s="73" t="s">
        <v>23</v>
      </c>
      <c r="C12" s="74" t="s">
        <v>24</v>
      </c>
      <c r="D12" s="75" t="s">
        <v>25</v>
      </c>
      <c r="E12" s="76"/>
      <c r="F12" s="76" t="s">
        <v>26</v>
      </c>
      <c r="G12" s="76" t="s">
        <v>27</v>
      </c>
      <c r="H12" s="76"/>
      <c r="I12" s="77"/>
      <c r="J12" s="76"/>
      <c r="K12" s="78"/>
      <c r="L12" s="79">
        <v>42430</v>
      </c>
      <c r="M12" s="79"/>
      <c r="N12" s="94"/>
      <c r="O12" s="80"/>
      <c r="S12" s="9" t="s">
        <v>28</v>
      </c>
    </row>
    <row r="13" spans="1:21" s="10" customFormat="1" ht="42" customHeight="1" x14ac:dyDescent="0.25">
      <c r="A13" s="33" t="s">
        <v>50</v>
      </c>
      <c r="B13" s="34" t="s">
        <v>51</v>
      </c>
      <c r="C13" s="35" t="s">
        <v>52</v>
      </c>
      <c r="D13" s="35" t="s">
        <v>74</v>
      </c>
      <c r="E13" s="81">
        <v>75.3</v>
      </c>
      <c r="F13" s="34" t="s">
        <v>53</v>
      </c>
      <c r="G13" s="34" t="s">
        <v>54</v>
      </c>
      <c r="H13" s="81">
        <v>75</v>
      </c>
      <c r="I13" s="37">
        <v>1</v>
      </c>
      <c r="J13" s="36">
        <v>0</v>
      </c>
      <c r="K13" s="37">
        <f>IF(I13&gt;0,1-I13,0)</f>
        <v>0</v>
      </c>
      <c r="L13" s="38" t="s">
        <v>92</v>
      </c>
      <c r="M13" s="38" t="s">
        <v>93</v>
      </c>
      <c r="N13" s="39" t="s">
        <v>94</v>
      </c>
      <c r="O13" s="40" t="s">
        <v>91</v>
      </c>
      <c r="S13" s="9" t="s">
        <v>30</v>
      </c>
    </row>
    <row r="14" spans="1:21" s="10" customFormat="1" ht="24.2" customHeight="1" thickBot="1" x14ac:dyDescent="0.3">
      <c r="A14" s="33" t="s">
        <v>55</v>
      </c>
      <c r="B14" s="34" t="s">
        <v>51</v>
      </c>
      <c r="C14" s="35" t="s">
        <v>57</v>
      </c>
      <c r="D14" s="35" t="s">
        <v>75</v>
      </c>
      <c r="E14" s="81">
        <v>38</v>
      </c>
      <c r="F14" s="34" t="s">
        <v>63</v>
      </c>
      <c r="G14" s="34" t="s">
        <v>54</v>
      </c>
      <c r="H14" s="81">
        <v>38</v>
      </c>
      <c r="I14" s="37">
        <v>1</v>
      </c>
      <c r="J14" s="36" t="s">
        <v>80</v>
      </c>
      <c r="K14" s="37">
        <f t="shared" ref="K14:K24" si="0">IF(I14&gt;0,1-I14,0)</f>
        <v>0</v>
      </c>
      <c r="L14" s="38" t="s">
        <v>92</v>
      </c>
      <c r="M14" s="38" t="s">
        <v>93</v>
      </c>
      <c r="N14" s="41" t="s">
        <v>95</v>
      </c>
      <c r="O14" s="40" t="s">
        <v>89</v>
      </c>
      <c r="S14" s="9" t="s">
        <v>31</v>
      </c>
    </row>
    <row r="15" spans="1:21" s="10" customFormat="1" ht="24.2" customHeight="1" x14ac:dyDescent="0.25">
      <c r="A15" s="33"/>
      <c r="B15" s="34" t="s">
        <v>51</v>
      </c>
      <c r="C15" s="35" t="s">
        <v>57</v>
      </c>
      <c r="D15" s="35" t="s">
        <v>76</v>
      </c>
      <c r="E15" s="81">
        <v>15</v>
      </c>
      <c r="F15" s="34" t="s">
        <v>63</v>
      </c>
      <c r="G15" s="34" t="s">
        <v>54</v>
      </c>
      <c r="H15" s="81">
        <v>15</v>
      </c>
      <c r="I15" s="37">
        <v>1</v>
      </c>
      <c r="J15" s="36" t="s">
        <v>80</v>
      </c>
      <c r="K15" s="37">
        <f t="shared" si="0"/>
        <v>0</v>
      </c>
      <c r="L15" s="38" t="s">
        <v>98</v>
      </c>
      <c r="M15" s="38" t="s">
        <v>99</v>
      </c>
      <c r="N15" s="41" t="s">
        <v>96</v>
      </c>
      <c r="O15" s="40" t="s">
        <v>90</v>
      </c>
      <c r="S15" s="8" t="s">
        <v>32</v>
      </c>
    </row>
    <row r="16" spans="1:21" s="10" customFormat="1" ht="24.2" customHeight="1" x14ac:dyDescent="0.25">
      <c r="A16" s="33"/>
      <c r="B16" s="34" t="s">
        <v>51</v>
      </c>
      <c r="C16" s="35" t="s">
        <v>52</v>
      </c>
      <c r="D16" s="35" t="s">
        <v>77</v>
      </c>
      <c r="E16" s="81">
        <v>39</v>
      </c>
      <c r="F16" s="34" t="s">
        <v>58</v>
      </c>
      <c r="G16" s="34" t="s">
        <v>54</v>
      </c>
      <c r="H16" s="81">
        <v>39</v>
      </c>
      <c r="I16" s="37">
        <v>1</v>
      </c>
      <c r="J16" s="36" t="s">
        <v>81</v>
      </c>
      <c r="K16" s="37">
        <f t="shared" si="0"/>
        <v>0</v>
      </c>
      <c r="L16" s="38" t="s">
        <v>102</v>
      </c>
      <c r="M16" s="38" t="s">
        <v>100</v>
      </c>
      <c r="N16" s="41" t="s">
        <v>96</v>
      </c>
      <c r="O16" s="40" t="s">
        <v>103</v>
      </c>
      <c r="S16" s="9" t="s">
        <v>33</v>
      </c>
    </row>
    <row r="17" spans="1:19" s="10" customFormat="1" ht="24.2" customHeight="1" x14ac:dyDescent="0.25">
      <c r="A17" s="33"/>
      <c r="B17" s="34" t="s">
        <v>51</v>
      </c>
      <c r="C17" s="35" t="s">
        <v>52</v>
      </c>
      <c r="D17" s="35" t="s">
        <v>78</v>
      </c>
      <c r="E17" s="81">
        <v>30</v>
      </c>
      <c r="F17" s="34" t="s">
        <v>58</v>
      </c>
      <c r="G17" s="34" t="s">
        <v>54</v>
      </c>
      <c r="H17" s="81">
        <v>30</v>
      </c>
      <c r="I17" s="37">
        <v>1</v>
      </c>
      <c r="J17" s="36" t="s">
        <v>82</v>
      </c>
      <c r="K17" s="37">
        <f t="shared" si="0"/>
        <v>0</v>
      </c>
      <c r="L17" s="38" t="s">
        <v>105</v>
      </c>
      <c r="M17" s="38" t="s">
        <v>104</v>
      </c>
      <c r="N17" s="41" t="s">
        <v>95</v>
      </c>
      <c r="O17" s="40" t="s">
        <v>101</v>
      </c>
      <c r="S17" s="9" t="s">
        <v>34</v>
      </c>
    </row>
    <row r="18" spans="1:19" s="10" customFormat="1" ht="41.45" customHeight="1" x14ac:dyDescent="0.25">
      <c r="A18" s="33" t="s">
        <v>60</v>
      </c>
      <c r="B18" s="34" t="s">
        <v>46</v>
      </c>
      <c r="C18" s="35" t="s">
        <v>57</v>
      </c>
      <c r="D18" s="35" t="s">
        <v>79</v>
      </c>
      <c r="E18" s="81">
        <v>167.7</v>
      </c>
      <c r="F18" s="34" t="s">
        <v>63</v>
      </c>
      <c r="G18" s="34" t="s">
        <v>54</v>
      </c>
      <c r="H18" s="81">
        <v>167.7</v>
      </c>
      <c r="I18" s="37">
        <v>1</v>
      </c>
      <c r="J18" s="36" t="s">
        <v>83</v>
      </c>
      <c r="K18" s="37">
        <f t="shared" si="0"/>
        <v>0</v>
      </c>
      <c r="L18" s="38" t="s">
        <v>97</v>
      </c>
      <c r="M18" s="38" t="s">
        <v>106</v>
      </c>
      <c r="N18" s="41" t="s">
        <v>107</v>
      </c>
      <c r="O18" s="40" t="s">
        <v>108</v>
      </c>
      <c r="S18" s="9" t="s">
        <v>35</v>
      </c>
    </row>
    <row r="19" spans="1:19" s="10" customFormat="1" ht="24.2" customHeight="1" x14ac:dyDescent="0.25">
      <c r="A19" s="33" t="s">
        <v>64</v>
      </c>
      <c r="B19" s="34" t="s">
        <v>51</v>
      </c>
      <c r="C19" s="35" t="s">
        <v>52</v>
      </c>
      <c r="D19" s="35" t="s">
        <v>84</v>
      </c>
      <c r="E19" s="81">
        <v>60</v>
      </c>
      <c r="F19" s="34" t="s">
        <v>58</v>
      </c>
      <c r="G19" s="34" t="s">
        <v>54</v>
      </c>
      <c r="H19" s="81">
        <v>60</v>
      </c>
      <c r="I19" s="37">
        <v>1</v>
      </c>
      <c r="J19" s="36" t="s">
        <v>83</v>
      </c>
      <c r="K19" s="37">
        <f t="shared" si="0"/>
        <v>0</v>
      </c>
      <c r="L19" s="38"/>
      <c r="M19" s="38"/>
      <c r="N19" s="41"/>
      <c r="O19" s="40"/>
      <c r="S19" s="9" t="s">
        <v>36</v>
      </c>
    </row>
    <row r="20" spans="1:19" s="10" customFormat="1" ht="24.2" customHeight="1" x14ac:dyDescent="0.25">
      <c r="A20" s="33"/>
      <c r="B20" s="34"/>
      <c r="C20" s="35"/>
      <c r="D20" s="35"/>
      <c r="E20" s="81"/>
      <c r="F20" s="34"/>
      <c r="G20" s="34"/>
      <c r="H20" s="81"/>
      <c r="I20" s="37"/>
      <c r="J20" s="36"/>
      <c r="K20" s="37">
        <f t="shared" si="0"/>
        <v>0</v>
      </c>
      <c r="L20" s="38"/>
      <c r="M20" s="38"/>
      <c r="N20" s="41"/>
      <c r="O20" s="40"/>
      <c r="S20" s="9" t="s">
        <v>37</v>
      </c>
    </row>
    <row r="21" spans="1:19" s="10" customFormat="1" ht="12" customHeight="1" x14ac:dyDescent="0.25">
      <c r="A21" s="33"/>
      <c r="B21" s="34"/>
      <c r="C21" s="35"/>
      <c r="D21" s="35"/>
      <c r="E21" s="81"/>
      <c r="F21" s="34"/>
      <c r="G21" s="34"/>
      <c r="H21" s="81"/>
      <c r="I21" s="37"/>
      <c r="J21" s="36"/>
      <c r="K21" s="37">
        <f t="shared" si="0"/>
        <v>0</v>
      </c>
      <c r="L21" s="38"/>
      <c r="M21" s="38"/>
      <c r="N21" s="41"/>
      <c r="O21" s="40"/>
    </row>
    <row r="22" spans="1:19" s="10" customFormat="1" ht="24.2" customHeight="1" x14ac:dyDescent="0.25">
      <c r="A22" s="33"/>
      <c r="B22" s="34" t="s">
        <v>61</v>
      </c>
      <c r="C22" s="35" t="s">
        <v>65</v>
      </c>
      <c r="D22" s="35" t="s">
        <v>85</v>
      </c>
      <c r="E22" s="81">
        <v>10</v>
      </c>
      <c r="F22" s="34"/>
      <c r="G22" s="34"/>
      <c r="H22" s="81">
        <v>10</v>
      </c>
      <c r="I22" s="37">
        <v>1</v>
      </c>
      <c r="J22" s="36" t="s">
        <v>86</v>
      </c>
      <c r="K22" s="37">
        <f t="shared" si="0"/>
        <v>0</v>
      </c>
      <c r="L22" s="38"/>
      <c r="M22" s="38"/>
      <c r="N22" s="41"/>
      <c r="O22" s="40" t="s">
        <v>88</v>
      </c>
    </row>
    <row r="23" spans="1:19" s="10" customFormat="1" ht="24.2" customHeight="1" x14ac:dyDescent="0.25">
      <c r="A23" s="33"/>
      <c r="B23" s="34" t="s">
        <v>61</v>
      </c>
      <c r="C23" s="35" t="s">
        <v>65</v>
      </c>
      <c r="D23" s="35" t="s">
        <v>87</v>
      </c>
      <c r="E23" s="81">
        <v>15</v>
      </c>
      <c r="F23" s="34"/>
      <c r="G23" s="34"/>
      <c r="H23" s="81">
        <v>15</v>
      </c>
      <c r="I23" s="37">
        <v>1</v>
      </c>
      <c r="J23" s="36" t="s">
        <v>80</v>
      </c>
      <c r="K23" s="37">
        <f t="shared" si="0"/>
        <v>0</v>
      </c>
      <c r="L23" s="38"/>
      <c r="M23" s="38"/>
      <c r="N23" s="41"/>
      <c r="O23" s="40"/>
    </row>
    <row r="24" spans="1:19" s="10" customFormat="1" ht="24.2" customHeight="1" x14ac:dyDescent="0.25">
      <c r="A24" s="33"/>
      <c r="B24" s="34"/>
      <c r="C24" s="35"/>
      <c r="D24" s="35"/>
      <c r="E24" s="81"/>
      <c r="F24" s="34"/>
      <c r="G24" s="34"/>
      <c r="H24" s="81"/>
      <c r="I24" s="37"/>
      <c r="J24" s="36"/>
      <c r="K24" s="37">
        <f t="shared" si="0"/>
        <v>0</v>
      </c>
      <c r="L24" s="38"/>
      <c r="M24" s="38"/>
      <c r="N24" s="41"/>
      <c r="O24" s="40"/>
    </row>
    <row r="25" spans="1:19" ht="6" customHeight="1" x14ac:dyDescent="0.25">
      <c r="A25" s="42"/>
      <c r="B25" s="43"/>
      <c r="C25" s="43"/>
      <c r="D25" s="43"/>
      <c r="E25" s="82"/>
      <c r="F25" s="43"/>
      <c r="G25" s="43"/>
      <c r="H25" s="43"/>
      <c r="I25" s="44"/>
      <c r="J25" s="43"/>
      <c r="K25" s="45"/>
      <c r="L25" s="46"/>
      <c r="M25" s="46"/>
      <c r="N25" s="47"/>
      <c r="O25" s="48"/>
    </row>
    <row r="26" spans="1:19" s="11" customFormat="1" ht="35.25" customHeight="1" thickBot="1" x14ac:dyDescent="0.3">
      <c r="A26" s="49" t="s">
        <v>38</v>
      </c>
      <c r="B26" s="112"/>
      <c r="C26" s="113"/>
      <c r="D26" s="50" t="s">
        <v>39</v>
      </c>
      <c r="E26" s="83">
        <f>SUM(E13:E25)</f>
        <v>450</v>
      </c>
      <c r="F26" s="52"/>
      <c r="G26" s="52"/>
      <c r="H26" s="51" t="str">
        <f>IF(SUM(H13:H25)&lt;&gt;H7,"Ttl shd equal project amount",SUM(H13:H25))</f>
        <v>Ttl shd equal project amount</v>
      </c>
      <c r="I26" s="53">
        <f>AVERAGE(I13:I25)</f>
        <v>1</v>
      </c>
      <c r="J26" s="51">
        <f>SUM(J13:J25)</f>
        <v>0</v>
      </c>
      <c r="K26" s="53">
        <f>AVERAGE(K13:K25)</f>
        <v>0</v>
      </c>
      <c r="L26" s="52"/>
      <c r="M26" s="52"/>
      <c r="N26" s="52"/>
      <c r="O26" s="54"/>
      <c r="P26" s="23"/>
      <c r="Q26" s="23"/>
      <c r="R26" s="23"/>
      <c r="S26" s="24"/>
    </row>
    <row r="27" spans="1:19" ht="14.25" customHeight="1" thickBot="1" x14ac:dyDescent="0.3">
      <c r="A27" s="104" t="s">
        <v>40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6"/>
    </row>
    <row r="28" spans="1:19" ht="15.75" thickBot="1" x14ac:dyDescent="0.3">
      <c r="A28" s="104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6"/>
    </row>
    <row r="29" spans="1:19" ht="14.65" customHeight="1" thickBot="1" x14ac:dyDescent="0.3">
      <c r="A29" s="104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6"/>
    </row>
    <row r="30" spans="1:19" s="12" customFormat="1" ht="17.850000000000001" customHeight="1" thickBot="1" x14ac:dyDescent="0.3">
      <c r="A30" s="107" t="s">
        <v>41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9"/>
    </row>
    <row r="31" spans="1:19" s="4" customFormat="1" ht="27.75" customHeight="1" thickBot="1" x14ac:dyDescent="0.3">
      <c r="A31" s="104" t="s">
        <v>42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6"/>
    </row>
    <row r="32" spans="1:19" s="13" customFormat="1" ht="26.65" customHeight="1" thickBot="1" x14ac:dyDescent="0.3">
      <c r="A32" s="104" t="s">
        <v>43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6"/>
    </row>
    <row r="33" spans="1:15" x14ac:dyDescent="0.25">
      <c r="A33" s="14"/>
      <c r="B33" s="14"/>
      <c r="C33" s="14"/>
      <c r="D33" s="14"/>
      <c r="E33" s="14"/>
      <c r="F33" s="14"/>
      <c r="G33" s="14"/>
      <c r="H33" s="14"/>
      <c r="I33" s="15"/>
      <c r="J33" s="14"/>
      <c r="K33" s="16"/>
      <c r="L33" s="14"/>
      <c r="M33" s="14"/>
      <c r="N33" s="14"/>
      <c r="O33" s="14"/>
    </row>
    <row r="34" spans="1:15" x14ac:dyDescent="0.25">
      <c r="A34" s="14"/>
      <c r="B34" s="14"/>
      <c r="C34" s="14"/>
      <c r="D34" s="14"/>
      <c r="E34" s="14"/>
      <c r="F34" s="14"/>
      <c r="G34" s="14"/>
      <c r="H34" s="14"/>
      <c r="I34" s="15"/>
      <c r="J34" s="14"/>
      <c r="K34" s="16"/>
      <c r="L34" s="14"/>
      <c r="M34" s="14"/>
      <c r="N34" s="14"/>
      <c r="O34" s="14"/>
    </row>
    <row r="35" spans="1:15" x14ac:dyDescent="0.25">
      <c r="A35" s="14"/>
      <c r="B35" s="14"/>
      <c r="C35" s="14"/>
      <c r="D35" s="14"/>
      <c r="E35" s="14"/>
      <c r="F35" s="14"/>
      <c r="G35" s="14"/>
      <c r="H35" s="14"/>
      <c r="I35" s="15"/>
      <c r="J35" s="14"/>
      <c r="K35" s="16"/>
      <c r="L35" s="14"/>
      <c r="M35" s="14"/>
      <c r="N35" s="14"/>
      <c r="O35" s="14"/>
    </row>
    <row r="36" spans="1:15" x14ac:dyDescent="0.25">
      <c r="A36" s="14"/>
      <c r="B36" s="14"/>
      <c r="C36" s="14"/>
      <c r="D36" s="14"/>
      <c r="E36" s="14"/>
      <c r="F36" s="14"/>
      <c r="G36" s="14"/>
      <c r="H36" s="14"/>
      <c r="I36" s="15"/>
      <c r="J36" s="14"/>
      <c r="K36" s="16"/>
      <c r="L36" s="14"/>
      <c r="M36" s="14"/>
      <c r="N36" s="14"/>
      <c r="O36" s="14"/>
    </row>
    <row r="37" spans="1:15" x14ac:dyDescent="0.25">
      <c r="A37" s="14"/>
      <c r="B37" s="14"/>
      <c r="C37" s="14"/>
      <c r="D37" s="14"/>
      <c r="E37" s="14"/>
      <c r="F37" s="14"/>
      <c r="G37" s="14"/>
      <c r="H37" s="14"/>
      <c r="I37" s="15"/>
      <c r="J37" s="14"/>
      <c r="K37" s="16"/>
      <c r="L37" s="14"/>
      <c r="M37" s="14"/>
      <c r="N37" s="14"/>
      <c r="O37" s="14"/>
    </row>
    <row r="38" spans="1:15" x14ac:dyDescent="0.25">
      <c r="A38" s="14"/>
      <c r="B38" s="14"/>
      <c r="C38" s="14"/>
      <c r="D38" s="14"/>
      <c r="E38" s="14"/>
      <c r="F38" s="14"/>
      <c r="G38" s="14"/>
      <c r="H38" s="14"/>
      <c r="I38" s="15"/>
      <c r="J38" s="14"/>
      <c r="K38" s="16"/>
      <c r="L38" s="14"/>
      <c r="M38" s="14"/>
      <c r="N38" s="14"/>
      <c r="O38" s="14"/>
    </row>
    <row r="39" spans="1:15" hidden="1" outlineLevel="1" x14ac:dyDescent="0.25">
      <c r="A39" s="25" t="s">
        <v>44</v>
      </c>
      <c r="B39" s="17"/>
    </row>
    <row r="40" spans="1:15" s="19" customFormat="1" ht="15" hidden="1" customHeight="1" outlineLevel="1" x14ac:dyDescent="0.25">
      <c r="A40" s="18" t="s">
        <v>45</v>
      </c>
      <c r="B40" s="18" t="s">
        <v>46</v>
      </c>
      <c r="C40" s="18" t="s">
        <v>29</v>
      </c>
      <c r="D40" s="18" t="s">
        <v>47</v>
      </c>
      <c r="E40" s="18" t="s">
        <v>19</v>
      </c>
      <c r="F40" s="18" t="s">
        <v>48</v>
      </c>
      <c r="G40" s="18" t="s">
        <v>49</v>
      </c>
      <c r="H40" s="26"/>
      <c r="I40" s="27"/>
      <c r="J40" s="28"/>
      <c r="K40" s="29"/>
      <c r="L40" s="28"/>
      <c r="M40" s="28"/>
      <c r="N40" s="28"/>
      <c r="O40" s="28"/>
    </row>
    <row r="41" spans="1:15" hidden="1" outlineLevel="1" x14ac:dyDescent="0.25">
      <c r="A41" s="20" t="s">
        <v>50</v>
      </c>
      <c r="B41" s="18" t="s">
        <v>51</v>
      </c>
      <c r="C41" s="31" t="s">
        <v>52</v>
      </c>
      <c r="D41" s="20"/>
      <c r="E41" s="20"/>
      <c r="F41" s="20" t="s">
        <v>53</v>
      </c>
      <c r="G41" s="20" t="s">
        <v>54</v>
      </c>
      <c r="H41" s="20"/>
    </row>
    <row r="42" spans="1:15" hidden="1" outlineLevel="1" x14ac:dyDescent="0.25">
      <c r="A42" s="20" t="s">
        <v>55</v>
      </c>
      <c r="B42" s="18" t="s">
        <v>56</v>
      </c>
      <c r="C42" s="32" t="s">
        <v>57</v>
      </c>
      <c r="D42" s="20"/>
      <c r="E42" s="20"/>
      <c r="F42" s="21" t="s">
        <v>58</v>
      </c>
      <c r="G42" s="20" t="s">
        <v>59</v>
      </c>
      <c r="H42" s="20"/>
    </row>
    <row r="43" spans="1:15" hidden="1" outlineLevel="1" x14ac:dyDescent="0.25">
      <c r="A43" s="20" t="s">
        <v>60</v>
      </c>
      <c r="B43" s="18" t="s">
        <v>61</v>
      </c>
      <c r="C43" s="31" t="s">
        <v>62</v>
      </c>
      <c r="D43" s="20"/>
      <c r="E43" s="20"/>
      <c r="F43" s="20" t="s">
        <v>63</v>
      </c>
      <c r="G43" s="20"/>
      <c r="H43" s="20"/>
    </row>
    <row r="44" spans="1:15" hidden="1" outlineLevel="1" x14ac:dyDescent="0.25">
      <c r="A44" s="20" t="s">
        <v>64</v>
      </c>
      <c r="B44" s="26"/>
      <c r="C44" s="31" t="s">
        <v>65</v>
      </c>
      <c r="D44" s="20"/>
      <c r="E44" s="20"/>
      <c r="F44" s="20" t="s">
        <v>66</v>
      </c>
      <c r="G44" s="20"/>
      <c r="H44" s="20"/>
    </row>
    <row r="45" spans="1:15" hidden="1" outlineLevel="1" x14ac:dyDescent="0.25">
      <c r="A45" s="20" t="s">
        <v>67</v>
      </c>
      <c r="B45" s="20"/>
      <c r="C45" s="20"/>
      <c r="D45" s="20"/>
      <c r="E45" s="20"/>
      <c r="F45" s="20" t="s">
        <v>68</v>
      </c>
      <c r="G45" s="20"/>
      <c r="H45" s="20"/>
    </row>
    <row r="46" spans="1:15" hidden="1" outlineLevel="1" x14ac:dyDescent="0.25">
      <c r="A46" s="17"/>
      <c r="B46" s="17"/>
      <c r="C46" s="17"/>
      <c r="D46" s="17"/>
      <c r="E46" s="17"/>
      <c r="F46" s="20"/>
      <c r="G46" s="17"/>
      <c r="H46" s="17"/>
    </row>
    <row r="47" spans="1:15" collapsed="1" x14ac:dyDescent="0.25"/>
  </sheetData>
  <mergeCells count="24">
    <mergeCell ref="A27:O29"/>
    <mergeCell ref="A30:O30"/>
    <mergeCell ref="A31:O31"/>
    <mergeCell ref="A32:O32"/>
    <mergeCell ref="A7:E7"/>
    <mergeCell ref="B26:C26"/>
    <mergeCell ref="E9:E11"/>
    <mergeCell ref="F9:F11"/>
    <mergeCell ref="A5:F5"/>
    <mergeCell ref="F6:O6"/>
    <mergeCell ref="G5:N5"/>
    <mergeCell ref="A6:E6"/>
    <mergeCell ref="G9:G11"/>
    <mergeCell ref="L9:L11"/>
    <mergeCell ref="M9:M11"/>
    <mergeCell ref="N9:N12"/>
    <mergeCell ref="O9:O11"/>
    <mergeCell ref="H9:K9"/>
    <mergeCell ref="H10:I10"/>
    <mergeCell ref="F7:G7"/>
    <mergeCell ref="A9:A11"/>
    <mergeCell ref="B9:B11"/>
    <mergeCell ref="C9:C11"/>
    <mergeCell ref="D9:D11"/>
  </mergeCells>
  <dataValidations disablePrompts="1" count="6">
    <dataValidation type="list" allowBlank="1" showInputMessage="1" showErrorMessage="1" sqref="A12:A24" xr:uid="{00000000-0002-0000-0000-000000000000}">
      <formula1>$A$40:$A$45</formula1>
    </dataValidation>
    <dataValidation type="list" allowBlank="1" showInputMessage="1" showErrorMessage="1" sqref="B12:B24" xr:uid="{00000000-0002-0000-0000-000001000000}">
      <formula1>$B$40:$B$45</formula1>
    </dataValidation>
    <dataValidation type="list" allowBlank="1" showInputMessage="1" showErrorMessage="1" sqref="C12:C24" xr:uid="{00000000-0002-0000-0000-000002000000}">
      <formula1>$C$40:$C$45</formula1>
    </dataValidation>
    <dataValidation type="list" allowBlank="1" showInputMessage="1" showErrorMessage="1" sqref="G12:G24" xr:uid="{00000000-0002-0000-0000-000003000000}">
      <formula1>$G$40:$G$42</formula1>
    </dataValidation>
    <dataValidation type="list" allowBlank="1" showInputMessage="1" showErrorMessage="1" sqref="G25" xr:uid="{00000000-0002-0000-0000-000004000000}">
      <formula1>$G$41:$G$42</formula1>
    </dataValidation>
    <dataValidation type="list" allowBlank="1" showInputMessage="1" showErrorMessage="1" sqref="F12:F25" xr:uid="{00000000-0002-0000-0000-000005000000}">
      <formula1>$F$40:$F$46</formula1>
    </dataValidation>
  </dataValidations>
  <pageMargins left="0.2" right="0.2" top="0.6" bottom="0.6" header="0.27" footer="0.27"/>
  <pageSetup paperSize="3" scale="6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1A458A224826124E8B45B1D613300CFC00F07D3AF1303F914BAC5E84FBE92AE755" ma:contentTypeVersion="28" ma:contentTypeDescription="A content type to manage public (operations) IDB documents" ma:contentTypeScope="" ma:versionID="ef3ffa7105233a5fd9ea8c476e08152b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5de85f6b1ff8f04f5796335a32f20ce4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e46fe2894295491da65140ffd2369f49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b26cdb1da78c4bb4b1c1bac2f6ac5911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g511464f9e53401d84b16fa9b379a574" minOccurs="0"/>
                <xsd:element ref="ns2:nddeef1749674d76abdbe4b239a70bc6" minOccurs="0"/>
                <xsd:element ref="ns2:b2ec7cfb18674cb8803df6b262e8b107" minOccurs="0"/>
                <xsd:element ref="ns2:Document_x0020_Language_x0020_IDB"/>
                <xsd:element ref="ns2:Division_x0020_or_x0020_Unit"/>
                <xsd:element ref="ns2:Identifier" minOccurs="0"/>
                <xsd:element ref="ns2:Fiscal_x0020_Year_x0020_IDB" minOccurs="0"/>
                <xsd:element ref="ns2:ic46d7e087fd4a108fb86518ca413cc6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Disclosed" minOccurs="0"/>
                <xsd:element ref="ns2:Record_x0020_Number" minOccurs="0"/>
                <xsd:element ref="ns2:Related_x0020_SisCor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e46fe2894295491da65140ffd2369f49" ma:index="11" ma:taxonomy="true" ma:internalName="e46fe2894295491da65140ffd2369f49" ma:taxonomyFieldName="Function_x0020_Operations_x0020_IDB" ma:displayName="Function Operations IDB" ma:readOnly="false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21e8572-655e-4c0d-bfdb-c52ee7bb5839}" ma:internalName="TaxCatchAll" ma:showField="CatchAllData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21e8572-655e-4c0d-bfdb-c52ee7bb5839}" ma:internalName="TaxCatchAllLabel" ma:readOnly="true" ma:showField="CatchAllDataLabel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b26cdb1da78c4bb4b1c1bac2f6ac5911" ma:index="16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g511464f9e53401d84b16fa9b379a574" ma:index="24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26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28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33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34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6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7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8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9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40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1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2" nillable="true" ma:displayName="Abstract" ma:internalName="Abstract">
      <xsd:simpleType>
        <xsd:restriction base="dms:Note"/>
      </xsd:simpleType>
    </xsd:element>
    <xsd:element name="Migration_x0020_Info" ma:index="43" nillable="true" ma:displayName="Migration Info" ma:internalName="Migration_x0020_Info">
      <xsd:simpleType>
        <xsd:restriction base="dms:Note"/>
      </xsd:simpleType>
    </xsd:element>
    <xsd:element name="SISCOR_x0020_Number" ma:index="44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5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Editor1" ma:index="46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7" nillable="true" ma:displayName="Issue Date" ma:format="DateOnly" ma:internalName="Issue_x0020_Date">
      <xsd:simpleType>
        <xsd:restriction base="dms:DateTime"/>
      </xsd:simpleType>
    </xsd:element>
    <xsd:element name="Publishing_x0020_House" ma:index="48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9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50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1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Disclosed" ma:index="52" nillable="true" ma:displayName="Disclosed" ma:default="0" ma:internalName="Disclosed">
      <xsd:simpleType>
        <xsd:restriction base="dms:Boolean"/>
      </xsd:simpleType>
    </xsd:element>
    <xsd:element name="Record_x0020_Number" ma:index="53" nillable="true" ma:displayName="Record Number" ma:internalName="Record_x0020_Number">
      <xsd:simpleType>
        <xsd:restriction base="dms:Text">
          <xsd:maxLength value="255"/>
        </xsd:restriction>
      </xsd:simpleType>
    </xsd:element>
    <xsd:element name="Related_x0020_SisCor_x0020_Number" ma:index="54" nillable="true" ma:displayName="Related SisCor Number" ma:internalName="Related_x0020_SisCor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Urls xmlns="http://schemas.microsoft.com/sharepoint/v3/contenttype/forms/url">
  <Display>_catalogs/masterpage/ECMForms/DisclosureOperationsCT/View.aspx</Display>
  <Edit>_catalogs/masterpage/ECMForms/DisclosureOperationsCT/Edit.aspx</Edit>
</FormUrls>
</file>

<file path=customXml/item5.xml><?xml version="1.0" encoding="utf-8"?>
<?mso-contentType ?>
<SharedContentType xmlns="Microsoft.SharePoint.Taxonomy.ContentTypeSync" SourceId="ae61f9b1-e23d-4f49-b3d7-56b991556c4b" ContentTypeId="0x0101001A458A224826124E8B45B1D613300CFC" PreviousValue="false"/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_x0020_to_x0020_Information_x00a0_Policy xmlns="cdc7663a-08f0-4737-9e8c-148ce897a09c">Public</Access_x0020_to_x0020_Information_x00a0_Policy>
    <SISCOR_x0020_Number xmlns="cdc7663a-08f0-4737-9e8c-148ce897a09c" xsi:nil="true"/>
    <ic46d7e087fd4a108fb86518ca413c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Haiti</TermName>
          <TermId xmlns="http://schemas.microsoft.com/office/infopath/2007/PartnerControls">77a11ace-c854-4e9c-9e19-c924bca0dd43</TermId>
        </TermInfo>
      </Terms>
    </ic46d7e087fd4a108fb86518ca413cc6>
    <IDBDocs_x0020_Number xmlns="cdc7663a-08f0-4737-9e8c-148ce897a09c" xsi:nil="true"/>
    <Division_x0020_or_x0020_Unit xmlns="cdc7663a-08f0-4737-9e8c-148ce897a09c">INE/WSA</Division_x0020_or_x0020_Unit>
    <Fiscal_x0020_Year_x0020_IDB xmlns="cdc7663a-08f0-4737-9e8c-148ce897a09c">2018</Fiscal_x0020_Year_x0020_IDB>
    <Other_x0020_Author xmlns="cdc7663a-08f0-4737-9e8c-148ce897a09c" xsi:nil="true"/>
    <Migration_x0020_Info xmlns="cdc7663a-08f0-4737-9e8c-148ce897a09c" xsi:nil="true"/>
    <Document_x0020_Author xmlns="cdc7663a-08f0-4737-9e8c-148ce897a09c">Cartin Barrios, Irene</Document_x0020_Author>
    <Document_x0020_Language_x0020_IDB xmlns="cdc7663a-08f0-4737-9e8c-148ce897a09c">English</Document_x0020_Language_x0020_IDB>
    <TaxCatchAll xmlns="cdc7663a-08f0-4737-9e8c-148ce897a09c">
      <Value>23</Value>
      <Value>61</Value>
      <Value>67</Value>
      <Value>51</Value>
      <Value>1</Value>
    </TaxCatchAll>
    <Identifier xmlns="cdc7663a-08f0-4737-9e8c-148ce897a09c" xsi:nil="true"/>
    <_dlc_DocId xmlns="cdc7663a-08f0-4737-9e8c-148ce897a09c">EZSHARE-76014571-6</_dlc_DocId>
    <_dlc_DocIdUrl xmlns="cdc7663a-08f0-4737-9e8c-148ce897a09c">
      <Url>https://idbg.sharepoint.com/teams/EZ-HA-TCP/HA-T1237/_layouts/15/DocIdRedir.aspx?ID=EZSHARE-76014571-6</Url>
      <Description>EZSHARE-76014571-6</Description>
    </_dlc_DocIdUrl>
    <b26cdb1da78c4bb4b1c1bac2f6ac5911 xmlns="cdc7663a-08f0-4737-9e8c-148ce897a09c">
      <Terms xmlns="http://schemas.microsoft.com/office/infopath/2007/PartnerControls"/>
    </b26cdb1da78c4bb4b1c1bac2f6ac5911>
    <e46fe2894295491da65140ffd2369f49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 Preparation, Planning and Design</TermName>
          <TermId xmlns="http://schemas.microsoft.com/office/infopath/2007/PartnerControls">29ca0c72-1fc4-435f-a09c-28585cb5eac9</TermId>
        </TermInfo>
      </Terms>
    </e46fe2894295491da65140ffd2369f49>
    <Approval_x0020_Number xmlns="cdc7663a-08f0-4737-9e8c-148ce897a09c">ATN/MA-16398-HA;</Approval_x0020_Number>
    <Phase xmlns="cdc7663a-08f0-4737-9e8c-148ce897a09c" xsi:nil="true"/>
    <b2ec7cfb18674cb8803df6b262e8b107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INTEGRAL MANAGEMENT OF WATER RESOURCES</TermName>
          <TermId xmlns="http://schemas.microsoft.com/office/infopath/2007/PartnerControls">b6095696-0808-4ea4-b0d5-c9646be8689e</TermId>
        </TermInfo>
      </Terms>
    </b2ec7cfb18674cb8803df6b262e8b107>
    <Business_x0020_Area xmlns="cdc7663a-08f0-4737-9e8c-148ce897a09c" xsi:nil="true"/>
    <Key_x0020_Document xmlns="cdc7663a-08f0-4737-9e8c-148ce897a09c">false</Key_x0020_Document>
    <Project_x0020_Document_x0020_Type xmlns="cdc7663a-08f0-4737-9e8c-148ce897a09c" xsi:nil="true"/>
    <g511464f9e53401d84b16fa9b379a574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TBD</TermName>
          <TermId xmlns="http://schemas.microsoft.com/office/infopath/2007/PartnerControls">d62f6e05-3e80-4abd-9bb4-5f10b4906ff6</TermId>
        </TermInfo>
      </Terms>
    </g511464f9e53401d84b16fa9b379a574>
    <Operation_x0020_Type xmlns="cdc7663a-08f0-4737-9e8c-148ce897a09c">Technical Cooperation</Operation_x0020_Type>
    <Package_x0020_Code xmlns="cdc7663a-08f0-4737-9e8c-148ce897a09c" xsi:nil="true"/>
    <Project_x0020_Number xmlns="cdc7663a-08f0-4737-9e8c-148ce897a09c">HA-T1237</Project_x0020_Number>
    <nddeef1749674d76abdbe4b239a70b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WATER AND SANITATION</TermName>
          <TermId xmlns="http://schemas.microsoft.com/office/infopath/2007/PartnerControls">ba6b63cd-e402-47cb-9357-08149f7ce046</TermId>
        </TermInfo>
      </Terms>
    </nddeef1749674d76abdbe4b239a70bc6>
    <Record_x0020_Number xmlns="cdc7663a-08f0-4737-9e8c-148ce897a09c">R0001222276</Record_x0020_Number>
    <Related_x0020_SisCor_x0020_Number xmlns="cdc7663a-08f0-4737-9e8c-148ce897a09c" xsi:nil="true"/>
    <Disclosure_x0020_Activity xmlns="cdc7663a-08f0-4737-9e8c-148ce897a09c">Approved TC document</Disclosure_x0020_Activity>
    <Issue_x0020_Date xmlns="cdc7663a-08f0-4737-9e8c-148ce897a09c" xsi:nil="true"/>
    <KP_x0020_Topics xmlns="cdc7663a-08f0-4737-9e8c-148ce897a09c" xsi:nil="true"/>
    <Disclosed xmlns="cdc7663a-08f0-4737-9e8c-148ce897a09c">false</Disclosed>
    <Publication_x0020_Type xmlns="cdc7663a-08f0-4737-9e8c-148ce897a09c" xsi:nil="true"/>
    <Editor1 xmlns="cdc7663a-08f0-4737-9e8c-148ce897a09c" xsi:nil="true"/>
    <Region xmlns="cdc7663a-08f0-4737-9e8c-148ce897a09c" xsi:nil="true"/>
    <Webtopic xmlns="cdc7663a-08f0-4737-9e8c-148ce897a09c" xsi:nil="true"/>
    <Abstract xmlns="cdc7663a-08f0-4737-9e8c-148ce897a09c" xsi:nil="true"/>
    <Publishing_x0020_House xmlns="cdc7663a-08f0-4737-9e8c-148ce897a09c" xsi:nil="true"/>
  </documentManagement>
</p:properties>
</file>

<file path=customXml/itemProps1.xml><?xml version="1.0" encoding="utf-8"?>
<ds:datastoreItem xmlns:ds="http://schemas.openxmlformats.org/officeDocument/2006/customXml" ds:itemID="{879D5F5A-CAEF-4329-8FF8-8B5DE777851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E448EC3-423B-4362-9C59-D4363EE2976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61CEECC2-2DF0-46A9-98CA-012E7F8FADC5}"/>
</file>

<file path=customXml/itemProps4.xml><?xml version="1.0" encoding="utf-8"?>
<ds:datastoreItem xmlns:ds="http://schemas.openxmlformats.org/officeDocument/2006/customXml" ds:itemID="{DB998FF8-A2E2-4D4C-8EFA-1F4F85DFE5C6}"/>
</file>

<file path=customXml/itemProps5.xml><?xml version="1.0" encoding="utf-8"?>
<ds:datastoreItem xmlns:ds="http://schemas.openxmlformats.org/officeDocument/2006/customXml" ds:itemID="{7DEF49BE-9B1A-456E-8336-17479026EF3C}"/>
</file>

<file path=customXml/itemProps6.xml><?xml version="1.0" encoding="utf-8"?>
<ds:datastoreItem xmlns:ds="http://schemas.openxmlformats.org/officeDocument/2006/customXml" ds:itemID="{2489E06D-4C66-4B30-8B54-2C73422EF66C}">
  <ds:schemaRefs>
    <ds:schemaRef ds:uri="http://purl.org/dc/elements/1.1/"/>
    <ds:schemaRef ds:uri="http://schemas.microsoft.com/office/2006/metadata/properties"/>
    <ds:schemaRef ds:uri="cdc7663a-08f0-4737-9e8c-148ce897a09c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Molina, Silvana</dc:creator>
  <cp:keywords/>
  <dc:description/>
  <cp:lastModifiedBy>Guerrero Rivera, Marilyn Ivette</cp:lastModifiedBy>
  <cp:revision/>
  <cp:lastPrinted>2018-01-05T16:26:28Z</cp:lastPrinted>
  <dcterms:created xsi:type="dcterms:W3CDTF">2017-06-06T20:33:26Z</dcterms:created>
  <dcterms:modified xsi:type="dcterms:W3CDTF">2018-01-05T16:27:36Z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Series Corporate IDB">
    <vt:lpwstr>29;#Guideline|b87520e0-9f78-4604-afc7-b360fd9c6e69</vt:lpwstr>
  </property>
  <property fmtid="{D5CDD505-2E9C-101B-9397-08002B2CF9AE}" pid="4" name="Function Corporate IDB">
    <vt:lpwstr>4;#Guideline, Standard and Policy|55052825-ede1-4fc0-9b73-7b2230e7239d</vt:lpwstr>
  </property>
  <property fmtid="{D5CDD505-2E9C-101B-9397-08002B2CF9AE}" pid="5" name="TaxKeywordTaxHTField">
    <vt:lpwstr/>
  </property>
  <property fmtid="{D5CDD505-2E9C-101B-9397-08002B2CF9AE}" pid="6" name="Country">
    <vt:lpwstr>23;#Haiti|77a11ace-c854-4e9c-9e19-c924bca0dd43</vt:lpwstr>
  </property>
  <property fmtid="{D5CDD505-2E9C-101B-9397-08002B2CF9AE}" pid="7" name="_dlc_DocIdItemGuid">
    <vt:lpwstr>70d321ce-9d95-496a-a4a8-98b744ef726d</vt:lpwstr>
  </property>
  <property fmtid="{D5CDD505-2E9C-101B-9397-08002B2CF9AE}" pid="8" name="Stage">
    <vt:lpwstr>Support Document</vt:lpwstr>
  </property>
  <property fmtid="{D5CDD505-2E9C-101B-9397-08002B2CF9AE}" pid="10" name="Disclosed">
    <vt:bool>false</vt:bool>
  </property>
  <property fmtid="{D5CDD505-2E9C-101B-9397-08002B2CF9AE}" pid="11" name="SharedWithUsers">
    <vt:lpwstr>420;#Navia Diaz, Maria del Rosario</vt:lpwstr>
  </property>
  <property fmtid="{D5CDD505-2E9C-101B-9397-08002B2CF9AE}" pid="12" name="Series Operations IDB">
    <vt:lpwstr/>
  </property>
  <property fmtid="{D5CDD505-2E9C-101B-9397-08002B2CF9AE}" pid="13" name="Sub-Sector">
    <vt:lpwstr>67;#INTEGRAL MANAGEMENT OF WATER RESOURCES|b6095696-0808-4ea4-b0d5-c9646be8689e</vt:lpwstr>
  </property>
  <property fmtid="{D5CDD505-2E9C-101B-9397-08002B2CF9AE}" pid="14" name="Fund IDB">
    <vt:lpwstr>61;#TBD|d62f6e05-3e80-4abd-9bb4-5f10b4906ff6</vt:lpwstr>
  </property>
  <property fmtid="{D5CDD505-2E9C-101B-9397-08002B2CF9AE}" pid="15" name="Sector IDB">
    <vt:lpwstr>51;#WATER AND SANITATION|ba6b63cd-e402-47cb-9357-08149f7ce046</vt:lpwstr>
  </property>
  <property fmtid="{D5CDD505-2E9C-101B-9397-08002B2CF9AE}" pid="16" name="Function Operations IDB">
    <vt:lpwstr>1;#Project Preparation, Planning and Design|29ca0c72-1fc4-435f-a09c-28585cb5eac9</vt:lpwstr>
  </property>
  <property fmtid="{D5CDD505-2E9C-101B-9397-08002B2CF9AE}" pid="17" name="ContentTypeId">
    <vt:lpwstr>0x0101001A458A224826124E8B45B1D613300CFC00F07D3AF1303F914BAC5E84FBE92AE755</vt:lpwstr>
  </property>
  <property fmtid="{D5CDD505-2E9C-101B-9397-08002B2CF9AE}" pid="18" name="RecordPoint_ActiveItemMoved">
    <vt:lpwstr>/teams/EZ-HA-TCP/HA-T1237/15 LifeCycle Milestones/Draft Area/Procurement Plan BEO.xlsx</vt:lpwstr>
  </property>
  <property fmtid="{D5CDD505-2E9C-101B-9397-08002B2CF9AE}" pid="19" name="RecordStorageActiveId">
    <vt:lpwstr>960d2701-0c0c-4852-bb07-7d84faf226dd</vt:lpwstr>
  </property>
</Properties>
</file>