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D45" i="1" l="1"/>
  <c r="D49" i="1" l="1"/>
</calcChain>
</file>

<file path=xl/sharedStrings.xml><?xml version="1.0" encoding="utf-8"?>
<sst xmlns="http://schemas.openxmlformats.org/spreadsheetml/2006/main" count="98" uniqueCount="79">
  <si>
    <t>Ref. 
AWP</t>
  </si>
  <si>
    <t>Estimated contract
cost (US$)</t>
  </si>
  <si>
    <t>Source of financing
and percentage</t>
  </si>
  <si>
    <t>Local/other
%</t>
  </si>
  <si>
    <t>Estimated date of the procurement
notice or start of the contract</t>
  </si>
  <si>
    <t>Good 1 (brief description)</t>
  </si>
  <si>
    <t>Non consulting services</t>
  </si>
  <si>
    <t>Service 1 (brief description)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</si>
  <si>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</si>
  <si>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</si>
  <si>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Goods and services (in US$):____________</t>
  </si>
  <si>
    <t xml:space="preserve">Goods </t>
  </si>
  <si>
    <t xml:space="preserve">Individual consultants 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</si>
  <si>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</si>
  <si>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</si>
  <si>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</si>
  <si>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</si>
  <si>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</si>
  <si>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</si>
  <si>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</si>
  <si>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</si>
  <si>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</si>
  <si>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</si>
  <si>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</si>
  <si>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</si>
  <si>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</si>
  <si>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>Direct Contracting</t>
  </si>
  <si>
    <t>International Competitive Bidding</t>
  </si>
  <si>
    <t>National Competitive Bidding</t>
  </si>
  <si>
    <t>Shopping</t>
  </si>
  <si>
    <t>Least-Cost Selection</t>
  </si>
  <si>
    <t>Quality and Cost Based Selection</t>
  </si>
  <si>
    <t>Quality Based Selection</t>
  </si>
  <si>
    <t>Selection Based on the Consultants' Qualifications</t>
  </si>
  <si>
    <t>Individual Consultant</t>
  </si>
  <si>
    <t>National System</t>
  </si>
  <si>
    <t>Executing agency: IDB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</si>
  <si>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</t>
    </r>
  </si>
  <si>
    <t>CQS</t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</si>
  <si>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 "or "complex "that require ex ante review of the terms of reference, technical specifications, reports, outputs, or other items.</t>
    </r>
  </si>
  <si>
    <t>Country: Paraguay</t>
  </si>
  <si>
    <t xml:space="preserve">Title of Project: Support for the Creation of a Ciudad Mujer (Women’s City) Program in Paraguay </t>
  </si>
  <si>
    <t>Project number: PR-T1196</t>
  </si>
  <si>
    <t>.</t>
  </si>
  <si>
    <t>Airfare and per diem</t>
  </si>
  <si>
    <t>PC</t>
  </si>
  <si>
    <t>This is for approximately 20 different airfares and per diem to participate in internships in Ciudad  Mujer El Salvador in year 1 and 2</t>
  </si>
  <si>
    <t>Printing of training materials</t>
  </si>
  <si>
    <t>Contingencies</t>
  </si>
  <si>
    <t>TOTAL</t>
  </si>
  <si>
    <t xml:space="preserve">Review of procurement
(3)
</t>
  </si>
  <si>
    <t>IDB
%</t>
  </si>
  <si>
    <t>Consulting services(in US$): 558,700</t>
  </si>
  <si>
    <t>Subtotal Component 1</t>
  </si>
  <si>
    <t>Subtotal Component 2</t>
  </si>
  <si>
    <t>Period covered by the plan: January 2016 - July 2018</t>
  </si>
  <si>
    <r>
      <t xml:space="preserve">Consulting 3.  </t>
    </r>
    <r>
      <rPr>
        <u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esign Module: Sexual and Reproductive Health 
Duration: 100 days</t>
    </r>
  </si>
  <si>
    <t>Consulting 2. Women's Needs Assessment and Analysis of Service Supply
Duration: 25 days</t>
  </si>
  <si>
    <t>Consulting 4. Design Module: Economic Autonomy
Duration: 115 days</t>
  </si>
  <si>
    <t>Consulting 5.  Design Module: Services to Address Violence against Women
Duration: 115 days</t>
  </si>
  <si>
    <t>Consulting 6.  Design Module: Community education
Duration: 75 days</t>
  </si>
  <si>
    <t>Consulting 7.  Design Module: Child Care
Duration: 75 days</t>
  </si>
  <si>
    <t>Consulting 8.  Design Module: Adolescents Program
Duration: 100 days</t>
  </si>
  <si>
    <t>Consulting 9.  Design Module: Central Functions (reception, registration, orientation, follow-up and case management)
Duration: 100 days</t>
  </si>
  <si>
    <t>Component 2.  Institutional Strengthening for Program Implementation</t>
  </si>
  <si>
    <t>Consulting 10. Communication Strategy (design, development and implementation)  
Duration: 315 days</t>
  </si>
  <si>
    <t>Consulting 11. Engineer/Construction Specialist - Construction of Procurement Processes and Monitoring
Duration:  75 days</t>
  </si>
  <si>
    <t>Consulting 16. Cost-benefit Analysis 
Duration: 50 days</t>
  </si>
  <si>
    <t>Consulting 17.  Design and Implementation of the Staff Training Program 
Duration: 98 days</t>
  </si>
  <si>
    <t>Consulting 18.  Strengthening of Institutional Capacity  for the Coordination of the Ciudad Mujer Project 
Duration: 520 days</t>
  </si>
  <si>
    <t>Consulting firms</t>
  </si>
  <si>
    <t>Component 1. Design of a Ciudad Mujer Model for Paraguay</t>
  </si>
  <si>
    <t>Consulting 1. Architectural Design
Duration:  50 days</t>
  </si>
  <si>
    <t>Consulting 13. Design of the Information and Registration Systems
Duration: 60 days</t>
  </si>
  <si>
    <t>Consulting 15.  Institutional Analysis 
Duration: 50 days</t>
  </si>
  <si>
    <t>Consulting 14. Design of Monitoring and Evaluation System 
Duration: 75 days</t>
  </si>
  <si>
    <t>Consulting 12. Design of Inter-institutional Management and Financial Sustainability of the CCM
Duration: 125 days</t>
  </si>
  <si>
    <t>NICQ</t>
  </si>
  <si>
    <t>Goods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</si>
</sst>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9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/>
    <xf numFmtId="0" fontId="1" fillId="0" borderId="12" xfId="0" applyFont="1" applyBorder="1"/>
    <xf numFmtId="0" fontId="4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0" fontId="8" fillId="0" borderId="44" xfId="1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/>
    <xf numFmtId="17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3" borderId="1" xfId="0" applyFill="1" applyBorder="1"/>
    <xf numFmtId="0" fontId="0" fillId="0" borderId="13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1" fillId="0" borderId="1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2" xfId="0" applyFont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3" fontId="0" fillId="0" borderId="1" xfId="0" applyNumberFormat="1" applyFill="1" applyBorder="1"/>
    <xf numFmtId="17" fontId="0" fillId="0" borderId="1" xfId="0" applyNumberFormat="1" applyFill="1" applyBorder="1"/>
    <xf numFmtId="0" fontId="0" fillId="0" borderId="13" xfId="0" applyFill="1" applyBorder="1"/>
    <xf numFmtId="0" fontId="1" fillId="4" borderId="1" xfId="0" applyFont="1" applyFill="1" applyBorder="1" applyAlignment="1">
      <alignment horizontal="left"/>
    </xf>
    <xf numFmtId="164" fontId="1" fillId="4" borderId="1" xfId="2" applyNumberFormat="1" applyFont="1" applyFill="1" applyBorder="1" applyAlignment="1">
      <alignment horizontal="right"/>
    </xf>
    <xf numFmtId="15" fontId="0" fillId="0" borderId="0" xfId="0" applyNumberFormat="1"/>
    <xf numFmtId="0" fontId="0" fillId="5" borderId="12" xfId="0" applyFill="1" applyBorder="1"/>
    <xf numFmtId="0" fontId="0" fillId="5" borderId="1" xfId="0" applyFill="1" applyBorder="1"/>
    <xf numFmtId="0" fontId="1" fillId="5" borderId="1" xfId="0" applyFont="1" applyFill="1" applyBorder="1"/>
    <xf numFmtId="3" fontId="1" fillId="5" borderId="1" xfId="0" applyNumberFormat="1" applyFont="1" applyFill="1" applyBorder="1"/>
    <xf numFmtId="0" fontId="0" fillId="5" borderId="13" xfId="0" applyFill="1" applyBorder="1"/>
    <xf numFmtId="0" fontId="1" fillId="5" borderId="12" xfId="0" applyFont="1" applyFill="1" applyBorder="1"/>
    <xf numFmtId="0" fontId="1" fillId="5" borderId="1" xfId="0" applyFont="1" applyFill="1" applyBorder="1" applyAlignment="1">
      <alignment wrapText="1"/>
    </xf>
    <xf numFmtId="17" fontId="0" fillId="5" borderId="1" xfId="0" applyNumberFormat="1" applyFill="1" applyBorder="1"/>
    <xf numFmtId="3" fontId="1" fillId="0" borderId="1" xfId="0" applyNumberFormat="1" applyFont="1" applyBorder="1"/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1" fillId="0" borderId="1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1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zoomScale="80" zoomScaleNormal="80" workbookViewId="0">
      <selection activeCell="P39" sqref="P39"/>
    </sheetView>
  </sheetViews>
  <sheetFormatPr defaultRowHeight="15" x14ac:dyDescent="0.25"/>
  <cols>
    <col min="1" max="1" width="6.85546875" customWidth="1"/>
    <col min="2" max="2" width="7.42578125" customWidth="1"/>
    <col min="3" max="3" width="52.140625" customWidth="1"/>
    <col min="4" max="4" width="13.7109375" customWidth="1"/>
    <col min="5" max="5" width="11" customWidth="1"/>
    <col min="6" max="6" width="12.7109375" customWidth="1"/>
    <col min="7" max="8" width="11.42578125" customWidth="1"/>
    <col min="9" max="9" width="20.140625" customWidth="1"/>
    <col min="10" max="10" width="16.85546875" customWidth="1"/>
    <col min="11" max="11" width="34.42578125" customWidth="1"/>
    <col min="14" max="14" width="9" customWidth="1"/>
    <col min="15" max="15" width="0.42578125" hidden="1" customWidth="1"/>
  </cols>
  <sheetData>
    <row r="1" spans="1:17" ht="14.45" customHeight="1" x14ac:dyDescent="0.25">
      <c r="J1" t="s">
        <v>17</v>
      </c>
    </row>
    <row r="2" spans="1:17" ht="14.45" customHeight="1" x14ac:dyDescent="0.25">
      <c r="J2" t="s">
        <v>18</v>
      </c>
    </row>
    <row r="3" spans="1:17" ht="9" customHeight="1" thickBot="1" x14ac:dyDescent="0.3"/>
    <row r="4" spans="1:17" ht="24.75" customHeight="1" x14ac:dyDescent="0.25">
      <c r="A4" s="85" t="s">
        <v>9</v>
      </c>
      <c r="B4" s="86"/>
      <c r="C4" s="86"/>
      <c r="D4" s="86"/>
      <c r="E4" s="86"/>
      <c r="F4" s="86"/>
      <c r="G4" s="86"/>
      <c r="H4" s="86"/>
      <c r="I4" s="86"/>
      <c r="J4" s="86"/>
      <c r="K4" s="87"/>
      <c r="L4" s="1"/>
      <c r="M4" s="1"/>
      <c r="N4" s="1"/>
      <c r="O4" s="1"/>
      <c r="P4" s="1"/>
      <c r="Q4" s="1"/>
    </row>
    <row r="5" spans="1:17" ht="14.45" customHeight="1" x14ac:dyDescent="0.25">
      <c r="A5" s="73" t="s">
        <v>40</v>
      </c>
      <c r="B5" s="74"/>
      <c r="C5" s="74"/>
      <c r="D5" s="74"/>
      <c r="E5" s="74"/>
      <c r="F5" s="84" t="s">
        <v>36</v>
      </c>
      <c r="G5" s="74"/>
      <c r="H5" s="74"/>
      <c r="I5" s="74"/>
      <c r="J5" s="74"/>
      <c r="K5" s="11" t="s">
        <v>37</v>
      </c>
    </row>
    <row r="6" spans="1:17" ht="15" customHeight="1" thickBot="1" x14ac:dyDescent="0.3">
      <c r="A6" s="82" t="s">
        <v>42</v>
      </c>
      <c r="B6" s="83"/>
      <c r="C6" s="83"/>
      <c r="D6" s="83"/>
      <c r="E6" s="83"/>
      <c r="F6" s="88" t="s">
        <v>41</v>
      </c>
      <c r="G6" s="83"/>
      <c r="H6" s="83"/>
      <c r="I6" s="83"/>
      <c r="J6" s="83"/>
      <c r="K6" s="89"/>
    </row>
    <row r="7" spans="1:17" ht="15" customHeight="1" thickTop="1" x14ac:dyDescent="0.25">
      <c r="A7" s="90" t="s">
        <v>55</v>
      </c>
      <c r="B7" s="91"/>
      <c r="C7" s="91"/>
      <c r="D7" s="91"/>
      <c r="E7" s="91"/>
      <c r="F7" s="91"/>
      <c r="G7" s="91"/>
      <c r="H7" s="91"/>
      <c r="I7" s="91"/>
      <c r="J7" s="91"/>
      <c r="K7" s="92"/>
    </row>
    <row r="8" spans="1:17" ht="14.45" customHeight="1" x14ac:dyDescent="0.25">
      <c r="A8" s="73" t="s">
        <v>22</v>
      </c>
      <c r="B8" s="74"/>
      <c r="C8" s="74"/>
      <c r="D8" s="74"/>
      <c r="E8" s="93" t="s">
        <v>10</v>
      </c>
      <c r="F8" s="94"/>
      <c r="G8" s="17">
        <v>55000</v>
      </c>
      <c r="H8" s="26"/>
      <c r="I8" s="12" t="s">
        <v>52</v>
      </c>
      <c r="J8" s="2"/>
      <c r="K8" s="28"/>
    </row>
    <row r="9" spans="1:17" ht="14.45" customHeight="1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6"/>
    </row>
    <row r="10" spans="1:17" ht="39" customHeight="1" thickBot="1" x14ac:dyDescent="0.3">
      <c r="A10" s="75" t="s">
        <v>23</v>
      </c>
      <c r="B10" s="75" t="s">
        <v>0</v>
      </c>
      <c r="C10" s="75" t="s">
        <v>19</v>
      </c>
      <c r="D10" s="75" t="s">
        <v>1</v>
      </c>
      <c r="E10" s="75" t="s">
        <v>20</v>
      </c>
      <c r="F10" s="77" t="s">
        <v>50</v>
      </c>
      <c r="G10" s="79" t="s">
        <v>2</v>
      </c>
      <c r="H10" s="80"/>
      <c r="I10" s="95" t="s">
        <v>4</v>
      </c>
      <c r="J10" s="97" t="s">
        <v>21</v>
      </c>
      <c r="K10" s="98" t="s">
        <v>13</v>
      </c>
    </row>
    <row r="11" spans="1:17" ht="28.5" customHeight="1" x14ac:dyDescent="0.25">
      <c r="A11" s="76"/>
      <c r="B11" s="76"/>
      <c r="C11" s="76"/>
      <c r="D11" s="76"/>
      <c r="E11" s="76"/>
      <c r="F11" s="78"/>
      <c r="G11" s="13" t="s">
        <v>51</v>
      </c>
      <c r="H11" s="13" t="s">
        <v>3</v>
      </c>
      <c r="I11" s="96"/>
      <c r="J11" s="95"/>
      <c r="K11" s="99"/>
      <c r="O11" s="14" t="s">
        <v>26</v>
      </c>
    </row>
    <row r="12" spans="1:17" ht="33" customHeight="1" x14ac:dyDescent="0.25">
      <c r="A12" s="10">
        <v>1</v>
      </c>
      <c r="B12" s="3"/>
      <c r="C12" s="18" t="s">
        <v>71</v>
      </c>
      <c r="D12" s="3"/>
      <c r="E12" s="3"/>
      <c r="F12" s="3"/>
      <c r="G12" s="3"/>
      <c r="H12" s="3"/>
      <c r="I12" s="3"/>
      <c r="J12" s="3"/>
      <c r="K12" s="8"/>
      <c r="O12" s="15" t="s">
        <v>27</v>
      </c>
    </row>
    <row r="13" spans="1:17" ht="14.45" hidden="1" customHeight="1" x14ac:dyDescent="0.25">
      <c r="A13" s="7"/>
      <c r="B13" s="3"/>
      <c r="C13" s="3"/>
      <c r="D13" s="3"/>
      <c r="E13" s="3"/>
      <c r="F13" s="3"/>
      <c r="G13" s="3"/>
      <c r="H13" s="3"/>
      <c r="I13" s="3"/>
      <c r="J13" s="3"/>
      <c r="K13" s="8"/>
      <c r="O13" s="15" t="s">
        <v>28</v>
      </c>
    </row>
    <row r="14" spans="1:17" ht="14.45" hidden="1" customHeight="1" thickBot="1" x14ac:dyDescent="0.3">
      <c r="A14" s="7"/>
      <c r="B14" s="3"/>
      <c r="C14" s="9" t="s">
        <v>11</v>
      </c>
      <c r="D14" s="3"/>
      <c r="E14" s="3"/>
      <c r="F14" s="3"/>
      <c r="G14" s="3"/>
      <c r="H14" s="3"/>
      <c r="I14" s="3"/>
      <c r="J14" s="3"/>
      <c r="K14" s="8"/>
      <c r="O14" s="15" t="s">
        <v>29</v>
      </c>
    </row>
    <row r="15" spans="1:17" ht="14.45" hidden="1" customHeight="1" x14ac:dyDescent="0.25">
      <c r="A15" s="7"/>
      <c r="B15" s="3"/>
      <c r="C15" s="3" t="s">
        <v>5</v>
      </c>
      <c r="D15" s="3"/>
      <c r="E15" s="3"/>
      <c r="F15" s="3"/>
      <c r="G15" s="3"/>
      <c r="H15" s="3"/>
      <c r="I15" s="3"/>
      <c r="J15" s="3"/>
      <c r="K15" s="8"/>
      <c r="O15" s="14" t="s">
        <v>30</v>
      </c>
    </row>
    <row r="16" spans="1:17" ht="14.45" hidden="1" customHeight="1" x14ac:dyDescent="0.25">
      <c r="A16" s="7"/>
      <c r="B16" s="3"/>
      <c r="C16" s="3"/>
      <c r="D16" s="3"/>
      <c r="E16" s="3"/>
      <c r="F16" s="3"/>
      <c r="G16" s="3"/>
      <c r="H16" s="3"/>
      <c r="I16" s="3"/>
      <c r="J16" s="3"/>
      <c r="K16" s="8"/>
      <c r="O16" s="15" t="s">
        <v>31</v>
      </c>
    </row>
    <row r="17" spans="1:15" ht="14.45" hidden="1" customHeight="1" x14ac:dyDescent="0.25">
      <c r="A17" s="7"/>
      <c r="B17" s="3"/>
      <c r="C17" s="9" t="s">
        <v>6</v>
      </c>
      <c r="D17" s="3"/>
      <c r="E17" s="3"/>
      <c r="F17" s="3"/>
      <c r="G17" s="3"/>
      <c r="H17" s="3"/>
      <c r="I17" s="3"/>
      <c r="J17" s="3"/>
      <c r="K17" s="8"/>
      <c r="O17" s="15" t="s">
        <v>32</v>
      </c>
    </row>
    <row r="18" spans="1:15" ht="14.45" hidden="1" customHeight="1" x14ac:dyDescent="0.25">
      <c r="A18" s="7"/>
      <c r="B18" s="3"/>
      <c r="C18" s="3" t="s">
        <v>7</v>
      </c>
      <c r="D18" s="3"/>
      <c r="E18" s="3"/>
      <c r="F18" s="3"/>
      <c r="G18" s="3"/>
      <c r="H18" s="3"/>
      <c r="I18" s="3"/>
      <c r="J18" s="3"/>
      <c r="K18" s="8"/>
      <c r="O18" s="15" t="s">
        <v>33</v>
      </c>
    </row>
    <row r="19" spans="1:15" ht="14.45" customHeight="1" x14ac:dyDescent="0.25">
      <c r="A19" s="7"/>
      <c r="B19" s="3"/>
      <c r="C19" s="9" t="s">
        <v>70</v>
      </c>
      <c r="D19" s="3"/>
      <c r="E19" s="3"/>
      <c r="F19" s="3"/>
      <c r="G19" s="3"/>
      <c r="H19" s="3"/>
      <c r="I19" s="3"/>
      <c r="J19" s="3"/>
      <c r="K19" s="8"/>
      <c r="O19" s="15" t="s">
        <v>34</v>
      </c>
    </row>
    <row r="20" spans="1:15" ht="38.25" customHeight="1" x14ac:dyDescent="0.25">
      <c r="A20" s="7"/>
      <c r="B20" s="3">
        <v>1.1000000000000001</v>
      </c>
      <c r="C20" s="19" t="s">
        <v>72</v>
      </c>
      <c r="D20" s="20">
        <v>100000</v>
      </c>
      <c r="E20" s="23" t="s">
        <v>38</v>
      </c>
      <c r="F20" s="3"/>
      <c r="G20" s="3">
        <v>100</v>
      </c>
      <c r="H20" s="3">
        <v>0</v>
      </c>
      <c r="I20" s="21">
        <v>42430</v>
      </c>
      <c r="J20" s="3"/>
      <c r="K20" s="8"/>
      <c r="O20" s="15" t="s">
        <v>35</v>
      </c>
    </row>
    <row r="21" spans="1:15" ht="60.75" customHeight="1" x14ac:dyDescent="0.25">
      <c r="A21" s="7"/>
      <c r="B21" s="3">
        <v>1.2</v>
      </c>
      <c r="C21" s="19" t="s">
        <v>63</v>
      </c>
      <c r="D21" s="20">
        <v>20000</v>
      </c>
      <c r="E21" s="23" t="s">
        <v>38</v>
      </c>
      <c r="F21" s="3"/>
      <c r="G21" s="3">
        <v>100</v>
      </c>
      <c r="H21" s="3">
        <v>0</v>
      </c>
      <c r="I21" s="21">
        <v>42430</v>
      </c>
      <c r="J21" s="3"/>
      <c r="K21" s="8"/>
    </row>
    <row r="22" spans="1:15" ht="14.45" customHeight="1" x14ac:dyDescent="0.25">
      <c r="A22" s="7"/>
      <c r="B22" s="3"/>
      <c r="C22" s="9" t="s">
        <v>12</v>
      </c>
      <c r="D22" s="3"/>
      <c r="E22" s="23"/>
      <c r="F22" s="3"/>
      <c r="G22" s="3"/>
      <c r="H22" s="3"/>
      <c r="I22" s="3"/>
      <c r="J22" s="3"/>
      <c r="K22" s="8"/>
    </row>
    <row r="23" spans="1:15" ht="45" customHeight="1" x14ac:dyDescent="0.25">
      <c r="A23" s="7"/>
      <c r="B23" s="3">
        <v>1.3</v>
      </c>
      <c r="C23" s="19" t="s">
        <v>57</v>
      </c>
      <c r="D23" s="20">
        <v>5000</v>
      </c>
      <c r="E23" s="23" t="s">
        <v>77</v>
      </c>
      <c r="F23" s="3"/>
      <c r="G23" s="3">
        <v>100</v>
      </c>
      <c r="H23" s="3">
        <v>0</v>
      </c>
      <c r="I23" s="21">
        <v>42370</v>
      </c>
      <c r="J23" s="3"/>
      <c r="K23" s="8"/>
    </row>
    <row r="24" spans="1:15" ht="45.75" customHeight="1" x14ac:dyDescent="0.25">
      <c r="A24" s="7"/>
      <c r="B24" s="3">
        <v>1.4</v>
      </c>
      <c r="C24" s="19" t="s">
        <v>56</v>
      </c>
      <c r="D24" s="20">
        <v>20000</v>
      </c>
      <c r="E24" s="23" t="s">
        <v>77</v>
      </c>
      <c r="F24" s="3"/>
      <c r="G24" s="3">
        <v>100</v>
      </c>
      <c r="H24" s="3">
        <v>0</v>
      </c>
      <c r="I24" s="21">
        <v>42370</v>
      </c>
      <c r="J24" s="3"/>
      <c r="K24" s="8"/>
    </row>
    <row r="25" spans="1:15" ht="35.25" customHeight="1" x14ac:dyDescent="0.25">
      <c r="A25" s="7"/>
      <c r="B25" s="3">
        <v>1.5</v>
      </c>
      <c r="C25" s="19" t="s">
        <v>58</v>
      </c>
      <c r="D25" s="20">
        <v>23000</v>
      </c>
      <c r="E25" s="23" t="s">
        <v>77</v>
      </c>
      <c r="F25" s="3"/>
      <c r="G25" s="3">
        <v>100</v>
      </c>
      <c r="H25" s="3">
        <v>0</v>
      </c>
      <c r="I25" s="21">
        <v>42370</v>
      </c>
      <c r="J25" s="3"/>
      <c r="K25" s="8"/>
    </row>
    <row r="26" spans="1:15" ht="45" customHeight="1" x14ac:dyDescent="0.25">
      <c r="A26" s="7"/>
      <c r="B26" s="3">
        <v>1.6</v>
      </c>
      <c r="C26" s="19" t="s">
        <v>59</v>
      </c>
      <c r="D26" s="20">
        <v>23000</v>
      </c>
      <c r="E26" s="23" t="s">
        <v>77</v>
      </c>
      <c r="F26" s="3"/>
      <c r="G26" s="3">
        <v>100</v>
      </c>
      <c r="H26" s="3">
        <v>0</v>
      </c>
      <c r="I26" s="21">
        <v>42370</v>
      </c>
      <c r="J26" s="3"/>
      <c r="K26" s="8"/>
    </row>
    <row r="27" spans="1:15" ht="45" customHeight="1" x14ac:dyDescent="0.25">
      <c r="A27" s="7"/>
      <c r="B27" s="3">
        <v>1.7</v>
      </c>
      <c r="C27" s="19" t="s">
        <v>60</v>
      </c>
      <c r="D27" s="20">
        <v>15000</v>
      </c>
      <c r="E27" s="23" t="s">
        <v>77</v>
      </c>
      <c r="F27" s="3"/>
      <c r="G27" s="3">
        <v>100</v>
      </c>
      <c r="H27" s="3">
        <v>0</v>
      </c>
      <c r="I27" s="21">
        <v>42370</v>
      </c>
      <c r="J27" s="3"/>
      <c r="K27" s="8"/>
    </row>
    <row r="28" spans="1:15" ht="33.75" customHeight="1" x14ac:dyDescent="0.25">
      <c r="A28" s="7"/>
      <c r="B28" s="3">
        <v>1.8</v>
      </c>
      <c r="C28" s="19" t="s">
        <v>61</v>
      </c>
      <c r="D28" s="20">
        <v>15000</v>
      </c>
      <c r="E28" s="23" t="s">
        <v>77</v>
      </c>
      <c r="F28" s="3"/>
      <c r="G28" s="3">
        <v>100</v>
      </c>
      <c r="H28" s="3">
        <v>0</v>
      </c>
      <c r="I28" s="21">
        <v>42370</v>
      </c>
      <c r="J28" s="3"/>
      <c r="K28" s="8"/>
    </row>
    <row r="29" spans="1:15" ht="34.5" customHeight="1" x14ac:dyDescent="0.25">
      <c r="A29" s="7"/>
      <c r="B29" s="3">
        <v>1.9</v>
      </c>
      <c r="C29" s="19" t="s">
        <v>62</v>
      </c>
      <c r="D29" s="20">
        <v>20000</v>
      </c>
      <c r="E29" s="23" t="s">
        <v>77</v>
      </c>
      <c r="F29" s="3"/>
      <c r="G29" s="3">
        <v>100</v>
      </c>
      <c r="H29" s="3">
        <v>0</v>
      </c>
      <c r="I29" s="21">
        <v>42370</v>
      </c>
      <c r="J29" s="3"/>
      <c r="K29" s="8"/>
    </row>
    <row r="30" spans="1:15" ht="14.45" customHeight="1" x14ac:dyDescent="0.25">
      <c r="A30" s="39"/>
      <c r="B30" s="40"/>
      <c r="C30" s="41" t="s">
        <v>53</v>
      </c>
      <c r="D30" s="42">
        <f>SUM(D20+D21+D23+D24+D25+D26+D27+D28+D29)</f>
        <v>241000</v>
      </c>
      <c r="E30" s="40"/>
      <c r="F30" s="40"/>
      <c r="G30" s="40"/>
      <c r="H30" s="40"/>
      <c r="I30" s="40"/>
      <c r="J30" s="40"/>
      <c r="K30" s="43"/>
    </row>
    <row r="31" spans="1:15" ht="29.25" customHeight="1" x14ac:dyDescent="0.25">
      <c r="A31" s="10">
        <v>2</v>
      </c>
      <c r="B31" s="3"/>
      <c r="C31" s="18" t="s">
        <v>64</v>
      </c>
      <c r="D31" s="3"/>
      <c r="E31" s="23"/>
      <c r="F31" s="3"/>
      <c r="G31" s="3"/>
      <c r="H31" s="3"/>
      <c r="I31" s="3"/>
      <c r="J31" s="3"/>
      <c r="K31" s="8"/>
    </row>
    <row r="32" spans="1:15" ht="14.45" customHeight="1" x14ac:dyDescent="0.25">
      <c r="A32" s="10" t="s">
        <v>43</v>
      </c>
      <c r="B32" s="3"/>
      <c r="C32" s="9" t="s">
        <v>12</v>
      </c>
      <c r="D32" s="3"/>
      <c r="E32" s="23"/>
      <c r="F32" s="3"/>
      <c r="G32" s="3"/>
      <c r="H32" s="3"/>
      <c r="I32" s="3"/>
      <c r="J32" s="3"/>
      <c r="K32" s="8"/>
    </row>
    <row r="33" spans="1:15" ht="48.75" customHeight="1" x14ac:dyDescent="0.25">
      <c r="A33" s="7"/>
      <c r="B33" s="3">
        <v>2.1</v>
      </c>
      <c r="C33" s="22" t="s">
        <v>65</v>
      </c>
      <c r="D33" s="20">
        <v>63000</v>
      </c>
      <c r="E33" s="23" t="s">
        <v>77</v>
      </c>
      <c r="F33" s="3"/>
      <c r="G33" s="3">
        <v>100</v>
      </c>
      <c r="H33" s="3">
        <v>0</v>
      </c>
      <c r="I33" s="21">
        <v>42522</v>
      </c>
      <c r="J33" s="3"/>
      <c r="K33" s="8"/>
      <c r="O33" s="15" t="s">
        <v>35</v>
      </c>
    </row>
    <row r="34" spans="1:15" ht="60.75" customHeight="1" x14ac:dyDescent="0.25">
      <c r="A34" s="10"/>
      <c r="B34" s="3">
        <v>2.2000000000000002</v>
      </c>
      <c r="C34" s="22" t="s">
        <v>66</v>
      </c>
      <c r="D34" s="20">
        <v>20800</v>
      </c>
      <c r="E34" s="23" t="s">
        <v>77</v>
      </c>
      <c r="F34" s="3"/>
      <c r="G34" s="3">
        <v>100</v>
      </c>
      <c r="H34" s="3">
        <v>0</v>
      </c>
      <c r="I34" s="21">
        <v>42736</v>
      </c>
      <c r="J34" s="3"/>
      <c r="K34" s="8"/>
    </row>
    <row r="35" spans="1:15" ht="61.5" customHeight="1" x14ac:dyDescent="0.25">
      <c r="A35" s="10"/>
      <c r="B35" s="3">
        <v>2.2999999999999998</v>
      </c>
      <c r="C35" s="22" t="s">
        <v>76</v>
      </c>
      <c r="D35" s="20">
        <v>25000</v>
      </c>
      <c r="E35" s="23" t="s">
        <v>77</v>
      </c>
      <c r="F35" s="3"/>
      <c r="G35" s="3">
        <v>100</v>
      </c>
      <c r="H35" s="3">
        <v>0</v>
      </c>
      <c r="I35" s="21">
        <v>42522</v>
      </c>
      <c r="J35" s="3"/>
      <c r="K35" s="8"/>
    </row>
    <row r="36" spans="1:15" ht="47.25" customHeight="1" x14ac:dyDescent="0.25">
      <c r="A36" s="10"/>
      <c r="B36" s="3">
        <v>2.4</v>
      </c>
      <c r="C36" s="22" t="s">
        <v>73</v>
      </c>
      <c r="D36" s="20">
        <v>53000</v>
      </c>
      <c r="E36" s="23" t="s">
        <v>77</v>
      </c>
      <c r="F36" s="3"/>
      <c r="G36" s="3">
        <v>100</v>
      </c>
      <c r="H36" s="3">
        <v>0</v>
      </c>
      <c r="I36" s="21">
        <v>42522</v>
      </c>
      <c r="J36" s="3"/>
      <c r="K36" s="8"/>
    </row>
    <row r="37" spans="1:15" ht="47.25" customHeight="1" x14ac:dyDescent="0.25">
      <c r="A37" s="10"/>
      <c r="B37" s="3">
        <v>2.5</v>
      </c>
      <c r="C37" s="22" t="s">
        <v>75</v>
      </c>
      <c r="D37" s="20">
        <v>15000</v>
      </c>
      <c r="E37" s="23" t="s">
        <v>77</v>
      </c>
      <c r="F37" s="3"/>
      <c r="G37" s="3">
        <v>100</v>
      </c>
      <c r="H37" s="3">
        <v>0</v>
      </c>
      <c r="I37" s="21">
        <v>42522</v>
      </c>
      <c r="J37" s="3"/>
      <c r="K37" s="8"/>
    </row>
    <row r="38" spans="1:15" ht="32.25" customHeight="1" x14ac:dyDescent="0.25">
      <c r="A38" s="10"/>
      <c r="B38" s="3">
        <v>2.6</v>
      </c>
      <c r="C38" s="22" t="s">
        <v>74</v>
      </c>
      <c r="D38" s="20">
        <v>10000</v>
      </c>
      <c r="E38" s="23" t="s">
        <v>77</v>
      </c>
      <c r="F38" s="3"/>
      <c r="G38" s="3">
        <v>100</v>
      </c>
      <c r="H38" s="3">
        <v>0</v>
      </c>
      <c r="I38" s="21">
        <v>42887</v>
      </c>
      <c r="J38" s="3"/>
      <c r="K38" s="8"/>
    </row>
    <row r="39" spans="1:15" ht="33" customHeight="1" x14ac:dyDescent="0.25">
      <c r="A39" s="10"/>
      <c r="B39" s="3">
        <v>2.7</v>
      </c>
      <c r="C39" s="22" t="s">
        <v>67</v>
      </c>
      <c r="D39" s="20">
        <v>10000</v>
      </c>
      <c r="E39" s="23" t="s">
        <v>77</v>
      </c>
      <c r="F39" s="3"/>
      <c r="G39" s="3">
        <v>100</v>
      </c>
      <c r="H39" s="3">
        <v>0</v>
      </c>
      <c r="I39" s="21">
        <v>42887</v>
      </c>
      <c r="J39" s="3"/>
      <c r="K39" s="8"/>
    </row>
    <row r="40" spans="1:15" ht="43.5" customHeight="1" x14ac:dyDescent="0.25">
      <c r="A40" s="10"/>
      <c r="B40" s="3">
        <v>2.8</v>
      </c>
      <c r="C40" s="22" t="s">
        <v>68</v>
      </c>
      <c r="D40" s="20">
        <v>19500</v>
      </c>
      <c r="E40" s="23" t="s">
        <v>77</v>
      </c>
      <c r="F40" s="3"/>
      <c r="G40" s="3">
        <v>100</v>
      </c>
      <c r="H40" s="3">
        <v>0</v>
      </c>
      <c r="I40" s="21">
        <v>42552</v>
      </c>
      <c r="J40" s="3"/>
      <c r="K40" s="8"/>
    </row>
    <row r="41" spans="1:15" ht="59.25" customHeight="1" x14ac:dyDescent="0.25">
      <c r="A41" s="10"/>
      <c r="B41" s="3">
        <v>2.9</v>
      </c>
      <c r="C41" s="22" t="s">
        <v>69</v>
      </c>
      <c r="D41" s="20">
        <v>101400</v>
      </c>
      <c r="E41" s="23" t="s">
        <v>77</v>
      </c>
      <c r="F41" s="3"/>
      <c r="G41" s="3">
        <v>100</v>
      </c>
      <c r="H41" s="3">
        <v>0</v>
      </c>
      <c r="I41" s="21">
        <v>42370</v>
      </c>
      <c r="J41" s="3"/>
      <c r="K41" s="8"/>
    </row>
    <row r="42" spans="1:15" ht="15" customHeight="1" x14ac:dyDescent="0.25">
      <c r="A42" s="10"/>
      <c r="B42" s="3"/>
      <c r="C42" s="18" t="s">
        <v>78</v>
      </c>
      <c r="D42" s="20"/>
      <c r="E42" s="23"/>
      <c r="F42" s="3"/>
      <c r="G42" s="3"/>
      <c r="H42" s="3"/>
      <c r="I42" s="21"/>
      <c r="J42" s="3"/>
      <c r="K42" s="8"/>
    </row>
    <row r="43" spans="1:15" ht="74.25" customHeight="1" x14ac:dyDescent="0.25">
      <c r="A43" s="10"/>
      <c r="B43" s="3">
        <v>3.1</v>
      </c>
      <c r="C43" s="22" t="s">
        <v>44</v>
      </c>
      <c r="D43" s="20">
        <v>50000</v>
      </c>
      <c r="E43" s="23" t="s">
        <v>45</v>
      </c>
      <c r="F43" s="3"/>
      <c r="G43" s="3">
        <v>100</v>
      </c>
      <c r="H43" s="3">
        <v>0</v>
      </c>
      <c r="I43" s="21">
        <v>42370</v>
      </c>
      <c r="J43" s="3"/>
      <c r="K43" s="24" t="s">
        <v>46</v>
      </c>
    </row>
    <row r="44" spans="1:15" ht="15" customHeight="1" x14ac:dyDescent="0.25">
      <c r="A44" s="10"/>
      <c r="B44" s="3">
        <v>3.2</v>
      </c>
      <c r="C44" s="25" t="s">
        <v>47</v>
      </c>
      <c r="D44" s="20">
        <v>5000</v>
      </c>
      <c r="E44" s="3" t="s">
        <v>45</v>
      </c>
      <c r="F44" s="3"/>
      <c r="G44" s="3">
        <v>100</v>
      </c>
      <c r="H44" s="3">
        <v>0</v>
      </c>
      <c r="I44" s="21">
        <v>42887</v>
      </c>
      <c r="J44" s="3"/>
      <c r="K44" s="8"/>
    </row>
    <row r="45" spans="1:15" ht="15" customHeight="1" x14ac:dyDescent="0.25">
      <c r="A45" s="44"/>
      <c r="B45" s="40"/>
      <c r="C45" s="45" t="s">
        <v>54</v>
      </c>
      <c r="D45" s="42">
        <f>D33+D34+D35+D36+D37+D38+D39+D40+D41+D43+D44</f>
        <v>372700</v>
      </c>
      <c r="E45" s="40"/>
      <c r="F45" s="40"/>
      <c r="G45" s="40"/>
      <c r="H45" s="40"/>
      <c r="I45" s="46"/>
      <c r="J45" s="40"/>
      <c r="K45" s="43"/>
    </row>
    <row r="46" spans="1:15" ht="15" customHeight="1" x14ac:dyDescent="0.25">
      <c r="A46" s="30"/>
      <c r="B46" s="31"/>
      <c r="C46" s="32"/>
      <c r="D46" s="33"/>
      <c r="E46" s="31"/>
      <c r="F46" s="31"/>
      <c r="G46" s="31"/>
      <c r="H46" s="31"/>
      <c r="I46" s="34"/>
      <c r="J46" s="31"/>
      <c r="K46" s="35"/>
    </row>
    <row r="47" spans="1:15" ht="13.5" customHeight="1" x14ac:dyDescent="0.25">
      <c r="A47" s="10"/>
      <c r="B47" s="3"/>
      <c r="C47" s="9" t="s">
        <v>48</v>
      </c>
      <c r="D47" s="47">
        <v>32300</v>
      </c>
      <c r="E47" s="3"/>
      <c r="F47" s="3"/>
      <c r="G47" s="3"/>
      <c r="H47" s="3"/>
      <c r="I47" s="21"/>
      <c r="J47" s="3"/>
      <c r="K47" s="8"/>
    </row>
    <row r="48" spans="1:15" ht="13.5" customHeight="1" x14ac:dyDescent="0.25">
      <c r="A48" s="9"/>
      <c r="B48" s="3"/>
      <c r="C48" s="3"/>
      <c r="D48" s="20"/>
      <c r="E48" s="3"/>
      <c r="F48" s="3"/>
      <c r="G48" s="3"/>
      <c r="H48" s="3"/>
      <c r="I48" s="21"/>
      <c r="J48" s="3"/>
      <c r="K48" s="3"/>
    </row>
    <row r="49" spans="1:15" ht="15.75" thickBot="1" x14ac:dyDescent="0.3">
      <c r="A49" s="29"/>
      <c r="B49" s="29"/>
      <c r="C49" s="36" t="s">
        <v>49</v>
      </c>
      <c r="D49" s="37">
        <f>SUM(D12:D47)-D45-D30</f>
        <v>646000</v>
      </c>
      <c r="E49" s="81"/>
      <c r="F49" s="81"/>
      <c r="G49" s="81"/>
      <c r="H49" s="81"/>
      <c r="I49" s="81"/>
      <c r="J49" s="81"/>
      <c r="K49" s="29"/>
      <c r="O49" s="16"/>
    </row>
    <row r="50" spans="1:15" ht="14.25" customHeight="1" x14ac:dyDescent="0.25">
      <c r="A50" s="66" t="s">
        <v>8</v>
      </c>
      <c r="B50" s="67"/>
      <c r="C50" s="67"/>
      <c r="D50" s="67"/>
      <c r="E50" s="67"/>
      <c r="F50" s="67"/>
      <c r="G50" s="67"/>
      <c r="H50" s="67"/>
      <c r="I50" s="67"/>
      <c r="J50" s="67"/>
      <c r="K50" s="68"/>
    </row>
    <row r="51" spans="1:15" x14ac:dyDescent="0.25">
      <c r="A51" s="69"/>
      <c r="B51" s="67"/>
      <c r="C51" s="67"/>
      <c r="D51" s="67"/>
      <c r="E51" s="67"/>
      <c r="F51" s="67"/>
      <c r="G51" s="67"/>
      <c r="H51" s="67"/>
      <c r="I51" s="67"/>
      <c r="J51" s="67"/>
      <c r="K51" s="68"/>
    </row>
    <row r="52" spans="1:15" ht="20.25" customHeight="1" thickBot="1" x14ac:dyDescent="0.3">
      <c r="A52" s="70"/>
      <c r="B52" s="71"/>
      <c r="C52" s="71"/>
      <c r="D52" s="71"/>
      <c r="E52" s="71"/>
      <c r="F52" s="71"/>
      <c r="G52" s="71"/>
      <c r="H52" s="71"/>
      <c r="I52" s="71"/>
      <c r="J52" s="71"/>
      <c r="K52" s="72"/>
    </row>
    <row r="53" spans="1:15" ht="15.6" customHeight="1" thickTop="1" thickBot="1" x14ac:dyDescent="0.3">
      <c r="A53" s="51" t="s">
        <v>14</v>
      </c>
      <c r="B53" s="52"/>
      <c r="C53" s="52"/>
      <c r="D53" s="52"/>
      <c r="E53" s="52"/>
      <c r="F53" s="52"/>
      <c r="G53" s="52"/>
      <c r="H53" s="52"/>
      <c r="I53" s="52"/>
      <c r="J53" s="52"/>
      <c r="K53" s="53"/>
    </row>
    <row r="54" spans="1:15" s="4" customFormat="1" ht="27.75" customHeight="1" thickBot="1" x14ac:dyDescent="0.3">
      <c r="A54" s="54" t="s">
        <v>15</v>
      </c>
      <c r="B54" s="55"/>
      <c r="C54" s="55"/>
      <c r="D54" s="55"/>
      <c r="E54" s="55"/>
      <c r="F54" s="55"/>
      <c r="G54" s="55"/>
      <c r="H54" s="55"/>
      <c r="I54" s="55"/>
      <c r="J54" s="55"/>
      <c r="K54" s="56"/>
    </row>
    <row r="55" spans="1:15" s="4" customFormat="1" ht="21.75" customHeight="1" thickTop="1" thickBot="1" x14ac:dyDescent="0.3">
      <c r="A55" s="57" t="s">
        <v>16</v>
      </c>
      <c r="B55" s="58"/>
      <c r="C55" s="58"/>
      <c r="D55" s="58"/>
      <c r="E55" s="58"/>
      <c r="F55" s="58"/>
      <c r="G55" s="58"/>
      <c r="H55" s="58"/>
      <c r="I55" s="58"/>
      <c r="J55" s="58"/>
      <c r="K55" s="59"/>
    </row>
    <row r="56" spans="1:15" s="4" customFormat="1" ht="24.75" customHeight="1" thickTop="1" thickBot="1" x14ac:dyDescent="0.3">
      <c r="A56" s="60" t="s">
        <v>25</v>
      </c>
      <c r="B56" s="61"/>
      <c r="C56" s="61"/>
      <c r="D56" s="61"/>
      <c r="E56" s="61"/>
      <c r="F56" s="61"/>
      <c r="G56" s="61"/>
      <c r="H56" s="61"/>
      <c r="I56" s="61"/>
      <c r="J56" s="61"/>
      <c r="K56" s="62"/>
    </row>
    <row r="57" spans="1:15" ht="20.25" customHeight="1" thickTop="1" thickBot="1" x14ac:dyDescent="0.3">
      <c r="A57" s="63" t="s">
        <v>24</v>
      </c>
      <c r="B57" s="64"/>
      <c r="C57" s="64"/>
      <c r="D57" s="64"/>
      <c r="E57" s="64"/>
      <c r="F57" s="64"/>
      <c r="G57" s="64"/>
      <c r="H57" s="64"/>
      <c r="I57" s="64"/>
      <c r="J57" s="64"/>
      <c r="K57" s="65"/>
    </row>
    <row r="58" spans="1:15" ht="16.5" thickTop="1" thickBot="1" x14ac:dyDescent="0.3">
      <c r="A58" s="48" t="s">
        <v>39</v>
      </c>
      <c r="B58" s="49"/>
      <c r="C58" s="49"/>
      <c r="D58" s="49"/>
      <c r="E58" s="49"/>
      <c r="F58" s="49"/>
      <c r="G58" s="49"/>
      <c r="H58" s="49"/>
      <c r="I58" s="49"/>
      <c r="J58" s="49"/>
      <c r="K58" s="50"/>
    </row>
    <row r="61" spans="1:15" x14ac:dyDescent="0.25">
      <c r="C61" s="27"/>
    </row>
    <row r="62" spans="1:15" x14ac:dyDescent="0.25">
      <c r="C62" s="38">
        <v>42319</v>
      </c>
    </row>
  </sheetData>
  <mergeCells count="27">
    <mergeCell ref="A7:K7"/>
    <mergeCell ref="E8:F8"/>
    <mergeCell ref="I10:I11"/>
    <mergeCell ref="J10:J11"/>
    <mergeCell ref="K10:K11"/>
    <mergeCell ref="A5:E5"/>
    <mergeCell ref="A6:E6"/>
    <mergeCell ref="F5:J5"/>
    <mergeCell ref="A4:K4"/>
    <mergeCell ref="F6:K6"/>
    <mergeCell ref="A50:K52"/>
    <mergeCell ref="A8:D8"/>
    <mergeCell ref="A10:A11"/>
    <mergeCell ref="B10:B11"/>
    <mergeCell ref="C10:C11"/>
    <mergeCell ref="D10:D11"/>
    <mergeCell ref="E10:E11"/>
    <mergeCell ref="F10:F11"/>
    <mergeCell ref="G10:H10"/>
    <mergeCell ref="E49:G49"/>
    <mergeCell ref="H49:J49"/>
    <mergeCell ref="A58:K58"/>
    <mergeCell ref="A53:K53"/>
    <mergeCell ref="A54:K54"/>
    <mergeCell ref="A55:K55"/>
    <mergeCell ref="A56:K56"/>
    <mergeCell ref="A57:K57"/>
  </mergeCells>
  <dataValidations count="2">
    <dataValidation type="list" allowBlank="1" showInputMessage="1" showErrorMessage="1" sqref="E45:E46 E12:E43">
      <formula1>prmmethod</formula1>
    </dataValidation>
    <dataValidation type="list" allowBlank="1" showInputMessage="1" showErrorMessage="1" sqref="F45:F46 F12:F43">
      <formula1>supervision</formula1>
    </dataValidation>
  </dataValidations>
  <pageMargins left="0.7" right="0.7" top="0.75" bottom="0.75" header="0.3" footer="0.3"/>
  <pageSetup paperSize="17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39953432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SCL/GDI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>ATN/JF-15379-PR</Approval_x0020_Number>
    <Document_x0020_Author xmlns="9c571b2f-e523-4ab2-ba2e-09e151a03ef4">Piras, Claudia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PR-T1196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EXCEL&lt;/APPLICATION&gt;&lt;USER_STAGE&gt;Approved TC document&lt;/USER_STAGE&gt;&lt;APPROVAL_CODE&gt;CHF&lt;/APPROVAL_CODE&gt;&lt;APPROVAL_DESC&gt;Chief&lt;/APPROVAL_DESC&gt;&lt;PD_OBJ_TYPE&gt;0&lt;/PD_OBJ_TYPE&gt;&lt;DTAPPROVAL&gt;Dec  3 2015 12:00AM&lt;/DTAPPROVAL&gt;&lt;MAKERECORD&gt;N&lt;/MAKERECORD&gt;&lt;/Data&gt;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ANNEX</Identifier>
    <Disclosure_x0020_Activity xmlns="9c571b2f-e523-4ab2-ba2e-09e151a03ef4">Approved TC document</Disclosure_x0020_Activity>
    <Webtopic xmlns="9c571b2f-e523-4ab2-ba2e-09e151a03ef4">IS-INS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B2727E65560CF648984EB0371DDCD821" ma:contentTypeVersion="0" ma:contentTypeDescription="A content type to manage public (operations) IDB documents" ma:contentTypeScope="" ma:versionID="a9f2819298050e09bcbee53380cfe21a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96358da3326562c762187b90212918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c9fb5f6-b271-4866-bab6-df33dfc3765e}" ma:internalName="TaxCatchAll" ma:showField="CatchAllData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c9fb5f6-b271-4866-bab6-df33dfc3765e}" ma:internalName="TaxCatchAllLabel" ma:readOnly="true" ma:showField="CatchAllDataLabel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2A2313FC-6498-4028-80C5-40E403E7FFA1}"/>
</file>

<file path=customXml/itemProps2.xml><?xml version="1.0" encoding="utf-8"?>
<ds:datastoreItem xmlns:ds="http://schemas.openxmlformats.org/officeDocument/2006/customXml" ds:itemID="{849F9624-DC11-41B9-B60D-E6B1FC4F969F}"/>
</file>

<file path=customXml/itemProps3.xml><?xml version="1.0" encoding="utf-8"?>
<ds:datastoreItem xmlns:ds="http://schemas.openxmlformats.org/officeDocument/2006/customXml" ds:itemID="{62A375DF-0C41-4148-B379-63C99F2487F3}"/>
</file>

<file path=customXml/itemProps4.xml><?xml version="1.0" encoding="utf-8"?>
<ds:datastoreItem xmlns:ds="http://schemas.openxmlformats.org/officeDocument/2006/customXml" ds:itemID="{327B5D61-F7B6-42AA-B6D6-574733FA9C04}"/>
</file>

<file path=customXml/itemProps5.xml><?xml version="1.0" encoding="utf-8"?>
<ds:datastoreItem xmlns:ds="http://schemas.openxmlformats.org/officeDocument/2006/customXml" ds:itemID="{1911763C-2470-46BE-B41B-7722A07662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Electrónico - Annex III, Procurement Plan </dc:title>
  <dc:creator>mariace</dc:creator>
  <cp:lastModifiedBy>IADB</cp:lastModifiedBy>
  <cp:lastPrinted>2015-11-12T04:43:09Z</cp:lastPrinted>
  <dcterms:created xsi:type="dcterms:W3CDTF">2011-08-03T19:26:33Z</dcterms:created>
  <dcterms:modified xsi:type="dcterms:W3CDTF">2015-11-12T13:52:46Z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0x01010046CF21643EE8D14686A648AA6DAD089200B2727E65560CF648984EB0371DDCD821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