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DATA.IDB\COOP TECNICAS - 2017\EC-T1365\"/>
    </mc:Choice>
  </mc:AlternateContent>
  <bookViews>
    <workbookView xWindow="5910" yWindow="2700" windowWidth="17130" windowHeight="6390" xr2:uid="{00000000-000D-0000-FFFF-FFFF00000000}"/>
  </bookViews>
  <sheets>
    <sheet name="Sheet1 (2)" sheetId="4" r:id="rId1"/>
    <sheet name="Sheet3" sheetId="3" r:id="rId2"/>
  </sheets>
  <definedNames>
    <definedName name="_xlnm.Print_Area" localSheetId="0">'Sheet1 (2)'!$A$4:$M$23</definedName>
    <definedName name="_xlnm.Print_Titles" localSheetId="0">'Sheet1 (2)'!$10:$11</definedName>
  </definedNames>
  <calcPr calcId="171026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4" l="1"/>
  <c r="I20" i="4"/>
  <c r="H20" i="4"/>
  <c r="E20" i="4"/>
  <c r="K16" i="4"/>
  <c r="K15" i="4"/>
  <c r="K13" i="4"/>
  <c r="K20" i="4" l="1"/>
</calcChain>
</file>

<file path=xl/sharedStrings.xml><?xml version="1.0" encoding="utf-8"?>
<sst xmlns="http://schemas.openxmlformats.org/spreadsheetml/2006/main" count="121" uniqueCount="85">
  <si>
    <t>Banco Interamericano de Desarrollo</t>
  </si>
  <si>
    <t>VPC/FMP</t>
  </si>
  <si>
    <t>PLAN DE ADQUISICIONES PARA OPERACIONES EJECUTADAS POR EL BANCO</t>
  </si>
  <si>
    <t>País: Ecuador</t>
  </si>
  <si>
    <t>Agencia Ejecutora (AE):  IDB</t>
  </si>
  <si>
    <t>Número de Proyecto: EC-T1365</t>
  </si>
  <si>
    <t>Periodo cubierto por el Plan: Primer Trimestre 2018 - Segundo Trimestre 2018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</si>
  <si>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</si>
  <si>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</si>
  <si>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</si>
  <si>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</si>
  <si>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</si>
  <si>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</si>
  <si>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</si>
  <si>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</si>
  <si>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</si>
  <si>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</si>
  <si>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</si>
  <si>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</si>
  <si>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</si>
  <si>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</si>
  <si>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</si>
  <si>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</si>
  <si>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</si>
  <si>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</si>
  <si>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</si>
  <si>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</si>
  <si>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</si>
  <si>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</si>
  <si>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</si>
  <si>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</si>
  <si>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</si>
  <si>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</si>
  <si>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</si>
  <si>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Consultor Individual     (AM-650)</t>
  </si>
  <si>
    <t xml:space="preserve">Consultoría 1. Producto 1.1. Plan de acción (recomendaciones para la elaboración posterior de la norma) para el tratamiento de lixiviados en sitios de disposición final de residuos sólidos urbanos a través del inventario de sistemas.
</t>
  </si>
  <si>
    <t>CCI</t>
  </si>
  <si>
    <t>Suma Alzada</t>
  </si>
  <si>
    <t>Cuarto Trimestre 2017</t>
  </si>
  <si>
    <t>Febrero de 2018</t>
  </si>
  <si>
    <t>5 meses </t>
  </si>
  <si>
    <t>National Competitive Bidding</t>
  </si>
  <si>
    <t>Firma Consultora           (GN-2765)</t>
  </si>
  <si>
    <t xml:space="preserve">Consultoría 1. Producto 1.2. Diagnóstico de actualización de la caracterización de la producción de residuos sólidos del Distrito Metropolitano de Quito. </t>
  </si>
  <si>
    <t>SCS</t>
  </si>
  <si>
    <t>Primer Trimestre 2018</t>
  </si>
  <si>
    <t>Marzo de 2018</t>
  </si>
  <si>
    <t>7 meses </t>
  </si>
  <si>
    <t>Shopping</t>
  </si>
  <si>
    <t>Consultoría 1. Producto 1.3.  Plan de acción para la optimización de la gestión operativa de las Estaciones de Transferencia de Quito y Planta de Separación de Residuos Sur del Distrito Metropolitano de Quito.</t>
  </si>
  <si>
    <t>Least-Cost Selection</t>
  </si>
  <si>
    <t>Componente 2</t>
  </si>
  <si>
    <t>Consultoría 1 Producto 2.1. Estudio de pre-factibilidad  y diseño de procesos productivos para la agregación de valor de material inorgánico reciclado por recicladores de base en proyectos municipales.</t>
  </si>
  <si>
    <t>6 meses </t>
  </si>
  <si>
    <t>Quality and Cost Based Selection</t>
  </si>
  <si>
    <t>Componente 3</t>
  </si>
  <si>
    <t xml:space="preserve">Manual operacional con lineamientos técnicos para el uso de polvo de caucho de neumáticos para construcción y mantenimiento de carreteras. </t>
  </si>
  <si>
    <t>Quality Based Selection</t>
  </si>
  <si>
    <t>Selection Based on the Consultants' Qualifications</t>
  </si>
  <si>
    <t>Preparado por:</t>
  </si>
  <si>
    <t>Marcello Basani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</si>
  <si>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</si>
  <si>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</si>
  <si>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(2) (ii) Firma Consultora: Según GN-2765-1, Métodos de seleccion para Firmas Consultoras en operaciones ejecutadas por el Banco con:  Selección  de Fuente Única (SD); SCS - Selección Competitivo Simplificado (&lt;250K); Seleccion Competitiva Integral (&gt;250K);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</si>
  <si>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</si>
  <si>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</si>
  <si>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</si>
  <si>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</si>
  <si>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</si>
  <si>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</si>
  <si>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</si>
  <si>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</si>
  <si>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SD</t>
  </si>
  <si>
    <t>B. Bienes (2)(iii)</t>
  </si>
  <si>
    <t>Convenio Marco</t>
  </si>
  <si>
    <t>C. Servicio de no Consultoría</t>
  </si>
  <si>
    <t>Bienes incluidos en RFP de Firma Consultora</t>
  </si>
  <si>
    <t>Componente 4</t>
  </si>
  <si>
    <t>Compra Corporativa      (GN-2303)</t>
  </si>
  <si>
    <t>SCI</t>
  </si>
  <si>
    <t>Componente 5</t>
  </si>
  <si>
    <t xml:space="preserve">TO </t>
  </si>
  <si>
    <r>
      <t>Sector P</t>
    </r>
    <r>
      <rPr>
        <sz val="10"/>
        <rFont val="Arial"/>
        <family val="2"/>
      </rPr>
      <t>úblico</t>
    </r>
  </si>
  <si>
    <r>
      <t>Nombre del Proyecto: Manejo Integral de Residuos S</t>
    </r>
    <r>
      <rPr>
        <sz val="10"/>
        <rFont val="Arial"/>
        <family val="2"/>
      </rPr>
      <t>ólidos en Ecuador</t>
    </r>
  </si>
  <si>
    <r>
      <t>(2) (i)</t>
    </r>
    <r>
      <rPr>
        <sz val="10"/>
        <rFont val="Calibri"/>
        <family val="2"/>
        <scheme val="minor"/>
      </rPr>
      <t xml:space="preserve"> </t>
    </r>
    <r>
      <rPr>
        <u/>
        <sz val="10"/>
        <rFont val="Calibri"/>
        <family val="2"/>
        <scheme val="minor"/>
      </rPr>
      <t>Consultor Individual</t>
    </r>
    <r>
      <rPr>
        <sz val="10"/>
        <rFont val="Calibri"/>
        <family val="2"/>
        <scheme val="minor"/>
      </rPr>
      <t>:</t>
    </r>
    <r>
      <rPr>
        <sz val="10"/>
        <rFont val="Arial"/>
        <family val="2"/>
      </rPr>
      <t xml:space="preserve"> CCI Calificación Consultor Individual; SD: Selección Directa o de Fuente Única.  Proceso de selección debe ser de acuerdo con la  AM-650.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</si>
</sst>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0_);_(&quot;$&quot;* \(#,##0.000\);_(&quot;$&quot;* &quot;-&quot;??_);_(@_)"/>
    <numFmt numFmtId="167" formatCode="[$-409]d\-mmm\-yy;@"/>
  </numFmts>
  <fonts count="12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5" fillId="0" borderId="0" xfId="0" applyFont="1"/>
    <xf numFmtId="165" fontId="5" fillId="0" borderId="0" xfId="2" applyNumberFormat="1" applyFont="1"/>
    <xf numFmtId="9" fontId="5" fillId="0" borderId="0" xfId="2" applyFont="1"/>
    <xf numFmtId="0" fontId="6" fillId="0" borderId="0" xfId="0" applyFont="1"/>
    <xf numFmtId="0" fontId="7" fillId="3" borderId="7" xfId="0" applyFont="1" applyFill="1" applyBorder="1" applyAlignment="1">
      <alignment horizontal="centerContinuous" vertical="center"/>
    </xf>
    <xf numFmtId="0" fontId="7" fillId="3" borderId="8" xfId="0" applyFont="1" applyFill="1" applyBorder="1" applyAlignment="1">
      <alignment horizontal="centerContinuous" vertical="center"/>
    </xf>
    <xf numFmtId="165" fontId="7" fillId="3" borderId="8" xfId="2" applyNumberFormat="1" applyFont="1" applyFill="1" applyBorder="1" applyAlignment="1">
      <alignment horizontal="centerContinuous" vertical="center"/>
    </xf>
    <xf numFmtId="9" fontId="7" fillId="3" borderId="8" xfId="2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166" fontId="5" fillId="0" borderId="29" xfId="1" applyNumberFormat="1" applyFont="1" applyBorder="1" applyAlignment="1">
      <alignment horizontal="left"/>
    </xf>
    <xf numFmtId="165" fontId="5" fillId="0" borderId="29" xfId="2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9" fontId="5" fillId="0" borderId="29" xfId="2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3" xfId="0" applyFont="1" applyBorder="1"/>
    <xf numFmtId="0" fontId="5" fillId="0" borderId="0" xfId="0" applyFont="1" applyBorder="1"/>
    <xf numFmtId="165" fontId="5" fillId="0" borderId="0" xfId="2" applyNumberFormat="1" applyFont="1" applyBorder="1"/>
    <xf numFmtId="9" fontId="5" fillId="0" borderId="0" xfId="2" applyFont="1" applyBorder="1"/>
    <xf numFmtId="0" fontId="5" fillId="0" borderId="14" xfId="0" applyFont="1" applyBorder="1"/>
    <xf numFmtId="0" fontId="7" fillId="3" borderId="3" xfId="0" applyFont="1" applyFill="1" applyBorder="1" applyAlignment="1">
      <alignment horizontal="center" vertical="center" wrapText="1"/>
    </xf>
    <xf numFmtId="9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0" fontId="9" fillId="0" borderId="25" xfId="3" applyFont="1" applyFill="1" applyBorder="1" applyAlignment="1">
      <alignment vertical="center" wrapText="1"/>
    </xf>
    <xf numFmtId="0" fontId="5" fillId="0" borderId="32" xfId="0" applyFont="1" applyBorder="1"/>
    <xf numFmtId="0" fontId="5" fillId="0" borderId="3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65" fontId="5" fillId="0" borderId="1" xfId="2" applyNumberFormat="1" applyFont="1" applyBorder="1" applyAlignment="1">
      <alignment horizontal="center"/>
    </xf>
    <xf numFmtId="9" fontId="5" fillId="0" borderId="1" xfId="2" applyFont="1" applyBorder="1"/>
    <xf numFmtId="167" fontId="5" fillId="0" borderId="1" xfId="0" applyNumberFormat="1" applyFont="1" applyBorder="1"/>
    <xf numFmtId="0" fontId="5" fillId="0" borderId="15" xfId="0" applyFont="1" applyBorder="1"/>
    <xf numFmtId="0" fontId="9" fillId="0" borderId="24" xfId="3" applyFont="1" applyFill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vertical="center"/>
    </xf>
    <xf numFmtId="9" fontId="5" fillId="0" borderId="1" xfId="2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167" fontId="5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/>
    </xf>
    <xf numFmtId="167" fontId="5" fillId="0" borderId="3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9" fontId="5" fillId="0" borderId="1" xfId="2" applyFont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0" borderId="21" xfId="0" applyNumberFormat="1" applyFont="1" applyBorder="1" applyAlignment="1">
      <alignment vertical="center"/>
    </xf>
    <xf numFmtId="0" fontId="5" fillId="0" borderId="10" xfId="0" applyFont="1" applyBorder="1"/>
    <xf numFmtId="0" fontId="5" fillId="0" borderId="3" xfId="0" applyFont="1" applyBorder="1"/>
    <xf numFmtId="0" fontId="5" fillId="0" borderId="1" xfId="2" applyNumberFormat="1" applyFont="1" applyBorder="1" applyAlignment="1">
      <alignment vertical="center"/>
    </xf>
    <xf numFmtId="0" fontId="5" fillId="0" borderId="3" xfId="2" applyNumberFormat="1" applyFont="1" applyBorder="1"/>
    <xf numFmtId="167" fontId="5" fillId="0" borderId="3" xfId="0" applyNumberFormat="1" applyFont="1" applyBorder="1"/>
    <xf numFmtId="167" fontId="5" fillId="0" borderId="20" xfId="0" applyNumberFormat="1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34" xfId="3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9" fontId="5" fillId="0" borderId="0" xfId="2" applyFont="1" applyBorder="1" applyAlignment="1">
      <alignment horizontal="left"/>
    </xf>
    <xf numFmtId="0" fontId="10" fillId="2" borderId="0" xfId="0" applyFont="1" applyFill="1"/>
    <xf numFmtId="0" fontId="6" fillId="2" borderId="0" xfId="0" applyFont="1" applyFill="1"/>
    <xf numFmtId="165" fontId="6" fillId="0" borderId="0" xfId="2" applyNumberFormat="1" applyFont="1"/>
    <xf numFmtId="9" fontId="6" fillId="0" borderId="0" xfId="2" applyFo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0" fontId="6" fillId="2" borderId="4" xfId="0" applyFont="1" applyFill="1" applyBorder="1"/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9" fillId="0" borderId="18" xfId="0" applyFont="1" applyFill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 xr:uid="{05ABF58B-DA8A-41EB-ABEE-7D5573BA7748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A22" zoomScaleNormal="100" zoomScalePageLayoutView="130" workbookViewId="0">
      <selection activeCell="D20" sqref="D20"/>
    </sheetView>
  </sheetViews>
  <sheetFormatPr defaultColWidth="9.140625" defaultRowHeight="15" outlineLevelRow="1" x14ac:dyDescent="0.25"/>
  <cols>
    <col min="1" max="1" width="21.5703125" style="4" customWidth="1"/>
    <col min="2" max="2" width="26.85546875" style="4" customWidth="1"/>
    <col min="3" max="3" width="28.5703125" style="4" customWidth="1"/>
    <col min="4" max="4" width="45.85546875" style="4" customWidth="1"/>
    <col min="5" max="5" width="15.7109375" style="4" customWidth="1"/>
    <col min="6" max="6" width="13.28515625" style="4" customWidth="1"/>
    <col min="7" max="7" width="17.42578125" style="4" customWidth="1"/>
    <col min="8" max="8" width="14.7109375" style="4" customWidth="1"/>
    <col min="9" max="9" width="15.7109375" style="77" customWidth="1"/>
    <col min="10" max="10" width="13.140625" style="4" customWidth="1"/>
    <col min="11" max="11" width="10.5703125" style="78" customWidth="1"/>
    <col min="12" max="12" width="19.7109375" style="4" customWidth="1"/>
    <col min="13" max="13" width="17.7109375" style="4" customWidth="1"/>
    <col min="14" max="14" width="13.7109375" style="4" customWidth="1"/>
    <col min="15" max="15" width="30.85546875" style="4" customWidth="1"/>
    <col min="16" max="17" width="9.140625" style="4"/>
    <col min="18" max="18" width="9" style="4" customWidth="1"/>
    <col min="19" max="19" width="0.42578125" style="4" hidden="1" customWidth="1"/>
    <col min="20" max="16384" width="9.140625" style="4"/>
  </cols>
  <sheetData>
    <row r="1" spans="1:21" ht="14.6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65" customHeigh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 t="s">
        <v>1</v>
      </c>
      <c r="N2" s="1"/>
      <c r="O2" s="1"/>
    </row>
    <row r="3" spans="1:21" ht="9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25">
      <c r="A4" s="5" t="s">
        <v>2</v>
      </c>
      <c r="B4" s="6"/>
      <c r="C4" s="6"/>
      <c r="D4" s="6"/>
      <c r="E4" s="6"/>
      <c r="F4" s="6"/>
      <c r="G4" s="6"/>
      <c r="H4" s="6"/>
      <c r="I4" s="7"/>
      <c r="J4" s="6"/>
      <c r="K4" s="8"/>
      <c r="L4" s="6"/>
      <c r="M4" s="6"/>
      <c r="N4" s="6"/>
      <c r="O4" s="9"/>
      <c r="P4" s="10"/>
      <c r="Q4" s="10"/>
      <c r="R4" s="10"/>
      <c r="S4" s="10"/>
      <c r="T4" s="10"/>
      <c r="U4" s="10"/>
    </row>
    <row r="5" spans="1:21" ht="14.65" customHeight="1" x14ac:dyDescent="0.25">
      <c r="A5" s="86" t="s">
        <v>3</v>
      </c>
      <c r="B5" s="87"/>
      <c r="C5" s="87"/>
      <c r="D5" s="87"/>
      <c r="E5" s="87"/>
      <c r="F5" s="88"/>
      <c r="G5" s="89" t="s">
        <v>4</v>
      </c>
      <c r="H5" s="89"/>
      <c r="I5" s="89"/>
      <c r="J5" s="89"/>
      <c r="K5" s="89"/>
      <c r="L5" s="89"/>
      <c r="M5" s="89"/>
      <c r="N5" s="90"/>
      <c r="O5" s="11" t="s">
        <v>82</v>
      </c>
    </row>
    <row r="6" spans="1:21" ht="15" customHeight="1" x14ac:dyDescent="0.25">
      <c r="A6" s="86" t="s">
        <v>5</v>
      </c>
      <c r="B6" s="87"/>
      <c r="C6" s="87"/>
      <c r="D6" s="87"/>
      <c r="E6" s="88"/>
      <c r="F6" s="91" t="s">
        <v>83</v>
      </c>
      <c r="G6" s="87"/>
      <c r="H6" s="87"/>
      <c r="I6" s="87"/>
      <c r="J6" s="87"/>
      <c r="K6" s="87"/>
      <c r="L6" s="87"/>
      <c r="M6" s="87"/>
      <c r="N6" s="87"/>
      <c r="O6" s="92"/>
    </row>
    <row r="7" spans="1:21" ht="20.25" customHeight="1" thickBot="1" x14ac:dyDescent="0.3">
      <c r="A7" s="96" t="s">
        <v>6</v>
      </c>
      <c r="B7" s="97"/>
      <c r="C7" s="97"/>
      <c r="D7" s="97"/>
      <c r="E7" s="98"/>
      <c r="F7" s="97" t="s">
        <v>7</v>
      </c>
      <c r="G7" s="97"/>
      <c r="H7" s="12">
        <v>250</v>
      </c>
      <c r="I7" s="13"/>
      <c r="J7" s="14"/>
      <c r="K7" s="15"/>
      <c r="L7" s="14"/>
      <c r="M7" s="14"/>
      <c r="N7" s="14"/>
      <c r="O7" s="16"/>
    </row>
    <row r="8" spans="1:21" ht="4.7" customHeight="1" x14ac:dyDescent="0.25">
      <c r="A8" s="17"/>
      <c r="B8" s="18"/>
      <c r="C8" s="18"/>
      <c r="D8" s="18"/>
      <c r="E8" s="18"/>
      <c r="F8" s="18"/>
      <c r="G8" s="18"/>
      <c r="H8" s="18"/>
      <c r="I8" s="19"/>
      <c r="J8" s="18"/>
      <c r="K8" s="20"/>
      <c r="L8" s="18"/>
      <c r="M8" s="18"/>
      <c r="N8" s="18"/>
      <c r="O8" s="21"/>
    </row>
    <row r="9" spans="1:21" ht="39" customHeight="1" x14ac:dyDescent="0.25">
      <c r="A9" s="99" t="s">
        <v>8</v>
      </c>
      <c r="B9" s="102" t="s">
        <v>9</v>
      </c>
      <c r="C9" s="102" t="s">
        <v>10</v>
      </c>
      <c r="D9" s="102" t="s">
        <v>11</v>
      </c>
      <c r="E9" s="102" t="s">
        <v>12</v>
      </c>
      <c r="F9" s="102" t="s">
        <v>13</v>
      </c>
      <c r="G9" s="102" t="s">
        <v>14</v>
      </c>
      <c r="H9" s="110" t="s">
        <v>15</v>
      </c>
      <c r="I9" s="112"/>
      <c r="J9" s="112"/>
      <c r="K9" s="111"/>
      <c r="L9" s="102" t="s">
        <v>16</v>
      </c>
      <c r="M9" s="102" t="s">
        <v>17</v>
      </c>
      <c r="N9" s="102" t="s">
        <v>18</v>
      </c>
      <c r="O9" s="106" t="s">
        <v>19</v>
      </c>
    </row>
    <row r="10" spans="1:21" ht="28.5" customHeight="1" thickBot="1" x14ac:dyDescent="0.3">
      <c r="A10" s="100"/>
      <c r="B10" s="103"/>
      <c r="C10" s="103"/>
      <c r="D10" s="103"/>
      <c r="E10" s="103"/>
      <c r="F10" s="103"/>
      <c r="G10" s="103"/>
      <c r="H10" s="110" t="s">
        <v>20</v>
      </c>
      <c r="I10" s="111"/>
      <c r="J10" s="22" t="s">
        <v>21</v>
      </c>
      <c r="K10" s="23"/>
      <c r="L10" s="103"/>
      <c r="M10" s="103"/>
      <c r="N10" s="105"/>
      <c r="O10" s="107"/>
    </row>
    <row r="11" spans="1:21" ht="33" customHeight="1" x14ac:dyDescent="0.25">
      <c r="A11" s="101"/>
      <c r="B11" s="104"/>
      <c r="C11" s="104"/>
      <c r="D11" s="104"/>
      <c r="E11" s="104"/>
      <c r="F11" s="104"/>
      <c r="G11" s="104"/>
      <c r="H11" s="24" t="s">
        <v>22</v>
      </c>
      <c r="I11" s="25" t="s">
        <v>23</v>
      </c>
      <c r="J11" s="24" t="s">
        <v>22</v>
      </c>
      <c r="K11" s="23" t="s">
        <v>23</v>
      </c>
      <c r="L11" s="103"/>
      <c r="M11" s="103"/>
      <c r="N11" s="105"/>
      <c r="O11" s="107"/>
      <c r="S11" s="26" t="s">
        <v>24</v>
      </c>
    </row>
    <row r="12" spans="1:21" ht="0.95" customHeight="1" thickBot="1" x14ac:dyDescent="0.3">
      <c r="A12" s="27" t="s">
        <v>25</v>
      </c>
      <c r="B12" s="27" t="s">
        <v>26</v>
      </c>
      <c r="C12" s="28" t="s">
        <v>27</v>
      </c>
      <c r="D12" s="29" t="s">
        <v>28</v>
      </c>
      <c r="E12" s="30"/>
      <c r="F12" s="30" t="s">
        <v>29</v>
      </c>
      <c r="G12" s="30" t="s">
        <v>30</v>
      </c>
      <c r="H12" s="30"/>
      <c r="I12" s="31"/>
      <c r="J12" s="30"/>
      <c r="K12" s="32"/>
      <c r="L12" s="33">
        <v>42430</v>
      </c>
      <c r="M12" s="33"/>
      <c r="N12" s="105"/>
      <c r="O12" s="34"/>
      <c r="S12" s="35" t="s">
        <v>31</v>
      </c>
    </row>
    <row r="13" spans="1:21" s="48" customFormat="1" ht="91.15" customHeight="1" x14ac:dyDescent="0.2">
      <c r="A13" s="36" t="s">
        <v>32</v>
      </c>
      <c r="B13" s="37" t="s">
        <v>33</v>
      </c>
      <c r="C13" s="38" t="s">
        <v>34</v>
      </c>
      <c r="D13" s="38" t="s">
        <v>35</v>
      </c>
      <c r="E13" s="39">
        <v>30</v>
      </c>
      <c r="F13" s="40" t="s">
        <v>36</v>
      </c>
      <c r="G13" s="40" t="s">
        <v>37</v>
      </c>
      <c r="H13" s="41">
        <v>30</v>
      </c>
      <c r="I13" s="42">
        <v>1</v>
      </c>
      <c r="J13" s="43">
        <v>0</v>
      </c>
      <c r="K13" s="42">
        <f>IF(I13&gt;0,1-I13,0)</f>
        <v>0</v>
      </c>
      <c r="L13" s="44" t="s">
        <v>38</v>
      </c>
      <c r="M13" s="45" t="s">
        <v>39</v>
      </c>
      <c r="N13" s="46" t="s">
        <v>40</v>
      </c>
      <c r="O13" s="47"/>
      <c r="S13" s="35" t="s">
        <v>41</v>
      </c>
    </row>
    <row r="14" spans="1:21" s="48" customFormat="1" ht="83.45" customHeight="1" thickBot="1" x14ac:dyDescent="0.25">
      <c r="A14" s="36" t="s">
        <v>32</v>
      </c>
      <c r="B14" s="37" t="s">
        <v>33</v>
      </c>
      <c r="C14" s="38" t="s">
        <v>42</v>
      </c>
      <c r="D14" s="38" t="s">
        <v>43</v>
      </c>
      <c r="E14" s="39">
        <v>70</v>
      </c>
      <c r="F14" s="40" t="s">
        <v>44</v>
      </c>
      <c r="G14" s="40" t="s">
        <v>37</v>
      </c>
      <c r="H14" s="39">
        <v>70</v>
      </c>
      <c r="I14" s="42">
        <v>1</v>
      </c>
      <c r="J14" s="43">
        <v>0</v>
      </c>
      <c r="K14" s="42"/>
      <c r="L14" s="44" t="s">
        <v>45</v>
      </c>
      <c r="M14" s="45" t="s">
        <v>46</v>
      </c>
      <c r="N14" s="45" t="s">
        <v>47</v>
      </c>
      <c r="O14" s="47"/>
      <c r="S14" s="35" t="s">
        <v>48</v>
      </c>
    </row>
    <row r="15" spans="1:21" s="48" customFormat="1" ht="86.45" customHeight="1" x14ac:dyDescent="0.2">
      <c r="A15" s="36" t="s">
        <v>32</v>
      </c>
      <c r="B15" s="37" t="s">
        <v>33</v>
      </c>
      <c r="C15" s="38" t="s">
        <v>34</v>
      </c>
      <c r="D15" s="38" t="s">
        <v>49</v>
      </c>
      <c r="E15" s="39">
        <v>45</v>
      </c>
      <c r="F15" s="40" t="s">
        <v>36</v>
      </c>
      <c r="G15" s="40" t="s">
        <v>37</v>
      </c>
      <c r="H15" s="39">
        <v>45</v>
      </c>
      <c r="I15" s="42">
        <v>1</v>
      </c>
      <c r="J15" s="43">
        <v>0</v>
      </c>
      <c r="K15" s="42">
        <f t="shared" ref="K15:K16" si="0">IF(I15&gt;0,1-I15,0)</f>
        <v>0</v>
      </c>
      <c r="L15" s="44" t="s">
        <v>38</v>
      </c>
      <c r="M15" s="45" t="s">
        <v>39</v>
      </c>
      <c r="N15" s="85" t="s">
        <v>40</v>
      </c>
      <c r="O15" s="47"/>
      <c r="S15" s="26" t="s">
        <v>50</v>
      </c>
    </row>
    <row r="16" spans="1:21" s="48" customFormat="1" ht="90" customHeight="1" x14ac:dyDescent="0.2">
      <c r="A16" s="36" t="s">
        <v>51</v>
      </c>
      <c r="B16" s="37" t="s">
        <v>33</v>
      </c>
      <c r="C16" s="38" t="s">
        <v>42</v>
      </c>
      <c r="D16" s="38" t="s">
        <v>52</v>
      </c>
      <c r="E16" s="39">
        <v>55</v>
      </c>
      <c r="F16" s="40" t="s">
        <v>44</v>
      </c>
      <c r="G16" s="40" t="s">
        <v>37</v>
      </c>
      <c r="H16" s="39">
        <v>55</v>
      </c>
      <c r="I16" s="42">
        <v>1</v>
      </c>
      <c r="J16" s="43">
        <v>0</v>
      </c>
      <c r="K16" s="42">
        <f t="shared" si="0"/>
        <v>0</v>
      </c>
      <c r="L16" s="44" t="s">
        <v>45</v>
      </c>
      <c r="M16" s="45" t="s">
        <v>46</v>
      </c>
      <c r="N16" s="85" t="s">
        <v>53</v>
      </c>
      <c r="O16" s="47"/>
      <c r="S16" s="35" t="s">
        <v>54</v>
      </c>
    </row>
    <row r="17" spans="1:19" s="48" customFormat="1" ht="72.599999999999994" customHeight="1" x14ac:dyDescent="0.2">
      <c r="A17" s="36" t="s">
        <v>55</v>
      </c>
      <c r="B17" s="37" t="s">
        <v>33</v>
      </c>
      <c r="C17" s="38" t="s">
        <v>34</v>
      </c>
      <c r="D17" s="84" t="s">
        <v>56</v>
      </c>
      <c r="E17" s="39">
        <v>50</v>
      </c>
      <c r="F17" s="40" t="s">
        <v>36</v>
      </c>
      <c r="G17" s="40" t="s">
        <v>37</v>
      </c>
      <c r="H17" s="39">
        <v>50</v>
      </c>
      <c r="I17" s="42">
        <v>1</v>
      </c>
      <c r="J17" s="43">
        <v>0</v>
      </c>
      <c r="K17" s="42">
        <v>0</v>
      </c>
      <c r="L17" s="44" t="s">
        <v>38</v>
      </c>
      <c r="M17" s="45" t="s">
        <v>39</v>
      </c>
      <c r="N17" s="85" t="s">
        <v>47</v>
      </c>
      <c r="O17" s="47"/>
      <c r="S17" s="35" t="s">
        <v>57</v>
      </c>
    </row>
    <row r="18" spans="1:19" s="48" customFormat="1" ht="24.2" customHeight="1" x14ac:dyDescent="0.2">
      <c r="A18" s="36"/>
      <c r="B18" s="37"/>
      <c r="C18" s="38"/>
      <c r="D18" s="38"/>
      <c r="E18" s="43"/>
      <c r="F18" s="37"/>
      <c r="G18" s="37"/>
      <c r="H18" s="43"/>
      <c r="I18" s="49"/>
      <c r="J18" s="43"/>
      <c r="K18" s="49"/>
      <c r="L18" s="50"/>
      <c r="M18" s="50"/>
      <c r="N18" s="51"/>
      <c r="O18" s="47"/>
      <c r="S18" s="35" t="s">
        <v>58</v>
      </c>
    </row>
    <row r="19" spans="1:19" ht="6" customHeight="1" x14ac:dyDescent="0.25">
      <c r="A19" s="52"/>
      <c r="B19" s="53"/>
      <c r="C19" s="53"/>
      <c r="D19" s="53"/>
      <c r="E19" s="53"/>
      <c r="F19" s="53"/>
      <c r="G19" s="53"/>
      <c r="H19" s="53"/>
      <c r="I19" s="54"/>
      <c r="J19" s="53"/>
      <c r="K19" s="55"/>
      <c r="L19" s="56"/>
      <c r="M19" s="56"/>
      <c r="N19" s="57"/>
      <c r="O19" s="58"/>
    </row>
    <row r="20" spans="1:19" s="67" customFormat="1" ht="35.25" customHeight="1" x14ac:dyDescent="0.2">
      <c r="A20" s="59" t="s">
        <v>59</v>
      </c>
      <c r="B20" s="108" t="s">
        <v>60</v>
      </c>
      <c r="C20" s="109"/>
      <c r="D20" s="60" t="s">
        <v>61</v>
      </c>
      <c r="E20" s="61">
        <f>SUM(E13:E19)</f>
        <v>250</v>
      </c>
      <c r="F20" s="62"/>
      <c r="G20" s="62"/>
      <c r="H20" s="61">
        <f>SUM(H13:H19)</f>
        <v>250</v>
      </c>
      <c r="I20" s="63">
        <f>AVERAGE(I13:I19)</f>
        <v>1</v>
      </c>
      <c r="J20" s="64">
        <f>SUM(J13:J19)</f>
        <v>0</v>
      </c>
      <c r="K20" s="63">
        <f>AVERAGE(K13:K19)</f>
        <v>0</v>
      </c>
      <c r="L20" s="65"/>
      <c r="M20" s="65"/>
      <c r="N20" s="65"/>
      <c r="O20" s="66"/>
      <c r="S20" s="68"/>
    </row>
    <row r="21" spans="1:19" ht="34.15" customHeight="1" thickBot="1" x14ac:dyDescent="0.3">
      <c r="A21" s="93" t="s">
        <v>62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</row>
    <row r="22" spans="1:19" s="69" customFormat="1" ht="17.850000000000001" customHeight="1" thickBot="1" x14ac:dyDescent="0.25">
      <c r="A22" s="93" t="s">
        <v>84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1:19" s="70" customFormat="1" ht="35.450000000000003" customHeight="1" thickBot="1" x14ac:dyDescent="0.3">
      <c r="A23" s="93" t="s">
        <v>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1:19" s="71" customFormat="1" ht="26.65" customHeight="1" thickBot="1" x14ac:dyDescent="0.3">
      <c r="A24" s="93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1:19" x14ac:dyDescent="0.25">
      <c r="A25" s="72"/>
      <c r="B25" s="72"/>
      <c r="C25" s="72"/>
      <c r="D25" s="72"/>
      <c r="E25" s="72"/>
      <c r="F25" s="72"/>
      <c r="G25" s="72"/>
      <c r="H25" s="72"/>
      <c r="I25" s="73"/>
      <c r="J25" s="72"/>
      <c r="K25" s="74"/>
      <c r="L25" s="72"/>
      <c r="M25" s="72"/>
      <c r="N25" s="72"/>
      <c r="O25" s="72"/>
    </row>
    <row r="26" spans="1:19" x14ac:dyDescent="0.25">
      <c r="A26" s="72"/>
      <c r="B26" s="72"/>
      <c r="C26" s="72"/>
      <c r="D26" s="72"/>
      <c r="E26" s="72"/>
      <c r="F26" s="72"/>
      <c r="G26" s="72"/>
      <c r="H26" s="72"/>
      <c r="I26" s="73"/>
      <c r="J26" s="72"/>
      <c r="K26" s="74"/>
      <c r="L26" s="72"/>
      <c r="M26" s="72"/>
      <c r="N26" s="72"/>
      <c r="O26" s="72"/>
    </row>
    <row r="27" spans="1:19" x14ac:dyDescent="0.25">
      <c r="A27" s="72"/>
      <c r="B27" s="72"/>
      <c r="C27" s="72"/>
      <c r="D27" s="72"/>
      <c r="E27" s="72"/>
      <c r="F27" s="72"/>
      <c r="G27" s="72"/>
      <c r="H27" s="72"/>
      <c r="I27" s="73"/>
      <c r="J27" s="72"/>
      <c r="K27" s="74"/>
      <c r="L27" s="72"/>
      <c r="M27" s="72"/>
      <c r="N27" s="72"/>
      <c r="O27" s="72"/>
    </row>
    <row r="28" spans="1:19" x14ac:dyDescent="0.25">
      <c r="A28" s="72"/>
      <c r="B28" s="72"/>
      <c r="C28" s="72"/>
      <c r="D28" s="72"/>
      <c r="E28" s="72"/>
      <c r="F28" s="72"/>
      <c r="G28" s="72"/>
      <c r="H28" s="72"/>
      <c r="I28" s="73"/>
      <c r="J28" s="72"/>
      <c r="K28" s="74"/>
      <c r="L28" s="72"/>
      <c r="M28" s="72"/>
      <c r="N28" s="72"/>
      <c r="O28" s="72"/>
    </row>
    <row r="29" spans="1:19" x14ac:dyDescent="0.25">
      <c r="A29" s="72"/>
      <c r="B29" s="72"/>
      <c r="C29" s="72"/>
      <c r="D29" s="72"/>
      <c r="E29" s="72"/>
      <c r="F29" s="72"/>
      <c r="G29" s="72"/>
      <c r="H29" s="72"/>
      <c r="I29" s="73"/>
      <c r="J29" s="72"/>
      <c r="K29" s="74"/>
      <c r="L29" s="72"/>
      <c r="M29" s="72"/>
      <c r="N29" s="72"/>
      <c r="O29" s="72"/>
    </row>
    <row r="30" spans="1:19" x14ac:dyDescent="0.25">
      <c r="A30" s="72"/>
      <c r="B30" s="72"/>
      <c r="C30" s="72"/>
      <c r="D30" s="72"/>
      <c r="E30" s="72"/>
      <c r="F30" s="72"/>
      <c r="G30" s="72"/>
      <c r="H30" s="72"/>
      <c r="I30" s="73"/>
      <c r="J30" s="72"/>
      <c r="K30" s="74"/>
      <c r="L30" s="72"/>
      <c r="M30" s="72"/>
      <c r="N30" s="72"/>
      <c r="O30" s="72"/>
    </row>
    <row r="31" spans="1:19" outlineLevel="1" x14ac:dyDescent="0.25">
      <c r="A31" s="75" t="s">
        <v>65</v>
      </c>
      <c r="B31" s="76"/>
      <c r="C31" s="72"/>
      <c r="D31" s="76"/>
      <c r="E31" s="76"/>
      <c r="F31" s="76"/>
      <c r="G31" s="76"/>
      <c r="H31" s="76"/>
    </row>
    <row r="32" spans="1:19" ht="15" customHeight="1" outlineLevel="1" x14ac:dyDescent="0.25">
      <c r="A32" s="79" t="s">
        <v>66</v>
      </c>
      <c r="B32" s="79" t="s">
        <v>67</v>
      </c>
      <c r="C32" s="80" t="s">
        <v>68</v>
      </c>
      <c r="D32" s="80" t="s">
        <v>69</v>
      </c>
      <c r="E32" s="80" t="s">
        <v>22</v>
      </c>
      <c r="F32" s="80" t="s">
        <v>70</v>
      </c>
      <c r="G32" s="80" t="s">
        <v>71</v>
      </c>
      <c r="H32" s="80"/>
    </row>
    <row r="33" spans="1:8" outlineLevel="1" x14ac:dyDescent="0.25">
      <c r="A33" s="79" t="s">
        <v>32</v>
      </c>
      <c r="B33" s="79" t="s">
        <v>33</v>
      </c>
      <c r="C33" s="80" t="s">
        <v>34</v>
      </c>
      <c r="D33" s="80"/>
      <c r="E33" s="80"/>
      <c r="F33" s="80" t="s">
        <v>72</v>
      </c>
      <c r="G33" s="80" t="s">
        <v>37</v>
      </c>
      <c r="H33" s="80"/>
    </row>
    <row r="34" spans="1:8" outlineLevel="1" x14ac:dyDescent="0.25">
      <c r="A34" s="79" t="s">
        <v>51</v>
      </c>
      <c r="B34" s="79" t="s">
        <v>73</v>
      </c>
      <c r="C34" s="80" t="s">
        <v>42</v>
      </c>
      <c r="D34" s="80"/>
      <c r="E34" s="80"/>
      <c r="F34" s="81" t="s">
        <v>36</v>
      </c>
      <c r="G34" s="80" t="s">
        <v>74</v>
      </c>
      <c r="H34" s="80"/>
    </row>
    <row r="35" spans="1:8" ht="30" outlineLevel="1" x14ac:dyDescent="0.25">
      <c r="A35" s="79" t="s">
        <v>55</v>
      </c>
      <c r="B35" s="79" t="s">
        <v>75</v>
      </c>
      <c r="C35" s="82" t="s">
        <v>76</v>
      </c>
      <c r="D35" s="80"/>
      <c r="E35" s="80"/>
      <c r="F35" s="80" t="s">
        <v>44</v>
      </c>
      <c r="G35" s="80"/>
      <c r="H35" s="80"/>
    </row>
    <row r="36" spans="1:8" outlineLevel="1" x14ac:dyDescent="0.25">
      <c r="A36" s="79" t="s">
        <v>77</v>
      </c>
      <c r="B36" s="79"/>
      <c r="C36" s="80" t="s">
        <v>78</v>
      </c>
      <c r="D36" s="80"/>
      <c r="E36" s="80"/>
      <c r="F36" s="80" t="s">
        <v>79</v>
      </c>
      <c r="G36" s="80"/>
      <c r="H36" s="80"/>
    </row>
    <row r="37" spans="1:8" outlineLevel="1" x14ac:dyDescent="0.25">
      <c r="A37" s="79" t="s">
        <v>80</v>
      </c>
      <c r="B37" s="79"/>
      <c r="C37" s="80"/>
      <c r="D37" s="80"/>
      <c r="E37" s="80"/>
      <c r="F37" s="80" t="s">
        <v>81</v>
      </c>
      <c r="G37" s="80"/>
      <c r="H37" s="80"/>
    </row>
    <row r="38" spans="1:8" outlineLevel="1" x14ac:dyDescent="0.25">
      <c r="A38" s="83"/>
    </row>
  </sheetData>
  <mergeCells count="24">
    <mergeCell ref="A22:O22"/>
    <mergeCell ref="A23:O23"/>
    <mergeCell ref="A24:O24"/>
    <mergeCell ref="L9:L11"/>
    <mergeCell ref="M9:M11"/>
    <mergeCell ref="N9:N12"/>
    <mergeCell ref="O9:O11"/>
    <mergeCell ref="B20:C20"/>
    <mergeCell ref="B9:B11"/>
    <mergeCell ref="C9:C11"/>
    <mergeCell ref="D9:D11"/>
    <mergeCell ref="E9:E11"/>
    <mergeCell ref="H10:I10"/>
    <mergeCell ref="H9:K9"/>
    <mergeCell ref="A5:F5"/>
    <mergeCell ref="G5:N5"/>
    <mergeCell ref="A6:E6"/>
    <mergeCell ref="F6:O6"/>
    <mergeCell ref="A21:O21"/>
    <mergeCell ref="A7:E7"/>
    <mergeCell ref="F7:G7"/>
    <mergeCell ref="A9:A11"/>
    <mergeCell ref="F9:F11"/>
    <mergeCell ref="G9:G11"/>
  </mergeCells>
  <dataValidations count="6">
    <dataValidation type="list" allowBlank="1" showInputMessage="1" showErrorMessage="1" sqref="G19" xr:uid="{1227662E-5A0A-4FB5-A281-09C389BEFA93}">
      <formula1>$G$33:$G$34</formula1>
    </dataValidation>
    <dataValidation type="list" allowBlank="1" showInputMessage="1" showErrorMessage="1" sqref="G12:G18" xr:uid="{ED61F372-C78E-45FD-A0C8-6351FE20937C}">
      <formula1>$G$32:$G$34</formula1>
    </dataValidation>
    <dataValidation type="list" allowBlank="1" showInputMessage="1" showErrorMessage="1" sqref="C12:C18" xr:uid="{69188A1E-9012-4809-8D6E-D3CFA73318B2}">
      <formula1>$C$32:$C$37</formula1>
    </dataValidation>
    <dataValidation type="list" allowBlank="1" showInputMessage="1" showErrorMessage="1" sqref="B12:B18" xr:uid="{1A2B0EF5-0C97-4A08-AAAD-E6817EAC6850}">
      <formula1>$B$32:$B$37</formula1>
    </dataValidation>
    <dataValidation type="list" allowBlank="1" showInputMessage="1" showErrorMessage="1" sqref="A12:A18" xr:uid="{A1624DA8-AE97-4E94-8B18-1F4D405392AA}">
      <formula1>$A$32:$A$37</formula1>
    </dataValidation>
    <dataValidation type="list" allowBlank="1" showInputMessage="1" showErrorMessage="1" sqref="F12:F19" xr:uid="{A0FA76B5-7310-4C69-B937-9E9CF2BE0B33}">
      <formula1>$F$32:$F$38</formula1>
    </dataValidation>
  </dataValidations>
  <printOptions horizontalCentered="1"/>
  <pageMargins left="0.23622047244094499" right="0.23622047244094499" top="0.66929133858267698" bottom="0.62992125984252001" header="0.27559055118110198" footer="0.35433070866141703"/>
  <pageSetup paperSize="3"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C314DFF95E84B808D3D93DA5931AC" ma:contentTypeVersion="" ma:contentTypeDescription="Create a new document." ma:contentTypeScope="" ma:versionID="1ccc2c4f127bb805551ad7240ac8765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7BA6F-196C-474F-8192-F392D02EA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EC286-7338-4FD2-AAE1-F658AEEB2BD3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E27672-5946-4562-9DCD-2C8881FDA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Sheet3</vt:lpstr>
      <vt:lpstr>'Sheet1 (2)'!Print_Area</vt:lpstr>
      <vt:lpstr>'Sheet1 (2)'!Print_Titles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meroca</dc:creator>
  <cp:keywords/>
  <dc:description/>
  <cp:lastModifiedBy>Galaz, Yolanda</cp:lastModifiedBy>
  <cp:revision/>
  <cp:lastPrinted>2017-10-25T00:03:30Z</cp:lastPrinted>
  <dcterms:created xsi:type="dcterms:W3CDTF">2007-02-02T19:50:30Z</dcterms:created>
  <dcterms:modified xsi:type="dcterms:W3CDTF">2017-10-25T00:03:46Z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0x010100FDEC314DFF95E84B808D3D93DA5931AC</vt:lpwstr>
  </property>
</Properties>
</file>