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syretar_iadb_org/Documents/Documents/BH-T1078/"/>
    </mc:Choice>
  </mc:AlternateContent>
  <xr:revisionPtr revIDLastSave="1" documentId="8_{A06ED1DA-F7E5-48DE-95EF-E8D0F54444C4}" xr6:coauthVersionLast="45" xr6:coauthVersionMax="46" xr10:uidLastSave="{3265E991-9E83-4B2A-B42F-26ACA832C0FE}"/>
  <bookViews>
    <workbookView xWindow="-28920" yWindow="-120" windowWidth="29040" windowHeight="15840" firstSheet="1" activeTab="1" xr2:uid="{00000000-000D-0000-FFFF-FFFF00000000}"/>
  </bookViews>
  <sheets>
    <sheet name="Original Procurement Plan TC" sheetId="1" r:id="rId1"/>
    <sheet name="Updated Procurement Plan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28" i="2"/>
  <c r="D12" i="2"/>
  <c r="D27" i="1"/>
  <c r="D49" i="2" l="1"/>
  <c r="D12" i="1"/>
  <c r="D20" i="1" l="1"/>
  <c r="D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tc={02214044-4192-4EAE-81DB-8084167D0EAC}</author>
    <author>tc={23E8137B-6A0B-4313-AB06-96C53FFF1EFD}</author>
    <author>tc={970FEE36-828E-466D-928E-0B8D4679E82C}</author>
    <author>tc={906825CE-394E-4957-9873-2E62D72022EB}</author>
  </authors>
  <commentList>
    <comment ref="D18" authorId="0" shapeId="0" xr:uid="{02214044-4192-4EAE-81DB-8084167D0EAC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 modified 
Reply:
    Amount budgeted is correct. TORs are changing.</t>
      </text>
    </comment>
    <comment ref="D19" authorId="1" shapeId="0" xr:uid="{23E8137B-6A0B-4313-AB06-96C53FFF1EFD}">
      <text>
        <t>[Threaded comment]
Your version of Excel allows you to read this threaded comment; however, any edits to it will get removed if the file is opened in a newer version of Excel. Learn more: https://go.microsoft.com/fwlink/?linkid=870924
Comment:
    Actualizar a 20.000
Reply:
    Done</t>
      </text>
    </comment>
    <comment ref="D20" authorId="2" shapeId="0" xr:uid="{970FEE36-828E-466D-928E-0B8D4679E82C}">
      <text>
        <t>[Threaded comment]
Your version of Excel allows you to read this threaded comment; however, any edits to it will get removed if the file is opened in a newer version of Excel. Learn more: https://go.microsoft.com/fwlink/?linkid=870924
Comment:
    Amount eliminated</t>
      </text>
    </comment>
    <comment ref="D22" authorId="3" shapeId="0" xr:uid="{906825CE-394E-4957-9873-2E62D72022EB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verify budget against list presented to PS Smith
Reply:
    Amount here is correct. Updated in the other file</t>
      </text>
    </comment>
  </commentList>
</comments>
</file>

<file path=xl/sharedStrings.xml><?xml version="1.0" encoding="utf-8"?>
<sst xmlns="http://schemas.openxmlformats.org/spreadsheetml/2006/main" count="199" uniqueCount="92">
  <si>
    <t>Inter-American Development Bank</t>
  </si>
  <si>
    <t xml:space="preserve"> VPC/FMP</t>
  </si>
  <si>
    <t>PROCUREMENT PLAN FOR NON-REIMBURSABLE TECHNICAL COOPERATIONS</t>
  </si>
  <si>
    <t>Country: The Bahamas</t>
  </si>
  <si>
    <t xml:space="preserve">Executing agency: IDB 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</si>
  <si>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 Sector</t>
    </r>
  </si>
  <si>
    <t>Project number: BH-T1078</t>
  </si>
  <si>
    <t>Project Title: Capacity Strengthening for a More Resilient Bahamas</t>
  </si>
  <si>
    <t>Period covered by the plan: 24 months</t>
  </si>
  <si>
    <t>Threshold for ex-post review of procurements:</t>
  </si>
  <si>
    <t>Goods and services (in US$): 100,000</t>
  </si>
  <si>
    <t>Consulting services(in US$):500,000</t>
  </si>
  <si>
    <t>Item 
Nº</t>
  </si>
  <si>
    <t>Ref. 
AWP</t>
  </si>
  <si>
    <t>Description 
(1)</t>
  </si>
  <si>
    <t>Estimated contract
cost (US$)</t>
  </si>
  <si>
    <t>Procurement
Method 
(2)</t>
  </si>
  <si>
    <t xml:space="preserve">Review of procurement
(3)
</t>
  </si>
  <si>
    <t>Source of financing
and percentage</t>
  </si>
  <si>
    <t>Estimated date of the procurement
notice or start of the contract</t>
  </si>
  <si>
    <t>Technical review
by the PTL
(4)</t>
  </si>
  <si>
    <t>Comments</t>
  </si>
  <si>
    <t>IDB/MIF 
%</t>
  </si>
  <si>
    <t>Local/other
%</t>
  </si>
  <si>
    <t>Direct Contracting</t>
  </si>
  <si>
    <t>Component 1</t>
  </si>
  <si>
    <t>International Competitive Bidding</t>
  </si>
  <si>
    <t>National Competitive Bidding</t>
  </si>
  <si>
    <t>Consulting services</t>
  </si>
  <si>
    <t>Diagnostic, recommendations and proposals for an efficient and effective reconstruction and resilience governance, developed</t>
  </si>
  <si>
    <t>QCS</t>
  </si>
  <si>
    <t>N/A</t>
  </si>
  <si>
    <t>2020A</t>
  </si>
  <si>
    <t>Quality and Cost Based Selection</t>
  </si>
  <si>
    <t xml:space="preserve">National standard for hazard and risk assessment:
   </t>
  </si>
  <si>
    <t>2020B</t>
  </si>
  <si>
    <t>Incldudes: - development of Comprehensive hazard and risk assessment 
   - development of National Hazard and Hurricane Risk data Catalog 
   - Development of Action Plan for improving Hazard and Risk Assessment as National standard
   - Technical seminar to disseminate The National standard for hazard and risk analysis</t>
  </si>
  <si>
    <t>Services other than consulting</t>
  </si>
  <si>
    <t>International workshop in Nassau</t>
  </si>
  <si>
    <t>objective: to share lessons learned from past international reconstruction programs in other countries</t>
  </si>
  <si>
    <t>Component 2</t>
  </si>
  <si>
    <t>Selection Based on the Consultants' Qualifications</t>
  </si>
  <si>
    <t>Urban Planning Tool for resilient infrastructure and local society</t>
  </si>
  <si>
    <t xml:space="preserve">Includes: - Development of the Urban Planning tool
   - Training of how to use the Tool
   - Application of the Tool to develop pilot Urban/Sub-urban Sustainable and Resilient Plan </t>
  </si>
  <si>
    <t>Individual Consultant</t>
  </si>
  <si>
    <t>Component 3</t>
  </si>
  <si>
    <t>Development of communication materials to share lessons learned, best practices, procedures and protocols from Hurricane Dorian</t>
  </si>
  <si>
    <t xml:space="preserve"> including pamphlets, brochures, infographics, and short videos</t>
  </si>
  <si>
    <t>Community sensitization workshops in priority areas</t>
  </si>
  <si>
    <t>2021A</t>
  </si>
  <si>
    <t>Ex Post</t>
  </si>
  <si>
    <t>National System</t>
  </si>
  <si>
    <t>Total</t>
  </si>
  <si>
    <t>Prepared by: CBH</t>
  </si>
  <si>
    <t>Date: 9/Apr/2020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</si>
  <si>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</si>
  <si>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</si>
  <si>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</si>
  <si>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</si>
  <si>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</si>
  <si>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</si>
  <si>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</si>
  <si>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t>1.1.1</t>
  </si>
  <si>
    <t xml:space="preserve">Consultancy Baseline for Critical Sectors (Education)  </t>
  </si>
  <si>
    <t>IICQ</t>
  </si>
  <si>
    <t>Approval and candidate selection Pending</t>
  </si>
  <si>
    <t>2021B</t>
  </si>
  <si>
    <t>This consultancy is still pending approval from the GOBH authorities to be carried out.</t>
  </si>
  <si>
    <t xml:space="preserve">Consultancy Baseline for Critical Sectors (Tourism)  </t>
  </si>
  <si>
    <t>Complete</t>
  </si>
  <si>
    <t xml:space="preserve">Consultancy Baseline for Critical Sectors (Housing)  </t>
  </si>
  <si>
    <t>DRA Consultancy for Strategy &amp; Recovery Plan Peer Review</t>
  </si>
  <si>
    <t>Candidate Selection and approval pending</t>
  </si>
  <si>
    <t>Consultancy for Project Management Technical Assistance for DRA</t>
  </si>
  <si>
    <t>Contracting for Jan 2021</t>
  </si>
  <si>
    <t>DRA Consultancy for Evaluation of Project Reconstruction Execution Prioritization Impact on the economy of the Country (Cancelled) To be executed by MoF</t>
  </si>
  <si>
    <t>Pending preparation of TOR's / Proposed Scope</t>
  </si>
  <si>
    <t>TOR's submitted pending approval to start contracting process</t>
  </si>
  <si>
    <t>Update the iGOPP Report for The Bahamas</t>
  </si>
  <si>
    <t>Individual Consultants contracted</t>
  </si>
  <si>
    <t>Updating the iGOPP Report - local consulting Firm</t>
  </si>
  <si>
    <t>SSS</t>
  </si>
  <si>
    <t xml:space="preserve">Concepts note Business Development Risk </t>
  </si>
  <si>
    <t>Pending Discussions with DRA and approval of concept</t>
  </si>
  <si>
    <t>Completed</t>
  </si>
  <si>
    <t>Development and Piloting of a Pre- and Post-Disaster Land Use Planning Toolkit for the Family Islands)</t>
  </si>
  <si>
    <t>Support to NEMA / DRA Communication Department  technical Assistance Social Media</t>
  </si>
  <si>
    <t>Support to NEMA / DRA Communication Department  technical Assistance Digital marketing</t>
  </si>
  <si>
    <t xml:space="preserve">Support to NEMA/ DRA Communication Department “Sharping Disaster Risk and Crisis Communication by applying behavioral Insights”  </t>
  </si>
  <si>
    <t>Disaster Reconstruction Communications Campaign and Public Awareness/Community Sensitizations Consultant</t>
  </si>
  <si>
    <t>TOR's Approved, pending resumes of potential candidates to start contracting process</t>
  </si>
  <si>
    <t>Date: Jan 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</si>
</sst>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48" xfId="1" applyFont="1" applyFill="1" applyBorder="1" applyAlignment="1">
      <alignment vertical="center" wrapText="1"/>
    </xf>
    <xf numFmtId="0" fontId="8" fillId="0" borderId="49" xfId="1" applyFont="1" applyFill="1" applyBorder="1" applyAlignment="1">
      <alignment vertical="center" wrapText="1"/>
    </xf>
    <xf numFmtId="0" fontId="8" fillId="0" borderId="50" xfId="1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center" wrapText="1"/>
    </xf>
    <xf numFmtId="6" fontId="0" fillId="0" borderId="1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6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right" wrapText="1"/>
    </xf>
    <xf numFmtId="0" fontId="0" fillId="0" borderId="6" xfId="0" applyBorder="1" applyAlignment="1">
      <alignment vertical="center" wrapText="1"/>
    </xf>
    <xf numFmtId="6" fontId="0" fillId="0" borderId="11" xfId="0" applyNumberForma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6" fontId="0" fillId="0" borderId="57" xfId="0" applyNumberFormat="1" applyBorder="1" applyAlignment="1">
      <alignment vertical="center" wrapText="1"/>
    </xf>
    <xf numFmtId="6" fontId="0" fillId="0" borderId="54" xfId="0" applyNumberForma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6" fontId="0" fillId="0" borderId="56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0" fillId="0" borderId="53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6" fontId="0" fillId="0" borderId="58" xfId="0" applyNumberForma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6" fontId="0" fillId="0" borderId="60" xfId="0" applyNumberForma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13" xfId="2" applyNumberFormat="1" applyFont="1" applyBorder="1" applyAlignment="1">
      <alignment horizontal="right"/>
    </xf>
    <xf numFmtId="44" fontId="0" fillId="0" borderId="19" xfId="2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3">
    <cellStyle name="Currency" xfId="2" builtinId="4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piga, Franklin Jesus" id="{E314AFC8-CAC9-4D97-9AE7-031DDCE188A0}" userId="S::frankline@iadb.org::8bc2a335-20ce-4ad0-b8b1-1468ad16bd21" providerId="AD"/>
  <person displayName="Canache Franklin, Marisela Aurora" id="{7D4100D0-8A63-458F-A615-98F3B7D43CA4}" userId="S::mariselac@iadb.org::a6990765-9c1e-4a7f-906a-65b6b66b073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8" dT="2020-12-08T21:37:05.44" personId="{E314AFC8-CAC9-4D97-9AE7-031DDCE188A0}" id="{02214044-4192-4EAE-81DB-8084167D0EAC}">
    <text xml:space="preserve">To be  modified </text>
  </threadedComment>
  <threadedComment ref="D18" dT="2021-01-06T19:04:36.94" personId="{7D4100D0-8A63-458F-A615-98F3B7D43CA4}" id="{456409F9-00D4-4A5C-9593-D21FD1C0BF08}" parentId="{02214044-4192-4EAE-81DB-8084167D0EAC}">
    <text>Amount budgeted is correct. TORs are changing.</text>
  </threadedComment>
  <threadedComment ref="D19" dT="2021-01-05T17:07:40.83" personId="{E314AFC8-CAC9-4D97-9AE7-031DDCE188A0}" id="{23E8137B-6A0B-4313-AB06-96C53FFF1EFD}">
    <text>Actualizar a 20.000</text>
  </threadedComment>
  <threadedComment ref="D19" dT="2021-01-06T19:04:14.77" personId="{7D4100D0-8A63-458F-A615-98F3B7D43CA4}" id="{4F0CD324-1EE1-49F3-844F-B8ABC89EE3A3}" parentId="{23E8137B-6A0B-4313-AB06-96C53FFF1EFD}">
    <text>Done</text>
  </threadedComment>
  <threadedComment ref="D20" dT="2020-12-08T21:41:45.71" personId="{E314AFC8-CAC9-4D97-9AE7-031DDCE188A0}" id="{970FEE36-828E-466D-928E-0B8D4679E82C}">
    <text>Amount eliminated</text>
  </threadedComment>
  <threadedComment ref="D22" dT="2020-12-08T21:38:09.50" personId="{E314AFC8-CAC9-4D97-9AE7-031DDCE188A0}" id="{906825CE-394E-4957-9873-2E62D72022EB}">
    <text>Please verify budget against list presented to PS Smith</text>
  </threadedComment>
  <threadedComment ref="D22" dT="2021-01-06T19:03:45.31" personId="{7D4100D0-8A63-458F-A615-98F3B7D43CA4}" id="{12F1C9B7-5C3A-4341-A750-9D52F547BC9B}" parentId="{906825CE-394E-4957-9873-2E62D72022EB}">
    <text>Amount here is correct. Updated in the other file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opLeftCell="A20" zoomScaleNormal="100" workbookViewId="0">
      <selection activeCell="A12" sqref="A12"/>
    </sheetView>
  </sheetViews>
  <sheetFormatPr defaultRowHeight="14.4" x14ac:dyDescent="0.3"/>
  <cols>
    <col min="1" max="1" width="6.88671875" customWidth="1"/>
    <col min="2" max="2" width="7.44140625" customWidth="1"/>
    <col min="3" max="3" width="52" customWidth="1"/>
    <col min="4" max="4" width="13.33203125" bestFit="1" customWidth="1"/>
    <col min="5" max="5" width="13.33203125" style="1" customWidth="1"/>
    <col min="6" max="6" width="13" style="1" customWidth="1"/>
    <col min="7" max="8" width="11.44140625" style="16" customWidth="1"/>
    <col min="9" max="9" width="20.109375" style="1" customWidth="1"/>
    <col min="10" max="10" width="16.88671875" customWidth="1"/>
    <col min="11" max="11" width="44.33203125" customWidth="1"/>
    <col min="14" max="14" width="9" customWidth="1"/>
    <col min="15" max="15" width="0.44140625" hidden="1" customWidth="1"/>
  </cols>
  <sheetData>
    <row r="1" spans="1:17" ht="14.4" customHeight="1" x14ac:dyDescent="0.3">
      <c r="J1" t="s">
        <v>0</v>
      </c>
    </row>
    <row r="2" spans="1:17" ht="14.4" customHeight="1" x14ac:dyDescent="0.3">
      <c r="J2" t="s">
        <v>1</v>
      </c>
    </row>
    <row r="3" spans="1:17" ht="9" customHeight="1" thickBot="1" x14ac:dyDescent="0.35"/>
    <row r="4" spans="1:17" ht="24.75" customHeight="1" x14ac:dyDescent="0.3">
      <c r="A4" s="103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"/>
      <c r="M4" s="1"/>
      <c r="N4" s="1"/>
      <c r="O4" s="1"/>
      <c r="P4" s="1"/>
      <c r="Q4" s="1"/>
    </row>
    <row r="5" spans="1:17" ht="14.4" customHeight="1" x14ac:dyDescent="0.3">
      <c r="A5" s="98" t="s">
        <v>3</v>
      </c>
      <c r="B5" s="99"/>
      <c r="C5" s="99"/>
      <c r="D5" s="99"/>
      <c r="E5" s="99"/>
      <c r="F5" s="102" t="s">
        <v>4</v>
      </c>
      <c r="G5" s="99"/>
      <c r="H5" s="99"/>
      <c r="I5" s="99"/>
      <c r="J5" s="99"/>
      <c r="K5" s="6" t="s">
        <v>5</v>
      </c>
    </row>
    <row r="6" spans="1:17" ht="15" customHeight="1" thickBot="1" x14ac:dyDescent="0.35">
      <c r="A6" s="100" t="s">
        <v>6</v>
      </c>
      <c r="B6" s="101"/>
      <c r="C6" s="101"/>
      <c r="D6" s="101"/>
      <c r="E6" s="101"/>
      <c r="F6" s="106" t="s">
        <v>7</v>
      </c>
      <c r="G6" s="101"/>
      <c r="H6" s="101"/>
      <c r="I6" s="101"/>
      <c r="J6" s="101"/>
      <c r="K6" s="107"/>
    </row>
    <row r="7" spans="1:17" ht="15" customHeight="1" thickTop="1" x14ac:dyDescent="0.3">
      <c r="A7" s="90" t="s">
        <v>8</v>
      </c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7" ht="14.4" customHeight="1" x14ac:dyDescent="0.3">
      <c r="A8" s="98" t="s">
        <v>9</v>
      </c>
      <c r="B8" s="99"/>
      <c r="C8" s="99"/>
      <c r="D8" s="99"/>
      <c r="E8" s="21" t="s">
        <v>10</v>
      </c>
      <c r="F8" s="59"/>
      <c r="G8" s="41"/>
      <c r="H8" s="15"/>
      <c r="I8" s="7" t="s">
        <v>11</v>
      </c>
      <c r="J8" s="11"/>
      <c r="K8" s="3"/>
    </row>
    <row r="9" spans="1:17" ht="14.4" customHeight="1" x14ac:dyDescent="0.3">
      <c r="A9" s="4"/>
      <c r="B9" s="2"/>
      <c r="C9" s="2"/>
      <c r="D9" s="2"/>
      <c r="E9" s="57"/>
      <c r="F9" s="57"/>
      <c r="G9" s="17"/>
      <c r="H9" s="17"/>
      <c r="I9" s="57"/>
      <c r="J9" s="2"/>
      <c r="K9" s="5"/>
    </row>
    <row r="10" spans="1:17" ht="39" customHeight="1" thickBot="1" x14ac:dyDescent="0.35">
      <c r="A10" s="117" t="s">
        <v>12</v>
      </c>
      <c r="B10" s="117" t="s">
        <v>13</v>
      </c>
      <c r="C10" s="117" t="s">
        <v>14</v>
      </c>
      <c r="D10" s="117" t="s">
        <v>15</v>
      </c>
      <c r="E10" s="117" t="s">
        <v>16</v>
      </c>
      <c r="F10" s="119" t="s">
        <v>17</v>
      </c>
      <c r="G10" s="121" t="s">
        <v>18</v>
      </c>
      <c r="H10" s="122"/>
      <c r="I10" s="93" t="s">
        <v>19</v>
      </c>
      <c r="J10" s="95" t="s">
        <v>20</v>
      </c>
      <c r="K10" s="96" t="s">
        <v>21</v>
      </c>
    </row>
    <row r="11" spans="1:17" ht="28.5" customHeight="1" x14ac:dyDescent="0.3">
      <c r="A11" s="118"/>
      <c r="B11" s="118"/>
      <c r="C11" s="118"/>
      <c r="D11" s="118"/>
      <c r="E11" s="118"/>
      <c r="F11" s="120"/>
      <c r="G11" s="88" t="s">
        <v>22</v>
      </c>
      <c r="H11" s="88" t="s">
        <v>23</v>
      </c>
      <c r="I11" s="94"/>
      <c r="J11" s="93"/>
      <c r="K11" s="97"/>
      <c r="O11" s="8" t="s">
        <v>24</v>
      </c>
    </row>
    <row r="12" spans="1:17" ht="14.4" customHeight="1" x14ac:dyDescent="0.3">
      <c r="A12" s="35">
        <v>1</v>
      </c>
      <c r="B12" s="39"/>
      <c r="C12" s="36" t="s">
        <v>25</v>
      </c>
      <c r="D12" s="60">
        <f>SUM(D13:D19)</f>
        <v>200000</v>
      </c>
      <c r="E12" s="37"/>
      <c r="F12" s="37"/>
      <c r="G12" s="38"/>
      <c r="H12" s="38"/>
      <c r="I12" s="37"/>
      <c r="J12" s="39"/>
      <c r="K12" s="40"/>
      <c r="O12" s="9" t="s">
        <v>26</v>
      </c>
    </row>
    <row r="13" spans="1:17" ht="14.4" customHeight="1" x14ac:dyDescent="0.3">
      <c r="A13" s="28"/>
      <c r="B13" s="20"/>
      <c r="C13" s="20"/>
      <c r="D13" s="20"/>
      <c r="E13" s="24"/>
      <c r="F13" s="24"/>
      <c r="G13" s="23"/>
      <c r="H13" s="23"/>
      <c r="I13" s="24"/>
      <c r="J13" s="20"/>
      <c r="K13" s="18"/>
      <c r="O13" s="9" t="s">
        <v>27</v>
      </c>
    </row>
    <row r="14" spans="1:17" ht="14.4" customHeight="1" x14ac:dyDescent="0.3">
      <c r="A14" s="28"/>
      <c r="B14" s="20"/>
      <c r="C14" s="22" t="s">
        <v>28</v>
      </c>
      <c r="D14" s="24"/>
      <c r="E14" s="24"/>
      <c r="F14" s="24"/>
      <c r="G14" s="23"/>
      <c r="H14" s="23"/>
      <c r="I14" s="24"/>
      <c r="J14" s="20"/>
      <c r="K14" s="18"/>
      <c r="O14" s="12"/>
    </row>
    <row r="15" spans="1:17" s="14" customFormat="1" ht="44.4" customHeight="1" x14ac:dyDescent="0.3">
      <c r="A15" s="29"/>
      <c r="B15" s="26"/>
      <c r="C15" s="26" t="s">
        <v>29</v>
      </c>
      <c r="D15" s="43">
        <v>50000</v>
      </c>
      <c r="E15" s="23" t="s">
        <v>30</v>
      </c>
      <c r="F15" s="23" t="s">
        <v>31</v>
      </c>
      <c r="G15" s="44">
        <v>1</v>
      </c>
      <c r="H15" s="44">
        <v>0</v>
      </c>
      <c r="I15" s="23" t="s">
        <v>32</v>
      </c>
      <c r="J15" s="26"/>
      <c r="K15" s="19"/>
      <c r="O15" s="9" t="s">
        <v>33</v>
      </c>
    </row>
    <row r="16" spans="1:17" s="14" customFormat="1" ht="115.2" x14ac:dyDescent="0.3">
      <c r="A16" s="29"/>
      <c r="B16" s="26"/>
      <c r="C16" s="26" t="s">
        <v>34</v>
      </c>
      <c r="D16" s="43">
        <v>100000</v>
      </c>
      <c r="E16" s="23" t="s">
        <v>30</v>
      </c>
      <c r="F16" s="23" t="s">
        <v>31</v>
      </c>
      <c r="G16" s="44">
        <v>1</v>
      </c>
      <c r="H16" s="44">
        <v>0</v>
      </c>
      <c r="I16" s="23" t="s">
        <v>35</v>
      </c>
      <c r="J16" s="26"/>
      <c r="K16" s="19" t="s">
        <v>36</v>
      </c>
      <c r="O16" s="12"/>
    </row>
    <row r="17" spans="1:15" s="14" customFormat="1" ht="16.5" customHeight="1" x14ac:dyDescent="0.3">
      <c r="A17" s="29"/>
      <c r="B17" s="26"/>
      <c r="C17" s="45" t="s">
        <v>37</v>
      </c>
      <c r="D17" s="43"/>
      <c r="E17" s="23"/>
      <c r="F17" s="23"/>
      <c r="G17" s="44"/>
      <c r="H17" s="44"/>
      <c r="I17" s="23"/>
      <c r="J17" s="26"/>
      <c r="K17" s="19"/>
      <c r="O17" s="9" t="s">
        <v>33</v>
      </c>
    </row>
    <row r="18" spans="1:15" s="14" customFormat="1" ht="43.2" x14ac:dyDescent="0.3">
      <c r="A18" s="29"/>
      <c r="B18" s="26"/>
      <c r="C18" s="26" t="s">
        <v>38</v>
      </c>
      <c r="D18" s="43">
        <v>50000</v>
      </c>
      <c r="E18" s="23"/>
      <c r="F18" s="23" t="s">
        <v>31</v>
      </c>
      <c r="G18" s="44">
        <v>1</v>
      </c>
      <c r="H18" s="44">
        <v>0</v>
      </c>
      <c r="I18" s="23" t="s">
        <v>32</v>
      </c>
      <c r="J18" s="26"/>
      <c r="K18" s="19" t="s">
        <v>39</v>
      </c>
      <c r="O18" s="9"/>
    </row>
    <row r="19" spans="1:15" s="14" customFormat="1" ht="15" customHeight="1" x14ac:dyDescent="0.3">
      <c r="A19" s="29"/>
      <c r="B19" s="26"/>
      <c r="C19" s="26"/>
      <c r="D19" s="43"/>
      <c r="E19" s="23"/>
      <c r="F19" s="23"/>
      <c r="G19" s="44"/>
      <c r="H19" s="44"/>
      <c r="I19" s="23"/>
      <c r="J19" s="26"/>
      <c r="K19" s="19"/>
      <c r="O19" s="9"/>
    </row>
    <row r="20" spans="1:15" s="14" customFormat="1" ht="14.4" customHeight="1" x14ac:dyDescent="0.3">
      <c r="A20" s="46">
        <v>2</v>
      </c>
      <c r="B20" s="47"/>
      <c r="C20" s="47" t="s">
        <v>40</v>
      </c>
      <c r="D20" s="48">
        <f>SUM(D21:D25)</f>
        <v>300000</v>
      </c>
      <c r="E20" s="38"/>
      <c r="F20" s="38"/>
      <c r="G20" s="49"/>
      <c r="H20" s="49"/>
      <c r="I20" s="38"/>
      <c r="J20" s="49"/>
      <c r="K20" s="50"/>
      <c r="O20" s="9" t="s">
        <v>41</v>
      </c>
    </row>
    <row r="21" spans="1:15" s="14" customFormat="1" ht="14.4" customHeight="1" x14ac:dyDescent="0.3">
      <c r="A21" s="29"/>
      <c r="B21" s="26"/>
      <c r="C21" s="26"/>
      <c r="D21" s="26"/>
      <c r="E21" s="23"/>
      <c r="F21" s="23"/>
      <c r="G21" s="26"/>
      <c r="H21" s="26"/>
      <c r="I21" s="23"/>
      <c r="J21" s="26"/>
      <c r="K21" s="19"/>
      <c r="O21" s="9"/>
    </row>
    <row r="22" spans="1:15" s="14" customFormat="1" ht="14.4" customHeight="1" x14ac:dyDescent="0.3">
      <c r="A22" s="29"/>
      <c r="B22" s="26"/>
      <c r="C22" s="45" t="s">
        <v>28</v>
      </c>
      <c r="D22" s="26"/>
      <c r="E22" s="23"/>
      <c r="F22" s="23"/>
      <c r="G22" s="26"/>
      <c r="H22" s="26"/>
      <c r="I22" s="23"/>
      <c r="J22" s="26"/>
      <c r="K22" s="19"/>
      <c r="O22" s="9"/>
    </row>
    <row r="23" spans="1:15" s="14" customFormat="1" ht="66.599999999999994" customHeight="1" x14ac:dyDescent="0.3">
      <c r="A23" s="29"/>
      <c r="B23" s="26"/>
      <c r="C23" s="26" t="s">
        <v>42</v>
      </c>
      <c r="D23" s="43">
        <v>300000</v>
      </c>
      <c r="E23" s="23" t="s">
        <v>30</v>
      </c>
      <c r="F23" s="23" t="s">
        <v>31</v>
      </c>
      <c r="G23" s="44">
        <v>1</v>
      </c>
      <c r="H23" s="44">
        <v>0</v>
      </c>
      <c r="I23" s="23" t="s">
        <v>35</v>
      </c>
      <c r="J23" s="26"/>
      <c r="K23" s="19" t="s">
        <v>43</v>
      </c>
      <c r="O23" s="9"/>
    </row>
    <row r="24" spans="1:15" s="14" customFormat="1" x14ac:dyDescent="0.3">
      <c r="A24" s="29"/>
      <c r="B24" s="26"/>
      <c r="C24" s="26"/>
      <c r="D24" s="43"/>
      <c r="E24" s="23"/>
      <c r="F24" s="23"/>
      <c r="G24" s="44"/>
      <c r="H24" s="44"/>
      <c r="I24" s="23"/>
      <c r="J24" s="26"/>
      <c r="K24" s="19"/>
      <c r="O24" s="9"/>
    </row>
    <row r="25" spans="1:15" s="14" customFormat="1" ht="14.4" customHeight="1" x14ac:dyDescent="0.3">
      <c r="A25" s="29"/>
      <c r="B25" s="26"/>
      <c r="C25" s="51"/>
      <c r="D25" s="43"/>
      <c r="E25" s="23"/>
      <c r="F25" s="23"/>
      <c r="G25" s="44"/>
      <c r="H25" s="44"/>
      <c r="I25" s="23"/>
      <c r="J25" s="26"/>
      <c r="K25" s="19"/>
      <c r="O25" s="9" t="s">
        <v>44</v>
      </c>
    </row>
    <row r="26" spans="1:15" s="14" customFormat="1" ht="14.4" customHeight="1" x14ac:dyDescent="0.3">
      <c r="A26" s="52"/>
      <c r="B26" s="53"/>
      <c r="C26" s="53"/>
      <c r="D26" s="54"/>
      <c r="E26" s="42"/>
      <c r="F26" s="42"/>
      <c r="G26" s="55"/>
      <c r="H26" s="55"/>
      <c r="I26" s="42"/>
      <c r="J26" s="55"/>
      <c r="K26" s="56"/>
      <c r="O26" s="13"/>
    </row>
    <row r="27" spans="1:15" s="14" customFormat="1" ht="14.4" customHeight="1" x14ac:dyDescent="0.3">
      <c r="A27" s="46">
        <v>2</v>
      </c>
      <c r="B27" s="47"/>
      <c r="C27" s="47" t="s">
        <v>45</v>
      </c>
      <c r="D27" s="48">
        <f>SUM(D28:D33)</f>
        <v>100000</v>
      </c>
      <c r="E27" s="38"/>
      <c r="F27" s="38"/>
      <c r="G27" s="49"/>
      <c r="H27" s="49"/>
      <c r="I27" s="38"/>
      <c r="J27" s="49"/>
      <c r="K27" s="50"/>
      <c r="O27" s="9" t="s">
        <v>41</v>
      </c>
    </row>
    <row r="28" spans="1:15" s="14" customFormat="1" ht="14.4" customHeight="1" x14ac:dyDescent="0.3">
      <c r="A28" s="29"/>
      <c r="B28" s="26"/>
      <c r="C28" s="26"/>
      <c r="D28" s="26"/>
      <c r="E28" s="23"/>
      <c r="F28" s="23"/>
      <c r="G28" s="26"/>
      <c r="H28" s="26"/>
      <c r="I28" s="23"/>
      <c r="J28" s="26"/>
      <c r="K28" s="19"/>
      <c r="O28" s="9"/>
    </row>
    <row r="29" spans="1:15" s="14" customFormat="1" ht="14.4" customHeight="1" x14ac:dyDescent="0.3">
      <c r="A29" s="29"/>
      <c r="B29" s="26"/>
      <c r="C29" s="45" t="s">
        <v>28</v>
      </c>
      <c r="D29" s="26"/>
      <c r="E29" s="23"/>
      <c r="F29" s="23"/>
      <c r="G29" s="26"/>
      <c r="H29" s="26"/>
      <c r="I29" s="23"/>
      <c r="J29" s="26"/>
      <c r="K29" s="19"/>
      <c r="O29" s="9"/>
    </row>
    <row r="30" spans="1:15" s="14" customFormat="1" ht="43.2" x14ac:dyDescent="0.3">
      <c r="A30" s="29"/>
      <c r="B30" s="26"/>
      <c r="C30" s="26" t="s">
        <v>46</v>
      </c>
      <c r="D30" s="43">
        <v>50000</v>
      </c>
      <c r="E30" s="23" t="s">
        <v>30</v>
      </c>
      <c r="F30" s="23" t="s">
        <v>31</v>
      </c>
      <c r="G30" s="44">
        <v>1</v>
      </c>
      <c r="H30" s="44">
        <v>0</v>
      </c>
      <c r="I30" s="23" t="s">
        <v>35</v>
      </c>
      <c r="J30" s="26"/>
      <c r="K30" s="19" t="s">
        <v>47</v>
      </c>
      <c r="O30" s="9"/>
    </row>
    <row r="31" spans="1:15" s="14" customFormat="1" x14ac:dyDescent="0.3">
      <c r="A31" s="29"/>
      <c r="B31" s="26"/>
      <c r="C31" s="26"/>
      <c r="D31" s="43"/>
      <c r="E31" s="23"/>
      <c r="F31" s="23"/>
      <c r="G31" s="44"/>
      <c r="H31" s="44"/>
      <c r="I31" s="23"/>
      <c r="J31" s="26"/>
      <c r="K31" s="19"/>
      <c r="O31" s="9"/>
    </row>
    <row r="32" spans="1:15" s="14" customFormat="1" ht="14.4" customHeight="1" x14ac:dyDescent="0.3">
      <c r="A32" s="29"/>
      <c r="B32" s="26"/>
      <c r="C32" s="45" t="s">
        <v>37</v>
      </c>
      <c r="D32" s="26"/>
      <c r="E32" s="23"/>
      <c r="F32" s="23"/>
      <c r="G32" s="44"/>
      <c r="H32" s="44"/>
      <c r="I32" s="23"/>
      <c r="J32" s="26"/>
      <c r="K32" s="19"/>
      <c r="O32" s="9" t="s">
        <v>44</v>
      </c>
    </row>
    <row r="33" spans="1:15" s="14" customFormat="1" ht="14.4" customHeight="1" x14ac:dyDescent="0.3">
      <c r="A33" s="29"/>
      <c r="B33" s="26"/>
      <c r="C33" s="26" t="s">
        <v>48</v>
      </c>
      <c r="D33" s="43">
        <v>50000</v>
      </c>
      <c r="E33" s="23"/>
      <c r="F33" s="23" t="s">
        <v>31</v>
      </c>
      <c r="G33" s="44">
        <v>1</v>
      </c>
      <c r="H33" s="44">
        <v>0</v>
      </c>
      <c r="I33" s="23" t="s">
        <v>49</v>
      </c>
      <c r="J33" s="26"/>
      <c r="K33" s="19"/>
      <c r="O33" s="13"/>
    </row>
    <row r="34" spans="1:15" s="14" customFormat="1" ht="14.4" customHeight="1" x14ac:dyDescent="0.3">
      <c r="A34" s="29"/>
      <c r="B34" s="26"/>
      <c r="C34" s="45"/>
      <c r="D34" s="26"/>
      <c r="E34" s="23"/>
      <c r="F34" s="23"/>
      <c r="G34" s="26"/>
      <c r="H34" s="26"/>
      <c r="I34" s="23"/>
      <c r="J34" s="26"/>
      <c r="K34" s="19"/>
      <c r="O34" s="13"/>
    </row>
    <row r="35" spans="1:15" x14ac:dyDescent="0.3">
      <c r="A35" s="28"/>
      <c r="B35" s="20"/>
      <c r="C35" s="20"/>
      <c r="D35" s="30"/>
      <c r="E35" s="24"/>
      <c r="F35" s="24"/>
      <c r="G35" s="25"/>
      <c r="H35" s="25"/>
      <c r="I35" s="24"/>
      <c r="J35" s="20"/>
      <c r="K35" s="18"/>
      <c r="O35" s="13"/>
    </row>
    <row r="36" spans="1:15" ht="14.4" customHeight="1" x14ac:dyDescent="0.3">
      <c r="A36" s="27"/>
      <c r="B36" s="20"/>
      <c r="C36" s="22"/>
      <c r="D36" s="20"/>
      <c r="E36" s="24"/>
      <c r="F36" s="24"/>
      <c r="G36" s="23"/>
      <c r="H36" s="23"/>
      <c r="I36" s="24"/>
      <c r="J36" s="20"/>
      <c r="K36" s="18"/>
      <c r="O36" t="s">
        <v>50</v>
      </c>
    </row>
    <row r="37" spans="1:15" ht="15" customHeight="1" thickBot="1" x14ac:dyDescent="0.35">
      <c r="A37" s="31"/>
      <c r="B37" s="32"/>
      <c r="C37" s="32"/>
      <c r="D37" s="32"/>
      <c r="E37" s="58"/>
      <c r="F37" s="58"/>
      <c r="G37" s="33"/>
      <c r="H37" s="33"/>
      <c r="I37" s="58"/>
      <c r="J37" s="32"/>
      <c r="K37" s="34"/>
      <c r="O37" t="s">
        <v>51</v>
      </c>
    </row>
    <row r="38" spans="1:15" x14ac:dyDescent="0.3">
      <c r="A38" s="123" t="s">
        <v>52</v>
      </c>
      <c r="B38" s="124"/>
      <c r="C38" s="125"/>
      <c r="D38" s="129">
        <f>D27+D20+D12</f>
        <v>600000</v>
      </c>
      <c r="E38" s="131" t="s">
        <v>53</v>
      </c>
      <c r="F38" s="132"/>
      <c r="G38" s="133"/>
      <c r="H38" s="131" t="s">
        <v>54</v>
      </c>
      <c r="I38" s="132"/>
      <c r="J38" s="133"/>
      <c r="K38" s="137"/>
    </row>
    <row r="39" spans="1:15" ht="15" thickBot="1" x14ac:dyDescent="0.35">
      <c r="A39" s="126"/>
      <c r="B39" s="127"/>
      <c r="C39" s="128"/>
      <c r="D39" s="130"/>
      <c r="E39" s="134"/>
      <c r="F39" s="135"/>
      <c r="G39" s="136"/>
      <c r="H39" s="134"/>
      <c r="I39" s="135"/>
      <c r="J39" s="136"/>
      <c r="K39" s="138"/>
      <c r="O39" s="10"/>
    </row>
    <row r="40" spans="1:15" ht="14.25" customHeight="1" thickTop="1" x14ac:dyDescent="0.3">
      <c r="A40" s="108" t="s">
        <v>55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5" x14ac:dyDescent="0.3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3"/>
    </row>
    <row r="42" spans="1:15" ht="20.25" customHeight="1" thickBot="1" x14ac:dyDescent="0.3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6"/>
    </row>
    <row r="43" spans="1:15" ht="15.6" customHeight="1" thickTop="1" thickBot="1" x14ac:dyDescent="0.35">
      <c r="A43" s="139" t="s">
        <v>56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1"/>
    </row>
    <row r="44" spans="1:15" s="2" customFormat="1" ht="27.75" customHeight="1" thickBot="1" x14ac:dyDescent="0.35">
      <c r="A44" s="142" t="s">
        <v>57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4"/>
    </row>
    <row r="45" spans="1:15" s="2" customFormat="1" ht="21.75" customHeight="1" thickTop="1" thickBot="1" x14ac:dyDescent="0.35">
      <c r="A45" s="145" t="s">
        <v>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7"/>
    </row>
    <row r="46" spans="1:15" s="2" customFormat="1" ht="24.75" customHeight="1" thickTop="1" thickBot="1" x14ac:dyDescent="0.35">
      <c r="A46" s="148" t="s">
        <v>59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50"/>
    </row>
    <row r="47" spans="1:15" ht="20.25" customHeight="1" thickTop="1" thickBot="1" x14ac:dyDescent="0.35">
      <c r="A47" s="151" t="s">
        <v>60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3"/>
    </row>
    <row r="48" spans="1:15" ht="15.6" thickTop="1" thickBot="1" x14ac:dyDescent="0.35">
      <c r="A48" s="139" t="s">
        <v>61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1"/>
    </row>
  </sheetData>
  <mergeCells count="29">
    <mergeCell ref="A48:K48"/>
    <mergeCell ref="A43:K43"/>
    <mergeCell ref="A44:K44"/>
    <mergeCell ref="A45:K45"/>
    <mergeCell ref="A46:K46"/>
    <mergeCell ref="A47:K47"/>
    <mergeCell ref="A4:K4"/>
    <mergeCell ref="F6:K6"/>
    <mergeCell ref="A40:K42"/>
    <mergeCell ref="A8:D8"/>
    <mergeCell ref="A10:A11"/>
    <mergeCell ref="B10:B11"/>
    <mergeCell ref="C10:C11"/>
    <mergeCell ref="D10:D11"/>
    <mergeCell ref="E10:E11"/>
    <mergeCell ref="F10:F11"/>
    <mergeCell ref="G10:H10"/>
    <mergeCell ref="A38:C39"/>
    <mergeCell ref="D38:D39"/>
    <mergeCell ref="E38:G39"/>
    <mergeCell ref="H38:J39"/>
    <mergeCell ref="K38:K39"/>
    <mergeCell ref="A7:K7"/>
    <mergeCell ref="I10:I11"/>
    <mergeCell ref="J10:J11"/>
    <mergeCell ref="K10:K11"/>
    <mergeCell ref="A5:E5"/>
    <mergeCell ref="A6:E6"/>
    <mergeCell ref="F5:J5"/>
  </mergeCells>
  <dataValidations count="2">
    <dataValidation type="list" allowBlank="1" showInputMessage="1" showErrorMessage="1" sqref="F12:F37" xr:uid="{00000000-0002-0000-0000-000000000000}">
      <formula1>supervision</formula1>
    </dataValidation>
    <dataValidation type="list" allowBlank="1" showInputMessage="1" showErrorMessage="1" sqref="E12:E37" xr:uid="{00000000-0002-0000-0000-000001000000}">
      <formula1>prmmethod</formula1>
    </dataValidation>
  </dataValidations>
  <pageMargins left="0.5" right="0.5" top="0.5" bottom="0.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FAC1-6E85-4FA9-B487-1F5877A4BAAA}">
  <dimension ref="A1:Q59"/>
  <sheetViews>
    <sheetView tabSelected="1" zoomScaleNormal="100" workbookViewId="0">
      <selection activeCell="C21" sqref="C21"/>
    </sheetView>
  </sheetViews>
  <sheetFormatPr defaultRowHeight="14.4" x14ac:dyDescent="0.3"/>
  <cols>
    <col min="1" max="1" width="6.88671875" customWidth="1"/>
    <col min="2" max="2" width="7.44140625" customWidth="1"/>
    <col min="3" max="3" width="54.33203125" style="14" customWidth="1"/>
    <col min="4" max="4" width="13.33203125" bestFit="1" customWidth="1"/>
    <col min="5" max="5" width="13.33203125" style="1" customWidth="1"/>
    <col min="6" max="6" width="17.6640625" style="1" customWidth="1"/>
    <col min="7" max="8" width="11.44140625" style="16" customWidth="1"/>
    <col min="9" max="9" width="20.109375" style="1" customWidth="1"/>
    <col min="10" max="10" width="16.88671875" customWidth="1"/>
    <col min="11" max="11" width="44.33203125" customWidth="1"/>
    <col min="14" max="14" width="9" customWidth="1"/>
    <col min="15" max="15" width="0.44140625" hidden="1" customWidth="1"/>
  </cols>
  <sheetData>
    <row r="1" spans="1:17" ht="14.4" customHeight="1" x14ac:dyDescent="0.3">
      <c r="J1" t="s">
        <v>0</v>
      </c>
    </row>
    <row r="2" spans="1:17" ht="14.4" customHeight="1" x14ac:dyDescent="0.3">
      <c r="J2" t="s">
        <v>1</v>
      </c>
    </row>
    <row r="3" spans="1:17" ht="9" customHeight="1" x14ac:dyDescent="0.3"/>
    <row r="4" spans="1:17" ht="24.75" customHeight="1" x14ac:dyDescent="0.3">
      <c r="A4" s="103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  <c r="L4" s="1"/>
      <c r="M4" s="1"/>
      <c r="N4" s="1"/>
      <c r="O4" s="1"/>
      <c r="P4" s="1"/>
      <c r="Q4" s="1"/>
    </row>
    <row r="5" spans="1:17" ht="14.4" customHeight="1" x14ac:dyDescent="0.3">
      <c r="A5" s="98" t="s">
        <v>3</v>
      </c>
      <c r="B5" s="99"/>
      <c r="C5" s="99"/>
      <c r="D5" s="99"/>
      <c r="E5" s="99"/>
      <c r="F5" s="102" t="s">
        <v>4</v>
      </c>
      <c r="G5" s="99"/>
      <c r="H5" s="99"/>
      <c r="I5" s="99"/>
      <c r="J5" s="99"/>
      <c r="K5" s="6" t="s">
        <v>5</v>
      </c>
    </row>
    <row r="6" spans="1:17" ht="15" customHeight="1" x14ac:dyDescent="0.3">
      <c r="A6" s="100" t="s">
        <v>6</v>
      </c>
      <c r="B6" s="101"/>
      <c r="C6" s="101"/>
      <c r="D6" s="101"/>
      <c r="E6" s="101"/>
      <c r="F6" s="106" t="s">
        <v>7</v>
      </c>
      <c r="G6" s="101"/>
      <c r="H6" s="101"/>
      <c r="I6" s="101"/>
      <c r="J6" s="101"/>
      <c r="K6" s="107"/>
    </row>
    <row r="7" spans="1:17" ht="15" customHeight="1" x14ac:dyDescent="0.3">
      <c r="A7" s="90" t="s">
        <v>8</v>
      </c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7" ht="14.4" customHeight="1" x14ac:dyDescent="0.3">
      <c r="A8" s="98" t="s">
        <v>9</v>
      </c>
      <c r="B8" s="99"/>
      <c r="C8" s="99"/>
      <c r="D8" s="99"/>
      <c r="E8" s="21" t="s">
        <v>10</v>
      </c>
      <c r="F8" s="59"/>
      <c r="G8" s="41"/>
      <c r="H8" s="15"/>
      <c r="I8" s="7" t="s">
        <v>11</v>
      </c>
      <c r="J8" s="11"/>
      <c r="K8" s="3"/>
    </row>
    <row r="9" spans="1:17" ht="14.4" customHeight="1" x14ac:dyDescent="0.3">
      <c r="A9" s="4"/>
      <c r="B9" s="2"/>
      <c r="C9" s="74"/>
      <c r="D9" s="2"/>
      <c r="E9" s="57"/>
      <c r="F9" s="57"/>
      <c r="G9" s="17"/>
      <c r="H9" s="17"/>
      <c r="I9" s="57"/>
      <c r="J9" s="2"/>
      <c r="K9" s="5"/>
    </row>
    <row r="10" spans="1:17" ht="39" customHeight="1" x14ac:dyDescent="0.3">
      <c r="A10" s="117" t="s">
        <v>12</v>
      </c>
      <c r="B10" s="117" t="s">
        <v>13</v>
      </c>
      <c r="C10" s="117" t="s">
        <v>14</v>
      </c>
      <c r="D10" s="117" t="s">
        <v>15</v>
      </c>
      <c r="E10" s="117" t="s">
        <v>16</v>
      </c>
      <c r="F10" s="119" t="s">
        <v>17</v>
      </c>
      <c r="G10" s="121" t="s">
        <v>18</v>
      </c>
      <c r="H10" s="122"/>
      <c r="I10" s="93" t="s">
        <v>19</v>
      </c>
      <c r="J10" s="95" t="s">
        <v>20</v>
      </c>
      <c r="K10" s="96" t="s">
        <v>21</v>
      </c>
    </row>
    <row r="11" spans="1:17" ht="28.5" customHeight="1" x14ac:dyDescent="0.3">
      <c r="A11" s="118"/>
      <c r="B11" s="118"/>
      <c r="C11" s="118"/>
      <c r="D11" s="118"/>
      <c r="E11" s="118"/>
      <c r="F11" s="120"/>
      <c r="G11" s="88" t="s">
        <v>22</v>
      </c>
      <c r="H11" s="88" t="s">
        <v>23</v>
      </c>
      <c r="I11" s="94"/>
      <c r="J11" s="93"/>
      <c r="K11" s="97"/>
      <c r="O11" s="8" t="s">
        <v>24</v>
      </c>
    </row>
    <row r="12" spans="1:17" ht="14.4" customHeight="1" x14ac:dyDescent="0.3">
      <c r="A12" s="35">
        <v>1</v>
      </c>
      <c r="B12" s="39"/>
      <c r="C12" s="47" t="s">
        <v>25</v>
      </c>
      <c r="D12" s="60">
        <f>SUM(D13:D27)</f>
        <v>248500</v>
      </c>
      <c r="E12" s="37"/>
      <c r="F12" s="37"/>
      <c r="G12" s="38"/>
      <c r="H12" s="38"/>
      <c r="I12" s="37"/>
      <c r="J12" s="39"/>
      <c r="K12" s="40"/>
      <c r="O12" s="9" t="s">
        <v>26</v>
      </c>
    </row>
    <row r="13" spans="1:17" ht="14.4" customHeight="1" x14ac:dyDescent="0.3">
      <c r="A13" s="28"/>
      <c r="B13" s="20"/>
      <c r="C13" s="26"/>
      <c r="D13" s="20"/>
      <c r="E13" s="24"/>
      <c r="F13" s="24"/>
      <c r="G13" s="23"/>
      <c r="H13" s="23"/>
      <c r="I13" s="24"/>
      <c r="J13" s="20"/>
      <c r="K13" s="18"/>
      <c r="O13" s="9" t="s">
        <v>27</v>
      </c>
    </row>
    <row r="14" spans="1:17" ht="14.4" customHeight="1" x14ac:dyDescent="0.3">
      <c r="A14" s="28">
        <v>1.1000000000000001</v>
      </c>
      <c r="B14" s="20"/>
      <c r="C14" s="75" t="s">
        <v>28</v>
      </c>
      <c r="D14" s="24"/>
      <c r="E14" s="24"/>
      <c r="F14" s="24"/>
      <c r="G14" s="23"/>
      <c r="H14" s="23"/>
      <c r="I14" s="24"/>
      <c r="J14" s="20"/>
      <c r="K14" s="18"/>
      <c r="O14" s="12"/>
    </row>
    <row r="15" spans="1:17" s="14" customFormat="1" ht="44.4" customHeight="1" x14ac:dyDescent="0.3">
      <c r="A15" s="29" t="s">
        <v>62</v>
      </c>
      <c r="B15" s="61"/>
      <c r="C15" s="76" t="s">
        <v>63</v>
      </c>
      <c r="D15" s="62">
        <v>20000</v>
      </c>
      <c r="E15" s="23" t="s">
        <v>64</v>
      </c>
      <c r="F15" s="23" t="s">
        <v>65</v>
      </c>
      <c r="G15" s="44">
        <v>1</v>
      </c>
      <c r="H15" s="44">
        <v>0</v>
      </c>
      <c r="I15" s="23" t="s">
        <v>66</v>
      </c>
      <c r="J15" s="26"/>
      <c r="K15" s="19" t="s">
        <v>67</v>
      </c>
      <c r="O15" s="9" t="s">
        <v>33</v>
      </c>
    </row>
    <row r="16" spans="1:17" s="14" customFormat="1" ht="44.4" customHeight="1" x14ac:dyDescent="0.3">
      <c r="A16" s="29"/>
      <c r="B16" s="61"/>
      <c r="C16" s="76" t="s">
        <v>68</v>
      </c>
      <c r="D16" s="62">
        <v>20000</v>
      </c>
      <c r="E16" s="23" t="s">
        <v>64</v>
      </c>
      <c r="F16" s="23" t="s">
        <v>69</v>
      </c>
      <c r="G16" s="44">
        <v>1</v>
      </c>
      <c r="H16" s="44">
        <v>0</v>
      </c>
      <c r="I16" s="23" t="s">
        <v>35</v>
      </c>
      <c r="J16" s="26"/>
      <c r="K16" s="19"/>
      <c r="O16" s="12"/>
    </row>
    <row r="17" spans="1:15" s="14" customFormat="1" ht="44.4" customHeight="1" x14ac:dyDescent="0.3">
      <c r="A17" s="29"/>
      <c r="B17" s="61"/>
      <c r="C17" s="76" t="s">
        <v>70</v>
      </c>
      <c r="D17" s="62">
        <v>20000</v>
      </c>
      <c r="E17" s="23" t="s">
        <v>64</v>
      </c>
      <c r="F17" s="23" t="s">
        <v>69</v>
      </c>
      <c r="G17" s="44">
        <v>1</v>
      </c>
      <c r="H17" s="44">
        <v>0</v>
      </c>
      <c r="I17" s="23" t="s">
        <v>35</v>
      </c>
      <c r="J17" s="26"/>
      <c r="K17" s="19"/>
      <c r="O17" s="12"/>
    </row>
    <row r="18" spans="1:15" s="14" customFormat="1" ht="68.25" customHeight="1" x14ac:dyDescent="0.3">
      <c r="A18" s="29"/>
      <c r="B18" s="66"/>
      <c r="C18" s="77" t="s">
        <v>71</v>
      </c>
      <c r="D18" s="67">
        <v>16500</v>
      </c>
      <c r="E18" s="23" t="s">
        <v>64</v>
      </c>
      <c r="F18" s="23" t="s">
        <v>72</v>
      </c>
      <c r="G18" s="44">
        <v>1</v>
      </c>
      <c r="H18" s="44">
        <v>0</v>
      </c>
      <c r="I18" s="23" t="s">
        <v>49</v>
      </c>
      <c r="J18" s="26"/>
      <c r="K18" s="19"/>
      <c r="O18" s="12"/>
    </row>
    <row r="19" spans="1:15" s="14" customFormat="1" ht="44.4" customHeight="1" x14ac:dyDescent="0.3">
      <c r="A19" s="69"/>
      <c r="B19" s="70"/>
      <c r="C19" s="78" t="s">
        <v>73</v>
      </c>
      <c r="D19" s="71">
        <v>20000</v>
      </c>
      <c r="E19" s="23" t="s">
        <v>64</v>
      </c>
      <c r="F19" s="23" t="s">
        <v>74</v>
      </c>
      <c r="G19" s="44">
        <v>1</v>
      </c>
      <c r="H19" s="44">
        <v>0</v>
      </c>
      <c r="I19" s="23" t="s">
        <v>49</v>
      </c>
      <c r="J19" s="26"/>
      <c r="K19" s="19"/>
      <c r="O19" s="12"/>
    </row>
    <row r="20" spans="1:15" s="14" customFormat="1" ht="57.75" customHeight="1" x14ac:dyDescent="0.3">
      <c r="A20" s="64"/>
      <c r="B20" s="89"/>
      <c r="C20" s="79" t="s">
        <v>75</v>
      </c>
      <c r="D20" s="82">
        <v>0</v>
      </c>
      <c r="E20" s="23" t="s">
        <v>64</v>
      </c>
      <c r="F20" s="65" t="s">
        <v>76</v>
      </c>
      <c r="G20" s="44">
        <v>1</v>
      </c>
      <c r="H20" s="44">
        <v>0</v>
      </c>
      <c r="I20" s="23" t="s">
        <v>49</v>
      </c>
      <c r="J20" s="26"/>
      <c r="K20" s="19"/>
      <c r="O20" s="12"/>
    </row>
    <row r="21" spans="1:15" s="14" customFormat="1" ht="115.2" x14ac:dyDescent="0.3">
      <c r="A21" s="72"/>
      <c r="B21" s="63"/>
      <c r="C21" s="85" t="s">
        <v>34</v>
      </c>
      <c r="D21" s="68">
        <v>100000</v>
      </c>
      <c r="E21" s="23" t="s">
        <v>30</v>
      </c>
      <c r="F21" s="23" t="s">
        <v>77</v>
      </c>
      <c r="G21" s="44">
        <v>1</v>
      </c>
      <c r="H21" s="44">
        <v>0</v>
      </c>
      <c r="I21" s="23" t="s">
        <v>49</v>
      </c>
      <c r="J21" s="26"/>
      <c r="K21" s="19" t="s">
        <v>36</v>
      </c>
      <c r="O21" s="12"/>
    </row>
    <row r="22" spans="1:15" s="14" customFormat="1" ht="43.2" x14ac:dyDescent="0.3">
      <c r="A22" s="72"/>
      <c r="B22" s="83"/>
      <c r="C22" s="85" t="s">
        <v>78</v>
      </c>
      <c r="D22" s="84">
        <v>32000</v>
      </c>
      <c r="E22" s="73" t="s">
        <v>64</v>
      </c>
      <c r="F22" s="23" t="s">
        <v>79</v>
      </c>
      <c r="G22" s="44">
        <v>1</v>
      </c>
      <c r="H22" s="44">
        <v>0</v>
      </c>
      <c r="I22" s="23" t="s">
        <v>49</v>
      </c>
      <c r="J22" s="26"/>
      <c r="K22" s="19"/>
      <c r="O22" s="12"/>
    </row>
    <row r="23" spans="1:15" s="14" customFormat="1" x14ac:dyDescent="0.3">
      <c r="A23" s="72"/>
      <c r="B23" s="83"/>
      <c r="C23" s="79" t="s">
        <v>80</v>
      </c>
      <c r="D23" s="84">
        <v>20000</v>
      </c>
      <c r="E23" s="73" t="s">
        <v>81</v>
      </c>
      <c r="F23" s="23"/>
      <c r="G23" s="44"/>
      <c r="H23" s="44"/>
      <c r="I23" s="23"/>
      <c r="J23" s="26"/>
      <c r="K23" s="19"/>
      <c r="O23" s="12"/>
    </row>
    <row r="24" spans="1:15" s="14" customFormat="1" ht="43.2" x14ac:dyDescent="0.3">
      <c r="A24" s="72"/>
      <c r="B24" s="63"/>
      <c r="C24" s="81" t="s">
        <v>82</v>
      </c>
      <c r="D24" s="68"/>
      <c r="E24" s="73" t="s">
        <v>64</v>
      </c>
      <c r="F24" s="23" t="s">
        <v>83</v>
      </c>
      <c r="G24" s="44">
        <v>1</v>
      </c>
      <c r="H24" s="44">
        <v>0</v>
      </c>
      <c r="I24" s="23" t="s">
        <v>49</v>
      </c>
      <c r="J24" s="26"/>
      <c r="K24" s="19"/>
      <c r="O24" s="12"/>
    </row>
    <row r="25" spans="1:15" s="14" customFormat="1" ht="16.5" customHeight="1" x14ac:dyDescent="0.3">
      <c r="A25" s="29"/>
      <c r="B25" s="26"/>
      <c r="C25" s="45" t="s">
        <v>37</v>
      </c>
      <c r="D25" s="43"/>
      <c r="E25" s="23"/>
      <c r="F25" s="23"/>
      <c r="G25" s="44"/>
      <c r="H25" s="44"/>
      <c r="I25" s="23"/>
      <c r="J25" s="26"/>
      <c r="K25" s="19"/>
      <c r="O25" s="9" t="s">
        <v>33</v>
      </c>
    </row>
    <row r="26" spans="1:15" s="14" customFormat="1" ht="43.2" x14ac:dyDescent="0.3">
      <c r="A26" s="29"/>
      <c r="B26" s="26"/>
      <c r="C26" s="79" t="s">
        <v>38</v>
      </c>
      <c r="D26" s="43"/>
      <c r="E26" s="23"/>
      <c r="F26" s="23" t="s">
        <v>84</v>
      </c>
      <c r="G26" s="44">
        <v>1</v>
      </c>
      <c r="H26" s="44">
        <v>0</v>
      </c>
      <c r="I26" s="23" t="s">
        <v>35</v>
      </c>
      <c r="J26" s="26"/>
      <c r="K26" s="19" t="s">
        <v>39</v>
      </c>
      <c r="O26" s="9"/>
    </row>
    <row r="27" spans="1:15" s="14" customFormat="1" ht="15" customHeight="1" x14ac:dyDescent="0.3">
      <c r="A27" s="29"/>
      <c r="B27" s="26"/>
      <c r="C27" s="26"/>
      <c r="D27" s="43"/>
      <c r="E27" s="23"/>
      <c r="F27" s="23"/>
      <c r="G27" s="44"/>
      <c r="H27" s="44"/>
      <c r="I27" s="23"/>
      <c r="J27" s="26"/>
      <c r="K27" s="19"/>
      <c r="O27" s="9"/>
    </row>
    <row r="28" spans="1:15" s="14" customFormat="1" ht="14.4" customHeight="1" x14ac:dyDescent="0.3">
      <c r="A28" s="46">
        <v>2</v>
      </c>
      <c r="B28" s="47"/>
      <c r="C28" s="47" t="s">
        <v>40</v>
      </c>
      <c r="D28" s="48">
        <f>SUM(D29:D33)</f>
        <v>250000</v>
      </c>
      <c r="E28" s="38"/>
      <c r="F28" s="38"/>
      <c r="G28" s="49"/>
      <c r="H28" s="49"/>
      <c r="I28" s="38"/>
      <c r="J28" s="49"/>
      <c r="K28" s="50"/>
      <c r="O28" s="9" t="s">
        <v>41</v>
      </c>
    </row>
    <row r="29" spans="1:15" s="14" customFormat="1" ht="14.4" customHeight="1" x14ac:dyDescent="0.3">
      <c r="A29" s="29"/>
      <c r="B29" s="26"/>
      <c r="C29" s="26"/>
      <c r="D29" s="26"/>
      <c r="E29" s="23"/>
      <c r="F29" s="23"/>
      <c r="G29" s="26"/>
      <c r="H29" s="26"/>
      <c r="I29" s="23"/>
      <c r="J29" s="26"/>
      <c r="K29" s="19"/>
      <c r="O29" s="9"/>
    </row>
    <row r="30" spans="1:15" s="14" customFormat="1" ht="14.4" customHeight="1" x14ac:dyDescent="0.3">
      <c r="A30" s="29"/>
      <c r="B30" s="26"/>
      <c r="C30" s="45" t="s">
        <v>28</v>
      </c>
      <c r="D30" s="26"/>
      <c r="E30" s="23"/>
      <c r="F30" s="23"/>
      <c r="G30" s="26"/>
      <c r="H30" s="26"/>
      <c r="I30" s="23"/>
      <c r="J30" s="26"/>
      <c r="K30" s="19"/>
      <c r="O30" s="9"/>
    </row>
    <row r="31" spans="1:15" s="14" customFormat="1" ht="84" customHeight="1" x14ac:dyDescent="0.3">
      <c r="A31" s="29"/>
      <c r="B31" s="26"/>
      <c r="C31" s="81" t="s">
        <v>85</v>
      </c>
      <c r="D31" s="43">
        <v>250000</v>
      </c>
      <c r="E31" s="23" t="s">
        <v>30</v>
      </c>
      <c r="F31" s="23" t="s">
        <v>77</v>
      </c>
      <c r="G31" s="44">
        <v>1</v>
      </c>
      <c r="H31" s="44">
        <v>0</v>
      </c>
      <c r="I31" s="23" t="s">
        <v>49</v>
      </c>
      <c r="J31" s="26"/>
      <c r="K31" s="19" t="s">
        <v>43</v>
      </c>
      <c r="O31" s="9"/>
    </row>
    <row r="32" spans="1:15" s="14" customFormat="1" x14ac:dyDescent="0.3">
      <c r="A32" s="29"/>
      <c r="B32" s="26"/>
      <c r="C32" s="26"/>
      <c r="D32" s="43"/>
      <c r="E32" s="23"/>
      <c r="F32" s="23"/>
      <c r="G32" s="44"/>
      <c r="H32" s="44"/>
      <c r="I32" s="23"/>
      <c r="J32" s="26"/>
      <c r="K32" s="19"/>
      <c r="O32" s="9"/>
    </row>
    <row r="33" spans="1:15" s="14" customFormat="1" ht="14.4" customHeight="1" x14ac:dyDescent="0.3">
      <c r="A33" s="29"/>
      <c r="B33" s="26"/>
      <c r="C33" s="51"/>
      <c r="D33" s="43"/>
      <c r="E33" s="23"/>
      <c r="F33" s="23"/>
      <c r="G33" s="44"/>
      <c r="H33" s="44"/>
      <c r="I33" s="23"/>
      <c r="J33" s="26"/>
      <c r="K33" s="19"/>
      <c r="O33" s="9" t="s">
        <v>44</v>
      </c>
    </row>
    <row r="34" spans="1:15" s="14" customFormat="1" ht="14.4" customHeight="1" x14ac:dyDescent="0.3">
      <c r="A34" s="52"/>
      <c r="B34" s="53"/>
      <c r="C34" s="53"/>
      <c r="D34" s="54"/>
      <c r="E34" s="42"/>
      <c r="F34" s="42"/>
      <c r="G34" s="55"/>
      <c r="H34" s="55"/>
      <c r="I34" s="42"/>
      <c r="J34" s="55"/>
      <c r="K34" s="56"/>
      <c r="O34" s="13"/>
    </row>
    <row r="35" spans="1:15" s="14" customFormat="1" ht="14.4" customHeight="1" x14ac:dyDescent="0.3">
      <c r="A35" s="46">
        <v>2</v>
      </c>
      <c r="B35" s="47"/>
      <c r="C35" s="47" t="s">
        <v>45</v>
      </c>
      <c r="D35" s="48">
        <f>SUM(D36:D44)</f>
        <v>75240</v>
      </c>
      <c r="E35" s="38"/>
      <c r="F35" s="38"/>
      <c r="G35" s="49"/>
      <c r="H35" s="49"/>
      <c r="I35" s="38"/>
      <c r="J35" s="49"/>
      <c r="K35" s="50"/>
      <c r="O35" s="9" t="s">
        <v>41</v>
      </c>
    </row>
    <row r="36" spans="1:15" s="14" customFormat="1" ht="14.4" customHeight="1" x14ac:dyDescent="0.3">
      <c r="A36" s="29"/>
      <c r="B36" s="26"/>
      <c r="C36" s="80"/>
      <c r="D36" s="26"/>
      <c r="E36" s="23"/>
      <c r="F36" s="23"/>
      <c r="G36" s="26"/>
      <c r="H36" s="26"/>
      <c r="I36" s="23"/>
      <c r="J36" s="26"/>
      <c r="K36" s="19"/>
      <c r="O36" s="9"/>
    </row>
    <row r="37" spans="1:15" s="14" customFormat="1" ht="23.25" customHeight="1" x14ac:dyDescent="0.3">
      <c r="A37" s="29"/>
      <c r="B37" s="61"/>
      <c r="C37" s="86" t="s">
        <v>28</v>
      </c>
      <c r="D37" s="87"/>
      <c r="E37" s="23"/>
      <c r="F37" s="23"/>
      <c r="G37" s="26"/>
      <c r="H37" s="26"/>
      <c r="I37" s="23"/>
      <c r="J37" s="26"/>
      <c r="K37" s="19"/>
      <c r="O37" s="9"/>
    </row>
    <row r="38" spans="1:15" s="14" customFormat="1" ht="31.5" customHeight="1" x14ac:dyDescent="0.3">
      <c r="A38" s="29"/>
      <c r="B38" s="61"/>
      <c r="C38" s="79" t="s">
        <v>86</v>
      </c>
      <c r="D38" s="43">
        <v>15120</v>
      </c>
      <c r="E38" s="23" t="s">
        <v>64</v>
      </c>
      <c r="F38" s="23" t="s">
        <v>69</v>
      </c>
      <c r="G38" s="26">
        <v>1</v>
      </c>
      <c r="H38" s="26">
        <v>0</v>
      </c>
      <c r="I38" s="23" t="s">
        <v>35</v>
      </c>
      <c r="J38" s="26"/>
      <c r="K38" s="19"/>
      <c r="O38" s="9"/>
    </row>
    <row r="39" spans="1:15" s="14" customFormat="1" ht="32.25" customHeight="1" x14ac:dyDescent="0.3">
      <c r="A39" s="29"/>
      <c r="B39" s="61"/>
      <c r="C39" s="79" t="s">
        <v>87</v>
      </c>
      <c r="D39" s="43">
        <v>15120</v>
      </c>
      <c r="E39" s="23" t="s">
        <v>64</v>
      </c>
      <c r="F39" s="23" t="s">
        <v>69</v>
      </c>
      <c r="G39" s="26">
        <v>1</v>
      </c>
      <c r="H39" s="26">
        <v>0</v>
      </c>
      <c r="I39" s="23" t="s">
        <v>35</v>
      </c>
      <c r="J39" s="26"/>
      <c r="K39" s="19"/>
      <c r="O39" s="9"/>
    </row>
    <row r="40" spans="1:15" s="14" customFormat="1" ht="57.75" customHeight="1" x14ac:dyDescent="0.3">
      <c r="A40" s="29"/>
      <c r="B40" s="61"/>
      <c r="C40" s="79" t="s">
        <v>88</v>
      </c>
      <c r="D40" s="62">
        <v>15000</v>
      </c>
      <c r="E40" s="23" t="s">
        <v>64</v>
      </c>
      <c r="F40" s="23" t="s">
        <v>77</v>
      </c>
      <c r="G40" s="26">
        <v>1</v>
      </c>
      <c r="H40" s="26">
        <v>0</v>
      </c>
      <c r="I40" s="23" t="s">
        <v>49</v>
      </c>
      <c r="J40" s="26"/>
      <c r="K40" s="19"/>
      <c r="O40" s="9"/>
    </row>
    <row r="41" spans="1:15" s="14" customFormat="1" ht="72" x14ac:dyDescent="0.3">
      <c r="A41" s="29"/>
      <c r="B41" s="61"/>
      <c r="C41" s="79" t="s">
        <v>89</v>
      </c>
      <c r="D41" s="62">
        <v>30000</v>
      </c>
      <c r="E41" s="23" t="s">
        <v>64</v>
      </c>
      <c r="F41" s="23" t="s">
        <v>90</v>
      </c>
      <c r="G41" s="26">
        <v>1</v>
      </c>
      <c r="H41" s="26">
        <v>0</v>
      </c>
      <c r="I41" s="23" t="s">
        <v>49</v>
      </c>
      <c r="J41" s="26"/>
      <c r="K41" s="19" t="s">
        <v>47</v>
      </c>
      <c r="O41" s="9"/>
    </row>
    <row r="42" spans="1:15" s="14" customFormat="1" x14ac:dyDescent="0.3">
      <c r="A42" s="29"/>
      <c r="B42" s="26"/>
      <c r="C42" s="81"/>
      <c r="D42" s="43"/>
      <c r="E42" s="23"/>
      <c r="F42" s="23"/>
      <c r="G42" s="44"/>
      <c r="H42" s="44"/>
      <c r="I42" s="23"/>
      <c r="J42" s="26"/>
      <c r="K42" s="19"/>
      <c r="O42" s="9"/>
    </row>
    <row r="43" spans="1:15" s="14" customFormat="1" ht="14.4" customHeight="1" x14ac:dyDescent="0.3">
      <c r="A43" s="29"/>
      <c r="B43" s="26"/>
      <c r="C43" s="45" t="s">
        <v>37</v>
      </c>
      <c r="D43" s="26"/>
      <c r="E43" s="23"/>
      <c r="F43" s="23"/>
      <c r="G43" s="44"/>
      <c r="H43" s="44"/>
      <c r="I43" s="23"/>
      <c r="J43" s="26"/>
      <c r="K43" s="19"/>
      <c r="O43" s="9" t="s">
        <v>44</v>
      </c>
    </row>
    <row r="44" spans="1:15" s="14" customFormat="1" ht="14.4" customHeight="1" x14ac:dyDescent="0.3">
      <c r="A44" s="29"/>
      <c r="B44" s="26"/>
      <c r="C44" s="26"/>
      <c r="D44" s="43"/>
      <c r="E44" s="23"/>
      <c r="F44" s="23"/>
      <c r="G44" s="44"/>
      <c r="H44" s="44"/>
      <c r="I44" s="23"/>
      <c r="J44" s="26"/>
      <c r="K44" s="19"/>
      <c r="O44" s="13"/>
    </row>
    <row r="45" spans="1:15" s="14" customFormat="1" ht="14.4" customHeight="1" x14ac:dyDescent="0.3">
      <c r="A45" s="29"/>
      <c r="B45" s="26"/>
      <c r="C45" s="45"/>
      <c r="D45" s="26"/>
      <c r="E45" s="23"/>
      <c r="F45" s="23"/>
      <c r="G45" s="26"/>
      <c r="H45" s="26"/>
      <c r="I45" s="23"/>
      <c r="J45" s="26"/>
      <c r="K45" s="19"/>
      <c r="O45" s="13"/>
    </row>
    <row r="46" spans="1:15" x14ac:dyDescent="0.3">
      <c r="A46" s="28"/>
      <c r="B46" s="20"/>
      <c r="C46" s="26"/>
      <c r="D46" s="30"/>
      <c r="E46" s="24"/>
      <c r="F46" s="24"/>
      <c r="G46" s="25"/>
      <c r="H46" s="25"/>
      <c r="I46" s="24"/>
      <c r="J46" s="20"/>
      <c r="K46" s="18"/>
      <c r="O46" s="13"/>
    </row>
    <row r="47" spans="1:15" ht="14.4" customHeight="1" x14ac:dyDescent="0.3">
      <c r="A47" s="27"/>
      <c r="B47" s="20"/>
      <c r="C47" s="45"/>
      <c r="D47" s="20"/>
      <c r="E47" s="24"/>
      <c r="F47" s="24"/>
      <c r="G47" s="23"/>
      <c r="H47" s="23"/>
      <c r="I47" s="24"/>
      <c r="J47" s="20"/>
      <c r="K47" s="18"/>
      <c r="O47" t="s">
        <v>50</v>
      </c>
    </row>
    <row r="48" spans="1:15" ht="15" customHeight="1" x14ac:dyDescent="0.3">
      <c r="A48" s="31"/>
      <c r="B48" s="32"/>
      <c r="C48" s="80"/>
      <c r="D48" s="32"/>
      <c r="E48" s="58"/>
      <c r="F48" s="58"/>
      <c r="G48" s="33"/>
      <c r="H48" s="33"/>
      <c r="I48" s="58"/>
      <c r="J48" s="32"/>
      <c r="K48" s="34"/>
      <c r="O48" t="s">
        <v>51</v>
      </c>
    </row>
    <row r="49" spans="1:15" x14ac:dyDescent="0.3">
      <c r="A49" s="123" t="s">
        <v>52</v>
      </c>
      <c r="B49" s="124"/>
      <c r="C49" s="125"/>
      <c r="D49" s="129">
        <f>D35+D28+D12</f>
        <v>573740</v>
      </c>
      <c r="E49" s="131" t="s">
        <v>53</v>
      </c>
      <c r="F49" s="132"/>
      <c r="G49" s="133"/>
      <c r="H49" s="131" t="s">
        <v>91</v>
      </c>
      <c r="I49" s="132"/>
      <c r="J49" s="133"/>
      <c r="K49" s="137"/>
    </row>
    <row r="50" spans="1:15" x14ac:dyDescent="0.3">
      <c r="A50" s="126"/>
      <c r="B50" s="127"/>
      <c r="C50" s="128"/>
      <c r="D50" s="130"/>
      <c r="E50" s="134"/>
      <c r="F50" s="135"/>
      <c r="G50" s="136"/>
      <c r="H50" s="134"/>
      <c r="I50" s="135"/>
      <c r="J50" s="136"/>
      <c r="K50" s="138"/>
      <c r="O50" s="10"/>
    </row>
    <row r="51" spans="1:15" ht="14.25" customHeight="1" x14ac:dyDescent="0.3">
      <c r="A51" s="108" t="s">
        <v>55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10"/>
    </row>
    <row r="52" spans="1:15" x14ac:dyDescent="0.3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3"/>
    </row>
    <row r="53" spans="1:15" ht="20.25" customHeight="1" x14ac:dyDescent="0.3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5" ht="15.6" customHeight="1" x14ac:dyDescent="0.3">
      <c r="A54" s="139" t="s">
        <v>56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1"/>
    </row>
    <row r="55" spans="1:15" s="2" customFormat="1" ht="27.75" customHeight="1" x14ac:dyDescent="0.3">
      <c r="A55" s="142" t="s">
        <v>57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4"/>
    </row>
    <row r="56" spans="1:15" s="2" customFormat="1" ht="21.75" customHeight="1" x14ac:dyDescent="0.3">
      <c r="A56" s="145" t="s">
        <v>58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7"/>
    </row>
    <row r="57" spans="1:15" s="2" customFormat="1" ht="24.75" customHeight="1" x14ac:dyDescent="0.3">
      <c r="A57" s="148" t="s">
        <v>59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50"/>
    </row>
    <row r="58" spans="1:15" ht="20.25" customHeight="1" x14ac:dyDescent="0.3">
      <c r="A58" s="151" t="s">
        <v>60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3"/>
    </row>
    <row r="59" spans="1:15" x14ac:dyDescent="0.3">
      <c r="A59" s="139" t="s">
        <v>61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1"/>
    </row>
  </sheetData>
  <mergeCells count="29">
    <mergeCell ref="A7:K7"/>
    <mergeCell ref="A8:D8"/>
    <mergeCell ref="A10:A11"/>
    <mergeCell ref="B10:B11"/>
    <mergeCell ref="C10:C11"/>
    <mergeCell ref="D10:D11"/>
    <mergeCell ref="F10:F11"/>
    <mergeCell ref="G10:H10"/>
    <mergeCell ref="I10:I11"/>
    <mergeCell ref="J10:J11"/>
    <mergeCell ref="K10:K11"/>
    <mergeCell ref="E10:E11"/>
    <mergeCell ref="A4:K4"/>
    <mergeCell ref="A5:E5"/>
    <mergeCell ref="F5:J5"/>
    <mergeCell ref="A6:E6"/>
    <mergeCell ref="F6:K6"/>
    <mergeCell ref="A59:K59"/>
    <mergeCell ref="A51:K53"/>
    <mergeCell ref="A54:K54"/>
    <mergeCell ref="A55:K55"/>
    <mergeCell ref="A56:K56"/>
    <mergeCell ref="A57:K57"/>
    <mergeCell ref="A58:K58"/>
    <mergeCell ref="A49:C50"/>
    <mergeCell ref="D49:D50"/>
    <mergeCell ref="E49:G50"/>
    <mergeCell ref="H49:J50"/>
    <mergeCell ref="K49:K50"/>
  </mergeCells>
  <dataValidations count="2">
    <dataValidation type="list" allowBlank="1" showInputMessage="1" showErrorMessage="1" sqref="E12:E48" xr:uid="{8103D766-31DD-473B-A5FB-304FEB48E702}">
      <formula1>prmmethod</formula1>
    </dataValidation>
    <dataValidation type="list" allowBlank="1" showInputMessage="1" showErrorMessage="1" sqref="F12:F48" xr:uid="{7AC1154A-D578-4D82-A452-0F42879B7A03}">
      <formula1>supervision</formula1>
    </dataValidation>
  </dataValidations>
  <pageMargins left="0.5" right="0.5" top="0.5" bottom="0.5" header="0.3" footer="0.3"/>
  <pageSetup scale="4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Plan</TermName>
          <TermId xmlns="http://schemas.microsoft.com/office/infopath/2007/PartnerControls">37ebb4f7-eb23-48d3-8efe-6bfd14035730</TermId>
        </TermInfo>
      </Terms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Bahamas</TermName>
          <TermId xmlns="http://schemas.microsoft.com/office/infopath/2007/PartnerControls">7662ea91-358d-4300-9a3d-1bdfe066f698</TermId>
        </TermInfo>
      </Terms>
    </ic46d7e087fd4a108fb86518ca413cc6>
    <IDBDocs_x0020_Number xmlns="cdc7663a-08f0-4737-9e8c-148ce897a09c" xsi:nil="true"/>
    <Division_x0020_or_x0020_Unit xmlns="cdc7663a-08f0-4737-9e8c-148ce897a09c">CCB/CBH</Division_x0020_or_x0020_Unit>
    <Fiscal_x0020_Year_x0020_IDB xmlns="cdc7663a-08f0-4737-9e8c-148ce897a09c">2021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ATN/JF-17982-BH</Approval_x0020_Number>
    <Phase xmlns="cdc7663a-08f0-4737-9e8c-148ce897a09c" xsi:nil="true"/>
    <Document_x0020_Author xmlns="cdc7663a-08f0-4737-9e8c-148ce897a09c">Roberts Syreta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INTEGRATED DISASTER RISK MANAGEMENT</TermName>
          <TermId xmlns="http://schemas.microsoft.com/office/infopath/2007/PartnerControls">afbb464c-1cb3-4d52-bca0-aab08a1cdcf2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JSF</TermName>
          <TermId xmlns="http://schemas.microsoft.com/office/infopath/2007/PartnerControls">42e89227-ec0a-483f-91bb-7a753aa184bd</TermId>
        </TermInfo>
      </Terms>
    </g511464f9e53401d84b16fa9b379a574>
    <Related_x0020_SisCor_x0020_Number xmlns="cdc7663a-08f0-4737-9e8c-148ce897a09c" xsi:nil="true"/>
    <TaxCatchAll xmlns="cdc7663a-08f0-4737-9e8c-148ce897a09c">
      <Value>64</Value>
      <Value>46</Value>
      <Value>164</Value>
      <Value>10</Value>
      <Value>24</Value>
      <Value>27</Value>
    </TaxCatchAll>
    <Operation_x0020_Type xmlns="cdc7663a-08f0-4737-9e8c-148ce897a09c" xsi:nil="true"/>
    <Package_x0020_Code xmlns="cdc7663a-08f0-4737-9e8c-148ce897a09c" xsi:nil="true"/>
    <Identifier xmlns="cdc7663a-08f0-4737-9e8c-148ce897a09c" xsi:nil="true"/>
    <Project_x0020_Number xmlns="cdc7663a-08f0-4737-9e8c-148ce897a09c">BH-T1078;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 xsi:nil="true"/>
    <_dlc_DocId xmlns="cdc7663a-08f0-4737-9e8c-148ce897a09c">EZSHARE-1973705399-18</_dlc_DocId>
    <_dlc_DocIdUrl xmlns="cdc7663a-08f0-4737-9e8c-148ce897a09c">
      <Url>https://idbg.sharepoint.com/teams/EZ-BH-TCP/BH-T1078/_layouts/15/DocIdRedir.aspx?ID=EZSHARE-1973705399-18</Url>
      <Description>EZSHARE-1973705399-18</Description>
    </_dlc_DocIdUrl>
    <Disclosure_x0020_Activity xmlns="cdc7663a-08f0-4737-9e8c-148ce897a09c">Annual Procurement Plan (for BEO only)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Climate Change and Environmental Sustainability;</Webtopic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71BD5EE590010C4E82A0C3C6B960DF6A" ma:contentTypeVersion="0" ma:contentTypeDescription="A content type to manage public (operations) IDB documents" ma:contentTypeScope="" ma:versionID="afbb41b493384722632e6ea3e8d9b74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8175d51e1797af223cc37070fea672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95B320-E1E0-4578-BE0D-39B857327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A9A93C-5AE4-4035-92A8-7795B42343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3B2D0F-8B36-4208-B068-B347B18F180D}"/>
</file>

<file path=customXml/itemProps4.xml><?xml version="1.0" encoding="utf-8"?>
<ds:datastoreItem xmlns:ds="http://schemas.openxmlformats.org/officeDocument/2006/customXml" ds:itemID="{036E7F6F-0E10-4B87-B45E-D24AD752AB8F}"/>
</file>

<file path=customXml/itemProps5.xml><?xml version="1.0" encoding="utf-8"?>
<ds:datastoreItem xmlns:ds="http://schemas.openxmlformats.org/officeDocument/2006/customXml" ds:itemID="{91D9176B-42C1-49C1-B87D-EAE7C9596B8C}"/>
</file>

<file path=customXml/itemProps6.xml><?xml version="1.0" encoding="utf-8"?>
<ds:datastoreItem xmlns:ds="http://schemas.openxmlformats.org/officeDocument/2006/customXml" ds:itemID="{83BEB209-1F55-48F7-AD5A-A4D48A50C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Procurement Plan TC</vt:lpstr>
      <vt:lpstr>Updated Procurement Plan</vt:lpstr>
    </vt:vector>
  </TitlesOfParts>
  <Manager/>
  <Company>Inter-American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mariace</dc:creator>
  <cp:keywords/>
  <dc:description/>
  <cp:lastModifiedBy>Roberts, Syreta</cp:lastModifiedBy>
  <cp:revision/>
  <dcterms:created xsi:type="dcterms:W3CDTF">2011-08-03T19:26:33Z</dcterms:created>
  <dcterms:modified xsi:type="dcterms:W3CDTF">2021-01-14T00:14:49Z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TaxKeyword">
    <vt:lpwstr/>
  </property>
  <property fmtid="{D5CDD505-2E9C-101B-9397-08002B2CF9AE}" pid="6" name="Sub_x002d_Sector">
    <vt:lpwstr/>
  </property>
  <property fmtid="{D5CDD505-2E9C-101B-9397-08002B2CF9AE}" pid="7" name="TaxKeywordTaxHTField">
    <vt:lpwstr/>
  </property>
  <property fmtid="{D5CDD505-2E9C-101B-9397-08002B2CF9AE}" pid="8" name="Country">
    <vt:lpwstr>24;#Bahamas|7662ea91-358d-4300-9a3d-1bdfe066f698</vt:lpwstr>
  </property>
  <property fmtid="{D5CDD505-2E9C-101B-9397-08002B2CF9AE}" pid="9" name="Fund_x0020_IDB">
    <vt:lpwstr/>
  </property>
  <property fmtid="{D5CDD505-2E9C-101B-9397-08002B2CF9AE}" pid="10" name="Series_x0020_Operations_x0020_IDB">
    <vt:lpwstr/>
  </property>
  <property fmtid="{D5CDD505-2E9C-101B-9397-08002B2CF9AE}" pid="11" name="Function Operations IDB">
    <vt:lpwstr>10;#Goods and Services|5bfebf1b-9f1f-4411-b1dd-4c19b807b799</vt:lpwstr>
  </property>
  <property fmtid="{D5CDD505-2E9C-101B-9397-08002B2CF9AE}" pid="12" name="Sector_x0020_IDB">
    <vt:lpwstr/>
  </property>
  <property fmtid="{D5CDD505-2E9C-101B-9397-08002B2CF9AE}" pid="13" name="Sub-Sector">
    <vt:lpwstr>164;#INTEGRATED DISASTER RISK MANAGEMENT|afbb464c-1cb3-4d52-bca0-aab08a1cdcf2</vt:lpwstr>
  </property>
  <property fmtid="{D5CDD505-2E9C-101B-9397-08002B2CF9AE}" pid="14" name="Series Operations IDB">
    <vt:lpwstr>64;#Procurement Plan|37ebb4f7-eb23-48d3-8efe-6bfd14035730</vt:lpwstr>
  </property>
  <property fmtid="{D5CDD505-2E9C-101B-9397-08002B2CF9AE}" pid="15" name="Fund IDB">
    <vt:lpwstr>46;#JSF|42e89227-ec0a-483f-91bb-7a753aa184bd</vt:lpwstr>
  </property>
  <property fmtid="{D5CDD505-2E9C-101B-9397-08002B2CF9AE}" pid="16" name="Sector IDB">
    <vt:lpwstr>27;#ENVIRONMENT AND NATURAL DISASTERS|261e2b33-090b-4ab0-8e06-3aa3e7f32d57</vt:lpwstr>
  </property>
  <property fmtid="{D5CDD505-2E9C-101B-9397-08002B2CF9AE}" pid="17" name="_dlc_DocIdItemGuid">
    <vt:lpwstr>9df88454-f658-462e-a185-e3d5fc719367</vt:lpwstr>
  </property>
  <property fmtid="{D5CDD505-2E9C-101B-9397-08002B2CF9AE}" pid="18" name="ContentTypeId">
    <vt:lpwstr>0x0101001A458A224826124E8B45B1D613300CFC0071BD5EE590010C4E82A0C3C6B960DF6A</vt:lpwstr>
  </property>
</Properties>
</file>