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JanetteA\Desktop\"/>
    </mc:Choice>
  </mc:AlternateContent>
  <bookViews>
    <workbookView xWindow="0" yWindow="0" windowWidth="21600" windowHeight="9672" xr2:uid="{00000000-000D-0000-FFFF-FFFF00000000}"/>
  </bookViews>
  <sheets>
    <sheet name="Procurement Plan for 18months" sheetId="4" r:id="rId1"/>
    <sheet name="Sheet1" sheetId="1" r:id="rId2"/>
  </sheets>
  <definedNames>
    <definedName name="_xlnm.Print_Titles" localSheetId="0">'Procurement Plan for 18months'!$1:$8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4" l="1"/>
  <c r="D69" i="4"/>
</calcChain>
</file>

<file path=xl/sharedStrings.xml><?xml version="1.0" encoding="utf-8"?>
<sst xmlns="http://schemas.openxmlformats.org/spreadsheetml/2006/main" count="419" uniqueCount="168">
  <si>
    <t>PROCUREMENT PLAN FOR THE PERIOD:    JUNE 2017 TO DECEMBER 2018</t>
  </si>
  <si>
    <t>PROJECT NAME:                                           DEPLOYMENT OF CLEANER FUELS AND RENEWABLE ENERGIES IN BARBADOS</t>
  </si>
  <si>
    <t>PROJECT NUMBER:                                       BA-L1012</t>
  </si>
  <si>
    <t>LOAN CONTRACT NUMBER:                        3843/OC-BA</t>
  </si>
  <si>
    <t>Previous Ref. No.</t>
  </si>
  <si>
    <t>Description and type of procurement contract</t>
  </si>
  <si>
    <t>Estimated contract cost (US$)</t>
  </si>
  <si>
    <t>Procurement Type</t>
  </si>
  <si>
    <t>Review
(ex ante or ex post)</t>
  </si>
  <si>
    <t>Source of financing and percentage</t>
  </si>
  <si>
    <t>Estimated dates</t>
  </si>
  <si>
    <t>IDB
%</t>
  </si>
  <si>
    <t>Local/Other
%</t>
  </si>
  <si>
    <t>Publication of specific procurement notice</t>
  </si>
  <si>
    <t>Completion of contract</t>
  </si>
  <si>
    <t>GOODS</t>
  </si>
  <si>
    <t>Component 1</t>
  </si>
  <si>
    <t>1.1.1.1</t>
  </si>
  <si>
    <t xml:space="preserve">Acquisition and installation of ArcGIS Desktop Software </t>
  </si>
  <si>
    <t>Goods</t>
  </si>
  <si>
    <t>SSS</t>
  </si>
  <si>
    <t>Ex Post</t>
  </si>
  <si>
    <t>No</t>
  </si>
  <si>
    <t>Completed</t>
  </si>
  <si>
    <t>1.1.1</t>
  </si>
  <si>
    <t>Acquisition and installation of GIS software Module 1</t>
  </si>
  <si>
    <t>Shopping</t>
  </si>
  <si>
    <t>Post</t>
  </si>
  <si>
    <t>AWARDED</t>
  </si>
  <si>
    <t>1.1.1.2</t>
  </si>
  <si>
    <t>Acquisition and installation of GIS Enterprise and ArcPad Software</t>
  </si>
  <si>
    <t>Ex-ante</t>
  </si>
  <si>
    <t>In Process</t>
  </si>
  <si>
    <t>1.1.1.4</t>
  </si>
  <si>
    <t>1.1.1.3a</t>
  </si>
  <si>
    <t xml:space="preserve">Acquisition of Substructure Assessment Equipment </t>
  </si>
  <si>
    <t>1.1.1.3b</t>
  </si>
  <si>
    <t>Acquisition of GNSS Data Collecting and Processing Equipment</t>
  </si>
  <si>
    <t>1.1.1.3c</t>
  </si>
  <si>
    <t>Acquisition of GIS Post Processing Software</t>
  </si>
  <si>
    <t>1.1.2.2</t>
  </si>
  <si>
    <t>1.1.2.1</t>
  </si>
  <si>
    <t>Purchase &amp; Installation of Servers for Virtualisation, related software and Networking Equipment</t>
  </si>
  <si>
    <t>ICB</t>
  </si>
  <si>
    <t>Acquisition and Installation of SCADA for the consolidation of BNOC/NPC field operations</t>
  </si>
  <si>
    <t>Pending</t>
  </si>
  <si>
    <t>1.1.2.3</t>
  </si>
  <si>
    <t>1.1.2.4</t>
  </si>
  <si>
    <t>Purchase of 20 GPS systems and 1 Emergency Monitoring System for Lone Workers</t>
  </si>
  <si>
    <t>Purchase of Document Management System</t>
  </si>
  <si>
    <t>1.1.2.5</t>
  </si>
  <si>
    <t>Purchase of mobile solutions for field work</t>
  </si>
  <si>
    <t>1.1.3.2</t>
  </si>
  <si>
    <t>1.3.1.1</t>
  </si>
  <si>
    <t>Supply of Ultrasonic (Smart) Natural Gas Meters</t>
  </si>
  <si>
    <t>1.1.3.3</t>
  </si>
  <si>
    <t>1.3.1.2</t>
  </si>
  <si>
    <t>Acquisition and installation of Meter Calibration Prover</t>
  </si>
  <si>
    <t>1.1.3.1</t>
  </si>
  <si>
    <t>1.3.1.3</t>
  </si>
  <si>
    <t xml:space="preserve">Acquisition and Installation of an Automatic Metering Infrastructure for NPC's 21,000 customers </t>
  </si>
  <si>
    <t>1.1.4.1</t>
  </si>
  <si>
    <t>1.4.1.1</t>
  </si>
  <si>
    <t>Upgrade of NPC transportation fleet (trucks)</t>
  </si>
  <si>
    <t>1.1.4.2</t>
  </si>
  <si>
    <t>1.4.1.2</t>
  </si>
  <si>
    <t>Upgrade of NPC transportation fleet ( 4x4)</t>
  </si>
  <si>
    <t>1.1.4.3</t>
  </si>
  <si>
    <t>1.4.1.3</t>
  </si>
  <si>
    <t>Upgrade of NPC transportation fleet (cars)</t>
  </si>
  <si>
    <t>1.1.5.2</t>
  </si>
  <si>
    <t>1.5.1.1</t>
  </si>
  <si>
    <t xml:space="preserve">Procure pipelines for all planned infrastructural replacements </t>
  </si>
  <si>
    <t>Component 2</t>
  </si>
  <si>
    <t>2.1.1</t>
  </si>
  <si>
    <t>2.1.1.1</t>
  </si>
  <si>
    <t>Design, Acquisition &amp; Installation of Renewable Energy Systems (PVs)</t>
  </si>
  <si>
    <t>2.2.1</t>
  </si>
  <si>
    <t>2.2.1.1</t>
  </si>
  <si>
    <t>Purchase of two (2) Compressors for the Natural Gas Plant</t>
  </si>
  <si>
    <t>Component 5</t>
  </si>
  <si>
    <t>5.1.1</t>
  </si>
  <si>
    <t>Laptops with docking Stations</t>
  </si>
  <si>
    <t>5.1.2</t>
  </si>
  <si>
    <t>Printer/Scanner</t>
  </si>
  <si>
    <t>5.1.3</t>
  </si>
  <si>
    <t>Software &amp; Licences, AutoCAD, Microsoft Projects</t>
  </si>
  <si>
    <t>5.2.1</t>
  </si>
  <si>
    <t>Office Desk &amp; workstations</t>
  </si>
  <si>
    <t>5.2.2</t>
  </si>
  <si>
    <t>Office Chairs</t>
  </si>
  <si>
    <t>Office Supplies</t>
  </si>
  <si>
    <t>Ex post</t>
  </si>
  <si>
    <t>WORKS</t>
  </si>
  <si>
    <t xml:space="preserve">Component 1 </t>
  </si>
  <si>
    <t>1.1.5.5</t>
  </si>
  <si>
    <t>1.5.2.1</t>
  </si>
  <si>
    <t>Infrastructural Replacement- Natural Gas pipeline for PVC/cast iron main - (Highway 7) &amp; Belle to Welches, St. Michael</t>
  </si>
  <si>
    <t>Works</t>
  </si>
  <si>
    <t>Yes</t>
  </si>
  <si>
    <t>-</t>
  </si>
  <si>
    <t>1.5.2.2</t>
  </si>
  <si>
    <t>Infrastructural Replacement- Natural Gas pipeline for PVC/cast iron main - Bridgetown Area</t>
  </si>
  <si>
    <t>1.1.5.3</t>
  </si>
  <si>
    <t>1.5.2.3</t>
  </si>
  <si>
    <t>Infrastructural Replacement - Natural Gas Pipeline Trents to Portvale, St. James (tie-in and round feed)</t>
  </si>
  <si>
    <t>1.5.2.4</t>
  </si>
  <si>
    <t>Installation of Mains and Live Connections</t>
  </si>
  <si>
    <t>FA</t>
  </si>
  <si>
    <t>1.2.2.1, 1.2.2.2, 1.2.2.3,1.2.3.1</t>
  </si>
  <si>
    <t>1.2.1.3</t>
  </si>
  <si>
    <t xml:space="preserve">Construction of Very Small (VS) LNG Re-Gasification Facility </t>
  </si>
  <si>
    <t>1.2.1.4</t>
  </si>
  <si>
    <t>Construction of Modular Bio-Methane Plant (First Phase)</t>
  </si>
  <si>
    <t>CONSULTANCY</t>
  </si>
  <si>
    <t>1.1.5.1</t>
  </si>
  <si>
    <t>1.5.1.2</t>
  </si>
  <si>
    <t>Consultancy Services for Supervisor(s) - NG Infrastructural Replacement</t>
  </si>
  <si>
    <t>Consulting Firm</t>
  </si>
  <si>
    <t>QCBS</t>
  </si>
  <si>
    <t>1.2.1.1, 1.2.1.2, 1.2.1.3</t>
  </si>
  <si>
    <t>1.2.1.1</t>
  </si>
  <si>
    <t xml:space="preserve">Consultancy: FEED Study, Regulatory Requirements, Engineering Designs and Supervision for VS LNG Facility </t>
  </si>
  <si>
    <t>2.3.1</t>
  </si>
  <si>
    <t>2.3.1.1</t>
  </si>
  <si>
    <t xml:space="preserve">Consultancy to prepare a Scoping Study for a Wind Turbine facility at Woodbourne </t>
  </si>
  <si>
    <t>Component 3</t>
  </si>
  <si>
    <t>3.1.1.1</t>
  </si>
  <si>
    <t>Training PPP contract negotiation, large infrastructure project design, execution and management</t>
  </si>
  <si>
    <t>3.1.1.2</t>
  </si>
  <si>
    <t>Training on operational software(SAP, KRONOS)</t>
  </si>
  <si>
    <t>3.1.1.3</t>
  </si>
  <si>
    <t>3.1.2.1</t>
  </si>
  <si>
    <t>Completing Operational audits (Review NG processing, distribution and accounting systems) for NPC/BNOCL</t>
  </si>
  <si>
    <t>3.1.4.1</t>
  </si>
  <si>
    <t>Developing studies for Standard Operating Procedures for entity including Governance functions</t>
  </si>
  <si>
    <t>3.1.2.2</t>
  </si>
  <si>
    <t>3.1.5.1</t>
  </si>
  <si>
    <t>Consultancy Services for the Implementation of Employee integration programmes for newly formed company</t>
  </si>
  <si>
    <t>CQS</t>
  </si>
  <si>
    <t>3.1.3.1</t>
  </si>
  <si>
    <t>External Financial Audit - PEU</t>
  </si>
  <si>
    <t>5.5.1</t>
  </si>
  <si>
    <t>Project Manager</t>
  </si>
  <si>
    <t>Individual Consultant</t>
  </si>
  <si>
    <t>NICQ</t>
  </si>
  <si>
    <t>5.5.2</t>
  </si>
  <si>
    <t>Procurement Officer</t>
  </si>
  <si>
    <t>5.5.3</t>
  </si>
  <si>
    <t>Project Accountant</t>
  </si>
  <si>
    <t>5.5.4</t>
  </si>
  <si>
    <t>Project Engineer (Technical Coordinator)</t>
  </si>
  <si>
    <t>5.5.5</t>
  </si>
  <si>
    <t>Technician-GIS</t>
  </si>
  <si>
    <t>5.5.7</t>
  </si>
  <si>
    <t>Project Officer - Quality Assurance</t>
  </si>
  <si>
    <t>5.5.8</t>
  </si>
  <si>
    <t>Project Administrator</t>
  </si>
  <si>
    <t>Grand Total</t>
  </si>
  <si>
    <r>
      <t>Ref. No.</t>
    </r>
    <r>
      <rPr>
        <sz val="11"/>
        <color theme="1"/>
        <rFont val="Calibri"/>
        <family val="2"/>
      </rPr>
      <t>¹</t>
    </r>
  </si>
  <si>
    <r>
      <t>Procurement method</t>
    </r>
    <r>
      <rPr>
        <sz val="11"/>
        <color theme="1"/>
        <rFont val="Calibri"/>
        <family val="2"/>
      </rPr>
      <t>²</t>
    </r>
  </si>
  <si>
    <r>
      <t>Pre-qualification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scheme val="minor"/>
      </rPr>
      <t xml:space="preserve">
(Yes/No)</t>
    </r>
  </si>
  <si>
    <r>
      <t>Status</t>
    </r>
    <r>
      <rPr>
        <sz val="11"/>
        <color theme="1"/>
        <rFont val="Calibri"/>
        <family val="2"/>
      </rPr>
      <t>⁴</t>
    </r>
    <r>
      <rPr>
        <sz val="11"/>
        <color theme="1"/>
        <rFont val="Calibri"/>
        <family val="2"/>
        <scheme val="minor"/>
      </rPr>
      <t xml:space="preserve">
(pending in process, awarded, cancelled)</t>
    </r>
  </si>
  <si>
    <r>
      <t xml:space="preserve">Consulting Services for the development of Quality Management System </t>
    </r>
    <r>
      <rPr>
        <b/>
        <sz val="11"/>
        <color theme="1"/>
        <rFont val="Calibri"/>
        <family val="2"/>
        <scheme val="minor"/>
      </rPr>
      <t>(ISO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Consultation)  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</t>
    </r>
  </si>
  <si>
    <t>1 If there are a number of similar individual contracts to be executed in different places or at different times, these can be grouped together under a single heading, with an explanation in the comments column, indicating the average individual amount and the period during which the contracts would be executed. For example: an education Program that includes school construction might include an item labelled “School Construction” for an estimated cost of US$20 million and an explanation under the Comments column such as this: “This item encompasses some 200 contracts for school construction averaging US$100,000 each, to be awarded individually by the participating municipal governments over a three-year period between January 2006 and December 2008.”</t>
  </si>
  <si>
    <t>2 Goods and Works: ICB: International competitive bidding; LIB: limited international bidding; NCB: national competitive bidding; PC: price comparison; DC: direct contracting; FA: force account; PSA: Procurement through specialized agencies; PAs: Procurement agents; IA: Inspection agents; PLFI: Procurement in loans to financial intermediaries; BOO/BOT/BOOT: Build, own, operate/build, operate, transfer/build, own, operate, transfer; PBP: Performance-based procurement; PLGB: Procurement under loans guaranteed by the Bank; PCP: Community participation procurement; Consulting Firms: QCBS: Quality- and cost-based selection; QBS: Quality-based selection; FBS: Selection under a fixed budget; LCS: Least-cost selection; CQS: Selection based on the consultants’ qualifications; SSS: Single-source selection; Individual Consultants: NICQ National individual Consultant Selection based on comparison of qualifications; IICQ: International Individual Consultant Selection based on comparison of qualifications.</t>
  </si>
  <si>
    <t>3 Applicable only to Goods and Works in case the new Policies apply. In the case of previous Policies, it is applicable to Goods, Works and Consulting Services. 4 Column “Status” will be used for retroactive procurement and when updating the procurement plan.</t>
  </si>
  <si>
    <r>
      <rPr>
        <sz val="11"/>
        <color theme="1"/>
        <rFont val="Calibri"/>
        <family val="1"/>
        <scheme val="minor"/>
      </rPr>
      <t>4</t>
    </r>
    <r>
      <rPr>
        <sz val="11"/>
        <color theme="1"/>
        <rFont val="Calibri"/>
        <family val="1"/>
        <scheme val="minor"/>
      </rPr>
      <t xml:space="preserve"> Column “Status” will be used for retroactive procurement and when updating the procurement plan.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</si>
</sst>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[$-409]mmm\-yy;@"/>
    <numFmt numFmtId="165" formatCode="_(&quot;$&quot;* #,##0_);_(&quot;$&quot;* \(#,##0\);_(&quot;$&quot;* &quot;-&quot;??_);_(@_)"/>
    <numFmt numFmtId="166" formatCode="&quot;$&quot;#,##0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</font>
    <font>
      <b/>
      <sz val="8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7"/>
      <color theme="1"/>
      <name val="Times New Roman"/>
      <family val="1"/>
    </font>
    <font>
      <vertAlign val="superscript"/>
      <sz val="6.5"/>
      <color theme="1"/>
      <name val="Times New Roman"/>
      <family val="1"/>
    </font>
    <font>
      <sz val="11"/>
      <color theme="1"/>
      <name val="Calibri"/>
      <family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64" fontId="5" fillId="0" borderId="0" xfId="0" applyNumberFormat="1" applyFont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/>
    </xf>
    <xf numFmtId="0" fontId="12" fillId="3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165" fontId="12" fillId="0" borderId="1" xfId="0" applyNumberFormat="1" applyFont="1" applyFill="1" applyBorder="1" applyAlignment="1"/>
    <xf numFmtId="0" fontId="9" fillId="3" borderId="1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0" xfId="0" applyFont="1" applyFill="1"/>
    <xf numFmtId="0" fontId="12" fillId="0" borderId="3" xfId="0" applyFont="1" applyBorder="1" applyAlignment="1">
      <alignment wrapText="1"/>
    </xf>
    <xf numFmtId="0" fontId="9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left" wrapText="1"/>
    </xf>
    <xf numFmtId="165" fontId="12" fillId="3" borderId="1" xfId="0" applyNumberFormat="1" applyFont="1" applyFill="1" applyBorder="1"/>
    <xf numFmtId="1" fontId="12" fillId="3" borderId="1" xfId="0" applyNumberFormat="1" applyFont="1" applyFill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4" fillId="0" borderId="0" xfId="0" applyFont="1" applyBorder="1"/>
    <xf numFmtId="0" fontId="14" fillId="0" borderId="0" xfId="0" applyFont="1"/>
    <xf numFmtId="0" fontId="12" fillId="0" borderId="1" xfId="0" applyFont="1" applyFill="1" applyBorder="1" applyAlignment="1">
      <alignment horizontal="left" wrapText="1"/>
    </xf>
    <xf numFmtId="165" fontId="12" fillId="0" borderId="1" xfId="0" applyNumberFormat="1" applyFont="1" applyFill="1" applyBorder="1"/>
    <xf numFmtId="2" fontId="12" fillId="3" borderId="1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6" fontId="5" fillId="0" borderId="1" xfId="1" applyNumberFormat="1" applyFont="1" applyFill="1" applyBorder="1" applyAlignment="1"/>
    <xf numFmtId="0" fontId="15" fillId="3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166" fontId="5" fillId="0" borderId="1" xfId="1" applyNumberFormat="1" applyFont="1" applyFill="1" applyBorder="1" applyAlignment="1">
      <alignment horizontal="right"/>
    </xf>
    <xf numFmtId="0" fontId="4" fillId="3" borderId="0" xfId="0" applyFont="1" applyFill="1"/>
    <xf numFmtId="0" fontId="13" fillId="0" borderId="1" xfId="0" applyFont="1" applyBorder="1" applyAlignment="1">
      <alignment horizontal="center"/>
    </xf>
    <xf numFmtId="167" fontId="5" fillId="3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/>
    <xf numFmtId="164" fontId="5" fillId="3" borderId="1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6" fillId="0" borderId="0" xfId="0" applyFont="1"/>
    <xf numFmtId="167" fontId="12" fillId="3" borderId="1" xfId="0" applyNumberFormat="1" applyFont="1" applyFill="1" applyBorder="1" applyAlignment="1">
      <alignment horizontal="center"/>
    </xf>
    <xf numFmtId="167" fontId="12" fillId="3" borderId="1" xfId="0" applyNumberFormat="1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wrapText="1"/>
    </xf>
    <xf numFmtId="165" fontId="12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/>
    </xf>
    <xf numFmtId="165" fontId="12" fillId="3" borderId="1" xfId="1" applyNumberFormat="1" applyFont="1" applyFill="1" applyBorder="1"/>
    <xf numFmtId="0" fontId="12" fillId="3" borderId="1" xfId="0" applyFont="1" applyFill="1" applyBorder="1" applyAlignment="1">
      <alignment horizontal="center" vertical="center"/>
    </xf>
    <xf numFmtId="0" fontId="13" fillId="0" borderId="0" xfId="0" applyFont="1"/>
    <xf numFmtId="0" fontId="13" fillId="3" borderId="0" xfId="0" applyFont="1" applyFill="1"/>
    <xf numFmtId="0" fontId="9" fillId="3" borderId="1" xfId="0" applyFont="1" applyFill="1" applyBorder="1" applyAlignment="1">
      <alignment horizontal="left"/>
    </xf>
    <xf numFmtId="165" fontId="17" fillId="0" borderId="1" xfId="0" applyNumberFormat="1" applyFont="1" applyBorder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9" fillId="0" borderId="6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8" fillId="0" borderId="6" xfId="0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5"/>
  <sheetViews>
    <sheetView tabSelected="1" topLeftCell="B4" zoomScaleNormal="100" workbookViewId="0">
      <selection activeCell="D16" sqref="D16"/>
    </sheetView>
  </sheetViews>
  <sheetFormatPr defaultRowHeight="14.4" outlineLevelRow="1" x14ac:dyDescent="0.3"/>
  <cols>
    <col min="1" max="1" width="8.88671875" style="4" hidden="1" customWidth="1"/>
    <col min="2" max="2" width="10.33203125" style="71" customWidth="1"/>
    <col min="3" max="3" width="49.44140625" style="4" customWidth="1"/>
    <col min="4" max="4" width="16.44140625" style="4" customWidth="1"/>
    <col min="5" max="5" width="13.88671875" style="4" customWidth="1"/>
    <col min="6" max="6" width="13.6640625" style="4" customWidth="1"/>
    <col min="7" max="7" width="9.109375" style="95"/>
    <col min="8" max="8" width="9.109375" style="96"/>
    <col min="9" max="9" width="8.88671875" style="4"/>
    <col min="10" max="10" width="14.44140625" style="4" customWidth="1"/>
    <col min="11" max="11" width="15.44140625" style="4" customWidth="1"/>
    <col min="12" max="12" width="12.33203125" style="4" customWidth="1"/>
    <col min="13" max="13" width="14.33203125" style="4" customWidth="1"/>
    <col min="14" max="16384" width="8.88671875" style="4"/>
  </cols>
  <sheetData>
    <row r="1" spans="1:13" s="1" customFormat="1" ht="15.6" x14ac:dyDescent="0.3">
      <c r="B1" s="2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3" ht="15.6" x14ac:dyDescent="0.3">
      <c r="B2" s="5" t="s">
        <v>1</v>
      </c>
      <c r="C2" s="1"/>
      <c r="D2" s="6"/>
      <c r="E2" s="3"/>
      <c r="F2" s="3"/>
      <c r="G2" s="7"/>
      <c r="H2" s="3"/>
      <c r="I2" s="3"/>
      <c r="J2" s="3"/>
      <c r="K2" s="8"/>
      <c r="L2" s="8"/>
      <c r="M2" s="7"/>
    </row>
    <row r="3" spans="1:13" ht="15.6" x14ac:dyDescent="0.3">
      <c r="B3" s="2" t="s">
        <v>2</v>
      </c>
      <c r="C3" s="2"/>
      <c r="D3" s="2"/>
      <c r="E3" s="2"/>
      <c r="F3" s="2"/>
      <c r="G3" s="2"/>
      <c r="H3" s="2"/>
      <c r="I3" s="2"/>
      <c r="J3" s="3"/>
      <c r="K3" s="8"/>
      <c r="L3" s="8"/>
      <c r="M3" s="7"/>
    </row>
    <row r="4" spans="1:13" ht="15.6" x14ac:dyDescent="0.3">
      <c r="B4" s="2" t="s">
        <v>3</v>
      </c>
      <c r="C4" s="2"/>
      <c r="D4" s="2"/>
      <c r="E4" s="2"/>
      <c r="F4" s="2"/>
      <c r="G4" s="3"/>
      <c r="H4" s="3"/>
      <c r="I4" s="3"/>
      <c r="J4" s="3"/>
      <c r="K4" s="8"/>
      <c r="L4" s="8"/>
      <c r="M4" s="7"/>
    </row>
    <row r="5" spans="1:13" ht="15.6" x14ac:dyDescent="0.3">
      <c r="B5" s="9"/>
      <c r="C5" s="1"/>
      <c r="D5" s="6"/>
      <c r="E5" s="6"/>
      <c r="F5" s="3"/>
      <c r="G5" s="10"/>
      <c r="H5" s="11"/>
      <c r="I5" s="12"/>
      <c r="J5" s="13"/>
      <c r="K5" s="14"/>
      <c r="L5" s="14"/>
      <c r="M5" s="15"/>
    </row>
    <row r="6" spans="1:13" ht="15.6" x14ac:dyDescent="0.3">
      <c r="B6" s="16"/>
      <c r="C6" s="17"/>
      <c r="D6" s="18"/>
      <c r="E6" s="18"/>
      <c r="F6" s="7"/>
      <c r="G6" s="10"/>
      <c r="H6" s="19"/>
      <c r="I6" s="20"/>
      <c r="J6" s="10"/>
      <c r="K6" s="21"/>
      <c r="L6" s="21"/>
      <c r="M6" s="15"/>
    </row>
    <row r="7" spans="1:13" ht="21.75" customHeight="1" x14ac:dyDescent="0.3">
      <c r="A7" s="22" t="s">
        <v>4</v>
      </c>
      <c r="B7" s="22" t="s">
        <v>159</v>
      </c>
      <c r="C7" s="23" t="s">
        <v>5</v>
      </c>
      <c r="D7" s="23" t="s">
        <v>6</v>
      </c>
      <c r="E7" s="24" t="s">
        <v>7</v>
      </c>
      <c r="F7" s="23" t="s">
        <v>160</v>
      </c>
      <c r="G7" s="23" t="s">
        <v>8</v>
      </c>
      <c r="H7" s="25" t="s">
        <v>9</v>
      </c>
      <c r="I7" s="25"/>
      <c r="J7" s="23" t="s">
        <v>161</v>
      </c>
      <c r="K7" s="23" t="s">
        <v>10</v>
      </c>
      <c r="L7" s="23"/>
      <c r="M7" s="26" t="s">
        <v>162</v>
      </c>
    </row>
    <row r="8" spans="1:13" ht="62.4" x14ac:dyDescent="0.3">
      <c r="A8" s="22"/>
      <c r="B8" s="22"/>
      <c r="C8" s="23"/>
      <c r="D8" s="23"/>
      <c r="E8" s="27"/>
      <c r="F8" s="23"/>
      <c r="G8" s="23"/>
      <c r="H8" s="28" t="s">
        <v>11</v>
      </c>
      <c r="I8" s="28" t="s">
        <v>12</v>
      </c>
      <c r="J8" s="23"/>
      <c r="K8" s="29" t="s">
        <v>13</v>
      </c>
      <c r="L8" s="30" t="s">
        <v>14</v>
      </c>
      <c r="M8" s="26"/>
    </row>
    <row r="9" spans="1:13" ht="24.6" customHeight="1" x14ac:dyDescent="0.3">
      <c r="A9" s="31" t="s">
        <v>15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ht="23.4" customHeight="1" x14ac:dyDescent="0.3">
      <c r="A10" s="34" t="s">
        <v>16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6"/>
    </row>
    <row r="11" spans="1:13" s="47" customFormat="1" ht="31.2" hidden="1" outlineLevel="1" x14ac:dyDescent="0.3">
      <c r="A11" s="37" t="s">
        <v>17</v>
      </c>
      <c r="B11" s="38" t="s">
        <v>17</v>
      </c>
      <c r="C11" s="39" t="s">
        <v>18</v>
      </c>
      <c r="D11" s="40">
        <v>65000</v>
      </c>
      <c r="E11" s="41" t="s">
        <v>19</v>
      </c>
      <c r="F11" s="42" t="s">
        <v>20</v>
      </c>
      <c r="G11" s="43" t="s">
        <v>21</v>
      </c>
      <c r="H11" s="43">
        <v>100</v>
      </c>
      <c r="I11" s="43">
        <v>0</v>
      </c>
      <c r="J11" s="44" t="s">
        <v>22</v>
      </c>
      <c r="K11" s="45">
        <v>42856</v>
      </c>
      <c r="L11" s="45">
        <v>42948</v>
      </c>
      <c r="M11" s="46" t="s">
        <v>23</v>
      </c>
    </row>
    <row r="12" spans="1:13" s="47" customFormat="1" ht="15" hidden="1" customHeight="1" outlineLevel="1" x14ac:dyDescent="0.3">
      <c r="A12" s="37" t="s">
        <v>24</v>
      </c>
      <c r="B12" s="38" t="s">
        <v>17</v>
      </c>
      <c r="C12" s="48" t="s">
        <v>25</v>
      </c>
      <c r="D12" s="40">
        <v>20175</v>
      </c>
      <c r="E12" s="41" t="s">
        <v>19</v>
      </c>
      <c r="F12" s="42" t="s">
        <v>26</v>
      </c>
      <c r="G12" s="43" t="s">
        <v>27</v>
      </c>
      <c r="H12" s="43">
        <v>100</v>
      </c>
      <c r="I12" s="43">
        <v>0</v>
      </c>
      <c r="J12" s="44" t="s">
        <v>22</v>
      </c>
      <c r="K12" s="45">
        <v>42856</v>
      </c>
      <c r="L12" s="45">
        <v>42948</v>
      </c>
      <c r="M12" s="49" t="s">
        <v>28</v>
      </c>
    </row>
    <row r="13" spans="1:13" ht="31.2" collapsed="1" x14ac:dyDescent="0.3">
      <c r="A13" s="37" t="s">
        <v>29</v>
      </c>
      <c r="B13" s="37" t="s">
        <v>29</v>
      </c>
      <c r="C13" s="48" t="s">
        <v>30</v>
      </c>
      <c r="D13" s="40">
        <v>35000</v>
      </c>
      <c r="E13" s="41" t="s">
        <v>19</v>
      </c>
      <c r="F13" s="42" t="s">
        <v>20</v>
      </c>
      <c r="G13" s="43" t="s">
        <v>31</v>
      </c>
      <c r="H13" s="43">
        <v>100</v>
      </c>
      <c r="I13" s="43">
        <v>0</v>
      </c>
      <c r="J13" s="44" t="s">
        <v>22</v>
      </c>
      <c r="K13" s="45">
        <v>43037</v>
      </c>
      <c r="L13" s="45">
        <v>43070</v>
      </c>
      <c r="M13" s="50" t="s">
        <v>32</v>
      </c>
    </row>
    <row r="14" spans="1:13" ht="30" customHeight="1" x14ac:dyDescent="0.3">
      <c r="A14" s="37" t="s">
        <v>33</v>
      </c>
      <c r="B14" s="37" t="s">
        <v>34</v>
      </c>
      <c r="C14" s="48" t="s">
        <v>35</v>
      </c>
      <c r="D14" s="40">
        <v>70000</v>
      </c>
      <c r="E14" s="41" t="s">
        <v>19</v>
      </c>
      <c r="F14" s="51" t="s">
        <v>26</v>
      </c>
      <c r="G14" s="51" t="s">
        <v>31</v>
      </c>
      <c r="H14" s="52">
        <v>100</v>
      </c>
      <c r="I14" s="51">
        <v>0</v>
      </c>
      <c r="J14" s="51" t="s">
        <v>22</v>
      </c>
      <c r="K14" s="53">
        <v>43009</v>
      </c>
      <c r="L14" s="45">
        <v>43131</v>
      </c>
      <c r="M14" s="51" t="s">
        <v>32</v>
      </c>
    </row>
    <row r="15" spans="1:13" ht="29.4" customHeight="1" x14ac:dyDescent="0.3">
      <c r="A15" s="37"/>
      <c r="B15" s="37" t="s">
        <v>36</v>
      </c>
      <c r="C15" s="48" t="s">
        <v>37</v>
      </c>
      <c r="D15" s="40">
        <v>70000</v>
      </c>
      <c r="E15" s="41" t="s">
        <v>19</v>
      </c>
      <c r="F15" s="51" t="s">
        <v>26</v>
      </c>
      <c r="G15" s="51" t="s">
        <v>31</v>
      </c>
      <c r="H15" s="52">
        <v>100</v>
      </c>
      <c r="I15" s="51">
        <v>0</v>
      </c>
      <c r="J15" s="51" t="s">
        <v>22</v>
      </c>
      <c r="K15" s="53">
        <v>43010</v>
      </c>
      <c r="L15" s="45">
        <v>43131</v>
      </c>
      <c r="M15" s="51" t="s">
        <v>32</v>
      </c>
    </row>
    <row r="16" spans="1:13" ht="20.399999999999999" customHeight="1" x14ac:dyDescent="0.3">
      <c r="A16" s="37"/>
      <c r="B16" s="37" t="s">
        <v>38</v>
      </c>
      <c r="C16" s="48" t="s">
        <v>39</v>
      </c>
      <c r="D16" s="40">
        <v>5000</v>
      </c>
      <c r="E16" s="41" t="s">
        <v>19</v>
      </c>
      <c r="F16" s="51" t="s">
        <v>26</v>
      </c>
      <c r="G16" s="51" t="s">
        <v>31</v>
      </c>
      <c r="H16" s="52">
        <v>100</v>
      </c>
      <c r="I16" s="51">
        <v>0</v>
      </c>
      <c r="J16" s="51" t="s">
        <v>22</v>
      </c>
      <c r="K16" s="53">
        <v>43011</v>
      </c>
      <c r="L16" s="45">
        <v>43463</v>
      </c>
      <c r="M16" s="51" t="s">
        <v>32</v>
      </c>
    </row>
    <row r="17" spans="1:14" ht="37.950000000000003" customHeight="1" x14ac:dyDescent="0.3">
      <c r="A17" s="37" t="s">
        <v>40</v>
      </c>
      <c r="B17" s="37" t="s">
        <v>41</v>
      </c>
      <c r="C17" s="54" t="s">
        <v>42</v>
      </c>
      <c r="D17" s="55">
        <v>300000</v>
      </c>
      <c r="E17" s="41" t="s">
        <v>19</v>
      </c>
      <c r="F17" s="37" t="s">
        <v>43</v>
      </c>
      <c r="G17" s="37" t="s">
        <v>31</v>
      </c>
      <c r="H17" s="56">
        <v>100</v>
      </c>
      <c r="I17" s="37">
        <v>0</v>
      </c>
      <c r="J17" s="37" t="s">
        <v>22</v>
      </c>
      <c r="K17" s="57">
        <v>43040</v>
      </c>
      <c r="L17" s="57">
        <v>43221</v>
      </c>
      <c r="M17" s="37" t="s">
        <v>32</v>
      </c>
    </row>
    <row r="18" spans="1:14" s="60" customFormat="1" ht="31.2" x14ac:dyDescent="0.3">
      <c r="A18" s="37" t="s">
        <v>41</v>
      </c>
      <c r="B18" s="37" t="s">
        <v>40</v>
      </c>
      <c r="C18" s="58" t="s">
        <v>44</v>
      </c>
      <c r="D18" s="40">
        <v>2965000</v>
      </c>
      <c r="E18" s="41" t="s">
        <v>19</v>
      </c>
      <c r="F18" s="51" t="s">
        <v>43</v>
      </c>
      <c r="G18" s="51" t="s">
        <v>31</v>
      </c>
      <c r="H18" s="52">
        <v>100</v>
      </c>
      <c r="I18" s="51">
        <v>0</v>
      </c>
      <c r="J18" s="51" t="s">
        <v>22</v>
      </c>
      <c r="K18" s="45">
        <v>43070</v>
      </c>
      <c r="L18" s="45">
        <v>43586</v>
      </c>
      <c r="M18" s="51" t="s">
        <v>45</v>
      </c>
      <c r="N18" s="59"/>
    </row>
    <row r="19" spans="1:14" ht="33.75" customHeight="1" x14ac:dyDescent="0.3">
      <c r="A19" s="37" t="s">
        <v>46</v>
      </c>
      <c r="B19" s="37" t="s">
        <v>47</v>
      </c>
      <c r="C19" s="61" t="s">
        <v>48</v>
      </c>
      <c r="D19" s="62">
        <v>100000</v>
      </c>
      <c r="E19" s="41" t="s">
        <v>19</v>
      </c>
      <c r="F19" s="51" t="s">
        <v>26</v>
      </c>
      <c r="G19" s="51" t="s">
        <v>31</v>
      </c>
      <c r="H19" s="52">
        <v>100</v>
      </c>
      <c r="I19" s="51">
        <v>0</v>
      </c>
      <c r="J19" s="51" t="s">
        <v>22</v>
      </c>
      <c r="K19" s="45">
        <v>43252</v>
      </c>
      <c r="L19" s="45">
        <v>43405</v>
      </c>
      <c r="M19" s="51" t="s">
        <v>45</v>
      </c>
    </row>
    <row r="20" spans="1:14" s="60" customFormat="1" ht="15.6" x14ac:dyDescent="0.3">
      <c r="A20" s="37" t="s">
        <v>47</v>
      </c>
      <c r="B20" s="63" t="s">
        <v>46</v>
      </c>
      <c r="C20" s="61" t="s">
        <v>49</v>
      </c>
      <c r="D20" s="62">
        <v>145000</v>
      </c>
      <c r="E20" s="41" t="s">
        <v>19</v>
      </c>
      <c r="F20" s="51" t="s">
        <v>26</v>
      </c>
      <c r="G20" s="51" t="s">
        <v>31</v>
      </c>
      <c r="H20" s="52">
        <v>100</v>
      </c>
      <c r="I20" s="51">
        <v>0</v>
      </c>
      <c r="J20" s="51" t="s">
        <v>22</v>
      </c>
      <c r="K20" s="45">
        <v>43040</v>
      </c>
      <c r="L20" s="45">
        <v>43280</v>
      </c>
      <c r="M20" s="51" t="s">
        <v>32</v>
      </c>
      <c r="N20" s="59"/>
    </row>
    <row r="21" spans="1:14" ht="15.6" x14ac:dyDescent="0.3">
      <c r="A21" s="37" t="s">
        <v>50</v>
      </c>
      <c r="B21" s="37" t="s">
        <v>50</v>
      </c>
      <c r="C21" s="54" t="s">
        <v>51</v>
      </c>
      <c r="D21" s="55">
        <v>75000</v>
      </c>
      <c r="E21" s="41" t="s">
        <v>19</v>
      </c>
      <c r="F21" s="37" t="s">
        <v>26</v>
      </c>
      <c r="G21" s="37" t="s">
        <v>31</v>
      </c>
      <c r="H21" s="56">
        <v>100</v>
      </c>
      <c r="I21" s="37">
        <v>0</v>
      </c>
      <c r="J21" s="37" t="s">
        <v>22</v>
      </c>
      <c r="K21" s="57">
        <v>43497</v>
      </c>
      <c r="L21" s="57">
        <v>43664</v>
      </c>
      <c r="M21" s="37" t="s">
        <v>45</v>
      </c>
    </row>
    <row r="22" spans="1:14" ht="15.6" x14ac:dyDescent="0.3">
      <c r="A22" s="37" t="s">
        <v>52</v>
      </c>
      <c r="B22" s="37" t="s">
        <v>53</v>
      </c>
      <c r="C22" s="58" t="s">
        <v>54</v>
      </c>
      <c r="D22" s="40">
        <v>149000</v>
      </c>
      <c r="E22" s="41" t="s">
        <v>19</v>
      </c>
      <c r="F22" s="51" t="s">
        <v>26</v>
      </c>
      <c r="G22" s="51" t="s">
        <v>31</v>
      </c>
      <c r="H22" s="52">
        <v>100</v>
      </c>
      <c r="I22" s="51">
        <v>0</v>
      </c>
      <c r="J22" s="51" t="s">
        <v>22</v>
      </c>
      <c r="K22" s="45">
        <v>43040</v>
      </c>
      <c r="L22" s="45">
        <v>43191</v>
      </c>
      <c r="M22" s="51" t="s">
        <v>32</v>
      </c>
    </row>
    <row r="23" spans="1:14" ht="31.2" x14ac:dyDescent="0.3">
      <c r="A23" s="37" t="s">
        <v>55</v>
      </c>
      <c r="B23" s="37" t="s">
        <v>56</v>
      </c>
      <c r="C23" s="58" t="s">
        <v>57</v>
      </c>
      <c r="D23" s="40">
        <v>300000</v>
      </c>
      <c r="E23" s="41" t="s">
        <v>19</v>
      </c>
      <c r="F23" s="51" t="s">
        <v>43</v>
      </c>
      <c r="G23" s="51" t="s">
        <v>31</v>
      </c>
      <c r="H23" s="52">
        <v>100</v>
      </c>
      <c r="I23" s="51">
        <v>0</v>
      </c>
      <c r="J23" s="51" t="s">
        <v>22</v>
      </c>
      <c r="K23" s="53">
        <v>43040</v>
      </c>
      <c r="L23" s="45">
        <v>43221</v>
      </c>
      <c r="M23" s="51" t="s">
        <v>32</v>
      </c>
    </row>
    <row r="24" spans="1:14" ht="31.2" x14ac:dyDescent="0.3">
      <c r="A24" s="37" t="s">
        <v>58</v>
      </c>
      <c r="B24" s="37" t="s">
        <v>59</v>
      </c>
      <c r="C24" s="58" t="s">
        <v>60</v>
      </c>
      <c r="D24" s="40">
        <v>2016000</v>
      </c>
      <c r="E24" s="41" t="s">
        <v>19</v>
      </c>
      <c r="F24" s="51" t="s">
        <v>43</v>
      </c>
      <c r="G24" s="51" t="s">
        <v>31</v>
      </c>
      <c r="H24" s="52">
        <v>100</v>
      </c>
      <c r="I24" s="51">
        <v>0</v>
      </c>
      <c r="J24" s="51" t="s">
        <v>22</v>
      </c>
      <c r="K24" s="45">
        <v>43160</v>
      </c>
      <c r="L24" s="45">
        <v>44044</v>
      </c>
      <c r="M24" s="51" t="s">
        <v>45</v>
      </c>
      <c r="N24" s="64"/>
    </row>
    <row r="25" spans="1:14" ht="15.6" x14ac:dyDescent="0.3">
      <c r="A25" s="37" t="s">
        <v>61</v>
      </c>
      <c r="B25" s="65" t="s">
        <v>62</v>
      </c>
      <c r="C25" s="66" t="s">
        <v>63</v>
      </c>
      <c r="D25" s="67">
        <v>500000</v>
      </c>
      <c r="E25" s="41" t="s">
        <v>19</v>
      </c>
      <c r="F25" s="51" t="s">
        <v>43</v>
      </c>
      <c r="G25" s="51" t="s">
        <v>31</v>
      </c>
      <c r="H25" s="52">
        <v>100</v>
      </c>
      <c r="I25" s="51">
        <v>0</v>
      </c>
      <c r="J25" s="51" t="s">
        <v>22</v>
      </c>
      <c r="K25" s="45">
        <v>43191</v>
      </c>
      <c r="L25" s="45">
        <v>43586</v>
      </c>
      <c r="M25" s="51" t="s">
        <v>45</v>
      </c>
      <c r="N25" s="68"/>
    </row>
    <row r="26" spans="1:14" ht="15.6" x14ac:dyDescent="0.3">
      <c r="A26" s="37" t="s">
        <v>64</v>
      </c>
      <c r="B26" s="65" t="s">
        <v>65</v>
      </c>
      <c r="C26" s="69" t="s">
        <v>66</v>
      </c>
      <c r="D26" s="70">
        <v>700000</v>
      </c>
      <c r="E26" s="41" t="s">
        <v>19</v>
      </c>
      <c r="F26" s="51" t="s">
        <v>43</v>
      </c>
      <c r="G26" s="51" t="s">
        <v>31</v>
      </c>
      <c r="H26" s="52">
        <v>100</v>
      </c>
      <c r="I26" s="51">
        <v>0</v>
      </c>
      <c r="J26" s="51" t="s">
        <v>22</v>
      </c>
      <c r="K26" s="45">
        <v>43191</v>
      </c>
      <c r="L26" s="45">
        <v>43586</v>
      </c>
      <c r="M26" s="51" t="s">
        <v>45</v>
      </c>
      <c r="N26" s="64"/>
    </row>
    <row r="27" spans="1:14" s="71" customFormat="1" ht="15.6" x14ac:dyDescent="0.3">
      <c r="A27" s="37" t="s">
        <v>67</v>
      </c>
      <c r="B27" s="65" t="s">
        <v>68</v>
      </c>
      <c r="C27" s="69" t="s">
        <v>69</v>
      </c>
      <c r="D27" s="70">
        <v>300000</v>
      </c>
      <c r="E27" s="41" t="s">
        <v>19</v>
      </c>
      <c r="F27" s="51" t="s">
        <v>43</v>
      </c>
      <c r="G27" s="51" t="s">
        <v>31</v>
      </c>
      <c r="H27" s="52">
        <v>100</v>
      </c>
      <c r="I27" s="51">
        <v>0</v>
      </c>
      <c r="J27" s="51" t="s">
        <v>22</v>
      </c>
      <c r="K27" s="45">
        <v>43191</v>
      </c>
      <c r="L27" s="45">
        <v>43586</v>
      </c>
      <c r="M27" s="51" t="s">
        <v>45</v>
      </c>
    </row>
    <row r="28" spans="1:14" ht="31.2" x14ac:dyDescent="0.3">
      <c r="A28" s="72" t="s">
        <v>70</v>
      </c>
      <c r="B28" s="73" t="s">
        <v>71</v>
      </c>
      <c r="C28" s="69" t="s">
        <v>72</v>
      </c>
      <c r="D28" s="74">
        <v>500000</v>
      </c>
      <c r="E28" s="41" t="s">
        <v>19</v>
      </c>
      <c r="F28" s="51" t="s">
        <v>43</v>
      </c>
      <c r="G28" s="51" t="s">
        <v>31</v>
      </c>
      <c r="H28" s="52">
        <v>100</v>
      </c>
      <c r="I28" s="51">
        <v>0</v>
      </c>
      <c r="J28" s="51" t="s">
        <v>22</v>
      </c>
      <c r="K28" s="53">
        <v>43040</v>
      </c>
      <c r="L28" s="45">
        <v>43221</v>
      </c>
      <c r="M28" s="51" t="s">
        <v>32</v>
      </c>
    </row>
    <row r="29" spans="1:14" ht="15.6" customHeight="1" x14ac:dyDescent="0.3">
      <c r="A29" s="34" t="s">
        <v>73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6"/>
    </row>
    <row r="30" spans="1:14" ht="31.2" x14ac:dyDescent="0.3">
      <c r="A30" s="43" t="s">
        <v>74</v>
      </c>
      <c r="B30" s="37" t="s">
        <v>75</v>
      </c>
      <c r="C30" s="54" t="s">
        <v>76</v>
      </c>
      <c r="D30" s="55">
        <v>3000000</v>
      </c>
      <c r="E30" s="41" t="s">
        <v>19</v>
      </c>
      <c r="F30" s="37" t="s">
        <v>43</v>
      </c>
      <c r="G30" s="37" t="s">
        <v>31</v>
      </c>
      <c r="H30" s="56">
        <v>100</v>
      </c>
      <c r="I30" s="37">
        <v>0</v>
      </c>
      <c r="J30" s="37" t="s">
        <v>22</v>
      </c>
      <c r="K30" s="75">
        <v>43040</v>
      </c>
      <c r="L30" s="57">
        <v>43586</v>
      </c>
      <c r="M30" s="37" t="s">
        <v>32</v>
      </c>
    </row>
    <row r="31" spans="1:14" ht="31.2" x14ac:dyDescent="0.3">
      <c r="A31" s="43" t="s">
        <v>77</v>
      </c>
      <c r="B31" s="76" t="s">
        <v>78</v>
      </c>
      <c r="C31" s="54" t="s">
        <v>79</v>
      </c>
      <c r="D31" s="55">
        <v>900000</v>
      </c>
      <c r="E31" s="41" t="s">
        <v>19</v>
      </c>
      <c r="F31" s="37" t="s">
        <v>43</v>
      </c>
      <c r="G31" s="37" t="s">
        <v>31</v>
      </c>
      <c r="H31" s="56">
        <v>100</v>
      </c>
      <c r="I31" s="37">
        <v>0</v>
      </c>
      <c r="J31" s="37" t="s">
        <v>22</v>
      </c>
      <c r="K31" s="57">
        <v>43221</v>
      </c>
      <c r="L31" s="57">
        <v>43466</v>
      </c>
      <c r="M31" s="37" t="s">
        <v>45</v>
      </c>
    </row>
    <row r="32" spans="1:14" ht="15.6" customHeight="1" x14ac:dyDescent="0.3">
      <c r="A32" s="34" t="s">
        <v>80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6"/>
    </row>
    <row r="33" spans="1:13" ht="15.6" hidden="1" x14ac:dyDescent="0.3">
      <c r="A33" s="63" t="s">
        <v>81</v>
      </c>
      <c r="B33" s="63" t="s">
        <v>81</v>
      </c>
      <c r="C33" s="54" t="s">
        <v>82</v>
      </c>
      <c r="D33" s="55">
        <v>34518</v>
      </c>
      <c r="E33" s="41" t="s">
        <v>19</v>
      </c>
      <c r="F33" s="37" t="s">
        <v>26</v>
      </c>
      <c r="G33" s="37" t="s">
        <v>21</v>
      </c>
      <c r="H33" s="56">
        <v>100</v>
      </c>
      <c r="I33" s="37">
        <v>0</v>
      </c>
      <c r="J33" s="37" t="s">
        <v>22</v>
      </c>
      <c r="K33" s="57">
        <v>42795</v>
      </c>
      <c r="L33" s="57">
        <v>43040</v>
      </c>
      <c r="M33" s="77" t="s">
        <v>28</v>
      </c>
    </row>
    <row r="34" spans="1:13" ht="15.6" hidden="1" x14ac:dyDescent="0.3">
      <c r="A34" s="63" t="s">
        <v>83</v>
      </c>
      <c r="B34" s="63" t="s">
        <v>83</v>
      </c>
      <c r="C34" s="54" t="s">
        <v>84</v>
      </c>
      <c r="D34" s="55">
        <v>2000</v>
      </c>
      <c r="E34" s="41" t="s">
        <v>19</v>
      </c>
      <c r="F34" s="37" t="s">
        <v>20</v>
      </c>
      <c r="G34" s="37" t="s">
        <v>21</v>
      </c>
      <c r="H34" s="56">
        <v>100</v>
      </c>
      <c r="I34" s="37">
        <v>0</v>
      </c>
      <c r="J34" s="37" t="s">
        <v>22</v>
      </c>
      <c r="K34" s="57">
        <v>42795</v>
      </c>
      <c r="L34" s="57">
        <v>42979</v>
      </c>
      <c r="M34" s="77" t="s">
        <v>28</v>
      </c>
    </row>
    <row r="35" spans="1:13" ht="16.5" customHeight="1" x14ac:dyDescent="0.3">
      <c r="A35" s="63" t="s">
        <v>85</v>
      </c>
      <c r="B35" s="63" t="s">
        <v>85</v>
      </c>
      <c r="C35" s="54" t="s">
        <v>86</v>
      </c>
      <c r="D35" s="55">
        <v>13482</v>
      </c>
      <c r="E35" s="41" t="s">
        <v>19</v>
      </c>
      <c r="F35" s="37" t="s">
        <v>26</v>
      </c>
      <c r="G35" s="37" t="s">
        <v>21</v>
      </c>
      <c r="H35" s="56">
        <v>100</v>
      </c>
      <c r="I35" s="37">
        <v>0</v>
      </c>
      <c r="J35" s="37" t="s">
        <v>22</v>
      </c>
      <c r="K35" s="57">
        <v>42795</v>
      </c>
      <c r="L35" s="57">
        <v>43040</v>
      </c>
      <c r="M35" s="37" t="s">
        <v>32</v>
      </c>
    </row>
    <row r="36" spans="1:13" ht="15" hidden="1" customHeight="1" x14ac:dyDescent="0.3">
      <c r="A36" s="63" t="s">
        <v>87</v>
      </c>
      <c r="B36" s="63" t="s">
        <v>87</v>
      </c>
      <c r="C36" s="54" t="s">
        <v>88</v>
      </c>
      <c r="D36" s="55">
        <v>15000</v>
      </c>
      <c r="E36" s="41" t="s">
        <v>19</v>
      </c>
      <c r="F36" s="37" t="s">
        <v>26</v>
      </c>
      <c r="G36" s="37" t="s">
        <v>21</v>
      </c>
      <c r="H36" s="56">
        <v>100</v>
      </c>
      <c r="I36" s="37">
        <v>0</v>
      </c>
      <c r="J36" s="37" t="s">
        <v>22</v>
      </c>
      <c r="K36" s="57">
        <v>42795</v>
      </c>
      <c r="L36" s="57">
        <v>42917</v>
      </c>
      <c r="M36" s="77" t="s">
        <v>28</v>
      </c>
    </row>
    <row r="37" spans="1:13" ht="15.6" hidden="1" x14ac:dyDescent="0.3">
      <c r="A37" s="63" t="s">
        <v>89</v>
      </c>
      <c r="B37" s="63" t="s">
        <v>89</v>
      </c>
      <c r="C37" s="54" t="s">
        <v>90</v>
      </c>
      <c r="D37" s="55">
        <v>7200</v>
      </c>
      <c r="E37" s="41" t="s">
        <v>19</v>
      </c>
      <c r="F37" s="37" t="s">
        <v>26</v>
      </c>
      <c r="G37" s="37" t="s">
        <v>21</v>
      </c>
      <c r="H37" s="56">
        <v>100</v>
      </c>
      <c r="I37" s="37">
        <v>0</v>
      </c>
      <c r="J37" s="37" t="s">
        <v>22</v>
      </c>
      <c r="K37" s="57">
        <v>42796</v>
      </c>
      <c r="L37" s="57">
        <v>42949</v>
      </c>
      <c r="M37" s="77" t="s">
        <v>28</v>
      </c>
    </row>
    <row r="38" spans="1:13" s="78" customFormat="1" ht="15" customHeight="1" x14ac:dyDescent="0.3">
      <c r="A38" s="37">
        <v>5.3</v>
      </c>
      <c r="B38" s="37">
        <v>5.3</v>
      </c>
      <c r="C38" s="54" t="s">
        <v>91</v>
      </c>
      <c r="D38" s="55">
        <v>30000</v>
      </c>
      <c r="E38" s="41" t="s">
        <v>19</v>
      </c>
      <c r="F38" s="37" t="s">
        <v>26</v>
      </c>
      <c r="G38" s="37" t="s">
        <v>92</v>
      </c>
      <c r="H38" s="56">
        <v>100</v>
      </c>
      <c r="I38" s="37">
        <v>0</v>
      </c>
      <c r="J38" s="37" t="s">
        <v>22</v>
      </c>
      <c r="K38" s="57">
        <v>42795</v>
      </c>
      <c r="L38" s="57">
        <v>43709</v>
      </c>
      <c r="M38" s="37" t="s">
        <v>32</v>
      </c>
    </row>
    <row r="39" spans="1:13" ht="18.600000000000001" customHeight="1" x14ac:dyDescent="0.3">
      <c r="A39" s="31" t="s">
        <v>93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3"/>
    </row>
    <row r="40" spans="1:13" ht="15.6" customHeight="1" x14ac:dyDescent="0.3">
      <c r="A40" s="34" t="s">
        <v>94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6"/>
    </row>
    <row r="41" spans="1:13" ht="46.8" x14ac:dyDescent="0.3">
      <c r="A41" s="79" t="s">
        <v>95</v>
      </c>
      <c r="B41" s="73" t="s">
        <v>96</v>
      </c>
      <c r="C41" s="54" t="s">
        <v>97</v>
      </c>
      <c r="D41" s="55">
        <v>2250000</v>
      </c>
      <c r="E41" s="41" t="s">
        <v>98</v>
      </c>
      <c r="F41" s="37" t="s">
        <v>43</v>
      </c>
      <c r="G41" s="37" t="s">
        <v>31</v>
      </c>
      <c r="H41" s="56">
        <v>100</v>
      </c>
      <c r="I41" s="37">
        <v>0</v>
      </c>
      <c r="J41" s="37" t="s">
        <v>99</v>
      </c>
      <c r="K41" s="57">
        <v>43132</v>
      </c>
      <c r="L41" s="57">
        <v>43497</v>
      </c>
      <c r="M41" s="37" t="s">
        <v>45</v>
      </c>
    </row>
    <row r="42" spans="1:13" ht="31.2" x14ac:dyDescent="0.3">
      <c r="A42" s="79" t="s">
        <v>100</v>
      </c>
      <c r="B42" s="73" t="s">
        <v>101</v>
      </c>
      <c r="C42" s="54" t="s">
        <v>102</v>
      </c>
      <c r="D42" s="55">
        <v>2400000</v>
      </c>
      <c r="E42" s="41" t="s">
        <v>98</v>
      </c>
      <c r="F42" s="37" t="s">
        <v>43</v>
      </c>
      <c r="G42" s="37" t="s">
        <v>31</v>
      </c>
      <c r="H42" s="56">
        <v>100</v>
      </c>
      <c r="I42" s="37">
        <v>0</v>
      </c>
      <c r="J42" s="37" t="s">
        <v>99</v>
      </c>
      <c r="K42" s="57">
        <v>43132</v>
      </c>
      <c r="L42" s="57">
        <v>43647</v>
      </c>
      <c r="M42" s="37" t="s">
        <v>45</v>
      </c>
    </row>
    <row r="43" spans="1:13" s="71" customFormat="1" ht="33.6" customHeight="1" x14ac:dyDescent="0.3">
      <c r="A43" s="79" t="s">
        <v>103</v>
      </c>
      <c r="B43" s="73" t="s">
        <v>104</v>
      </c>
      <c r="C43" s="61" t="s">
        <v>105</v>
      </c>
      <c r="D43" s="62">
        <v>500000</v>
      </c>
      <c r="E43" s="41" t="s">
        <v>98</v>
      </c>
      <c r="F43" s="37" t="s">
        <v>43</v>
      </c>
      <c r="G43" s="51" t="s">
        <v>31</v>
      </c>
      <c r="H43" s="52">
        <v>100</v>
      </c>
      <c r="I43" s="51">
        <v>0</v>
      </c>
      <c r="J43" s="37" t="s">
        <v>99</v>
      </c>
      <c r="K43" s="45">
        <v>43132</v>
      </c>
      <c r="L43" s="45">
        <v>45017</v>
      </c>
      <c r="M43" s="51" t="s">
        <v>45</v>
      </c>
    </row>
    <row r="44" spans="1:13" s="71" customFormat="1" ht="18.600000000000001" customHeight="1" x14ac:dyDescent="0.3">
      <c r="A44" s="79"/>
      <c r="B44" s="73" t="s">
        <v>106</v>
      </c>
      <c r="C44" s="61" t="s">
        <v>107</v>
      </c>
      <c r="D44" s="62">
        <v>1400000</v>
      </c>
      <c r="E44" s="41" t="s">
        <v>98</v>
      </c>
      <c r="F44" s="51" t="s">
        <v>108</v>
      </c>
      <c r="G44" s="51" t="s">
        <v>31</v>
      </c>
      <c r="H44" s="52">
        <v>100</v>
      </c>
      <c r="I44" s="51">
        <v>0</v>
      </c>
      <c r="J44" s="51" t="s">
        <v>22</v>
      </c>
      <c r="K44" s="45">
        <v>43164</v>
      </c>
      <c r="L44" s="45">
        <v>45018</v>
      </c>
      <c r="M44" s="51" t="s">
        <v>45</v>
      </c>
    </row>
    <row r="45" spans="1:13" ht="48.6" customHeight="1" x14ac:dyDescent="0.3">
      <c r="A45" s="80" t="s">
        <v>109</v>
      </c>
      <c r="B45" s="37" t="s">
        <v>110</v>
      </c>
      <c r="C45" s="54" t="s">
        <v>111</v>
      </c>
      <c r="D45" s="55">
        <v>6920462</v>
      </c>
      <c r="E45" s="41" t="s">
        <v>98</v>
      </c>
      <c r="F45" s="37" t="s">
        <v>43</v>
      </c>
      <c r="G45" s="37" t="s">
        <v>31</v>
      </c>
      <c r="H45" s="56">
        <v>100</v>
      </c>
      <c r="I45" s="37">
        <v>0</v>
      </c>
      <c r="J45" s="65" t="s">
        <v>99</v>
      </c>
      <c r="K45" s="57">
        <v>43221</v>
      </c>
      <c r="L45" s="57">
        <v>43678</v>
      </c>
      <c r="M45" s="37" t="s">
        <v>45</v>
      </c>
    </row>
    <row r="46" spans="1:13" s="71" customFormat="1" ht="40.200000000000003" customHeight="1" x14ac:dyDescent="0.3">
      <c r="A46" s="79"/>
      <c r="B46" s="73" t="s">
        <v>112</v>
      </c>
      <c r="C46" s="61" t="s">
        <v>113</v>
      </c>
      <c r="D46" s="62">
        <v>600000</v>
      </c>
      <c r="E46" s="41" t="s">
        <v>98</v>
      </c>
      <c r="F46" s="51" t="s">
        <v>43</v>
      </c>
      <c r="G46" s="37" t="s">
        <v>31</v>
      </c>
      <c r="H46" s="52">
        <v>100</v>
      </c>
      <c r="I46" s="51">
        <v>0</v>
      </c>
      <c r="J46" s="51" t="s">
        <v>22</v>
      </c>
      <c r="K46" s="57">
        <v>43222</v>
      </c>
      <c r="L46" s="57">
        <v>43679</v>
      </c>
      <c r="M46" s="37" t="s">
        <v>45</v>
      </c>
    </row>
    <row r="47" spans="1:13" ht="20.399999999999999" customHeight="1" x14ac:dyDescent="0.3">
      <c r="A47" s="31" t="s">
        <v>114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3"/>
    </row>
    <row r="48" spans="1:13" ht="21.6" customHeight="1" x14ac:dyDescent="0.3">
      <c r="A48" s="34" t="s">
        <v>16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6"/>
    </row>
    <row r="49" spans="1:13" s="71" customFormat="1" ht="31.2" x14ac:dyDescent="0.3">
      <c r="A49" s="37" t="s">
        <v>115</v>
      </c>
      <c r="B49" s="79" t="s">
        <v>116</v>
      </c>
      <c r="C49" s="61" t="s">
        <v>117</v>
      </c>
      <c r="D49" s="62">
        <v>500000</v>
      </c>
      <c r="E49" s="41" t="s">
        <v>118</v>
      </c>
      <c r="F49" s="51" t="s">
        <v>119</v>
      </c>
      <c r="G49" s="51" t="s">
        <v>31</v>
      </c>
      <c r="H49" s="52">
        <v>100</v>
      </c>
      <c r="I49" s="51">
        <v>0</v>
      </c>
      <c r="J49" s="51" t="s">
        <v>22</v>
      </c>
      <c r="K49" s="45">
        <v>43101</v>
      </c>
      <c r="L49" s="53">
        <v>43617</v>
      </c>
      <c r="M49" s="51" t="s">
        <v>45</v>
      </c>
    </row>
    <row r="50" spans="1:13" s="71" customFormat="1" ht="46.8" x14ac:dyDescent="0.3">
      <c r="A50" s="81" t="s">
        <v>120</v>
      </c>
      <c r="B50" s="37" t="s">
        <v>121</v>
      </c>
      <c r="C50" s="54" t="s">
        <v>122</v>
      </c>
      <c r="D50" s="55">
        <v>435000</v>
      </c>
      <c r="E50" s="41" t="s">
        <v>118</v>
      </c>
      <c r="F50" s="51" t="s">
        <v>119</v>
      </c>
      <c r="G50" s="37" t="s">
        <v>31</v>
      </c>
      <c r="H50" s="56">
        <v>100</v>
      </c>
      <c r="I50" s="37">
        <v>0</v>
      </c>
      <c r="J50" s="37" t="s">
        <v>22</v>
      </c>
      <c r="K50" s="57">
        <v>43070</v>
      </c>
      <c r="L50" s="57">
        <v>43709</v>
      </c>
      <c r="M50" s="37" t="s">
        <v>32</v>
      </c>
    </row>
    <row r="51" spans="1:13" ht="21.6" customHeight="1" x14ac:dyDescent="0.3">
      <c r="A51" s="34" t="s">
        <v>73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6"/>
    </row>
    <row r="52" spans="1:13" s="71" customFormat="1" ht="34.200000000000003" customHeight="1" x14ac:dyDescent="0.3">
      <c r="A52" s="79" t="s">
        <v>123</v>
      </c>
      <c r="B52" s="79" t="s">
        <v>124</v>
      </c>
      <c r="C52" s="82" t="s">
        <v>125</v>
      </c>
      <c r="D52" s="83">
        <v>260000</v>
      </c>
      <c r="E52" s="41" t="s">
        <v>118</v>
      </c>
      <c r="F52" s="51" t="s">
        <v>119</v>
      </c>
      <c r="G52" s="37" t="s">
        <v>31</v>
      </c>
      <c r="H52" s="56">
        <v>100</v>
      </c>
      <c r="I52" s="37">
        <v>0</v>
      </c>
      <c r="J52" s="37" t="s">
        <v>22</v>
      </c>
      <c r="K52" s="57">
        <v>43132</v>
      </c>
      <c r="L52" s="57">
        <v>43435</v>
      </c>
      <c r="M52" s="37" t="s">
        <v>45</v>
      </c>
    </row>
    <row r="53" spans="1:13" ht="15.6" customHeight="1" x14ac:dyDescent="0.3">
      <c r="A53" s="34" t="s">
        <v>126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6"/>
    </row>
    <row r="54" spans="1:13" ht="46.8" x14ac:dyDescent="0.3">
      <c r="A54" s="37" t="s">
        <v>127</v>
      </c>
      <c r="B54" s="37" t="s">
        <v>127</v>
      </c>
      <c r="C54" s="54" t="s">
        <v>128</v>
      </c>
      <c r="D54" s="55">
        <v>100000</v>
      </c>
      <c r="E54" s="41" t="s">
        <v>118</v>
      </c>
      <c r="F54" s="37" t="s">
        <v>119</v>
      </c>
      <c r="G54" s="37" t="s">
        <v>31</v>
      </c>
      <c r="H54" s="56">
        <v>100</v>
      </c>
      <c r="I54" s="37">
        <v>0</v>
      </c>
      <c r="J54" s="37" t="s">
        <v>22</v>
      </c>
      <c r="K54" s="57">
        <v>43252</v>
      </c>
      <c r="L54" s="57">
        <v>43617</v>
      </c>
      <c r="M54" s="37" t="s">
        <v>45</v>
      </c>
    </row>
    <row r="55" spans="1:13" ht="31.2" x14ac:dyDescent="0.3">
      <c r="A55" s="37" t="s">
        <v>129</v>
      </c>
      <c r="B55" s="37" t="s">
        <v>129</v>
      </c>
      <c r="C55" s="54" t="s">
        <v>130</v>
      </c>
      <c r="D55" s="55">
        <v>50000</v>
      </c>
      <c r="E55" s="84" t="s">
        <v>118</v>
      </c>
      <c r="F55" s="37" t="s">
        <v>20</v>
      </c>
      <c r="G55" s="37" t="s">
        <v>31</v>
      </c>
      <c r="H55" s="56">
        <v>100</v>
      </c>
      <c r="I55" s="37">
        <v>0</v>
      </c>
      <c r="J55" s="37" t="s">
        <v>22</v>
      </c>
      <c r="K55" s="57">
        <v>43191</v>
      </c>
      <c r="L55" s="57">
        <v>43556</v>
      </c>
      <c r="M55" s="37" t="s">
        <v>45</v>
      </c>
    </row>
    <row r="56" spans="1:13" ht="48.75" customHeight="1" x14ac:dyDescent="0.3">
      <c r="A56" s="37" t="s">
        <v>131</v>
      </c>
      <c r="B56" s="63" t="s">
        <v>132</v>
      </c>
      <c r="C56" s="54" t="s">
        <v>133</v>
      </c>
      <c r="D56" s="55">
        <v>400000</v>
      </c>
      <c r="E56" s="41" t="s">
        <v>118</v>
      </c>
      <c r="F56" s="37" t="s">
        <v>119</v>
      </c>
      <c r="G56" s="37" t="s">
        <v>31</v>
      </c>
      <c r="H56" s="56">
        <v>100</v>
      </c>
      <c r="I56" s="37">
        <v>0</v>
      </c>
      <c r="J56" s="37" t="s">
        <v>22</v>
      </c>
      <c r="K56" s="57">
        <v>43252</v>
      </c>
      <c r="L56" s="57">
        <v>43617</v>
      </c>
      <c r="M56" s="37" t="s">
        <v>45</v>
      </c>
    </row>
    <row r="57" spans="1:13" ht="51" customHeight="1" x14ac:dyDescent="0.3">
      <c r="A57" s="37" t="s">
        <v>132</v>
      </c>
      <c r="B57" s="79" t="s">
        <v>134</v>
      </c>
      <c r="C57" s="54" t="s">
        <v>135</v>
      </c>
      <c r="D57" s="83">
        <v>300000</v>
      </c>
      <c r="E57" s="41" t="s">
        <v>118</v>
      </c>
      <c r="F57" s="37" t="s">
        <v>119</v>
      </c>
      <c r="G57" s="37" t="s">
        <v>31</v>
      </c>
      <c r="H57" s="56">
        <v>100</v>
      </c>
      <c r="I57" s="37">
        <v>0</v>
      </c>
      <c r="J57" s="37" t="s">
        <v>22</v>
      </c>
      <c r="K57" s="57">
        <v>43344</v>
      </c>
      <c r="L57" s="57">
        <v>43770</v>
      </c>
      <c r="M57" s="37" t="s">
        <v>45</v>
      </c>
    </row>
    <row r="58" spans="1:13" ht="50.25" customHeight="1" x14ac:dyDescent="0.3">
      <c r="A58" s="37" t="s">
        <v>136</v>
      </c>
      <c r="B58" s="37" t="s">
        <v>137</v>
      </c>
      <c r="C58" s="61" t="s">
        <v>138</v>
      </c>
      <c r="D58" s="62">
        <v>100000</v>
      </c>
      <c r="E58" s="41" t="s">
        <v>118</v>
      </c>
      <c r="F58" s="51" t="s">
        <v>139</v>
      </c>
      <c r="G58" s="51" t="s">
        <v>31</v>
      </c>
      <c r="H58" s="52">
        <v>100</v>
      </c>
      <c r="I58" s="51">
        <v>0</v>
      </c>
      <c r="J58" s="51" t="s">
        <v>22</v>
      </c>
      <c r="K58" s="53">
        <v>43009</v>
      </c>
      <c r="L58" s="45">
        <v>43344</v>
      </c>
      <c r="M58" s="51" t="s">
        <v>32</v>
      </c>
    </row>
    <row r="59" spans="1:13" ht="31.2" x14ac:dyDescent="0.3">
      <c r="A59" s="37" t="s">
        <v>140</v>
      </c>
      <c r="B59" s="37" t="s">
        <v>140</v>
      </c>
      <c r="C59" s="85" t="s">
        <v>163</v>
      </c>
      <c r="D59" s="55">
        <v>180000</v>
      </c>
      <c r="E59" s="41" t="s">
        <v>118</v>
      </c>
      <c r="F59" s="37" t="s">
        <v>119</v>
      </c>
      <c r="G59" s="37" t="s">
        <v>31</v>
      </c>
      <c r="H59" s="56">
        <v>100</v>
      </c>
      <c r="I59" s="37">
        <v>0</v>
      </c>
      <c r="J59" s="37" t="s">
        <v>22</v>
      </c>
      <c r="K59" s="75">
        <v>43040</v>
      </c>
      <c r="L59" s="57">
        <v>43891</v>
      </c>
      <c r="M59" s="37" t="s">
        <v>32</v>
      </c>
    </row>
    <row r="60" spans="1:13" ht="15.6" customHeight="1" x14ac:dyDescent="0.3">
      <c r="A60" s="34" t="s">
        <v>80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6"/>
    </row>
    <row r="61" spans="1:13" ht="31.2" x14ac:dyDescent="0.3">
      <c r="A61" s="37">
        <v>5.4</v>
      </c>
      <c r="B61" s="37">
        <v>5.4</v>
      </c>
      <c r="C61" s="54" t="s">
        <v>141</v>
      </c>
      <c r="D61" s="55">
        <v>100000</v>
      </c>
      <c r="E61" s="41" t="s">
        <v>118</v>
      </c>
      <c r="F61" s="37" t="s">
        <v>20</v>
      </c>
      <c r="G61" s="37" t="s">
        <v>31</v>
      </c>
      <c r="H61" s="56">
        <v>100</v>
      </c>
      <c r="I61" s="37">
        <v>0</v>
      </c>
      <c r="J61" s="37" t="s">
        <v>22</v>
      </c>
      <c r="K61" s="57">
        <v>43040</v>
      </c>
      <c r="L61" s="57">
        <v>45200</v>
      </c>
      <c r="M61" s="37" t="s">
        <v>32</v>
      </c>
    </row>
    <row r="62" spans="1:13" ht="31.2" hidden="1" customHeight="1" x14ac:dyDescent="0.3">
      <c r="A62" s="37" t="s">
        <v>142</v>
      </c>
      <c r="B62" s="37" t="s">
        <v>142</v>
      </c>
      <c r="C62" s="86" t="s">
        <v>143</v>
      </c>
      <c r="D62" s="87">
        <v>520195.70412755117</v>
      </c>
      <c r="E62" s="41" t="s">
        <v>144</v>
      </c>
      <c r="F62" s="88" t="s">
        <v>145</v>
      </c>
      <c r="G62" s="37" t="s">
        <v>31</v>
      </c>
      <c r="H62" s="56">
        <v>65</v>
      </c>
      <c r="I62" s="37">
        <v>35</v>
      </c>
      <c r="J62" s="37" t="s">
        <v>22</v>
      </c>
      <c r="K62" s="57">
        <v>42795</v>
      </c>
      <c r="L62" s="57">
        <v>45170</v>
      </c>
      <c r="M62" s="77" t="s">
        <v>28</v>
      </c>
    </row>
    <row r="63" spans="1:13" ht="31.2" hidden="1" customHeight="1" x14ac:dyDescent="0.3">
      <c r="A63" s="37" t="s">
        <v>146</v>
      </c>
      <c r="B63" s="37" t="s">
        <v>146</v>
      </c>
      <c r="C63" s="86" t="s">
        <v>147</v>
      </c>
      <c r="D63" s="87">
        <v>343846.45961026021</v>
      </c>
      <c r="E63" s="41" t="s">
        <v>144</v>
      </c>
      <c r="F63" s="88" t="s">
        <v>145</v>
      </c>
      <c r="G63" s="37" t="s">
        <v>31</v>
      </c>
      <c r="H63" s="56">
        <v>65</v>
      </c>
      <c r="I63" s="37">
        <v>35</v>
      </c>
      <c r="J63" s="37" t="s">
        <v>22</v>
      </c>
      <c r="K63" s="57">
        <v>42796</v>
      </c>
      <c r="L63" s="57">
        <v>45078</v>
      </c>
      <c r="M63" s="77" t="s">
        <v>28</v>
      </c>
    </row>
    <row r="64" spans="1:13" ht="31.2" hidden="1" customHeight="1" x14ac:dyDescent="0.3">
      <c r="A64" s="37" t="s">
        <v>148</v>
      </c>
      <c r="B64" s="37" t="s">
        <v>148</v>
      </c>
      <c r="C64" s="86" t="s">
        <v>149</v>
      </c>
      <c r="D64" s="87">
        <v>362890.21822874999</v>
      </c>
      <c r="E64" s="41" t="s">
        <v>144</v>
      </c>
      <c r="F64" s="88" t="s">
        <v>145</v>
      </c>
      <c r="G64" s="37" t="s">
        <v>31</v>
      </c>
      <c r="H64" s="56">
        <v>65</v>
      </c>
      <c r="I64" s="37">
        <v>35</v>
      </c>
      <c r="J64" s="37" t="s">
        <v>22</v>
      </c>
      <c r="K64" s="57">
        <v>42797</v>
      </c>
      <c r="L64" s="57">
        <v>45170</v>
      </c>
      <c r="M64" s="77" t="s">
        <v>28</v>
      </c>
    </row>
    <row r="65" spans="1:13" ht="31.2" hidden="1" customHeight="1" x14ac:dyDescent="0.3">
      <c r="A65" s="37" t="s">
        <v>150</v>
      </c>
      <c r="B65" s="37" t="s">
        <v>150</v>
      </c>
      <c r="C65" s="86" t="s">
        <v>151</v>
      </c>
      <c r="D65" s="87">
        <v>388459.34526467702</v>
      </c>
      <c r="E65" s="41" t="s">
        <v>144</v>
      </c>
      <c r="F65" s="88" t="s">
        <v>145</v>
      </c>
      <c r="G65" s="37" t="s">
        <v>31</v>
      </c>
      <c r="H65" s="56">
        <v>65</v>
      </c>
      <c r="I65" s="37">
        <v>35</v>
      </c>
      <c r="J65" s="37" t="s">
        <v>22</v>
      </c>
      <c r="K65" s="57">
        <v>42798</v>
      </c>
      <c r="L65" s="57">
        <v>45078</v>
      </c>
      <c r="M65" s="77" t="s">
        <v>28</v>
      </c>
    </row>
    <row r="66" spans="1:13" ht="31.2" hidden="1" customHeight="1" x14ac:dyDescent="0.3">
      <c r="A66" s="37" t="s">
        <v>152</v>
      </c>
      <c r="B66" s="37" t="s">
        <v>152</v>
      </c>
      <c r="C66" s="86" t="s">
        <v>153</v>
      </c>
      <c r="D66" s="87">
        <f>268538.057613977+42</f>
        <v>268580.057613977</v>
      </c>
      <c r="E66" s="41" t="s">
        <v>144</v>
      </c>
      <c r="F66" s="88" t="s">
        <v>145</v>
      </c>
      <c r="G66" s="37" t="s">
        <v>31</v>
      </c>
      <c r="H66" s="56">
        <v>65</v>
      </c>
      <c r="I66" s="37">
        <v>35</v>
      </c>
      <c r="J66" s="37" t="s">
        <v>22</v>
      </c>
      <c r="K66" s="57">
        <v>42799</v>
      </c>
      <c r="L66" s="57">
        <v>43574</v>
      </c>
      <c r="M66" s="77" t="s">
        <v>28</v>
      </c>
    </row>
    <row r="67" spans="1:13" ht="31.2" hidden="1" customHeight="1" x14ac:dyDescent="0.3">
      <c r="A67" s="37" t="s">
        <v>154</v>
      </c>
      <c r="B67" s="37" t="s">
        <v>154</v>
      </c>
      <c r="C67" s="86" t="s">
        <v>155</v>
      </c>
      <c r="D67" s="87">
        <v>388459.34526467655</v>
      </c>
      <c r="E67" s="41" t="s">
        <v>144</v>
      </c>
      <c r="F67" s="88" t="s">
        <v>145</v>
      </c>
      <c r="G67" s="37" t="s">
        <v>31</v>
      </c>
      <c r="H67" s="56">
        <v>65</v>
      </c>
      <c r="I67" s="37">
        <v>35</v>
      </c>
      <c r="J67" s="37" t="s">
        <v>22</v>
      </c>
      <c r="K67" s="57">
        <v>42798</v>
      </c>
      <c r="L67" s="57">
        <v>45078</v>
      </c>
      <c r="M67" s="77" t="s">
        <v>28</v>
      </c>
    </row>
    <row r="68" spans="1:13" ht="31.2" hidden="1" customHeight="1" x14ac:dyDescent="0.3">
      <c r="A68" s="37" t="s">
        <v>156</v>
      </c>
      <c r="B68" s="37" t="s">
        <v>156</v>
      </c>
      <c r="C68" s="86" t="s">
        <v>157</v>
      </c>
      <c r="D68" s="87">
        <v>415306.92865239899</v>
      </c>
      <c r="E68" s="41" t="s">
        <v>144</v>
      </c>
      <c r="F68" s="88" t="s">
        <v>145</v>
      </c>
      <c r="G68" s="37" t="s">
        <v>31</v>
      </c>
      <c r="H68" s="56">
        <v>66</v>
      </c>
      <c r="I68" s="37">
        <v>35</v>
      </c>
      <c r="J68" s="37" t="s">
        <v>22</v>
      </c>
      <c r="K68" s="57">
        <v>42798</v>
      </c>
      <c r="L68" s="57">
        <v>45170</v>
      </c>
      <c r="M68" s="77" t="s">
        <v>28</v>
      </c>
    </row>
    <row r="69" spans="1:13" ht="15.6" hidden="1" customHeight="1" x14ac:dyDescent="0.3">
      <c r="A69" s="89"/>
      <c r="B69" s="90"/>
      <c r="C69" s="91" t="s">
        <v>158</v>
      </c>
      <c r="D69" s="92">
        <f>SUM(D11:D28)+SUM(D30:D31)+SUM(D33:D38)+SUM(D41:D46)+SUM(D49:D50)+D52+SUM(D54:D59)+SUM(D61:D68)</f>
        <v>31500575.05876229</v>
      </c>
      <c r="E69" s="89"/>
      <c r="F69" s="89"/>
      <c r="G69" s="93"/>
      <c r="H69" s="94"/>
      <c r="I69" s="89"/>
      <c r="J69" s="89"/>
      <c r="K69" s="89"/>
      <c r="L69" s="89"/>
      <c r="M69" s="89"/>
    </row>
    <row r="71" spans="1:13" ht="15" thickBot="1" x14ac:dyDescent="0.35"/>
    <row r="72" spans="1:13" ht="36.75" customHeight="1" thickBot="1" x14ac:dyDescent="0.35">
      <c r="B72" s="97" t="s">
        <v>164</v>
      </c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9"/>
    </row>
    <row r="73" spans="1:13" ht="42.75" customHeight="1" thickBot="1" x14ac:dyDescent="0.35">
      <c r="B73" s="97" t="s">
        <v>165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9"/>
    </row>
    <row r="74" spans="1:13" ht="15" thickBot="1" x14ac:dyDescent="0.35">
      <c r="B74" s="100" t="s">
        <v>166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2"/>
    </row>
    <row r="75" spans="1:13" ht="15" thickBot="1" x14ac:dyDescent="0.35">
      <c r="B75" s="103" t="s">
        <v>167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2"/>
    </row>
  </sheetData>
  <mergeCells count="30">
    <mergeCell ref="A60:M60"/>
    <mergeCell ref="A53:M53"/>
    <mergeCell ref="A51:M51"/>
    <mergeCell ref="A48:M48"/>
    <mergeCell ref="A29:M29"/>
    <mergeCell ref="A32:M32"/>
    <mergeCell ref="A39:M39"/>
    <mergeCell ref="A40:M40"/>
    <mergeCell ref="A47:M47"/>
    <mergeCell ref="B72:M72"/>
    <mergeCell ref="B73:M73"/>
    <mergeCell ref="B74:M74"/>
    <mergeCell ref="B75:M75"/>
    <mergeCell ref="K5:L5"/>
    <mergeCell ref="B7:B8"/>
    <mergeCell ref="C7:C8"/>
    <mergeCell ref="D7:D8"/>
    <mergeCell ref="F7:F8"/>
    <mergeCell ref="G7:G8"/>
    <mergeCell ref="H7:I7"/>
    <mergeCell ref="J7:J8"/>
    <mergeCell ref="K7:L7"/>
    <mergeCell ref="A9:M9"/>
    <mergeCell ref="A10:M10"/>
    <mergeCell ref="A7:A8"/>
    <mergeCell ref="B1:F1"/>
    <mergeCell ref="B3:I3"/>
    <mergeCell ref="B4:F4"/>
    <mergeCell ref="E7:E8"/>
    <mergeCell ref="M7:M8"/>
  </mergeCells>
  <pageMargins left="0.7" right="0.7" top="0.75" bottom="0.75" header="0.3" footer="0.3"/>
  <pageSetup paperSize="5" scale="81" fitToHeight="0" orientation="landscape" r:id="rId1"/>
  <rowBreaks count="2" manualBreakCount="2">
    <brk id="38" max="16383" man="1"/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Procurement Plan for 18months</vt:lpstr>
      <vt:lpstr>Sheet1</vt:lpstr>
      <vt:lpstr>'Procurement Plan for 18months'!Print_Titles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Janelle Clarke</dc:creator>
  <cp:keywords/>
  <dc:description/>
  <cp:lastModifiedBy>Archer-Headley, Janette</cp:lastModifiedBy>
  <cp:revision/>
  <dcterms:created xsi:type="dcterms:W3CDTF">2017-08-16T19:19:22Z</dcterms:created>
  <dcterms:modified xsi:type="dcterms:W3CDTF">2017-11-02T15:01:06Z</dcterms:modified>
  <cp:category/>
  <cp:contentStatus/>
</cp:coreProperties>
</file>