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252" windowWidth="14628" windowHeight="7380" activeTab="1"/>
  </bookViews>
  <sheets>
    <sheet name="POA US$ 2017" sheetId="17" r:id="rId1"/>
    <sheet name="PEP plazos" sheetId="19" r:id="rId2"/>
    <sheet name="PEP U$S" sheetId="18" r:id="rId3"/>
  </sheets>
  <externalReferences>
    <externalReference r:id="rId4"/>
  </externalReferences>
  <definedNames>
    <definedName name="_xlnm._FilterDatabase" localSheetId="1" hidden="1">'PEP plazos'!#REF!</definedName>
    <definedName name="_xlnm._FilterDatabase" localSheetId="2" hidden="1">'PEP U$S'!$A$5:$U$5</definedName>
    <definedName name="_xlnm._FilterDatabase" localSheetId="0" hidden="1">'POA US$ 2017'!$AL$5:$AM$99</definedName>
    <definedName name="_xlnm.Print_Area" localSheetId="1">'PEP plazos'!$A$1:$D$76</definedName>
    <definedName name="_xlnm.Print_Area" localSheetId="2">'PEP U$S'!$A$1:$U$66</definedName>
    <definedName name="_xlnm.Print_Titles" localSheetId="1">'PEP plazos'!$1:$9</definedName>
    <definedName name="_xlnm.Print_Titles" localSheetId="2">'PEP U$S'!$3:$5</definedName>
  </definedNames>
  <calcPr calcId="145621"/>
</workbook>
</file>

<file path=xl/calcChain.xml><?xml version="1.0" encoding="utf-8"?>
<calcChain xmlns="http://schemas.openxmlformats.org/spreadsheetml/2006/main">
  <c r="BA56" i="17" l="1"/>
  <c r="BA55" i="17"/>
  <c r="BA54" i="17"/>
  <c r="BA53" i="17"/>
  <c r="BA52" i="17"/>
  <c r="BA51" i="17"/>
  <c r="BA50" i="17"/>
  <c r="BA49" i="17"/>
  <c r="BA48" i="17"/>
  <c r="BA47" i="17"/>
  <c r="BA46" i="17"/>
  <c r="BA45" i="17"/>
  <c r="BA44" i="17"/>
  <c r="BA43" i="17"/>
  <c r="BA42" i="17"/>
  <c r="BA32" i="17"/>
  <c r="BA31" i="17"/>
  <c r="BA30" i="17"/>
  <c r="BA29" i="17"/>
  <c r="BA28" i="17"/>
  <c r="BA26" i="17"/>
  <c r="BA24" i="17"/>
  <c r="BA23" i="17"/>
  <c r="BA22" i="17"/>
  <c r="BA21" i="17"/>
  <c r="BA20" i="17"/>
  <c r="BA16" i="17"/>
  <c r="BA15" i="17"/>
  <c r="BA14" i="17"/>
  <c r="BA13" i="17"/>
  <c r="BA12" i="17"/>
  <c r="BA10" i="17"/>
  <c r="BA8" i="17"/>
  <c r="BA7" i="17"/>
  <c r="BA17" i="17" l="1"/>
  <c r="BA18" i="17"/>
  <c r="BA19" i="17"/>
  <c r="BA25" i="17"/>
  <c r="BA38" i="17"/>
  <c r="BA40" i="17"/>
  <c r="BA11" i="17"/>
  <c r="BA33" i="17"/>
  <c r="BA34" i="17"/>
  <c r="BA35" i="17"/>
  <c r="BA9" i="17"/>
  <c r="BA27" i="17"/>
  <c r="BA36" i="17"/>
  <c r="BA37" i="17"/>
  <c r="BA39" i="17"/>
  <c r="BA41" i="17"/>
  <c r="BA6" i="17" l="1"/>
  <c r="BA2" i="17" s="1"/>
</calcChain>
</file>

<file path=xl/comments1.xml><?xml version="1.0" encoding="utf-8"?>
<comments xmlns="http://schemas.openxmlformats.org/spreadsheetml/2006/main">
  <authors>
    <author>Instalador</author>
  </authors>
  <commentList>
    <comment ref="Z27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17</t>
        </r>
      </text>
    </comment>
    <comment ref="AO27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17 bis</t>
        </r>
      </text>
    </comment>
    <comment ref="AA28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Fata coti de cert 17 final</t>
        </r>
      </text>
    </comment>
    <comment ref="AN28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17 bis final</t>
        </r>
      </text>
    </comment>
    <comment ref="AN69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cooti de cert. 25 y 25 bis</t>
        </r>
      </text>
    </comment>
    <comment ref="Z85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 3 OE</t>
        </r>
      </text>
    </comment>
    <comment ref="AN85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 21 RED, 20 RED, 20 bis RED, 3 bis OE </t>
        </r>
      </text>
    </comment>
    <comment ref="AO85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OC 9 y 9 bis</t>
        </r>
      </text>
    </comment>
    <comment ref="AO86" authorId="0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 32 bis</t>
        </r>
      </text>
    </comment>
  </commentList>
</comments>
</file>

<file path=xl/sharedStrings.xml><?xml version="1.0" encoding="utf-8"?>
<sst xmlns="http://schemas.openxmlformats.org/spreadsheetml/2006/main" count="1030" uniqueCount="88">
  <si>
    <t xml:space="preserve">PRÉSTAMO BID </t>
  </si>
  <si>
    <t>P/ocultar</t>
  </si>
  <si>
    <t xml:space="preserve"> </t>
  </si>
  <si>
    <t>Ref.</t>
  </si>
  <si>
    <t>P3</t>
  </si>
  <si>
    <t>PRISM</t>
  </si>
  <si>
    <t>Descripción</t>
  </si>
  <si>
    <t>1- Sistema de Agua Potable</t>
  </si>
  <si>
    <t>a- Rehabilitación y Renovación de Redes de agua potable para control de Agua No Contabilizada</t>
  </si>
  <si>
    <t>a.1. Renovación red secundaria Villa Sarmiento</t>
  </si>
  <si>
    <t>L</t>
  </si>
  <si>
    <t>E</t>
  </si>
  <si>
    <t>a.2. Renovación Matanza Norte</t>
  </si>
  <si>
    <t>a.3. Renovación Centro Ramos Mejía</t>
  </si>
  <si>
    <t>a.4. Renovación Gerli y Piñeiro</t>
  </si>
  <si>
    <t>b- Rehabilitación y optimización Planta San Martín</t>
  </si>
  <si>
    <t>b.1. Decantación Sector A1. Primer etapa</t>
  </si>
  <si>
    <t>b.2. Sistema de Agua de Cal</t>
  </si>
  <si>
    <t>b.3. Canal Auxiliar de Agua Decantada</t>
  </si>
  <si>
    <t>c- Medición y Consumo</t>
  </si>
  <si>
    <t>2- Sistema de Saneamiento</t>
  </si>
  <si>
    <t>a- Redes Ituzaingo, Hurlingham y Morón</t>
  </si>
  <si>
    <t>a.1. Morón  - RSC Morón Sur Resto</t>
  </si>
  <si>
    <t>a.2. Morón - Desvío Radio Servido a Colector Tesei</t>
  </si>
  <si>
    <t>a.3. Ampliación EB Palomar</t>
  </si>
  <si>
    <t>a.4. Ituzaingó - Colector M. Rodriguez</t>
  </si>
  <si>
    <t>a.5. Ituzaingó - RSC Etapa 1 Resto</t>
  </si>
  <si>
    <t>a.6. Ituzaingó - RSC Etapa 2 - Los Cardales y otros</t>
  </si>
  <si>
    <t>a.7. Hurlingham - Colector Soto</t>
  </si>
  <si>
    <t>a.8.RSC Willians Morris Resto</t>
  </si>
  <si>
    <t>a.9. RSC Soto</t>
  </si>
  <si>
    <t>a.10. Ampliación EB W. Morris</t>
  </si>
  <si>
    <t>a.11. Nueva Impulsión EB W. Morris a Pta Hurlingham</t>
  </si>
  <si>
    <t>b- Ampliación Planta Norte</t>
  </si>
  <si>
    <t>b. Ampliación Planta Norte- 3 ° Módulo 300.000 Hab</t>
  </si>
  <si>
    <t>c- Redes Escobar</t>
  </si>
  <si>
    <t>c.1. Colector Primario Ing Maschwitz</t>
  </si>
  <si>
    <t>c.2.Estación Bombeo Ing. Maschwitz</t>
  </si>
  <si>
    <t>c.3. Impulsión Ing Maschwitz</t>
  </si>
  <si>
    <t>c.4. RSC Ing. Maschwitz I</t>
  </si>
  <si>
    <t>c.5. RSC Ing. Maschwitz II</t>
  </si>
  <si>
    <t>c.6. RSC Ing. Maschwitz III</t>
  </si>
  <si>
    <t>c.7. RSC Ing. Maschwitz IV</t>
  </si>
  <si>
    <t>Total Plan de Adquisiciones</t>
  </si>
  <si>
    <t>Administración, Supervisión y Auditorías</t>
  </si>
  <si>
    <t>Costos Financieros</t>
  </si>
  <si>
    <t>Imprevistos</t>
  </si>
  <si>
    <t>PLAN DE ADQUISICIONES - TRAMO III (AR-L1195)</t>
  </si>
  <si>
    <t>Actividades</t>
  </si>
  <si>
    <t>Presupuesto 2017</t>
  </si>
  <si>
    <t>Presupuesto 2018</t>
  </si>
  <si>
    <t>Presupuesto 2019</t>
  </si>
  <si>
    <t>Presupuesto 2020</t>
  </si>
  <si>
    <t>Presupuesto Años Posteriores</t>
  </si>
  <si>
    <t>Presupuesto Total</t>
  </si>
  <si>
    <t>Ref</t>
  </si>
  <si>
    <t>BID</t>
  </si>
  <si>
    <t>Contraparte</t>
  </si>
  <si>
    <t>Total</t>
  </si>
  <si>
    <t>TOTAL</t>
  </si>
  <si>
    <t>PI</t>
  </si>
  <si>
    <t>Inicio</t>
  </si>
  <si>
    <t>Años Post US$</t>
  </si>
  <si>
    <t>Anticipos + certificaciones 2017 US$ SIN IVA</t>
  </si>
  <si>
    <t>Total  2017 US$ - Ap. BID</t>
  </si>
  <si>
    <t>Total  2017 US$ - Ap. Local</t>
  </si>
  <si>
    <t>US$</t>
  </si>
  <si>
    <t>c.1 Medición y Consumo - Obras</t>
  </si>
  <si>
    <t>c.1. Normalización e instalación de micromedidor diámetros variables (OBRA)</t>
  </si>
  <si>
    <t>c.2 Medición y Consumo - Bienes</t>
  </si>
  <si>
    <t>c.2. Provisión de equipos electromagnéticos de medición de consumo con registrador y captura de datos en forma remota (BIENES)</t>
  </si>
  <si>
    <t>c.3. Provisión de equipos velocimétricos para la medición de consumo (BIENES)</t>
  </si>
  <si>
    <t>c.4. Provisión de equipos de macromedición y registradores de presión (BIENES)</t>
  </si>
  <si>
    <t>Fortalecimiento Institucional (Total)</t>
  </si>
  <si>
    <t>Estación para el monitoreo de la calidad del agua Cuenca del Plata</t>
  </si>
  <si>
    <t xml:space="preserve">Sistema de Información para la Gestión de Proyectos </t>
  </si>
  <si>
    <t>Plan de Abordaje Territorial actualizado (con vistas a la incorporación de nuevas áreas a la Concesión)</t>
  </si>
  <si>
    <t>POA 2017 - MENSUALIZACIÓN DE ANTICIPOS + CERTIFIC. EN US$ SIN IVA</t>
  </si>
  <si>
    <t>Primer Semestre 2016</t>
  </si>
  <si>
    <t>Total  2017 US$</t>
  </si>
  <si>
    <t>Años Post US$ - Ap. BID</t>
  </si>
  <si>
    <t>Años Post US$ - Ap. Local</t>
  </si>
  <si>
    <t>BARRAS COLOR AZUL = LICITACIÓN</t>
  </si>
  <si>
    <t>Proyecto capacitación profesional</t>
  </si>
  <si>
    <t>Proyecto Instituto Universitario del Agua y del Saneamiento (IUAS) - Infraestructura y Equipamiento</t>
  </si>
  <si>
    <t>POA 2017 - MENSUALIZACIÓN DE ANTICIPOS + CERTIFIC. EN US$ SIN IVA  (APORTE BID)</t>
  </si>
  <si>
    <t>POA 2017 MENSUALIZACIÓN DE ANTICIPOS + CERTIFIC. EN US$ SIN IVA  (APORTE LOCAL)</t>
  </si>
  <si>
    <t>Programa de Agua Potable y Saneamiento Area Metropolitana y del Conurbano Bonaerense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</si>
</sst>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#,##0.000"/>
    <numFmt numFmtId="166" formatCode="_ [$€-2]\ * #,##0.00_ ;_ [$€-2]\ * \-#,##0.00_ ;_ [$€-2]\ * &quot;-&quot;??_ "/>
    <numFmt numFmtId="167" formatCode="0.000"/>
    <numFmt numFmtId="168" formatCode="0.00_ ;[Red]\-0.00\ "/>
    <numFmt numFmtId="169" formatCode="0_ ;[Red]\-0\ "/>
  </numFmts>
  <fonts count="28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9"/>
      <color indexed="81"/>
      <name val="Tahoma"/>
      <family val="2"/>
    </font>
    <font>
      <b/>
      <sz val="12"/>
      <color rgb="FFFFFF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0">
    <xf numFmtId="0" fontId="0" fillId="0" borderId="0"/>
    <xf numFmtId="0" fontId="9" fillId="0" borderId="0"/>
    <xf numFmtId="166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9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7" fontId="13" fillId="6" borderId="0" xfId="0" applyNumberFormat="1" applyFont="1" applyFill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0" fillId="7" borderId="0" xfId="0" applyFill="1"/>
    <xf numFmtId="0" fontId="0" fillId="8" borderId="0" xfId="0" applyFill="1"/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3" borderId="0" xfId="0" applyFont="1" applyFill="1"/>
    <xf numFmtId="0" fontId="14" fillId="3" borderId="3" xfId="0" applyFont="1" applyFill="1" applyBorder="1"/>
    <xf numFmtId="0" fontId="14" fillId="3" borderId="9" xfId="0" applyFont="1" applyFill="1" applyBorder="1"/>
    <xf numFmtId="0" fontId="15" fillId="0" borderId="0" xfId="0" applyFont="1"/>
    <xf numFmtId="0" fontId="15" fillId="0" borderId="0" xfId="0" applyFont="1" applyBorder="1"/>
    <xf numFmtId="0" fontId="9" fillId="0" borderId="0" xfId="0" applyFont="1" applyFill="1"/>
    <xf numFmtId="0" fontId="2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Fill="1"/>
    <xf numFmtId="0" fontId="22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wrapText="1"/>
    </xf>
    <xf numFmtId="0" fontId="23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11" borderId="11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3" fontId="22" fillId="13" borderId="0" xfId="0" applyNumberFormat="1" applyFont="1" applyFill="1"/>
    <xf numFmtId="3" fontId="22" fillId="14" borderId="0" xfId="0" applyNumberFormat="1" applyFont="1" applyFill="1"/>
    <xf numFmtId="3" fontId="7" fillId="0" borderId="0" xfId="0" applyNumberFormat="1" applyFont="1"/>
    <xf numFmtId="3" fontId="22" fillId="0" borderId="0" xfId="0" applyNumberFormat="1" applyFont="1" applyFill="1"/>
    <xf numFmtId="3" fontId="7" fillId="0" borderId="0" xfId="0" applyNumberFormat="1" applyFont="1" applyFill="1"/>
    <xf numFmtId="0" fontId="22" fillId="0" borderId="0" xfId="0" applyFont="1" applyAlignment="1">
      <alignment wrapText="1"/>
    </xf>
    <xf numFmtId="0" fontId="7" fillId="14" borderId="0" xfId="0" applyFont="1" applyFill="1" applyAlignment="1">
      <alignment horizontal="left"/>
    </xf>
    <xf numFmtId="0" fontId="22" fillId="14" borderId="0" xfId="0" applyFont="1" applyFill="1" applyAlignment="1">
      <alignment horizontal="center" wrapText="1"/>
    </xf>
    <xf numFmtId="9" fontId="22" fillId="6" borderId="0" xfId="0" applyNumberFormat="1" applyFont="1" applyFill="1" applyAlignment="1">
      <alignment horizontal="center"/>
    </xf>
    <xf numFmtId="9" fontId="2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3" fontId="11" fillId="0" borderId="0" xfId="0" applyNumberFormat="1" applyFont="1" applyFill="1"/>
    <xf numFmtId="3" fontId="10" fillId="0" borderId="0" xfId="0" applyNumberFormat="1" applyFont="1" applyFill="1"/>
    <xf numFmtId="3" fontId="24" fillId="0" borderId="0" xfId="0" applyNumberFormat="1" applyFont="1" applyFill="1"/>
    <xf numFmtId="167" fontId="11" fillId="0" borderId="0" xfId="0" applyNumberFormat="1" applyFont="1"/>
    <xf numFmtId="2" fontId="11" fillId="0" borderId="0" xfId="0" applyNumberFormat="1" applyFont="1"/>
    <xf numFmtId="3" fontId="24" fillId="2" borderId="0" xfId="0" applyNumberFormat="1" applyFont="1" applyFill="1"/>
    <xf numFmtId="167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center" wrapText="1"/>
    </xf>
    <xf numFmtId="17" fontId="11" fillId="10" borderId="11" xfId="0" applyNumberFormat="1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vertical="center" wrapText="1"/>
    </xf>
    <xf numFmtId="167" fontId="11" fillId="12" borderId="11" xfId="0" applyNumberFormat="1" applyFont="1" applyFill="1" applyBorder="1" applyAlignment="1">
      <alignment horizontal="center" vertical="center" wrapText="1"/>
    </xf>
    <xf numFmtId="17" fontId="11" fillId="4" borderId="13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Alignment="1"/>
    <xf numFmtId="0" fontId="11" fillId="0" borderId="0" xfId="0" applyFont="1" applyFill="1"/>
    <xf numFmtId="168" fontId="11" fillId="0" borderId="0" xfId="0" applyNumberFormat="1" applyFont="1" applyFill="1" applyAlignment="1"/>
    <xf numFmtId="168" fontId="11" fillId="0" borderId="0" xfId="0" applyNumberFormat="1" applyFont="1" applyFill="1"/>
    <xf numFmtId="2" fontId="11" fillId="0" borderId="0" xfId="0" applyNumberFormat="1" applyFont="1" applyFill="1"/>
    <xf numFmtId="0" fontId="25" fillId="0" borderId="0" xfId="0" applyFont="1" applyFill="1" applyBorder="1" applyAlignment="1">
      <alignment horizontal="center" wrapText="1"/>
    </xf>
    <xf numFmtId="165" fontId="11" fillId="0" borderId="0" xfId="0" applyNumberFormat="1" applyFont="1" applyFill="1"/>
    <xf numFmtId="168" fontId="11" fillId="0" borderId="0" xfId="0" applyNumberFormat="1" applyFont="1" applyFill="1" applyAlignment="1">
      <alignment horizontal="right" inden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169" fontId="11" fillId="0" borderId="0" xfId="0" applyNumberFormat="1" applyFont="1" applyFill="1" applyAlignment="1"/>
    <xf numFmtId="167" fontId="11" fillId="0" borderId="0" xfId="0" applyNumberFormat="1" applyFont="1" applyFill="1" applyAlignment="1"/>
    <xf numFmtId="0" fontId="23" fillId="2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15" fillId="3" borderId="3" xfId="0" applyFont="1" applyFill="1" applyBorder="1" applyAlignment="1">
      <alignment wrapText="1"/>
    </xf>
    <xf numFmtId="17" fontId="11" fillId="12" borderId="13" xfId="0" applyNumberFormat="1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1" fillId="7" borderId="17" xfId="0" applyFont="1" applyFill="1" applyBorder="1" applyAlignment="1">
      <alignment wrapText="1"/>
    </xf>
    <xf numFmtId="3" fontId="11" fillId="0" borderId="17" xfId="0" applyNumberFormat="1" applyFont="1" applyFill="1" applyBorder="1"/>
    <xf numFmtId="0" fontId="11" fillId="0" borderId="1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22" fillId="14" borderId="0" xfId="0" applyFont="1" applyFill="1" applyAlignment="1">
      <alignment horizontal="left"/>
    </xf>
    <xf numFmtId="0" fontId="22" fillId="14" borderId="0" xfId="0" applyFont="1" applyFill="1" applyAlignment="1">
      <alignment wrapText="1"/>
    </xf>
    <xf numFmtId="0" fontId="22" fillId="0" borderId="0" xfId="0" applyFont="1"/>
    <xf numFmtId="0" fontId="27" fillId="7" borderId="0" xfId="0" applyFont="1" applyFill="1" applyBorder="1" applyAlignment="1">
      <alignment wrapText="1"/>
    </xf>
    <xf numFmtId="167" fontId="11" fillId="0" borderId="0" xfId="0" applyNumberFormat="1" applyFont="1" applyFill="1" applyBorder="1" applyAlignment="1">
      <alignment horizontal="center" wrapText="1"/>
    </xf>
    <xf numFmtId="0" fontId="10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7" fontId="11" fillId="10" borderId="13" xfId="0" applyNumberFormat="1" applyFont="1" applyFill="1" applyBorder="1" applyAlignment="1">
      <alignment horizontal="center"/>
    </xf>
    <xf numFmtId="17" fontId="11" fillId="10" borderId="14" xfId="0" applyNumberFormat="1" applyFont="1" applyFill="1" applyBorder="1" applyAlignment="1">
      <alignment horizontal="center"/>
    </xf>
    <xf numFmtId="17" fontId="11" fillId="10" borderId="1" xfId="0" applyNumberFormat="1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 wrapText="1"/>
    </xf>
    <xf numFmtId="0" fontId="11" fillId="12" borderId="14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left" wrapText="1"/>
    </xf>
    <xf numFmtId="0" fontId="19" fillId="5" borderId="10" xfId="0" applyFont="1" applyFill="1" applyBorder="1" applyAlignment="1">
      <alignment horizontal="left" wrapText="1"/>
    </xf>
    <xf numFmtId="0" fontId="19" fillId="5" borderId="5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6" fillId="5" borderId="7" xfId="0" applyFont="1" applyFill="1" applyBorder="1" applyAlignment="1">
      <alignment horizontal="left" wrapText="1"/>
    </xf>
    <xf numFmtId="0" fontId="14" fillId="5" borderId="6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left" wrapText="1"/>
    </xf>
    <xf numFmtId="0" fontId="13" fillId="14" borderId="0" xfId="0" applyFont="1" applyFill="1" applyAlignment="1">
      <alignment wrapText="1"/>
    </xf>
    <xf numFmtId="0" fontId="22" fillId="13" borderId="0" xfId="0" applyFont="1" applyFill="1" applyAlignment="1">
      <alignment horizontal="left" wrapText="1"/>
    </xf>
    <xf numFmtId="0" fontId="13" fillId="13" borderId="0" xfId="0" applyFont="1" applyFill="1" applyAlignment="1">
      <alignment wrapText="1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left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20">
    <cellStyle name="Estilo 1" xfId="1"/>
    <cellStyle name="Euro" xfId="2"/>
    <cellStyle name="Millares 2" xfId="3"/>
    <cellStyle name="Normal" xfId="0" builtinId="0"/>
    <cellStyle name="Normal 2" xfId="4"/>
    <cellStyle name="Normal 2 2" xfId="5"/>
    <cellStyle name="Normal 2 2 2" xfId="6"/>
    <cellStyle name="Normal 2 2 2 2" xfId="14"/>
    <cellStyle name="Normal 2 2 2 3" xfId="16"/>
    <cellStyle name="Normal 2 2 2 4" xfId="18"/>
    <cellStyle name="Normal 3" xfId="7"/>
    <cellStyle name="Porcentaje 2" xfId="8"/>
    <cellStyle name="Porcentaje 3" xfId="9"/>
    <cellStyle name="Porcentual 2" xfId="10"/>
    <cellStyle name="Porcentual 2 2" xfId="11"/>
    <cellStyle name="Porcentual 2 2 2" xfId="12"/>
    <cellStyle name="Porcentual 2 2 2 2" xfId="15"/>
    <cellStyle name="Porcentual 2 2 2 3" xfId="17"/>
    <cellStyle name="Porcentual 2 2 2 4" xfId="19"/>
    <cellStyle name="Porcentual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EGRESOS MENSUALIZADOS 2010</a:t>
            </a:r>
          </a:p>
        </c:rich>
      </c:tx>
      <c:layout>
        <c:manualLayout>
          <c:xMode val="edge"/>
          <c:yMode val="edge"/>
          <c:x val="0.29573170731707321"/>
          <c:y val="3.5483870967741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39024390243982E-2"/>
          <c:y val="0.21612937268361368"/>
          <c:w val="0.88871951219512224"/>
          <c:h val="0.63871068345306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'POA US$ 2017'!$L$2:$W$2</c:f>
              <c:numCache>
                <c:formatCode>#,##0</c:formatCode>
                <c:ptCount val="12"/>
                <c:pt idx="0">
                  <c:v>30000</c:v>
                </c:pt>
                <c:pt idx="1">
                  <c:v>85293.8</c:v>
                </c:pt>
                <c:pt idx="2">
                  <c:v>655000</c:v>
                </c:pt>
                <c:pt idx="3">
                  <c:v>30000</c:v>
                </c:pt>
                <c:pt idx="4">
                  <c:v>2983099.6084848484</c:v>
                </c:pt>
                <c:pt idx="5">
                  <c:v>6070921.415151515</c:v>
                </c:pt>
                <c:pt idx="6">
                  <c:v>2274877.7260404038</c:v>
                </c:pt>
                <c:pt idx="7">
                  <c:v>2671720.2115070708</c:v>
                </c:pt>
                <c:pt idx="8">
                  <c:v>7466240.9905927852</c:v>
                </c:pt>
                <c:pt idx="9">
                  <c:v>10236179.491840405</c:v>
                </c:pt>
                <c:pt idx="10">
                  <c:v>6059754.4972737366</c:v>
                </c:pt>
                <c:pt idx="11">
                  <c:v>7383012.9785070699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94912"/>
        <c:axId val="253047552"/>
      </c:barChart>
      <c:catAx>
        <c:axId val="2530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04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04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09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695325</xdr:colOff>
      <xdr:row>102</xdr:row>
      <xdr:rowOff>76200</xdr:rowOff>
    </xdr:from>
    <xdr:to>
      <xdr:col>21</xdr:col>
      <xdr:colOff>609600</xdr:colOff>
      <xdr:row>117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g/AppData/Local/Microsoft/Windows/Temporary%20Internet%20Files/Content.Outlook/NKIO8VBY/POA%2006%2005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etas"/>
      <sheetName val="Metas"/>
      <sheetName val="PA"/>
      <sheetName val="cuadro costos"/>
      <sheetName val="Curvas "/>
      <sheetName val="POA $"/>
      <sheetName val="Egresos DEF mensualiz $ 2017"/>
      <sheetName val="Egresos DEF mensualiz $ 2018"/>
      <sheetName val="Egresos DEF mensualiz $ 2019"/>
      <sheetName val="Egresos DEF mensualiz $ 2020"/>
      <sheetName val="Egresos DEF mensualiz US$ 2017"/>
      <sheetName val="Egresos DEF mensualiz US$ 2018"/>
      <sheetName val="Egresos DEF mensualiz US$ 2019"/>
      <sheetName val="Egresos DEF mensualiz US$ 2020"/>
      <sheetName val="Informe POA por Año U$S"/>
      <sheetName val="Informe POA por Año $"/>
      <sheetName val="Inf POA por Año U$S X semest"/>
    </sheetNames>
    <sheetDataSet>
      <sheetData sheetId="0"/>
      <sheetData sheetId="1"/>
      <sheetData sheetId="2"/>
      <sheetData sheetId="3"/>
      <sheetData sheetId="4"/>
      <sheetData sheetId="5">
        <row r="6">
          <cell r="R6">
            <v>0</v>
          </cell>
          <cell r="T6">
            <v>7488000</v>
          </cell>
        </row>
        <row r="7">
          <cell r="R7">
            <v>9.9999999999999978E-2</v>
          </cell>
          <cell r="T7">
            <v>10261333.333333334</v>
          </cell>
        </row>
        <row r="8">
          <cell r="R8">
            <v>0.9</v>
          </cell>
          <cell r="T8">
            <v>7765333.333333333</v>
          </cell>
        </row>
        <row r="9">
          <cell r="R9">
            <v>0.9</v>
          </cell>
          <cell r="T9">
            <v>9706666.666666666</v>
          </cell>
        </row>
        <row r="10">
          <cell r="R10">
            <v>0</v>
          </cell>
          <cell r="T10">
            <v>0</v>
          </cell>
        </row>
        <row r="12">
          <cell r="R12">
            <v>9.9999999999999978E-2</v>
          </cell>
          <cell r="T12">
            <v>35000000</v>
          </cell>
        </row>
        <row r="13">
          <cell r="R13">
            <v>9.9999999999999978E-2</v>
          </cell>
          <cell r="T13">
            <v>30000000</v>
          </cell>
        </row>
        <row r="14">
          <cell r="R14">
            <v>9.9999999999999978E-2</v>
          </cell>
          <cell r="T14">
            <v>10000000</v>
          </cell>
        </row>
        <row r="15">
          <cell r="R15">
            <v>0</v>
          </cell>
          <cell r="T15">
            <v>0</v>
          </cell>
        </row>
        <row r="17">
          <cell r="R17">
            <v>0.9</v>
          </cell>
          <cell r="T17">
            <v>2425699</v>
          </cell>
        </row>
        <row r="18">
          <cell r="R18">
            <v>0.9</v>
          </cell>
          <cell r="T18">
            <v>37850</v>
          </cell>
        </row>
        <row r="19">
          <cell r="R19">
            <v>0.9</v>
          </cell>
          <cell r="T19">
            <v>212969</v>
          </cell>
        </row>
        <row r="20">
          <cell r="R20">
            <v>0.9</v>
          </cell>
          <cell r="T20">
            <v>302119</v>
          </cell>
        </row>
        <row r="21">
          <cell r="R21">
            <v>0</v>
          </cell>
          <cell r="T21">
            <v>0</v>
          </cell>
        </row>
        <row r="23">
          <cell r="R23">
            <v>9.9999999999999978E-2</v>
          </cell>
          <cell r="T23">
            <v>10516118.133333333</v>
          </cell>
        </row>
        <row r="24">
          <cell r="R24">
            <v>0</v>
          </cell>
          <cell r="T24">
            <v>6250000</v>
          </cell>
        </row>
        <row r="25">
          <cell r="R25">
            <v>0</v>
          </cell>
          <cell r="T25">
            <v>2000000</v>
          </cell>
        </row>
        <row r="26">
          <cell r="R26">
            <v>9.9999999999999978E-2</v>
          </cell>
          <cell r="T26">
            <v>11268000</v>
          </cell>
        </row>
        <row r="27">
          <cell r="R27">
            <v>9.9999999999999978E-2</v>
          </cell>
          <cell r="T27">
            <v>11220000</v>
          </cell>
        </row>
        <row r="28">
          <cell r="R28">
            <v>9.9999999999999978E-2</v>
          </cell>
          <cell r="T28">
            <v>12560400</v>
          </cell>
        </row>
        <row r="29">
          <cell r="R29">
            <v>0</v>
          </cell>
          <cell r="T29">
            <v>2970000</v>
          </cell>
        </row>
        <row r="30">
          <cell r="R30">
            <v>0</v>
          </cell>
          <cell r="T30">
            <v>6093480.9333333336</v>
          </cell>
        </row>
        <row r="31">
          <cell r="R31">
            <v>9.9999999999999978E-2</v>
          </cell>
          <cell r="T31">
            <v>21178561.866666667</v>
          </cell>
        </row>
        <row r="32">
          <cell r="R32">
            <v>0</v>
          </cell>
          <cell r="T32">
            <v>3500000</v>
          </cell>
        </row>
        <row r="33">
          <cell r="R33">
            <v>0</v>
          </cell>
          <cell r="T33">
            <v>2000000</v>
          </cell>
        </row>
        <row r="36">
          <cell r="R36">
            <v>9.9999999999999978E-2</v>
          </cell>
          <cell r="T36">
            <v>99225000</v>
          </cell>
        </row>
        <row r="38">
          <cell r="R38">
            <v>9.9999999999999978E-2</v>
          </cell>
          <cell r="T38">
            <v>12000000</v>
          </cell>
        </row>
        <row r="39">
          <cell r="R39">
            <v>0</v>
          </cell>
          <cell r="T39">
            <v>2500000</v>
          </cell>
        </row>
        <row r="40">
          <cell r="R40">
            <v>0</v>
          </cell>
          <cell r="T40">
            <v>5500000</v>
          </cell>
        </row>
        <row r="41">
          <cell r="R41">
            <v>0</v>
          </cell>
          <cell r="T41">
            <v>7501825.1333333338</v>
          </cell>
        </row>
        <row r="42">
          <cell r="R42">
            <v>0</v>
          </cell>
          <cell r="T42">
            <v>5895820.4666666668</v>
          </cell>
        </row>
        <row r="43">
          <cell r="R43">
            <v>0</v>
          </cell>
          <cell r="T43">
            <v>5686182.5333333332</v>
          </cell>
        </row>
        <row r="44">
          <cell r="R44">
            <v>0</v>
          </cell>
          <cell r="T44">
            <v>6746724.1333333338</v>
          </cell>
        </row>
        <row r="45">
          <cell r="R45">
            <v>0</v>
          </cell>
        </row>
        <row r="46">
          <cell r="R46">
            <v>1</v>
          </cell>
          <cell r="T46">
            <v>8000000</v>
          </cell>
        </row>
        <row r="48">
          <cell r="R48">
            <v>0</v>
          </cell>
          <cell r="T48">
            <v>1400000</v>
          </cell>
        </row>
        <row r="49">
          <cell r="R49">
            <v>0</v>
          </cell>
          <cell r="T49">
            <v>200000</v>
          </cell>
        </row>
        <row r="50">
          <cell r="R50">
            <v>0</v>
          </cell>
          <cell r="T50">
            <v>1800000</v>
          </cell>
        </row>
        <row r="51">
          <cell r="R51">
            <v>1</v>
          </cell>
          <cell r="T51">
            <v>4000000</v>
          </cell>
        </row>
        <row r="52">
          <cell r="R52">
            <v>0</v>
          </cell>
          <cell r="T52">
            <v>600000</v>
          </cell>
        </row>
        <row r="53">
          <cell r="R53">
            <v>0</v>
          </cell>
          <cell r="T53">
            <v>0</v>
          </cell>
        </row>
        <row r="55">
          <cell r="R55">
            <v>1</v>
          </cell>
          <cell r="T55">
            <v>19000000</v>
          </cell>
        </row>
        <row r="56">
          <cell r="R56">
            <v>0.2485167632127232</v>
          </cell>
          <cell r="T56">
            <v>17187916.466666698</v>
          </cell>
        </row>
      </sheetData>
      <sheetData sheetId="6"/>
      <sheetData sheetId="7"/>
      <sheetData sheetId="8"/>
      <sheetData sheetId="9"/>
      <sheetData sheetId="10">
        <row r="2">
          <cell r="L2">
            <v>30000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16"/>
  <sheetViews>
    <sheetView showZeros="0" zoomScale="76" zoomScaleNormal="76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3" sqref="B13"/>
    </sheetView>
  </sheetViews>
  <sheetFormatPr defaultColWidth="11.5546875" defaultRowHeight="16.2" x14ac:dyDescent="0.3"/>
  <cols>
    <col min="1" max="1" width="12" style="58"/>
    <col min="2" max="2" width="21.33203125" style="7" customWidth="1"/>
    <col min="3" max="3" width="29.33203125" style="58" customWidth="1"/>
    <col min="4" max="4" width="36.33203125" style="59" customWidth="1"/>
    <col min="5" max="5" width="11.77734375" style="59" bestFit="1" customWidth="1"/>
    <col min="6" max="6" width="10.77734375" style="59" bestFit="1" customWidth="1"/>
    <col min="7" max="7" width="12.44140625" style="59" bestFit="1" customWidth="1"/>
    <col min="8" max="8" width="12.109375" style="59" bestFit="1" customWidth="1"/>
    <col min="9" max="9" width="11.44140625" style="59" bestFit="1" customWidth="1"/>
    <col min="10" max="10" width="12.44140625" style="59" bestFit="1" customWidth="1"/>
    <col min="11" max="11" width="11.33203125" style="59" bestFit="1" customWidth="1"/>
    <col min="12" max="16" width="21.6640625" style="7" bestFit="1" customWidth="1"/>
    <col min="17" max="17" width="24.77734375" style="7" bestFit="1" customWidth="1"/>
    <col min="18" max="19" width="21.6640625" style="7" bestFit="1" customWidth="1"/>
    <col min="20" max="23" width="24.77734375" style="7" bestFit="1" customWidth="1"/>
    <col min="24" max="24" width="26.77734375" style="7" bestFit="1" customWidth="1"/>
    <col min="25" max="25" width="28.109375" style="7" bestFit="1" customWidth="1"/>
    <col min="26" max="26" width="19.6640625" style="7" hidden="1" customWidth="1"/>
    <col min="27" max="30" width="21.6640625" style="7" hidden="1" customWidth="1"/>
    <col min="31" max="31" width="24.77734375" style="7" hidden="1" customWidth="1"/>
    <col min="32" max="34" width="21.6640625" style="7" hidden="1" customWidth="1"/>
    <col min="35" max="35" width="24.77734375" style="7" hidden="1" customWidth="1"/>
    <col min="36" max="37" width="21.6640625" style="7" hidden="1" customWidth="1"/>
    <col min="38" max="38" width="33.33203125" style="7" bestFit="1" customWidth="1"/>
    <col min="39" max="39" width="32.33203125" style="63" hidden="1" customWidth="1"/>
    <col min="40" max="51" width="21.6640625" style="7" hidden="1" customWidth="1"/>
    <col min="52" max="52" width="27.6640625" style="7" bestFit="1" customWidth="1"/>
    <col min="53" max="53" width="32.33203125" style="64" hidden="1" customWidth="1"/>
    <col min="54" max="227" width="12" style="7"/>
    <col min="228" max="228" width="21.33203125" style="7" customWidth="1"/>
    <col min="229" max="229" width="29.33203125" style="7" customWidth="1"/>
    <col min="230" max="230" width="36.33203125" style="7" customWidth="1"/>
    <col min="231" max="231" width="28.109375" style="7" bestFit="1" customWidth="1"/>
    <col min="232" max="232" width="32.6640625" style="7" bestFit="1" customWidth="1"/>
    <col min="233" max="244" width="15.77734375" style="7" customWidth="1"/>
    <col min="245" max="246" width="20.77734375" style="7" customWidth="1"/>
    <col min="247" max="247" width="15.77734375" style="7" customWidth="1"/>
    <col min="248" max="248" width="18.44140625" style="7" customWidth="1"/>
    <col min="249" max="258" width="15.77734375" style="7" customWidth="1"/>
    <col min="259" max="259" width="25" style="7" bestFit="1" customWidth="1"/>
    <col min="260" max="260" width="20.77734375" style="7" customWidth="1"/>
    <col min="261" max="272" width="15.77734375" style="7" customWidth="1"/>
    <col min="273" max="273" width="20.77734375" style="7" customWidth="1"/>
    <col min="274" max="274" width="24.6640625" style="7" customWidth="1"/>
    <col min="275" max="275" width="49.33203125" style="7" bestFit="1" customWidth="1"/>
    <col min="276" max="276" width="14.77734375" style="7" bestFit="1" customWidth="1"/>
    <col min="277" max="277" width="17.109375" style="7" bestFit="1" customWidth="1"/>
    <col min="278" max="278" width="12" style="7"/>
    <col min="279" max="279" width="27" style="7" bestFit="1" customWidth="1"/>
    <col min="280" max="483" width="12" style="7"/>
    <col min="484" max="484" width="21.33203125" style="7" customWidth="1"/>
    <col min="485" max="485" width="29.33203125" style="7" customWidth="1"/>
    <col min="486" max="486" width="36.33203125" style="7" customWidth="1"/>
    <col min="487" max="487" width="28.109375" style="7" bestFit="1" customWidth="1"/>
    <col min="488" max="488" width="32.6640625" style="7" bestFit="1" customWidth="1"/>
    <col min="489" max="500" width="15.77734375" style="7" customWidth="1"/>
    <col min="501" max="502" width="20.77734375" style="7" customWidth="1"/>
    <col min="503" max="503" width="15.77734375" style="7" customWidth="1"/>
    <col min="504" max="504" width="18.44140625" style="7" customWidth="1"/>
    <col min="505" max="514" width="15.77734375" style="7" customWidth="1"/>
    <col min="515" max="515" width="25" style="7" bestFit="1" customWidth="1"/>
    <col min="516" max="516" width="20.77734375" style="7" customWidth="1"/>
    <col min="517" max="528" width="15.77734375" style="7" customWidth="1"/>
    <col min="529" max="529" width="20.77734375" style="7" customWidth="1"/>
    <col min="530" max="530" width="24.6640625" style="7" customWidth="1"/>
    <col min="531" max="531" width="49.33203125" style="7" bestFit="1" customWidth="1"/>
    <col min="532" max="532" width="14.77734375" style="7" bestFit="1" customWidth="1"/>
    <col min="533" max="533" width="17.109375" style="7" bestFit="1" customWidth="1"/>
    <col min="534" max="534" width="12" style="7"/>
    <col min="535" max="535" width="27" style="7" bestFit="1" customWidth="1"/>
    <col min="536" max="739" width="12" style="7"/>
    <col min="740" max="740" width="21.33203125" style="7" customWidth="1"/>
    <col min="741" max="741" width="29.33203125" style="7" customWidth="1"/>
    <col min="742" max="742" width="36.33203125" style="7" customWidth="1"/>
    <col min="743" max="743" width="28.109375" style="7" bestFit="1" customWidth="1"/>
    <col min="744" max="744" width="32.6640625" style="7" bestFit="1" customWidth="1"/>
    <col min="745" max="756" width="15.77734375" style="7" customWidth="1"/>
    <col min="757" max="758" width="20.77734375" style="7" customWidth="1"/>
    <col min="759" max="759" width="15.77734375" style="7" customWidth="1"/>
    <col min="760" max="760" width="18.44140625" style="7" customWidth="1"/>
    <col min="761" max="770" width="15.77734375" style="7" customWidth="1"/>
    <col min="771" max="771" width="25" style="7" bestFit="1" customWidth="1"/>
    <col min="772" max="772" width="20.77734375" style="7" customWidth="1"/>
    <col min="773" max="784" width="15.77734375" style="7" customWidth="1"/>
    <col min="785" max="785" width="20.77734375" style="7" customWidth="1"/>
    <col min="786" max="786" width="24.6640625" style="7" customWidth="1"/>
    <col min="787" max="787" width="49.33203125" style="7" bestFit="1" customWidth="1"/>
    <col min="788" max="788" width="14.77734375" style="7" bestFit="1" customWidth="1"/>
    <col min="789" max="789" width="17.109375" style="7" bestFit="1" customWidth="1"/>
    <col min="790" max="790" width="12" style="7"/>
    <col min="791" max="791" width="27" style="7" bestFit="1" customWidth="1"/>
    <col min="792" max="995" width="12" style="7"/>
    <col min="996" max="996" width="21.33203125" style="7" customWidth="1"/>
    <col min="997" max="997" width="29.33203125" style="7" customWidth="1"/>
    <col min="998" max="998" width="36.33203125" style="7" customWidth="1"/>
    <col min="999" max="999" width="28.109375" style="7" bestFit="1" customWidth="1"/>
    <col min="1000" max="1000" width="32.6640625" style="7" bestFit="1" customWidth="1"/>
    <col min="1001" max="1012" width="15.77734375" style="7" customWidth="1"/>
    <col min="1013" max="1014" width="20.77734375" style="7" customWidth="1"/>
    <col min="1015" max="1015" width="15.77734375" style="7" customWidth="1"/>
    <col min="1016" max="1016" width="18.44140625" style="7" customWidth="1"/>
    <col min="1017" max="1026" width="15.77734375" style="7" customWidth="1"/>
    <col min="1027" max="1027" width="25" style="7" bestFit="1" customWidth="1"/>
    <col min="1028" max="1028" width="20.77734375" style="7" customWidth="1"/>
    <col min="1029" max="1040" width="15.77734375" style="7" customWidth="1"/>
    <col min="1041" max="1041" width="20.77734375" style="7" customWidth="1"/>
    <col min="1042" max="1042" width="24.6640625" style="7" customWidth="1"/>
    <col min="1043" max="1043" width="49.33203125" style="7" bestFit="1" customWidth="1"/>
    <col min="1044" max="1044" width="14.77734375" style="7" bestFit="1" customWidth="1"/>
    <col min="1045" max="1045" width="17.109375" style="7" bestFit="1" customWidth="1"/>
    <col min="1046" max="1046" width="12" style="7"/>
    <col min="1047" max="1047" width="27" style="7" bestFit="1" customWidth="1"/>
    <col min="1048" max="1251" width="12" style="7"/>
    <col min="1252" max="1252" width="21.33203125" style="7" customWidth="1"/>
    <col min="1253" max="1253" width="29.33203125" style="7" customWidth="1"/>
    <col min="1254" max="1254" width="36.33203125" style="7" customWidth="1"/>
    <col min="1255" max="1255" width="28.109375" style="7" bestFit="1" customWidth="1"/>
    <col min="1256" max="1256" width="32.6640625" style="7" bestFit="1" customWidth="1"/>
    <col min="1257" max="1268" width="15.77734375" style="7" customWidth="1"/>
    <col min="1269" max="1270" width="20.77734375" style="7" customWidth="1"/>
    <col min="1271" max="1271" width="15.77734375" style="7" customWidth="1"/>
    <col min="1272" max="1272" width="18.44140625" style="7" customWidth="1"/>
    <col min="1273" max="1282" width="15.77734375" style="7" customWidth="1"/>
    <col min="1283" max="1283" width="25" style="7" bestFit="1" customWidth="1"/>
    <col min="1284" max="1284" width="20.77734375" style="7" customWidth="1"/>
    <col min="1285" max="1296" width="15.77734375" style="7" customWidth="1"/>
    <col min="1297" max="1297" width="20.77734375" style="7" customWidth="1"/>
    <col min="1298" max="1298" width="24.6640625" style="7" customWidth="1"/>
    <col min="1299" max="1299" width="49.33203125" style="7" bestFit="1" customWidth="1"/>
    <col min="1300" max="1300" width="14.77734375" style="7" bestFit="1" customWidth="1"/>
    <col min="1301" max="1301" width="17.109375" style="7" bestFit="1" customWidth="1"/>
    <col min="1302" max="1302" width="12" style="7"/>
    <col min="1303" max="1303" width="27" style="7" bestFit="1" customWidth="1"/>
    <col min="1304" max="1507" width="12" style="7"/>
    <col min="1508" max="1508" width="21.33203125" style="7" customWidth="1"/>
    <col min="1509" max="1509" width="29.33203125" style="7" customWidth="1"/>
    <col min="1510" max="1510" width="36.33203125" style="7" customWidth="1"/>
    <col min="1511" max="1511" width="28.109375" style="7" bestFit="1" customWidth="1"/>
    <col min="1512" max="1512" width="32.6640625" style="7" bestFit="1" customWidth="1"/>
    <col min="1513" max="1524" width="15.77734375" style="7" customWidth="1"/>
    <col min="1525" max="1526" width="20.77734375" style="7" customWidth="1"/>
    <col min="1527" max="1527" width="15.77734375" style="7" customWidth="1"/>
    <col min="1528" max="1528" width="18.44140625" style="7" customWidth="1"/>
    <col min="1529" max="1538" width="15.77734375" style="7" customWidth="1"/>
    <col min="1539" max="1539" width="25" style="7" bestFit="1" customWidth="1"/>
    <col min="1540" max="1540" width="20.77734375" style="7" customWidth="1"/>
    <col min="1541" max="1552" width="15.77734375" style="7" customWidth="1"/>
    <col min="1553" max="1553" width="20.77734375" style="7" customWidth="1"/>
    <col min="1554" max="1554" width="24.6640625" style="7" customWidth="1"/>
    <col min="1555" max="1555" width="49.33203125" style="7" bestFit="1" customWidth="1"/>
    <col min="1556" max="1556" width="14.77734375" style="7" bestFit="1" customWidth="1"/>
    <col min="1557" max="1557" width="17.109375" style="7" bestFit="1" customWidth="1"/>
    <col min="1558" max="1558" width="12" style="7"/>
    <col min="1559" max="1559" width="27" style="7" bestFit="1" customWidth="1"/>
    <col min="1560" max="1763" width="12" style="7"/>
    <col min="1764" max="1764" width="21.33203125" style="7" customWidth="1"/>
    <col min="1765" max="1765" width="29.33203125" style="7" customWidth="1"/>
    <col min="1766" max="1766" width="36.33203125" style="7" customWidth="1"/>
    <col min="1767" max="1767" width="28.109375" style="7" bestFit="1" customWidth="1"/>
    <col min="1768" max="1768" width="32.6640625" style="7" bestFit="1" customWidth="1"/>
    <col min="1769" max="1780" width="15.77734375" style="7" customWidth="1"/>
    <col min="1781" max="1782" width="20.77734375" style="7" customWidth="1"/>
    <col min="1783" max="1783" width="15.77734375" style="7" customWidth="1"/>
    <col min="1784" max="1784" width="18.44140625" style="7" customWidth="1"/>
    <col min="1785" max="1794" width="15.77734375" style="7" customWidth="1"/>
    <col min="1795" max="1795" width="25" style="7" bestFit="1" customWidth="1"/>
    <col min="1796" max="1796" width="20.77734375" style="7" customWidth="1"/>
    <col min="1797" max="1808" width="15.77734375" style="7" customWidth="1"/>
    <col min="1809" max="1809" width="20.77734375" style="7" customWidth="1"/>
    <col min="1810" max="1810" width="24.6640625" style="7" customWidth="1"/>
    <col min="1811" max="1811" width="49.33203125" style="7" bestFit="1" customWidth="1"/>
    <col min="1812" max="1812" width="14.77734375" style="7" bestFit="1" customWidth="1"/>
    <col min="1813" max="1813" width="17.109375" style="7" bestFit="1" customWidth="1"/>
    <col min="1814" max="1814" width="12" style="7"/>
    <col min="1815" max="1815" width="27" style="7" bestFit="1" customWidth="1"/>
    <col min="1816" max="2019" width="12" style="7"/>
    <col min="2020" max="2020" width="21.33203125" style="7" customWidth="1"/>
    <col min="2021" max="2021" width="29.33203125" style="7" customWidth="1"/>
    <col min="2022" max="2022" width="36.33203125" style="7" customWidth="1"/>
    <col min="2023" max="2023" width="28.109375" style="7" bestFit="1" customWidth="1"/>
    <col min="2024" max="2024" width="32.6640625" style="7" bestFit="1" customWidth="1"/>
    <col min="2025" max="2036" width="15.77734375" style="7" customWidth="1"/>
    <col min="2037" max="2038" width="20.77734375" style="7" customWidth="1"/>
    <col min="2039" max="2039" width="15.77734375" style="7" customWidth="1"/>
    <col min="2040" max="2040" width="18.44140625" style="7" customWidth="1"/>
    <col min="2041" max="2050" width="15.77734375" style="7" customWidth="1"/>
    <col min="2051" max="2051" width="25" style="7" bestFit="1" customWidth="1"/>
    <col min="2052" max="2052" width="20.77734375" style="7" customWidth="1"/>
    <col min="2053" max="2064" width="15.77734375" style="7" customWidth="1"/>
    <col min="2065" max="2065" width="20.77734375" style="7" customWidth="1"/>
    <col min="2066" max="2066" width="24.6640625" style="7" customWidth="1"/>
    <col min="2067" max="2067" width="49.33203125" style="7" bestFit="1" customWidth="1"/>
    <col min="2068" max="2068" width="14.77734375" style="7" bestFit="1" customWidth="1"/>
    <col min="2069" max="2069" width="17.109375" style="7" bestFit="1" customWidth="1"/>
    <col min="2070" max="2070" width="12" style="7"/>
    <col min="2071" max="2071" width="27" style="7" bestFit="1" customWidth="1"/>
    <col min="2072" max="2275" width="12" style="7"/>
    <col min="2276" max="2276" width="21.33203125" style="7" customWidth="1"/>
    <col min="2277" max="2277" width="29.33203125" style="7" customWidth="1"/>
    <col min="2278" max="2278" width="36.33203125" style="7" customWidth="1"/>
    <col min="2279" max="2279" width="28.109375" style="7" bestFit="1" customWidth="1"/>
    <col min="2280" max="2280" width="32.6640625" style="7" bestFit="1" customWidth="1"/>
    <col min="2281" max="2292" width="15.77734375" style="7" customWidth="1"/>
    <col min="2293" max="2294" width="20.77734375" style="7" customWidth="1"/>
    <col min="2295" max="2295" width="15.77734375" style="7" customWidth="1"/>
    <col min="2296" max="2296" width="18.44140625" style="7" customWidth="1"/>
    <col min="2297" max="2306" width="15.77734375" style="7" customWidth="1"/>
    <col min="2307" max="2307" width="25" style="7" bestFit="1" customWidth="1"/>
    <col min="2308" max="2308" width="20.77734375" style="7" customWidth="1"/>
    <col min="2309" max="2320" width="15.77734375" style="7" customWidth="1"/>
    <col min="2321" max="2321" width="20.77734375" style="7" customWidth="1"/>
    <col min="2322" max="2322" width="24.6640625" style="7" customWidth="1"/>
    <col min="2323" max="2323" width="49.33203125" style="7" bestFit="1" customWidth="1"/>
    <col min="2324" max="2324" width="14.77734375" style="7" bestFit="1" customWidth="1"/>
    <col min="2325" max="2325" width="17.109375" style="7" bestFit="1" customWidth="1"/>
    <col min="2326" max="2326" width="12" style="7"/>
    <col min="2327" max="2327" width="27" style="7" bestFit="1" customWidth="1"/>
    <col min="2328" max="2531" width="12" style="7"/>
    <col min="2532" max="2532" width="21.33203125" style="7" customWidth="1"/>
    <col min="2533" max="2533" width="29.33203125" style="7" customWidth="1"/>
    <col min="2534" max="2534" width="36.33203125" style="7" customWidth="1"/>
    <col min="2535" max="2535" width="28.109375" style="7" bestFit="1" customWidth="1"/>
    <col min="2536" max="2536" width="32.6640625" style="7" bestFit="1" customWidth="1"/>
    <col min="2537" max="2548" width="15.77734375" style="7" customWidth="1"/>
    <col min="2549" max="2550" width="20.77734375" style="7" customWidth="1"/>
    <col min="2551" max="2551" width="15.77734375" style="7" customWidth="1"/>
    <col min="2552" max="2552" width="18.44140625" style="7" customWidth="1"/>
    <col min="2553" max="2562" width="15.77734375" style="7" customWidth="1"/>
    <col min="2563" max="2563" width="25" style="7" bestFit="1" customWidth="1"/>
    <col min="2564" max="2564" width="20.77734375" style="7" customWidth="1"/>
    <col min="2565" max="2576" width="15.77734375" style="7" customWidth="1"/>
    <col min="2577" max="2577" width="20.77734375" style="7" customWidth="1"/>
    <col min="2578" max="2578" width="24.6640625" style="7" customWidth="1"/>
    <col min="2579" max="2579" width="49.33203125" style="7" bestFit="1" customWidth="1"/>
    <col min="2580" max="2580" width="14.77734375" style="7" bestFit="1" customWidth="1"/>
    <col min="2581" max="2581" width="17.109375" style="7" bestFit="1" customWidth="1"/>
    <col min="2582" max="2582" width="12" style="7"/>
    <col min="2583" max="2583" width="27" style="7" bestFit="1" customWidth="1"/>
    <col min="2584" max="2787" width="12" style="7"/>
    <col min="2788" max="2788" width="21.33203125" style="7" customWidth="1"/>
    <col min="2789" max="2789" width="29.33203125" style="7" customWidth="1"/>
    <col min="2790" max="2790" width="36.33203125" style="7" customWidth="1"/>
    <col min="2791" max="2791" width="28.109375" style="7" bestFit="1" customWidth="1"/>
    <col min="2792" max="2792" width="32.6640625" style="7" bestFit="1" customWidth="1"/>
    <col min="2793" max="2804" width="15.77734375" style="7" customWidth="1"/>
    <col min="2805" max="2806" width="20.77734375" style="7" customWidth="1"/>
    <col min="2807" max="2807" width="15.77734375" style="7" customWidth="1"/>
    <col min="2808" max="2808" width="18.44140625" style="7" customWidth="1"/>
    <col min="2809" max="2818" width="15.77734375" style="7" customWidth="1"/>
    <col min="2819" max="2819" width="25" style="7" bestFit="1" customWidth="1"/>
    <col min="2820" max="2820" width="20.77734375" style="7" customWidth="1"/>
    <col min="2821" max="2832" width="15.77734375" style="7" customWidth="1"/>
    <col min="2833" max="2833" width="20.77734375" style="7" customWidth="1"/>
    <col min="2834" max="2834" width="24.6640625" style="7" customWidth="1"/>
    <col min="2835" max="2835" width="49.33203125" style="7" bestFit="1" customWidth="1"/>
    <col min="2836" max="2836" width="14.77734375" style="7" bestFit="1" customWidth="1"/>
    <col min="2837" max="2837" width="17.109375" style="7" bestFit="1" customWidth="1"/>
    <col min="2838" max="2838" width="12" style="7"/>
    <col min="2839" max="2839" width="27" style="7" bestFit="1" customWidth="1"/>
    <col min="2840" max="3043" width="12" style="7"/>
    <col min="3044" max="3044" width="21.33203125" style="7" customWidth="1"/>
    <col min="3045" max="3045" width="29.33203125" style="7" customWidth="1"/>
    <col min="3046" max="3046" width="36.33203125" style="7" customWidth="1"/>
    <col min="3047" max="3047" width="28.109375" style="7" bestFit="1" customWidth="1"/>
    <col min="3048" max="3048" width="32.6640625" style="7" bestFit="1" customWidth="1"/>
    <col min="3049" max="3060" width="15.77734375" style="7" customWidth="1"/>
    <col min="3061" max="3062" width="20.77734375" style="7" customWidth="1"/>
    <col min="3063" max="3063" width="15.77734375" style="7" customWidth="1"/>
    <col min="3064" max="3064" width="18.44140625" style="7" customWidth="1"/>
    <col min="3065" max="3074" width="15.77734375" style="7" customWidth="1"/>
    <col min="3075" max="3075" width="25" style="7" bestFit="1" customWidth="1"/>
    <col min="3076" max="3076" width="20.77734375" style="7" customWidth="1"/>
    <col min="3077" max="3088" width="15.77734375" style="7" customWidth="1"/>
    <col min="3089" max="3089" width="20.77734375" style="7" customWidth="1"/>
    <col min="3090" max="3090" width="24.6640625" style="7" customWidth="1"/>
    <col min="3091" max="3091" width="49.33203125" style="7" bestFit="1" customWidth="1"/>
    <col min="3092" max="3092" width="14.77734375" style="7" bestFit="1" customWidth="1"/>
    <col min="3093" max="3093" width="17.109375" style="7" bestFit="1" customWidth="1"/>
    <col min="3094" max="3094" width="12" style="7"/>
    <col min="3095" max="3095" width="27" style="7" bestFit="1" customWidth="1"/>
    <col min="3096" max="3299" width="12" style="7"/>
    <col min="3300" max="3300" width="21.33203125" style="7" customWidth="1"/>
    <col min="3301" max="3301" width="29.33203125" style="7" customWidth="1"/>
    <col min="3302" max="3302" width="36.33203125" style="7" customWidth="1"/>
    <col min="3303" max="3303" width="28.109375" style="7" bestFit="1" customWidth="1"/>
    <col min="3304" max="3304" width="32.6640625" style="7" bestFit="1" customWidth="1"/>
    <col min="3305" max="3316" width="15.77734375" style="7" customWidth="1"/>
    <col min="3317" max="3318" width="20.77734375" style="7" customWidth="1"/>
    <col min="3319" max="3319" width="15.77734375" style="7" customWidth="1"/>
    <col min="3320" max="3320" width="18.44140625" style="7" customWidth="1"/>
    <col min="3321" max="3330" width="15.77734375" style="7" customWidth="1"/>
    <col min="3331" max="3331" width="25" style="7" bestFit="1" customWidth="1"/>
    <col min="3332" max="3332" width="20.77734375" style="7" customWidth="1"/>
    <col min="3333" max="3344" width="15.77734375" style="7" customWidth="1"/>
    <col min="3345" max="3345" width="20.77734375" style="7" customWidth="1"/>
    <col min="3346" max="3346" width="24.6640625" style="7" customWidth="1"/>
    <col min="3347" max="3347" width="49.33203125" style="7" bestFit="1" customWidth="1"/>
    <col min="3348" max="3348" width="14.77734375" style="7" bestFit="1" customWidth="1"/>
    <col min="3349" max="3349" width="17.109375" style="7" bestFit="1" customWidth="1"/>
    <col min="3350" max="3350" width="12" style="7"/>
    <col min="3351" max="3351" width="27" style="7" bestFit="1" customWidth="1"/>
    <col min="3352" max="3555" width="12" style="7"/>
    <col min="3556" max="3556" width="21.33203125" style="7" customWidth="1"/>
    <col min="3557" max="3557" width="29.33203125" style="7" customWidth="1"/>
    <col min="3558" max="3558" width="36.33203125" style="7" customWidth="1"/>
    <col min="3559" max="3559" width="28.109375" style="7" bestFit="1" customWidth="1"/>
    <col min="3560" max="3560" width="32.6640625" style="7" bestFit="1" customWidth="1"/>
    <col min="3561" max="3572" width="15.77734375" style="7" customWidth="1"/>
    <col min="3573" max="3574" width="20.77734375" style="7" customWidth="1"/>
    <col min="3575" max="3575" width="15.77734375" style="7" customWidth="1"/>
    <col min="3576" max="3576" width="18.44140625" style="7" customWidth="1"/>
    <col min="3577" max="3586" width="15.77734375" style="7" customWidth="1"/>
    <col min="3587" max="3587" width="25" style="7" bestFit="1" customWidth="1"/>
    <col min="3588" max="3588" width="20.77734375" style="7" customWidth="1"/>
    <col min="3589" max="3600" width="15.77734375" style="7" customWidth="1"/>
    <col min="3601" max="3601" width="20.77734375" style="7" customWidth="1"/>
    <col min="3602" max="3602" width="24.6640625" style="7" customWidth="1"/>
    <col min="3603" max="3603" width="49.33203125" style="7" bestFit="1" customWidth="1"/>
    <col min="3604" max="3604" width="14.77734375" style="7" bestFit="1" customWidth="1"/>
    <col min="3605" max="3605" width="17.109375" style="7" bestFit="1" customWidth="1"/>
    <col min="3606" max="3606" width="12" style="7"/>
    <col min="3607" max="3607" width="27" style="7" bestFit="1" customWidth="1"/>
    <col min="3608" max="3811" width="12" style="7"/>
    <col min="3812" max="3812" width="21.33203125" style="7" customWidth="1"/>
    <col min="3813" max="3813" width="29.33203125" style="7" customWidth="1"/>
    <col min="3814" max="3814" width="36.33203125" style="7" customWidth="1"/>
    <col min="3815" max="3815" width="28.109375" style="7" bestFit="1" customWidth="1"/>
    <col min="3816" max="3816" width="32.6640625" style="7" bestFit="1" customWidth="1"/>
    <col min="3817" max="3828" width="15.77734375" style="7" customWidth="1"/>
    <col min="3829" max="3830" width="20.77734375" style="7" customWidth="1"/>
    <col min="3831" max="3831" width="15.77734375" style="7" customWidth="1"/>
    <col min="3832" max="3832" width="18.44140625" style="7" customWidth="1"/>
    <col min="3833" max="3842" width="15.77734375" style="7" customWidth="1"/>
    <col min="3843" max="3843" width="25" style="7" bestFit="1" customWidth="1"/>
    <col min="3844" max="3844" width="20.77734375" style="7" customWidth="1"/>
    <col min="3845" max="3856" width="15.77734375" style="7" customWidth="1"/>
    <col min="3857" max="3857" width="20.77734375" style="7" customWidth="1"/>
    <col min="3858" max="3858" width="24.6640625" style="7" customWidth="1"/>
    <col min="3859" max="3859" width="49.33203125" style="7" bestFit="1" customWidth="1"/>
    <col min="3860" max="3860" width="14.77734375" style="7" bestFit="1" customWidth="1"/>
    <col min="3861" max="3861" width="17.109375" style="7" bestFit="1" customWidth="1"/>
    <col min="3862" max="3862" width="12" style="7"/>
    <col min="3863" max="3863" width="27" style="7" bestFit="1" customWidth="1"/>
    <col min="3864" max="4067" width="12" style="7"/>
    <col min="4068" max="4068" width="21.33203125" style="7" customWidth="1"/>
    <col min="4069" max="4069" width="29.33203125" style="7" customWidth="1"/>
    <col min="4070" max="4070" width="36.33203125" style="7" customWidth="1"/>
    <col min="4071" max="4071" width="28.109375" style="7" bestFit="1" customWidth="1"/>
    <col min="4072" max="4072" width="32.6640625" style="7" bestFit="1" customWidth="1"/>
    <col min="4073" max="4084" width="15.77734375" style="7" customWidth="1"/>
    <col min="4085" max="4086" width="20.77734375" style="7" customWidth="1"/>
    <col min="4087" max="4087" width="15.77734375" style="7" customWidth="1"/>
    <col min="4088" max="4088" width="18.44140625" style="7" customWidth="1"/>
    <col min="4089" max="4098" width="15.77734375" style="7" customWidth="1"/>
    <col min="4099" max="4099" width="25" style="7" bestFit="1" customWidth="1"/>
    <col min="4100" max="4100" width="20.77734375" style="7" customWidth="1"/>
    <col min="4101" max="4112" width="15.77734375" style="7" customWidth="1"/>
    <col min="4113" max="4113" width="20.77734375" style="7" customWidth="1"/>
    <col min="4114" max="4114" width="24.6640625" style="7" customWidth="1"/>
    <col min="4115" max="4115" width="49.33203125" style="7" bestFit="1" customWidth="1"/>
    <col min="4116" max="4116" width="14.77734375" style="7" bestFit="1" customWidth="1"/>
    <col min="4117" max="4117" width="17.109375" style="7" bestFit="1" customWidth="1"/>
    <col min="4118" max="4118" width="12" style="7"/>
    <col min="4119" max="4119" width="27" style="7" bestFit="1" customWidth="1"/>
    <col min="4120" max="4323" width="12" style="7"/>
    <col min="4324" max="4324" width="21.33203125" style="7" customWidth="1"/>
    <col min="4325" max="4325" width="29.33203125" style="7" customWidth="1"/>
    <col min="4326" max="4326" width="36.33203125" style="7" customWidth="1"/>
    <col min="4327" max="4327" width="28.109375" style="7" bestFit="1" customWidth="1"/>
    <col min="4328" max="4328" width="32.6640625" style="7" bestFit="1" customWidth="1"/>
    <col min="4329" max="4340" width="15.77734375" style="7" customWidth="1"/>
    <col min="4341" max="4342" width="20.77734375" style="7" customWidth="1"/>
    <col min="4343" max="4343" width="15.77734375" style="7" customWidth="1"/>
    <col min="4344" max="4344" width="18.44140625" style="7" customWidth="1"/>
    <col min="4345" max="4354" width="15.77734375" style="7" customWidth="1"/>
    <col min="4355" max="4355" width="25" style="7" bestFit="1" customWidth="1"/>
    <col min="4356" max="4356" width="20.77734375" style="7" customWidth="1"/>
    <col min="4357" max="4368" width="15.77734375" style="7" customWidth="1"/>
    <col min="4369" max="4369" width="20.77734375" style="7" customWidth="1"/>
    <col min="4370" max="4370" width="24.6640625" style="7" customWidth="1"/>
    <col min="4371" max="4371" width="49.33203125" style="7" bestFit="1" customWidth="1"/>
    <col min="4372" max="4372" width="14.77734375" style="7" bestFit="1" customWidth="1"/>
    <col min="4373" max="4373" width="17.109375" style="7" bestFit="1" customWidth="1"/>
    <col min="4374" max="4374" width="12" style="7"/>
    <col min="4375" max="4375" width="27" style="7" bestFit="1" customWidth="1"/>
    <col min="4376" max="4579" width="12" style="7"/>
    <col min="4580" max="4580" width="21.33203125" style="7" customWidth="1"/>
    <col min="4581" max="4581" width="29.33203125" style="7" customWidth="1"/>
    <col min="4582" max="4582" width="36.33203125" style="7" customWidth="1"/>
    <col min="4583" max="4583" width="28.109375" style="7" bestFit="1" customWidth="1"/>
    <col min="4584" max="4584" width="32.6640625" style="7" bestFit="1" customWidth="1"/>
    <col min="4585" max="4596" width="15.77734375" style="7" customWidth="1"/>
    <col min="4597" max="4598" width="20.77734375" style="7" customWidth="1"/>
    <col min="4599" max="4599" width="15.77734375" style="7" customWidth="1"/>
    <col min="4600" max="4600" width="18.44140625" style="7" customWidth="1"/>
    <col min="4601" max="4610" width="15.77734375" style="7" customWidth="1"/>
    <col min="4611" max="4611" width="25" style="7" bestFit="1" customWidth="1"/>
    <col min="4612" max="4612" width="20.77734375" style="7" customWidth="1"/>
    <col min="4613" max="4624" width="15.77734375" style="7" customWidth="1"/>
    <col min="4625" max="4625" width="20.77734375" style="7" customWidth="1"/>
    <col min="4626" max="4626" width="24.6640625" style="7" customWidth="1"/>
    <col min="4627" max="4627" width="49.33203125" style="7" bestFit="1" customWidth="1"/>
    <col min="4628" max="4628" width="14.77734375" style="7" bestFit="1" customWidth="1"/>
    <col min="4629" max="4629" width="17.109375" style="7" bestFit="1" customWidth="1"/>
    <col min="4630" max="4630" width="12" style="7"/>
    <col min="4631" max="4631" width="27" style="7" bestFit="1" customWidth="1"/>
    <col min="4632" max="4835" width="12" style="7"/>
    <col min="4836" max="4836" width="21.33203125" style="7" customWidth="1"/>
    <col min="4837" max="4837" width="29.33203125" style="7" customWidth="1"/>
    <col min="4838" max="4838" width="36.33203125" style="7" customWidth="1"/>
    <col min="4839" max="4839" width="28.109375" style="7" bestFit="1" customWidth="1"/>
    <col min="4840" max="4840" width="32.6640625" style="7" bestFit="1" customWidth="1"/>
    <col min="4841" max="4852" width="15.77734375" style="7" customWidth="1"/>
    <col min="4853" max="4854" width="20.77734375" style="7" customWidth="1"/>
    <col min="4855" max="4855" width="15.77734375" style="7" customWidth="1"/>
    <col min="4856" max="4856" width="18.44140625" style="7" customWidth="1"/>
    <col min="4857" max="4866" width="15.77734375" style="7" customWidth="1"/>
    <col min="4867" max="4867" width="25" style="7" bestFit="1" customWidth="1"/>
    <col min="4868" max="4868" width="20.77734375" style="7" customWidth="1"/>
    <col min="4869" max="4880" width="15.77734375" style="7" customWidth="1"/>
    <col min="4881" max="4881" width="20.77734375" style="7" customWidth="1"/>
    <col min="4882" max="4882" width="24.6640625" style="7" customWidth="1"/>
    <col min="4883" max="4883" width="49.33203125" style="7" bestFit="1" customWidth="1"/>
    <col min="4884" max="4884" width="14.77734375" style="7" bestFit="1" customWidth="1"/>
    <col min="4885" max="4885" width="17.109375" style="7" bestFit="1" customWidth="1"/>
    <col min="4886" max="4886" width="12" style="7"/>
    <col min="4887" max="4887" width="27" style="7" bestFit="1" customWidth="1"/>
    <col min="4888" max="5091" width="12" style="7"/>
    <col min="5092" max="5092" width="21.33203125" style="7" customWidth="1"/>
    <col min="5093" max="5093" width="29.33203125" style="7" customWidth="1"/>
    <col min="5094" max="5094" width="36.33203125" style="7" customWidth="1"/>
    <col min="5095" max="5095" width="28.109375" style="7" bestFit="1" customWidth="1"/>
    <col min="5096" max="5096" width="32.6640625" style="7" bestFit="1" customWidth="1"/>
    <col min="5097" max="5108" width="15.77734375" style="7" customWidth="1"/>
    <col min="5109" max="5110" width="20.77734375" style="7" customWidth="1"/>
    <col min="5111" max="5111" width="15.77734375" style="7" customWidth="1"/>
    <col min="5112" max="5112" width="18.44140625" style="7" customWidth="1"/>
    <col min="5113" max="5122" width="15.77734375" style="7" customWidth="1"/>
    <col min="5123" max="5123" width="25" style="7" bestFit="1" customWidth="1"/>
    <col min="5124" max="5124" width="20.77734375" style="7" customWidth="1"/>
    <col min="5125" max="5136" width="15.77734375" style="7" customWidth="1"/>
    <col min="5137" max="5137" width="20.77734375" style="7" customWidth="1"/>
    <col min="5138" max="5138" width="24.6640625" style="7" customWidth="1"/>
    <col min="5139" max="5139" width="49.33203125" style="7" bestFit="1" customWidth="1"/>
    <col min="5140" max="5140" width="14.77734375" style="7" bestFit="1" customWidth="1"/>
    <col min="5141" max="5141" width="17.109375" style="7" bestFit="1" customWidth="1"/>
    <col min="5142" max="5142" width="12" style="7"/>
    <col min="5143" max="5143" width="27" style="7" bestFit="1" customWidth="1"/>
    <col min="5144" max="5347" width="12" style="7"/>
    <col min="5348" max="5348" width="21.33203125" style="7" customWidth="1"/>
    <col min="5349" max="5349" width="29.33203125" style="7" customWidth="1"/>
    <col min="5350" max="5350" width="36.33203125" style="7" customWidth="1"/>
    <col min="5351" max="5351" width="28.109375" style="7" bestFit="1" customWidth="1"/>
    <col min="5352" max="5352" width="32.6640625" style="7" bestFit="1" customWidth="1"/>
    <col min="5353" max="5364" width="15.77734375" style="7" customWidth="1"/>
    <col min="5365" max="5366" width="20.77734375" style="7" customWidth="1"/>
    <col min="5367" max="5367" width="15.77734375" style="7" customWidth="1"/>
    <col min="5368" max="5368" width="18.44140625" style="7" customWidth="1"/>
    <col min="5369" max="5378" width="15.77734375" style="7" customWidth="1"/>
    <col min="5379" max="5379" width="25" style="7" bestFit="1" customWidth="1"/>
    <col min="5380" max="5380" width="20.77734375" style="7" customWidth="1"/>
    <col min="5381" max="5392" width="15.77734375" style="7" customWidth="1"/>
    <col min="5393" max="5393" width="20.77734375" style="7" customWidth="1"/>
    <col min="5394" max="5394" width="24.6640625" style="7" customWidth="1"/>
    <col min="5395" max="5395" width="49.33203125" style="7" bestFit="1" customWidth="1"/>
    <col min="5396" max="5396" width="14.77734375" style="7" bestFit="1" customWidth="1"/>
    <col min="5397" max="5397" width="17.109375" style="7" bestFit="1" customWidth="1"/>
    <col min="5398" max="5398" width="12" style="7"/>
    <col min="5399" max="5399" width="27" style="7" bestFit="1" customWidth="1"/>
    <col min="5400" max="5603" width="12" style="7"/>
    <col min="5604" max="5604" width="21.33203125" style="7" customWidth="1"/>
    <col min="5605" max="5605" width="29.33203125" style="7" customWidth="1"/>
    <col min="5606" max="5606" width="36.33203125" style="7" customWidth="1"/>
    <col min="5607" max="5607" width="28.109375" style="7" bestFit="1" customWidth="1"/>
    <col min="5608" max="5608" width="32.6640625" style="7" bestFit="1" customWidth="1"/>
    <col min="5609" max="5620" width="15.77734375" style="7" customWidth="1"/>
    <col min="5621" max="5622" width="20.77734375" style="7" customWidth="1"/>
    <col min="5623" max="5623" width="15.77734375" style="7" customWidth="1"/>
    <col min="5624" max="5624" width="18.44140625" style="7" customWidth="1"/>
    <col min="5625" max="5634" width="15.77734375" style="7" customWidth="1"/>
    <col min="5635" max="5635" width="25" style="7" bestFit="1" customWidth="1"/>
    <col min="5636" max="5636" width="20.77734375" style="7" customWidth="1"/>
    <col min="5637" max="5648" width="15.77734375" style="7" customWidth="1"/>
    <col min="5649" max="5649" width="20.77734375" style="7" customWidth="1"/>
    <col min="5650" max="5650" width="24.6640625" style="7" customWidth="1"/>
    <col min="5651" max="5651" width="49.33203125" style="7" bestFit="1" customWidth="1"/>
    <col min="5652" max="5652" width="14.77734375" style="7" bestFit="1" customWidth="1"/>
    <col min="5653" max="5653" width="17.109375" style="7" bestFit="1" customWidth="1"/>
    <col min="5654" max="5654" width="12" style="7"/>
    <col min="5655" max="5655" width="27" style="7" bestFit="1" customWidth="1"/>
    <col min="5656" max="5859" width="12" style="7"/>
    <col min="5860" max="5860" width="21.33203125" style="7" customWidth="1"/>
    <col min="5861" max="5861" width="29.33203125" style="7" customWidth="1"/>
    <col min="5862" max="5862" width="36.33203125" style="7" customWidth="1"/>
    <col min="5863" max="5863" width="28.109375" style="7" bestFit="1" customWidth="1"/>
    <col min="5864" max="5864" width="32.6640625" style="7" bestFit="1" customWidth="1"/>
    <col min="5865" max="5876" width="15.77734375" style="7" customWidth="1"/>
    <col min="5877" max="5878" width="20.77734375" style="7" customWidth="1"/>
    <col min="5879" max="5879" width="15.77734375" style="7" customWidth="1"/>
    <col min="5880" max="5880" width="18.44140625" style="7" customWidth="1"/>
    <col min="5881" max="5890" width="15.77734375" style="7" customWidth="1"/>
    <col min="5891" max="5891" width="25" style="7" bestFit="1" customWidth="1"/>
    <col min="5892" max="5892" width="20.77734375" style="7" customWidth="1"/>
    <col min="5893" max="5904" width="15.77734375" style="7" customWidth="1"/>
    <col min="5905" max="5905" width="20.77734375" style="7" customWidth="1"/>
    <col min="5906" max="5906" width="24.6640625" style="7" customWidth="1"/>
    <col min="5907" max="5907" width="49.33203125" style="7" bestFit="1" customWidth="1"/>
    <col min="5908" max="5908" width="14.77734375" style="7" bestFit="1" customWidth="1"/>
    <col min="5909" max="5909" width="17.109375" style="7" bestFit="1" customWidth="1"/>
    <col min="5910" max="5910" width="12" style="7"/>
    <col min="5911" max="5911" width="27" style="7" bestFit="1" customWidth="1"/>
    <col min="5912" max="6115" width="12" style="7"/>
    <col min="6116" max="6116" width="21.33203125" style="7" customWidth="1"/>
    <col min="6117" max="6117" width="29.33203125" style="7" customWidth="1"/>
    <col min="6118" max="6118" width="36.33203125" style="7" customWidth="1"/>
    <col min="6119" max="6119" width="28.109375" style="7" bestFit="1" customWidth="1"/>
    <col min="6120" max="6120" width="32.6640625" style="7" bestFit="1" customWidth="1"/>
    <col min="6121" max="6132" width="15.77734375" style="7" customWidth="1"/>
    <col min="6133" max="6134" width="20.77734375" style="7" customWidth="1"/>
    <col min="6135" max="6135" width="15.77734375" style="7" customWidth="1"/>
    <col min="6136" max="6136" width="18.44140625" style="7" customWidth="1"/>
    <col min="6137" max="6146" width="15.77734375" style="7" customWidth="1"/>
    <col min="6147" max="6147" width="25" style="7" bestFit="1" customWidth="1"/>
    <col min="6148" max="6148" width="20.77734375" style="7" customWidth="1"/>
    <col min="6149" max="6160" width="15.77734375" style="7" customWidth="1"/>
    <col min="6161" max="6161" width="20.77734375" style="7" customWidth="1"/>
    <col min="6162" max="6162" width="24.6640625" style="7" customWidth="1"/>
    <col min="6163" max="6163" width="49.33203125" style="7" bestFit="1" customWidth="1"/>
    <col min="6164" max="6164" width="14.77734375" style="7" bestFit="1" customWidth="1"/>
    <col min="6165" max="6165" width="17.109375" style="7" bestFit="1" customWidth="1"/>
    <col min="6166" max="6166" width="12" style="7"/>
    <col min="6167" max="6167" width="27" style="7" bestFit="1" customWidth="1"/>
    <col min="6168" max="6371" width="12" style="7"/>
    <col min="6372" max="6372" width="21.33203125" style="7" customWidth="1"/>
    <col min="6373" max="6373" width="29.33203125" style="7" customWidth="1"/>
    <col min="6374" max="6374" width="36.33203125" style="7" customWidth="1"/>
    <col min="6375" max="6375" width="28.109375" style="7" bestFit="1" customWidth="1"/>
    <col min="6376" max="6376" width="32.6640625" style="7" bestFit="1" customWidth="1"/>
    <col min="6377" max="6388" width="15.77734375" style="7" customWidth="1"/>
    <col min="6389" max="6390" width="20.77734375" style="7" customWidth="1"/>
    <col min="6391" max="6391" width="15.77734375" style="7" customWidth="1"/>
    <col min="6392" max="6392" width="18.44140625" style="7" customWidth="1"/>
    <col min="6393" max="6402" width="15.77734375" style="7" customWidth="1"/>
    <col min="6403" max="6403" width="25" style="7" bestFit="1" customWidth="1"/>
    <col min="6404" max="6404" width="20.77734375" style="7" customWidth="1"/>
    <col min="6405" max="6416" width="15.77734375" style="7" customWidth="1"/>
    <col min="6417" max="6417" width="20.77734375" style="7" customWidth="1"/>
    <col min="6418" max="6418" width="24.6640625" style="7" customWidth="1"/>
    <col min="6419" max="6419" width="49.33203125" style="7" bestFit="1" customWidth="1"/>
    <col min="6420" max="6420" width="14.77734375" style="7" bestFit="1" customWidth="1"/>
    <col min="6421" max="6421" width="17.109375" style="7" bestFit="1" customWidth="1"/>
    <col min="6422" max="6422" width="12" style="7"/>
    <col min="6423" max="6423" width="27" style="7" bestFit="1" customWidth="1"/>
    <col min="6424" max="6627" width="12" style="7"/>
    <col min="6628" max="6628" width="21.33203125" style="7" customWidth="1"/>
    <col min="6629" max="6629" width="29.33203125" style="7" customWidth="1"/>
    <col min="6630" max="6630" width="36.33203125" style="7" customWidth="1"/>
    <col min="6631" max="6631" width="28.109375" style="7" bestFit="1" customWidth="1"/>
    <col min="6632" max="6632" width="32.6640625" style="7" bestFit="1" customWidth="1"/>
    <col min="6633" max="6644" width="15.77734375" style="7" customWidth="1"/>
    <col min="6645" max="6646" width="20.77734375" style="7" customWidth="1"/>
    <col min="6647" max="6647" width="15.77734375" style="7" customWidth="1"/>
    <col min="6648" max="6648" width="18.44140625" style="7" customWidth="1"/>
    <col min="6649" max="6658" width="15.77734375" style="7" customWidth="1"/>
    <col min="6659" max="6659" width="25" style="7" bestFit="1" customWidth="1"/>
    <col min="6660" max="6660" width="20.77734375" style="7" customWidth="1"/>
    <col min="6661" max="6672" width="15.77734375" style="7" customWidth="1"/>
    <col min="6673" max="6673" width="20.77734375" style="7" customWidth="1"/>
    <col min="6674" max="6674" width="24.6640625" style="7" customWidth="1"/>
    <col min="6675" max="6675" width="49.33203125" style="7" bestFit="1" customWidth="1"/>
    <col min="6676" max="6676" width="14.77734375" style="7" bestFit="1" customWidth="1"/>
    <col min="6677" max="6677" width="17.109375" style="7" bestFit="1" customWidth="1"/>
    <col min="6678" max="6678" width="12" style="7"/>
    <col min="6679" max="6679" width="27" style="7" bestFit="1" customWidth="1"/>
    <col min="6680" max="6883" width="12" style="7"/>
    <col min="6884" max="6884" width="21.33203125" style="7" customWidth="1"/>
    <col min="6885" max="6885" width="29.33203125" style="7" customWidth="1"/>
    <col min="6886" max="6886" width="36.33203125" style="7" customWidth="1"/>
    <col min="6887" max="6887" width="28.109375" style="7" bestFit="1" customWidth="1"/>
    <col min="6888" max="6888" width="32.6640625" style="7" bestFit="1" customWidth="1"/>
    <col min="6889" max="6900" width="15.77734375" style="7" customWidth="1"/>
    <col min="6901" max="6902" width="20.77734375" style="7" customWidth="1"/>
    <col min="6903" max="6903" width="15.77734375" style="7" customWidth="1"/>
    <col min="6904" max="6904" width="18.44140625" style="7" customWidth="1"/>
    <col min="6905" max="6914" width="15.77734375" style="7" customWidth="1"/>
    <col min="6915" max="6915" width="25" style="7" bestFit="1" customWidth="1"/>
    <col min="6916" max="6916" width="20.77734375" style="7" customWidth="1"/>
    <col min="6917" max="6928" width="15.77734375" style="7" customWidth="1"/>
    <col min="6929" max="6929" width="20.77734375" style="7" customWidth="1"/>
    <col min="6930" max="6930" width="24.6640625" style="7" customWidth="1"/>
    <col min="6931" max="6931" width="49.33203125" style="7" bestFit="1" customWidth="1"/>
    <col min="6932" max="6932" width="14.77734375" style="7" bestFit="1" customWidth="1"/>
    <col min="6933" max="6933" width="17.109375" style="7" bestFit="1" customWidth="1"/>
    <col min="6934" max="6934" width="12" style="7"/>
    <col min="6935" max="6935" width="27" style="7" bestFit="1" customWidth="1"/>
    <col min="6936" max="7139" width="12" style="7"/>
    <col min="7140" max="7140" width="21.33203125" style="7" customWidth="1"/>
    <col min="7141" max="7141" width="29.33203125" style="7" customWidth="1"/>
    <col min="7142" max="7142" width="36.33203125" style="7" customWidth="1"/>
    <col min="7143" max="7143" width="28.109375" style="7" bestFit="1" customWidth="1"/>
    <col min="7144" max="7144" width="32.6640625" style="7" bestFit="1" customWidth="1"/>
    <col min="7145" max="7156" width="15.77734375" style="7" customWidth="1"/>
    <col min="7157" max="7158" width="20.77734375" style="7" customWidth="1"/>
    <col min="7159" max="7159" width="15.77734375" style="7" customWidth="1"/>
    <col min="7160" max="7160" width="18.44140625" style="7" customWidth="1"/>
    <col min="7161" max="7170" width="15.77734375" style="7" customWidth="1"/>
    <col min="7171" max="7171" width="25" style="7" bestFit="1" customWidth="1"/>
    <col min="7172" max="7172" width="20.77734375" style="7" customWidth="1"/>
    <col min="7173" max="7184" width="15.77734375" style="7" customWidth="1"/>
    <col min="7185" max="7185" width="20.77734375" style="7" customWidth="1"/>
    <col min="7186" max="7186" width="24.6640625" style="7" customWidth="1"/>
    <col min="7187" max="7187" width="49.33203125" style="7" bestFit="1" customWidth="1"/>
    <col min="7188" max="7188" width="14.77734375" style="7" bestFit="1" customWidth="1"/>
    <col min="7189" max="7189" width="17.109375" style="7" bestFit="1" customWidth="1"/>
    <col min="7190" max="7190" width="12" style="7"/>
    <col min="7191" max="7191" width="27" style="7" bestFit="1" customWidth="1"/>
    <col min="7192" max="7395" width="12" style="7"/>
    <col min="7396" max="7396" width="21.33203125" style="7" customWidth="1"/>
    <col min="7397" max="7397" width="29.33203125" style="7" customWidth="1"/>
    <col min="7398" max="7398" width="36.33203125" style="7" customWidth="1"/>
    <col min="7399" max="7399" width="28.109375" style="7" bestFit="1" customWidth="1"/>
    <col min="7400" max="7400" width="32.6640625" style="7" bestFit="1" customWidth="1"/>
    <col min="7401" max="7412" width="15.77734375" style="7" customWidth="1"/>
    <col min="7413" max="7414" width="20.77734375" style="7" customWidth="1"/>
    <col min="7415" max="7415" width="15.77734375" style="7" customWidth="1"/>
    <col min="7416" max="7416" width="18.44140625" style="7" customWidth="1"/>
    <col min="7417" max="7426" width="15.77734375" style="7" customWidth="1"/>
    <col min="7427" max="7427" width="25" style="7" bestFit="1" customWidth="1"/>
    <col min="7428" max="7428" width="20.77734375" style="7" customWidth="1"/>
    <col min="7429" max="7440" width="15.77734375" style="7" customWidth="1"/>
    <col min="7441" max="7441" width="20.77734375" style="7" customWidth="1"/>
    <col min="7442" max="7442" width="24.6640625" style="7" customWidth="1"/>
    <col min="7443" max="7443" width="49.33203125" style="7" bestFit="1" customWidth="1"/>
    <col min="7444" max="7444" width="14.77734375" style="7" bestFit="1" customWidth="1"/>
    <col min="7445" max="7445" width="17.109375" style="7" bestFit="1" customWidth="1"/>
    <col min="7446" max="7446" width="12" style="7"/>
    <col min="7447" max="7447" width="27" style="7" bestFit="1" customWidth="1"/>
    <col min="7448" max="7651" width="12" style="7"/>
    <col min="7652" max="7652" width="21.33203125" style="7" customWidth="1"/>
    <col min="7653" max="7653" width="29.33203125" style="7" customWidth="1"/>
    <col min="7654" max="7654" width="36.33203125" style="7" customWidth="1"/>
    <col min="7655" max="7655" width="28.109375" style="7" bestFit="1" customWidth="1"/>
    <col min="7656" max="7656" width="32.6640625" style="7" bestFit="1" customWidth="1"/>
    <col min="7657" max="7668" width="15.77734375" style="7" customWidth="1"/>
    <col min="7669" max="7670" width="20.77734375" style="7" customWidth="1"/>
    <col min="7671" max="7671" width="15.77734375" style="7" customWidth="1"/>
    <col min="7672" max="7672" width="18.44140625" style="7" customWidth="1"/>
    <col min="7673" max="7682" width="15.77734375" style="7" customWidth="1"/>
    <col min="7683" max="7683" width="25" style="7" bestFit="1" customWidth="1"/>
    <col min="7684" max="7684" width="20.77734375" style="7" customWidth="1"/>
    <col min="7685" max="7696" width="15.77734375" style="7" customWidth="1"/>
    <col min="7697" max="7697" width="20.77734375" style="7" customWidth="1"/>
    <col min="7698" max="7698" width="24.6640625" style="7" customWidth="1"/>
    <col min="7699" max="7699" width="49.33203125" style="7" bestFit="1" customWidth="1"/>
    <col min="7700" max="7700" width="14.77734375" style="7" bestFit="1" customWidth="1"/>
    <col min="7701" max="7701" width="17.109375" style="7" bestFit="1" customWidth="1"/>
    <col min="7702" max="7702" width="12" style="7"/>
    <col min="7703" max="7703" width="27" style="7" bestFit="1" customWidth="1"/>
    <col min="7704" max="7907" width="12" style="7"/>
    <col min="7908" max="7908" width="21.33203125" style="7" customWidth="1"/>
    <col min="7909" max="7909" width="29.33203125" style="7" customWidth="1"/>
    <col min="7910" max="7910" width="36.33203125" style="7" customWidth="1"/>
    <col min="7911" max="7911" width="28.109375" style="7" bestFit="1" customWidth="1"/>
    <col min="7912" max="7912" width="32.6640625" style="7" bestFit="1" customWidth="1"/>
    <col min="7913" max="7924" width="15.77734375" style="7" customWidth="1"/>
    <col min="7925" max="7926" width="20.77734375" style="7" customWidth="1"/>
    <col min="7927" max="7927" width="15.77734375" style="7" customWidth="1"/>
    <col min="7928" max="7928" width="18.44140625" style="7" customWidth="1"/>
    <col min="7929" max="7938" width="15.77734375" style="7" customWidth="1"/>
    <col min="7939" max="7939" width="25" style="7" bestFit="1" customWidth="1"/>
    <col min="7940" max="7940" width="20.77734375" style="7" customWidth="1"/>
    <col min="7941" max="7952" width="15.77734375" style="7" customWidth="1"/>
    <col min="7953" max="7953" width="20.77734375" style="7" customWidth="1"/>
    <col min="7954" max="7954" width="24.6640625" style="7" customWidth="1"/>
    <col min="7955" max="7955" width="49.33203125" style="7" bestFit="1" customWidth="1"/>
    <col min="7956" max="7956" width="14.77734375" style="7" bestFit="1" customWidth="1"/>
    <col min="7957" max="7957" width="17.109375" style="7" bestFit="1" customWidth="1"/>
    <col min="7958" max="7958" width="12" style="7"/>
    <col min="7959" max="7959" width="27" style="7" bestFit="1" customWidth="1"/>
    <col min="7960" max="8163" width="12" style="7"/>
    <col min="8164" max="8164" width="21.33203125" style="7" customWidth="1"/>
    <col min="8165" max="8165" width="29.33203125" style="7" customWidth="1"/>
    <col min="8166" max="8166" width="36.33203125" style="7" customWidth="1"/>
    <col min="8167" max="8167" width="28.109375" style="7" bestFit="1" customWidth="1"/>
    <col min="8168" max="8168" width="32.6640625" style="7" bestFit="1" customWidth="1"/>
    <col min="8169" max="8180" width="15.77734375" style="7" customWidth="1"/>
    <col min="8181" max="8182" width="20.77734375" style="7" customWidth="1"/>
    <col min="8183" max="8183" width="15.77734375" style="7" customWidth="1"/>
    <col min="8184" max="8184" width="18.44140625" style="7" customWidth="1"/>
    <col min="8185" max="8194" width="15.77734375" style="7" customWidth="1"/>
    <col min="8195" max="8195" width="25" style="7" bestFit="1" customWidth="1"/>
    <col min="8196" max="8196" width="20.77734375" style="7" customWidth="1"/>
    <col min="8197" max="8208" width="15.77734375" style="7" customWidth="1"/>
    <col min="8209" max="8209" width="20.77734375" style="7" customWidth="1"/>
    <col min="8210" max="8210" width="24.6640625" style="7" customWidth="1"/>
    <col min="8211" max="8211" width="49.33203125" style="7" bestFit="1" customWidth="1"/>
    <col min="8212" max="8212" width="14.77734375" style="7" bestFit="1" customWidth="1"/>
    <col min="8213" max="8213" width="17.109375" style="7" bestFit="1" customWidth="1"/>
    <col min="8214" max="8214" width="12" style="7"/>
    <col min="8215" max="8215" width="27" style="7" bestFit="1" customWidth="1"/>
    <col min="8216" max="8419" width="12" style="7"/>
    <col min="8420" max="8420" width="21.33203125" style="7" customWidth="1"/>
    <col min="8421" max="8421" width="29.33203125" style="7" customWidth="1"/>
    <col min="8422" max="8422" width="36.33203125" style="7" customWidth="1"/>
    <col min="8423" max="8423" width="28.109375" style="7" bestFit="1" customWidth="1"/>
    <col min="8424" max="8424" width="32.6640625" style="7" bestFit="1" customWidth="1"/>
    <col min="8425" max="8436" width="15.77734375" style="7" customWidth="1"/>
    <col min="8437" max="8438" width="20.77734375" style="7" customWidth="1"/>
    <col min="8439" max="8439" width="15.77734375" style="7" customWidth="1"/>
    <col min="8440" max="8440" width="18.44140625" style="7" customWidth="1"/>
    <col min="8441" max="8450" width="15.77734375" style="7" customWidth="1"/>
    <col min="8451" max="8451" width="25" style="7" bestFit="1" customWidth="1"/>
    <col min="8452" max="8452" width="20.77734375" style="7" customWidth="1"/>
    <col min="8453" max="8464" width="15.77734375" style="7" customWidth="1"/>
    <col min="8465" max="8465" width="20.77734375" style="7" customWidth="1"/>
    <col min="8466" max="8466" width="24.6640625" style="7" customWidth="1"/>
    <col min="8467" max="8467" width="49.33203125" style="7" bestFit="1" customWidth="1"/>
    <col min="8468" max="8468" width="14.77734375" style="7" bestFit="1" customWidth="1"/>
    <col min="8469" max="8469" width="17.109375" style="7" bestFit="1" customWidth="1"/>
    <col min="8470" max="8470" width="12" style="7"/>
    <col min="8471" max="8471" width="27" style="7" bestFit="1" customWidth="1"/>
    <col min="8472" max="8675" width="12" style="7"/>
    <col min="8676" max="8676" width="21.33203125" style="7" customWidth="1"/>
    <col min="8677" max="8677" width="29.33203125" style="7" customWidth="1"/>
    <col min="8678" max="8678" width="36.33203125" style="7" customWidth="1"/>
    <col min="8679" max="8679" width="28.109375" style="7" bestFit="1" customWidth="1"/>
    <col min="8680" max="8680" width="32.6640625" style="7" bestFit="1" customWidth="1"/>
    <col min="8681" max="8692" width="15.77734375" style="7" customWidth="1"/>
    <col min="8693" max="8694" width="20.77734375" style="7" customWidth="1"/>
    <col min="8695" max="8695" width="15.77734375" style="7" customWidth="1"/>
    <col min="8696" max="8696" width="18.44140625" style="7" customWidth="1"/>
    <col min="8697" max="8706" width="15.77734375" style="7" customWidth="1"/>
    <col min="8707" max="8707" width="25" style="7" bestFit="1" customWidth="1"/>
    <col min="8708" max="8708" width="20.77734375" style="7" customWidth="1"/>
    <col min="8709" max="8720" width="15.77734375" style="7" customWidth="1"/>
    <col min="8721" max="8721" width="20.77734375" style="7" customWidth="1"/>
    <col min="8722" max="8722" width="24.6640625" style="7" customWidth="1"/>
    <col min="8723" max="8723" width="49.33203125" style="7" bestFit="1" customWidth="1"/>
    <col min="8724" max="8724" width="14.77734375" style="7" bestFit="1" customWidth="1"/>
    <col min="8725" max="8725" width="17.109375" style="7" bestFit="1" customWidth="1"/>
    <col min="8726" max="8726" width="12" style="7"/>
    <col min="8727" max="8727" width="27" style="7" bestFit="1" customWidth="1"/>
    <col min="8728" max="8931" width="12" style="7"/>
    <col min="8932" max="8932" width="21.33203125" style="7" customWidth="1"/>
    <col min="8933" max="8933" width="29.33203125" style="7" customWidth="1"/>
    <col min="8934" max="8934" width="36.33203125" style="7" customWidth="1"/>
    <col min="8935" max="8935" width="28.109375" style="7" bestFit="1" customWidth="1"/>
    <col min="8936" max="8936" width="32.6640625" style="7" bestFit="1" customWidth="1"/>
    <col min="8937" max="8948" width="15.77734375" style="7" customWidth="1"/>
    <col min="8949" max="8950" width="20.77734375" style="7" customWidth="1"/>
    <col min="8951" max="8951" width="15.77734375" style="7" customWidth="1"/>
    <col min="8952" max="8952" width="18.44140625" style="7" customWidth="1"/>
    <col min="8953" max="8962" width="15.77734375" style="7" customWidth="1"/>
    <col min="8963" max="8963" width="25" style="7" bestFit="1" customWidth="1"/>
    <col min="8964" max="8964" width="20.77734375" style="7" customWidth="1"/>
    <col min="8965" max="8976" width="15.77734375" style="7" customWidth="1"/>
    <col min="8977" max="8977" width="20.77734375" style="7" customWidth="1"/>
    <col min="8978" max="8978" width="24.6640625" style="7" customWidth="1"/>
    <col min="8979" max="8979" width="49.33203125" style="7" bestFit="1" customWidth="1"/>
    <col min="8980" max="8980" width="14.77734375" style="7" bestFit="1" customWidth="1"/>
    <col min="8981" max="8981" width="17.109375" style="7" bestFit="1" customWidth="1"/>
    <col min="8982" max="8982" width="12" style="7"/>
    <col min="8983" max="8983" width="27" style="7" bestFit="1" customWidth="1"/>
    <col min="8984" max="9187" width="12" style="7"/>
    <col min="9188" max="9188" width="21.33203125" style="7" customWidth="1"/>
    <col min="9189" max="9189" width="29.33203125" style="7" customWidth="1"/>
    <col min="9190" max="9190" width="36.33203125" style="7" customWidth="1"/>
    <col min="9191" max="9191" width="28.109375" style="7" bestFit="1" customWidth="1"/>
    <col min="9192" max="9192" width="32.6640625" style="7" bestFit="1" customWidth="1"/>
    <col min="9193" max="9204" width="15.77734375" style="7" customWidth="1"/>
    <col min="9205" max="9206" width="20.77734375" style="7" customWidth="1"/>
    <col min="9207" max="9207" width="15.77734375" style="7" customWidth="1"/>
    <col min="9208" max="9208" width="18.44140625" style="7" customWidth="1"/>
    <col min="9209" max="9218" width="15.77734375" style="7" customWidth="1"/>
    <col min="9219" max="9219" width="25" style="7" bestFit="1" customWidth="1"/>
    <col min="9220" max="9220" width="20.77734375" style="7" customWidth="1"/>
    <col min="9221" max="9232" width="15.77734375" style="7" customWidth="1"/>
    <col min="9233" max="9233" width="20.77734375" style="7" customWidth="1"/>
    <col min="9234" max="9234" width="24.6640625" style="7" customWidth="1"/>
    <col min="9235" max="9235" width="49.33203125" style="7" bestFit="1" customWidth="1"/>
    <col min="9236" max="9236" width="14.77734375" style="7" bestFit="1" customWidth="1"/>
    <col min="9237" max="9237" width="17.109375" style="7" bestFit="1" customWidth="1"/>
    <col min="9238" max="9238" width="12" style="7"/>
    <col min="9239" max="9239" width="27" style="7" bestFit="1" customWidth="1"/>
    <col min="9240" max="9443" width="12" style="7"/>
    <col min="9444" max="9444" width="21.33203125" style="7" customWidth="1"/>
    <col min="9445" max="9445" width="29.33203125" style="7" customWidth="1"/>
    <col min="9446" max="9446" width="36.33203125" style="7" customWidth="1"/>
    <col min="9447" max="9447" width="28.109375" style="7" bestFit="1" customWidth="1"/>
    <col min="9448" max="9448" width="32.6640625" style="7" bestFit="1" customWidth="1"/>
    <col min="9449" max="9460" width="15.77734375" style="7" customWidth="1"/>
    <col min="9461" max="9462" width="20.77734375" style="7" customWidth="1"/>
    <col min="9463" max="9463" width="15.77734375" style="7" customWidth="1"/>
    <col min="9464" max="9464" width="18.44140625" style="7" customWidth="1"/>
    <col min="9465" max="9474" width="15.77734375" style="7" customWidth="1"/>
    <col min="9475" max="9475" width="25" style="7" bestFit="1" customWidth="1"/>
    <col min="9476" max="9476" width="20.77734375" style="7" customWidth="1"/>
    <col min="9477" max="9488" width="15.77734375" style="7" customWidth="1"/>
    <col min="9489" max="9489" width="20.77734375" style="7" customWidth="1"/>
    <col min="9490" max="9490" width="24.6640625" style="7" customWidth="1"/>
    <col min="9491" max="9491" width="49.33203125" style="7" bestFit="1" customWidth="1"/>
    <col min="9492" max="9492" width="14.77734375" style="7" bestFit="1" customWidth="1"/>
    <col min="9493" max="9493" width="17.109375" style="7" bestFit="1" customWidth="1"/>
    <col min="9494" max="9494" width="12" style="7"/>
    <col min="9495" max="9495" width="27" style="7" bestFit="1" customWidth="1"/>
    <col min="9496" max="9699" width="12" style="7"/>
    <col min="9700" max="9700" width="21.33203125" style="7" customWidth="1"/>
    <col min="9701" max="9701" width="29.33203125" style="7" customWidth="1"/>
    <col min="9702" max="9702" width="36.33203125" style="7" customWidth="1"/>
    <col min="9703" max="9703" width="28.109375" style="7" bestFit="1" customWidth="1"/>
    <col min="9704" max="9704" width="32.6640625" style="7" bestFit="1" customWidth="1"/>
    <col min="9705" max="9716" width="15.77734375" style="7" customWidth="1"/>
    <col min="9717" max="9718" width="20.77734375" style="7" customWidth="1"/>
    <col min="9719" max="9719" width="15.77734375" style="7" customWidth="1"/>
    <col min="9720" max="9720" width="18.44140625" style="7" customWidth="1"/>
    <col min="9721" max="9730" width="15.77734375" style="7" customWidth="1"/>
    <col min="9731" max="9731" width="25" style="7" bestFit="1" customWidth="1"/>
    <col min="9732" max="9732" width="20.77734375" style="7" customWidth="1"/>
    <col min="9733" max="9744" width="15.77734375" style="7" customWidth="1"/>
    <col min="9745" max="9745" width="20.77734375" style="7" customWidth="1"/>
    <col min="9746" max="9746" width="24.6640625" style="7" customWidth="1"/>
    <col min="9747" max="9747" width="49.33203125" style="7" bestFit="1" customWidth="1"/>
    <col min="9748" max="9748" width="14.77734375" style="7" bestFit="1" customWidth="1"/>
    <col min="9749" max="9749" width="17.109375" style="7" bestFit="1" customWidth="1"/>
    <col min="9750" max="9750" width="12" style="7"/>
    <col min="9751" max="9751" width="27" style="7" bestFit="1" customWidth="1"/>
    <col min="9752" max="9955" width="12" style="7"/>
    <col min="9956" max="9956" width="21.33203125" style="7" customWidth="1"/>
    <col min="9957" max="9957" width="29.33203125" style="7" customWidth="1"/>
    <col min="9958" max="9958" width="36.33203125" style="7" customWidth="1"/>
    <col min="9959" max="9959" width="28.109375" style="7" bestFit="1" customWidth="1"/>
    <col min="9960" max="9960" width="32.6640625" style="7" bestFit="1" customWidth="1"/>
    <col min="9961" max="9972" width="15.77734375" style="7" customWidth="1"/>
    <col min="9973" max="9974" width="20.77734375" style="7" customWidth="1"/>
    <col min="9975" max="9975" width="15.77734375" style="7" customWidth="1"/>
    <col min="9976" max="9976" width="18.44140625" style="7" customWidth="1"/>
    <col min="9977" max="9986" width="15.77734375" style="7" customWidth="1"/>
    <col min="9987" max="9987" width="25" style="7" bestFit="1" customWidth="1"/>
    <col min="9988" max="9988" width="20.77734375" style="7" customWidth="1"/>
    <col min="9989" max="10000" width="15.77734375" style="7" customWidth="1"/>
    <col min="10001" max="10001" width="20.77734375" style="7" customWidth="1"/>
    <col min="10002" max="10002" width="24.6640625" style="7" customWidth="1"/>
    <col min="10003" max="10003" width="49.33203125" style="7" bestFit="1" customWidth="1"/>
    <col min="10004" max="10004" width="14.77734375" style="7" bestFit="1" customWidth="1"/>
    <col min="10005" max="10005" width="17.109375" style="7" bestFit="1" customWidth="1"/>
    <col min="10006" max="10006" width="12" style="7"/>
    <col min="10007" max="10007" width="27" style="7" bestFit="1" customWidth="1"/>
    <col min="10008" max="10211" width="12" style="7"/>
    <col min="10212" max="10212" width="21.33203125" style="7" customWidth="1"/>
    <col min="10213" max="10213" width="29.33203125" style="7" customWidth="1"/>
    <col min="10214" max="10214" width="36.33203125" style="7" customWidth="1"/>
    <col min="10215" max="10215" width="28.109375" style="7" bestFit="1" customWidth="1"/>
    <col min="10216" max="10216" width="32.6640625" style="7" bestFit="1" customWidth="1"/>
    <col min="10217" max="10228" width="15.77734375" style="7" customWidth="1"/>
    <col min="10229" max="10230" width="20.77734375" style="7" customWidth="1"/>
    <col min="10231" max="10231" width="15.77734375" style="7" customWidth="1"/>
    <col min="10232" max="10232" width="18.44140625" style="7" customWidth="1"/>
    <col min="10233" max="10242" width="15.77734375" style="7" customWidth="1"/>
    <col min="10243" max="10243" width="25" style="7" bestFit="1" customWidth="1"/>
    <col min="10244" max="10244" width="20.77734375" style="7" customWidth="1"/>
    <col min="10245" max="10256" width="15.77734375" style="7" customWidth="1"/>
    <col min="10257" max="10257" width="20.77734375" style="7" customWidth="1"/>
    <col min="10258" max="10258" width="24.6640625" style="7" customWidth="1"/>
    <col min="10259" max="10259" width="49.33203125" style="7" bestFit="1" customWidth="1"/>
    <col min="10260" max="10260" width="14.77734375" style="7" bestFit="1" customWidth="1"/>
    <col min="10261" max="10261" width="17.109375" style="7" bestFit="1" customWidth="1"/>
    <col min="10262" max="10262" width="12" style="7"/>
    <col min="10263" max="10263" width="27" style="7" bestFit="1" customWidth="1"/>
    <col min="10264" max="10467" width="12" style="7"/>
    <col min="10468" max="10468" width="21.33203125" style="7" customWidth="1"/>
    <col min="10469" max="10469" width="29.33203125" style="7" customWidth="1"/>
    <col min="10470" max="10470" width="36.33203125" style="7" customWidth="1"/>
    <col min="10471" max="10471" width="28.109375" style="7" bestFit="1" customWidth="1"/>
    <col min="10472" max="10472" width="32.6640625" style="7" bestFit="1" customWidth="1"/>
    <col min="10473" max="10484" width="15.77734375" style="7" customWidth="1"/>
    <col min="10485" max="10486" width="20.77734375" style="7" customWidth="1"/>
    <col min="10487" max="10487" width="15.77734375" style="7" customWidth="1"/>
    <col min="10488" max="10488" width="18.44140625" style="7" customWidth="1"/>
    <col min="10489" max="10498" width="15.77734375" style="7" customWidth="1"/>
    <col min="10499" max="10499" width="25" style="7" bestFit="1" customWidth="1"/>
    <col min="10500" max="10500" width="20.77734375" style="7" customWidth="1"/>
    <col min="10501" max="10512" width="15.77734375" style="7" customWidth="1"/>
    <col min="10513" max="10513" width="20.77734375" style="7" customWidth="1"/>
    <col min="10514" max="10514" width="24.6640625" style="7" customWidth="1"/>
    <col min="10515" max="10515" width="49.33203125" style="7" bestFit="1" customWidth="1"/>
    <col min="10516" max="10516" width="14.77734375" style="7" bestFit="1" customWidth="1"/>
    <col min="10517" max="10517" width="17.109375" style="7" bestFit="1" customWidth="1"/>
    <col min="10518" max="10518" width="12" style="7"/>
    <col min="10519" max="10519" width="27" style="7" bestFit="1" customWidth="1"/>
    <col min="10520" max="10723" width="12" style="7"/>
    <col min="10724" max="10724" width="21.33203125" style="7" customWidth="1"/>
    <col min="10725" max="10725" width="29.33203125" style="7" customWidth="1"/>
    <col min="10726" max="10726" width="36.33203125" style="7" customWidth="1"/>
    <col min="10727" max="10727" width="28.109375" style="7" bestFit="1" customWidth="1"/>
    <col min="10728" max="10728" width="32.6640625" style="7" bestFit="1" customWidth="1"/>
    <col min="10729" max="10740" width="15.77734375" style="7" customWidth="1"/>
    <col min="10741" max="10742" width="20.77734375" style="7" customWidth="1"/>
    <col min="10743" max="10743" width="15.77734375" style="7" customWidth="1"/>
    <col min="10744" max="10744" width="18.44140625" style="7" customWidth="1"/>
    <col min="10745" max="10754" width="15.77734375" style="7" customWidth="1"/>
    <col min="10755" max="10755" width="25" style="7" bestFit="1" customWidth="1"/>
    <col min="10756" max="10756" width="20.77734375" style="7" customWidth="1"/>
    <col min="10757" max="10768" width="15.77734375" style="7" customWidth="1"/>
    <col min="10769" max="10769" width="20.77734375" style="7" customWidth="1"/>
    <col min="10770" max="10770" width="24.6640625" style="7" customWidth="1"/>
    <col min="10771" max="10771" width="49.33203125" style="7" bestFit="1" customWidth="1"/>
    <col min="10772" max="10772" width="14.77734375" style="7" bestFit="1" customWidth="1"/>
    <col min="10773" max="10773" width="17.109375" style="7" bestFit="1" customWidth="1"/>
    <col min="10774" max="10774" width="12" style="7"/>
    <col min="10775" max="10775" width="27" style="7" bestFit="1" customWidth="1"/>
    <col min="10776" max="10979" width="12" style="7"/>
    <col min="10980" max="10980" width="21.33203125" style="7" customWidth="1"/>
    <col min="10981" max="10981" width="29.33203125" style="7" customWidth="1"/>
    <col min="10982" max="10982" width="36.33203125" style="7" customWidth="1"/>
    <col min="10983" max="10983" width="28.109375" style="7" bestFit="1" customWidth="1"/>
    <col min="10984" max="10984" width="32.6640625" style="7" bestFit="1" customWidth="1"/>
    <col min="10985" max="10996" width="15.77734375" style="7" customWidth="1"/>
    <col min="10997" max="10998" width="20.77734375" style="7" customWidth="1"/>
    <col min="10999" max="10999" width="15.77734375" style="7" customWidth="1"/>
    <col min="11000" max="11000" width="18.44140625" style="7" customWidth="1"/>
    <col min="11001" max="11010" width="15.77734375" style="7" customWidth="1"/>
    <col min="11011" max="11011" width="25" style="7" bestFit="1" customWidth="1"/>
    <col min="11012" max="11012" width="20.77734375" style="7" customWidth="1"/>
    <col min="11013" max="11024" width="15.77734375" style="7" customWidth="1"/>
    <col min="11025" max="11025" width="20.77734375" style="7" customWidth="1"/>
    <col min="11026" max="11026" width="24.6640625" style="7" customWidth="1"/>
    <col min="11027" max="11027" width="49.33203125" style="7" bestFit="1" customWidth="1"/>
    <col min="11028" max="11028" width="14.77734375" style="7" bestFit="1" customWidth="1"/>
    <col min="11029" max="11029" width="17.109375" style="7" bestFit="1" customWidth="1"/>
    <col min="11030" max="11030" width="12" style="7"/>
    <col min="11031" max="11031" width="27" style="7" bestFit="1" customWidth="1"/>
    <col min="11032" max="11235" width="12" style="7"/>
    <col min="11236" max="11236" width="21.33203125" style="7" customWidth="1"/>
    <col min="11237" max="11237" width="29.33203125" style="7" customWidth="1"/>
    <col min="11238" max="11238" width="36.33203125" style="7" customWidth="1"/>
    <col min="11239" max="11239" width="28.109375" style="7" bestFit="1" customWidth="1"/>
    <col min="11240" max="11240" width="32.6640625" style="7" bestFit="1" customWidth="1"/>
    <col min="11241" max="11252" width="15.77734375" style="7" customWidth="1"/>
    <col min="11253" max="11254" width="20.77734375" style="7" customWidth="1"/>
    <col min="11255" max="11255" width="15.77734375" style="7" customWidth="1"/>
    <col min="11256" max="11256" width="18.44140625" style="7" customWidth="1"/>
    <col min="11257" max="11266" width="15.77734375" style="7" customWidth="1"/>
    <col min="11267" max="11267" width="25" style="7" bestFit="1" customWidth="1"/>
    <col min="11268" max="11268" width="20.77734375" style="7" customWidth="1"/>
    <col min="11269" max="11280" width="15.77734375" style="7" customWidth="1"/>
    <col min="11281" max="11281" width="20.77734375" style="7" customWidth="1"/>
    <col min="11282" max="11282" width="24.6640625" style="7" customWidth="1"/>
    <col min="11283" max="11283" width="49.33203125" style="7" bestFit="1" customWidth="1"/>
    <col min="11284" max="11284" width="14.77734375" style="7" bestFit="1" customWidth="1"/>
    <col min="11285" max="11285" width="17.109375" style="7" bestFit="1" customWidth="1"/>
    <col min="11286" max="11286" width="12" style="7"/>
    <col min="11287" max="11287" width="27" style="7" bestFit="1" customWidth="1"/>
    <col min="11288" max="11491" width="12" style="7"/>
    <col min="11492" max="11492" width="21.33203125" style="7" customWidth="1"/>
    <col min="11493" max="11493" width="29.33203125" style="7" customWidth="1"/>
    <col min="11494" max="11494" width="36.33203125" style="7" customWidth="1"/>
    <col min="11495" max="11495" width="28.109375" style="7" bestFit="1" customWidth="1"/>
    <col min="11496" max="11496" width="32.6640625" style="7" bestFit="1" customWidth="1"/>
    <col min="11497" max="11508" width="15.77734375" style="7" customWidth="1"/>
    <col min="11509" max="11510" width="20.77734375" style="7" customWidth="1"/>
    <col min="11511" max="11511" width="15.77734375" style="7" customWidth="1"/>
    <col min="11512" max="11512" width="18.44140625" style="7" customWidth="1"/>
    <col min="11513" max="11522" width="15.77734375" style="7" customWidth="1"/>
    <col min="11523" max="11523" width="25" style="7" bestFit="1" customWidth="1"/>
    <col min="11524" max="11524" width="20.77734375" style="7" customWidth="1"/>
    <col min="11525" max="11536" width="15.77734375" style="7" customWidth="1"/>
    <col min="11537" max="11537" width="20.77734375" style="7" customWidth="1"/>
    <col min="11538" max="11538" width="24.6640625" style="7" customWidth="1"/>
    <col min="11539" max="11539" width="49.33203125" style="7" bestFit="1" customWidth="1"/>
    <col min="11540" max="11540" width="14.77734375" style="7" bestFit="1" customWidth="1"/>
    <col min="11541" max="11541" width="17.109375" style="7" bestFit="1" customWidth="1"/>
    <col min="11542" max="11542" width="12" style="7"/>
    <col min="11543" max="11543" width="27" style="7" bestFit="1" customWidth="1"/>
    <col min="11544" max="11747" width="12" style="7"/>
    <col min="11748" max="11748" width="21.33203125" style="7" customWidth="1"/>
    <col min="11749" max="11749" width="29.33203125" style="7" customWidth="1"/>
    <col min="11750" max="11750" width="36.33203125" style="7" customWidth="1"/>
    <col min="11751" max="11751" width="28.109375" style="7" bestFit="1" customWidth="1"/>
    <col min="11752" max="11752" width="32.6640625" style="7" bestFit="1" customWidth="1"/>
    <col min="11753" max="11764" width="15.77734375" style="7" customWidth="1"/>
    <col min="11765" max="11766" width="20.77734375" style="7" customWidth="1"/>
    <col min="11767" max="11767" width="15.77734375" style="7" customWidth="1"/>
    <col min="11768" max="11768" width="18.44140625" style="7" customWidth="1"/>
    <col min="11769" max="11778" width="15.77734375" style="7" customWidth="1"/>
    <col min="11779" max="11779" width="25" style="7" bestFit="1" customWidth="1"/>
    <col min="11780" max="11780" width="20.77734375" style="7" customWidth="1"/>
    <col min="11781" max="11792" width="15.77734375" style="7" customWidth="1"/>
    <col min="11793" max="11793" width="20.77734375" style="7" customWidth="1"/>
    <col min="11794" max="11794" width="24.6640625" style="7" customWidth="1"/>
    <col min="11795" max="11795" width="49.33203125" style="7" bestFit="1" customWidth="1"/>
    <col min="11796" max="11796" width="14.77734375" style="7" bestFit="1" customWidth="1"/>
    <col min="11797" max="11797" width="17.109375" style="7" bestFit="1" customWidth="1"/>
    <col min="11798" max="11798" width="12" style="7"/>
    <col min="11799" max="11799" width="27" style="7" bestFit="1" customWidth="1"/>
    <col min="11800" max="12003" width="12" style="7"/>
    <col min="12004" max="12004" width="21.33203125" style="7" customWidth="1"/>
    <col min="12005" max="12005" width="29.33203125" style="7" customWidth="1"/>
    <col min="12006" max="12006" width="36.33203125" style="7" customWidth="1"/>
    <col min="12007" max="12007" width="28.109375" style="7" bestFit="1" customWidth="1"/>
    <col min="12008" max="12008" width="32.6640625" style="7" bestFit="1" customWidth="1"/>
    <col min="12009" max="12020" width="15.77734375" style="7" customWidth="1"/>
    <col min="12021" max="12022" width="20.77734375" style="7" customWidth="1"/>
    <col min="12023" max="12023" width="15.77734375" style="7" customWidth="1"/>
    <col min="12024" max="12024" width="18.44140625" style="7" customWidth="1"/>
    <col min="12025" max="12034" width="15.77734375" style="7" customWidth="1"/>
    <col min="12035" max="12035" width="25" style="7" bestFit="1" customWidth="1"/>
    <col min="12036" max="12036" width="20.77734375" style="7" customWidth="1"/>
    <col min="12037" max="12048" width="15.77734375" style="7" customWidth="1"/>
    <col min="12049" max="12049" width="20.77734375" style="7" customWidth="1"/>
    <col min="12050" max="12050" width="24.6640625" style="7" customWidth="1"/>
    <col min="12051" max="12051" width="49.33203125" style="7" bestFit="1" customWidth="1"/>
    <col min="12052" max="12052" width="14.77734375" style="7" bestFit="1" customWidth="1"/>
    <col min="12053" max="12053" width="17.109375" style="7" bestFit="1" customWidth="1"/>
    <col min="12054" max="12054" width="12" style="7"/>
    <col min="12055" max="12055" width="27" style="7" bestFit="1" customWidth="1"/>
    <col min="12056" max="12259" width="12" style="7"/>
    <col min="12260" max="12260" width="21.33203125" style="7" customWidth="1"/>
    <col min="12261" max="12261" width="29.33203125" style="7" customWidth="1"/>
    <col min="12262" max="12262" width="36.33203125" style="7" customWidth="1"/>
    <col min="12263" max="12263" width="28.109375" style="7" bestFit="1" customWidth="1"/>
    <col min="12264" max="12264" width="32.6640625" style="7" bestFit="1" customWidth="1"/>
    <col min="12265" max="12276" width="15.77734375" style="7" customWidth="1"/>
    <col min="12277" max="12278" width="20.77734375" style="7" customWidth="1"/>
    <col min="12279" max="12279" width="15.77734375" style="7" customWidth="1"/>
    <col min="12280" max="12280" width="18.44140625" style="7" customWidth="1"/>
    <col min="12281" max="12290" width="15.77734375" style="7" customWidth="1"/>
    <col min="12291" max="12291" width="25" style="7" bestFit="1" customWidth="1"/>
    <col min="12292" max="12292" width="20.77734375" style="7" customWidth="1"/>
    <col min="12293" max="12304" width="15.77734375" style="7" customWidth="1"/>
    <col min="12305" max="12305" width="20.77734375" style="7" customWidth="1"/>
    <col min="12306" max="12306" width="24.6640625" style="7" customWidth="1"/>
    <col min="12307" max="12307" width="49.33203125" style="7" bestFit="1" customWidth="1"/>
    <col min="12308" max="12308" width="14.77734375" style="7" bestFit="1" customWidth="1"/>
    <col min="12309" max="12309" width="17.109375" style="7" bestFit="1" customWidth="1"/>
    <col min="12310" max="12310" width="12" style="7"/>
    <col min="12311" max="12311" width="27" style="7" bestFit="1" customWidth="1"/>
    <col min="12312" max="12515" width="12" style="7"/>
    <col min="12516" max="12516" width="21.33203125" style="7" customWidth="1"/>
    <col min="12517" max="12517" width="29.33203125" style="7" customWidth="1"/>
    <col min="12518" max="12518" width="36.33203125" style="7" customWidth="1"/>
    <col min="12519" max="12519" width="28.109375" style="7" bestFit="1" customWidth="1"/>
    <col min="12520" max="12520" width="32.6640625" style="7" bestFit="1" customWidth="1"/>
    <col min="12521" max="12532" width="15.77734375" style="7" customWidth="1"/>
    <col min="12533" max="12534" width="20.77734375" style="7" customWidth="1"/>
    <col min="12535" max="12535" width="15.77734375" style="7" customWidth="1"/>
    <col min="12536" max="12536" width="18.44140625" style="7" customWidth="1"/>
    <col min="12537" max="12546" width="15.77734375" style="7" customWidth="1"/>
    <col min="12547" max="12547" width="25" style="7" bestFit="1" customWidth="1"/>
    <col min="12548" max="12548" width="20.77734375" style="7" customWidth="1"/>
    <col min="12549" max="12560" width="15.77734375" style="7" customWidth="1"/>
    <col min="12561" max="12561" width="20.77734375" style="7" customWidth="1"/>
    <col min="12562" max="12562" width="24.6640625" style="7" customWidth="1"/>
    <col min="12563" max="12563" width="49.33203125" style="7" bestFit="1" customWidth="1"/>
    <col min="12564" max="12564" width="14.77734375" style="7" bestFit="1" customWidth="1"/>
    <col min="12565" max="12565" width="17.109375" style="7" bestFit="1" customWidth="1"/>
    <col min="12566" max="12566" width="12" style="7"/>
    <col min="12567" max="12567" width="27" style="7" bestFit="1" customWidth="1"/>
    <col min="12568" max="12771" width="12" style="7"/>
    <col min="12772" max="12772" width="21.33203125" style="7" customWidth="1"/>
    <col min="12773" max="12773" width="29.33203125" style="7" customWidth="1"/>
    <col min="12774" max="12774" width="36.33203125" style="7" customWidth="1"/>
    <col min="12775" max="12775" width="28.109375" style="7" bestFit="1" customWidth="1"/>
    <col min="12776" max="12776" width="32.6640625" style="7" bestFit="1" customWidth="1"/>
    <col min="12777" max="12788" width="15.77734375" style="7" customWidth="1"/>
    <col min="12789" max="12790" width="20.77734375" style="7" customWidth="1"/>
    <col min="12791" max="12791" width="15.77734375" style="7" customWidth="1"/>
    <col min="12792" max="12792" width="18.44140625" style="7" customWidth="1"/>
    <col min="12793" max="12802" width="15.77734375" style="7" customWidth="1"/>
    <col min="12803" max="12803" width="25" style="7" bestFit="1" customWidth="1"/>
    <col min="12804" max="12804" width="20.77734375" style="7" customWidth="1"/>
    <col min="12805" max="12816" width="15.77734375" style="7" customWidth="1"/>
    <col min="12817" max="12817" width="20.77734375" style="7" customWidth="1"/>
    <col min="12818" max="12818" width="24.6640625" style="7" customWidth="1"/>
    <col min="12819" max="12819" width="49.33203125" style="7" bestFit="1" customWidth="1"/>
    <col min="12820" max="12820" width="14.77734375" style="7" bestFit="1" customWidth="1"/>
    <col min="12821" max="12821" width="17.109375" style="7" bestFit="1" customWidth="1"/>
    <col min="12822" max="12822" width="12" style="7"/>
    <col min="12823" max="12823" width="27" style="7" bestFit="1" customWidth="1"/>
    <col min="12824" max="13027" width="12" style="7"/>
    <col min="13028" max="13028" width="21.33203125" style="7" customWidth="1"/>
    <col min="13029" max="13029" width="29.33203125" style="7" customWidth="1"/>
    <col min="13030" max="13030" width="36.33203125" style="7" customWidth="1"/>
    <col min="13031" max="13031" width="28.109375" style="7" bestFit="1" customWidth="1"/>
    <col min="13032" max="13032" width="32.6640625" style="7" bestFit="1" customWidth="1"/>
    <col min="13033" max="13044" width="15.77734375" style="7" customWidth="1"/>
    <col min="13045" max="13046" width="20.77734375" style="7" customWidth="1"/>
    <col min="13047" max="13047" width="15.77734375" style="7" customWidth="1"/>
    <col min="13048" max="13048" width="18.44140625" style="7" customWidth="1"/>
    <col min="13049" max="13058" width="15.77734375" style="7" customWidth="1"/>
    <col min="13059" max="13059" width="25" style="7" bestFit="1" customWidth="1"/>
    <col min="13060" max="13060" width="20.77734375" style="7" customWidth="1"/>
    <col min="13061" max="13072" width="15.77734375" style="7" customWidth="1"/>
    <col min="13073" max="13073" width="20.77734375" style="7" customWidth="1"/>
    <col min="13074" max="13074" width="24.6640625" style="7" customWidth="1"/>
    <col min="13075" max="13075" width="49.33203125" style="7" bestFit="1" customWidth="1"/>
    <col min="13076" max="13076" width="14.77734375" style="7" bestFit="1" customWidth="1"/>
    <col min="13077" max="13077" width="17.109375" style="7" bestFit="1" customWidth="1"/>
    <col min="13078" max="13078" width="12" style="7"/>
    <col min="13079" max="13079" width="27" style="7" bestFit="1" customWidth="1"/>
    <col min="13080" max="13283" width="12" style="7"/>
    <col min="13284" max="13284" width="21.33203125" style="7" customWidth="1"/>
    <col min="13285" max="13285" width="29.33203125" style="7" customWidth="1"/>
    <col min="13286" max="13286" width="36.33203125" style="7" customWidth="1"/>
    <col min="13287" max="13287" width="28.109375" style="7" bestFit="1" customWidth="1"/>
    <col min="13288" max="13288" width="32.6640625" style="7" bestFit="1" customWidth="1"/>
    <col min="13289" max="13300" width="15.77734375" style="7" customWidth="1"/>
    <col min="13301" max="13302" width="20.77734375" style="7" customWidth="1"/>
    <col min="13303" max="13303" width="15.77734375" style="7" customWidth="1"/>
    <col min="13304" max="13304" width="18.44140625" style="7" customWidth="1"/>
    <col min="13305" max="13314" width="15.77734375" style="7" customWidth="1"/>
    <col min="13315" max="13315" width="25" style="7" bestFit="1" customWidth="1"/>
    <col min="13316" max="13316" width="20.77734375" style="7" customWidth="1"/>
    <col min="13317" max="13328" width="15.77734375" style="7" customWidth="1"/>
    <col min="13329" max="13329" width="20.77734375" style="7" customWidth="1"/>
    <col min="13330" max="13330" width="24.6640625" style="7" customWidth="1"/>
    <col min="13331" max="13331" width="49.33203125" style="7" bestFit="1" customWidth="1"/>
    <col min="13332" max="13332" width="14.77734375" style="7" bestFit="1" customWidth="1"/>
    <col min="13333" max="13333" width="17.109375" style="7" bestFit="1" customWidth="1"/>
    <col min="13334" max="13334" width="12" style="7"/>
    <col min="13335" max="13335" width="27" style="7" bestFit="1" customWidth="1"/>
    <col min="13336" max="13539" width="12" style="7"/>
    <col min="13540" max="13540" width="21.33203125" style="7" customWidth="1"/>
    <col min="13541" max="13541" width="29.33203125" style="7" customWidth="1"/>
    <col min="13542" max="13542" width="36.33203125" style="7" customWidth="1"/>
    <col min="13543" max="13543" width="28.109375" style="7" bestFit="1" customWidth="1"/>
    <col min="13544" max="13544" width="32.6640625" style="7" bestFit="1" customWidth="1"/>
    <col min="13545" max="13556" width="15.77734375" style="7" customWidth="1"/>
    <col min="13557" max="13558" width="20.77734375" style="7" customWidth="1"/>
    <col min="13559" max="13559" width="15.77734375" style="7" customWidth="1"/>
    <col min="13560" max="13560" width="18.44140625" style="7" customWidth="1"/>
    <col min="13561" max="13570" width="15.77734375" style="7" customWidth="1"/>
    <col min="13571" max="13571" width="25" style="7" bestFit="1" customWidth="1"/>
    <col min="13572" max="13572" width="20.77734375" style="7" customWidth="1"/>
    <col min="13573" max="13584" width="15.77734375" style="7" customWidth="1"/>
    <col min="13585" max="13585" width="20.77734375" style="7" customWidth="1"/>
    <col min="13586" max="13586" width="24.6640625" style="7" customWidth="1"/>
    <col min="13587" max="13587" width="49.33203125" style="7" bestFit="1" customWidth="1"/>
    <col min="13588" max="13588" width="14.77734375" style="7" bestFit="1" customWidth="1"/>
    <col min="13589" max="13589" width="17.109375" style="7" bestFit="1" customWidth="1"/>
    <col min="13590" max="13590" width="12" style="7"/>
    <col min="13591" max="13591" width="27" style="7" bestFit="1" customWidth="1"/>
    <col min="13592" max="13795" width="12" style="7"/>
    <col min="13796" max="13796" width="21.33203125" style="7" customWidth="1"/>
    <col min="13797" max="13797" width="29.33203125" style="7" customWidth="1"/>
    <col min="13798" max="13798" width="36.33203125" style="7" customWidth="1"/>
    <col min="13799" max="13799" width="28.109375" style="7" bestFit="1" customWidth="1"/>
    <col min="13800" max="13800" width="32.6640625" style="7" bestFit="1" customWidth="1"/>
    <col min="13801" max="13812" width="15.77734375" style="7" customWidth="1"/>
    <col min="13813" max="13814" width="20.77734375" style="7" customWidth="1"/>
    <col min="13815" max="13815" width="15.77734375" style="7" customWidth="1"/>
    <col min="13816" max="13816" width="18.44140625" style="7" customWidth="1"/>
    <col min="13817" max="13826" width="15.77734375" style="7" customWidth="1"/>
    <col min="13827" max="13827" width="25" style="7" bestFit="1" customWidth="1"/>
    <col min="13828" max="13828" width="20.77734375" style="7" customWidth="1"/>
    <col min="13829" max="13840" width="15.77734375" style="7" customWidth="1"/>
    <col min="13841" max="13841" width="20.77734375" style="7" customWidth="1"/>
    <col min="13842" max="13842" width="24.6640625" style="7" customWidth="1"/>
    <col min="13843" max="13843" width="49.33203125" style="7" bestFit="1" customWidth="1"/>
    <col min="13844" max="13844" width="14.77734375" style="7" bestFit="1" customWidth="1"/>
    <col min="13845" max="13845" width="17.109375" style="7" bestFit="1" customWidth="1"/>
    <col min="13846" max="13846" width="12" style="7"/>
    <col min="13847" max="13847" width="27" style="7" bestFit="1" customWidth="1"/>
    <col min="13848" max="14051" width="12" style="7"/>
    <col min="14052" max="14052" width="21.33203125" style="7" customWidth="1"/>
    <col min="14053" max="14053" width="29.33203125" style="7" customWidth="1"/>
    <col min="14054" max="14054" width="36.33203125" style="7" customWidth="1"/>
    <col min="14055" max="14055" width="28.109375" style="7" bestFit="1" customWidth="1"/>
    <col min="14056" max="14056" width="32.6640625" style="7" bestFit="1" customWidth="1"/>
    <col min="14057" max="14068" width="15.77734375" style="7" customWidth="1"/>
    <col min="14069" max="14070" width="20.77734375" style="7" customWidth="1"/>
    <col min="14071" max="14071" width="15.77734375" style="7" customWidth="1"/>
    <col min="14072" max="14072" width="18.44140625" style="7" customWidth="1"/>
    <col min="14073" max="14082" width="15.77734375" style="7" customWidth="1"/>
    <col min="14083" max="14083" width="25" style="7" bestFit="1" customWidth="1"/>
    <col min="14084" max="14084" width="20.77734375" style="7" customWidth="1"/>
    <col min="14085" max="14096" width="15.77734375" style="7" customWidth="1"/>
    <col min="14097" max="14097" width="20.77734375" style="7" customWidth="1"/>
    <col min="14098" max="14098" width="24.6640625" style="7" customWidth="1"/>
    <col min="14099" max="14099" width="49.33203125" style="7" bestFit="1" customWidth="1"/>
    <col min="14100" max="14100" width="14.77734375" style="7" bestFit="1" customWidth="1"/>
    <col min="14101" max="14101" width="17.109375" style="7" bestFit="1" customWidth="1"/>
    <col min="14102" max="14102" width="12" style="7"/>
    <col min="14103" max="14103" width="27" style="7" bestFit="1" customWidth="1"/>
    <col min="14104" max="14307" width="12" style="7"/>
    <col min="14308" max="14308" width="21.33203125" style="7" customWidth="1"/>
    <col min="14309" max="14309" width="29.33203125" style="7" customWidth="1"/>
    <col min="14310" max="14310" width="36.33203125" style="7" customWidth="1"/>
    <col min="14311" max="14311" width="28.109375" style="7" bestFit="1" customWidth="1"/>
    <col min="14312" max="14312" width="32.6640625" style="7" bestFit="1" customWidth="1"/>
    <col min="14313" max="14324" width="15.77734375" style="7" customWidth="1"/>
    <col min="14325" max="14326" width="20.77734375" style="7" customWidth="1"/>
    <col min="14327" max="14327" width="15.77734375" style="7" customWidth="1"/>
    <col min="14328" max="14328" width="18.44140625" style="7" customWidth="1"/>
    <col min="14329" max="14338" width="15.77734375" style="7" customWidth="1"/>
    <col min="14339" max="14339" width="25" style="7" bestFit="1" customWidth="1"/>
    <col min="14340" max="14340" width="20.77734375" style="7" customWidth="1"/>
    <col min="14341" max="14352" width="15.77734375" style="7" customWidth="1"/>
    <col min="14353" max="14353" width="20.77734375" style="7" customWidth="1"/>
    <col min="14354" max="14354" width="24.6640625" style="7" customWidth="1"/>
    <col min="14355" max="14355" width="49.33203125" style="7" bestFit="1" customWidth="1"/>
    <col min="14356" max="14356" width="14.77734375" style="7" bestFit="1" customWidth="1"/>
    <col min="14357" max="14357" width="17.109375" style="7" bestFit="1" customWidth="1"/>
    <col min="14358" max="14358" width="12" style="7"/>
    <col min="14359" max="14359" width="27" style="7" bestFit="1" customWidth="1"/>
    <col min="14360" max="14563" width="12" style="7"/>
    <col min="14564" max="14564" width="21.33203125" style="7" customWidth="1"/>
    <col min="14565" max="14565" width="29.33203125" style="7" customWidth="1"/>
    <col min="14566" max="14566" width="36.33203125" style="7" customWidth="1"/>
    <col min="14567" max="14567" width="28.109375" style="7" bestFit="1" customWidth="1"/>
    <col min="14568" max="14568" width="32.6640625" style="7" bestFit="1" customWidth="1"/>
    <col min="14569" max="14580" width="15.77734375" style="7" customWidth="1"/>
    <col min="14581" max="14582" width="20.77734375" style="7" customWidth="1"/>
    <col min="14583" max="14583" width="15.77734375" style="7" customWidth="1"/>
    <col min="14584" max="14584" width="18.44140625" style="7" customWidth="1"/>
    <col min="14585" max="14594" width="15.77734375" style="7" customWidth="1"/>
    <col min="14595" max="14595" width="25" style="7" bestFit="1" customWidth="1"/>
    <col min="14596" max="14596" width="20.77734375" style="7" customWidth="1"/>
    <col min="14597" max="14608" width="15.77734375" style="7" customWidth="1"/>
    <col min="14609" max="14609" width="20.77734375" style="7" customWidth="1"/>
    <col min="14610" max="14610" width="24.6640625" style="7" customWidth="1"/>
    <col min="14611" max="14611" width="49.33203125" style="7" bestFit="1" customWidth="1"/>
    <col min="14612" max="14612" width="14.77734375" style="7" bestFit="1" customWidth="1"/>
    <col min="14613" max="14613" width="17.109375" style="7" bestFit="1" customWidth="1"/>
    <col min="14614" max="14614" width="12" style="7"/>
    <col min="14615" max="14615" width="27" style="7" bestFit="1" customWidth="1"/>
    <col min="14616" max="14819" width="12" style="7"/>
    <col min="14820" max="14820" width="21.33203125" style="7" customWidth="1"/>
    <col min="14821" max="14821" width="29.33203125" style="7" customWidth="1"/>
    <col min="14822" max="14822" width="36.33203125" style="7" customWidth="1"/>
    <col min="14823" max="14823" width="28.109375" style="7" bestFit="1" customWidth="1"/>
    <col min="14824" max="14824" width="32.6640625" style="7" bestFit="1" customWidth="1"/>
    <col min="14825" max="14836" width="15.77734375" style="7" customWidth="1"/>
    <col min="14837" max="14838" width="20.77734375" style="7" customWidth="1"/>
    <col min="14839" max="14839" width="15.77734375" style="7" customWidth="1"/>
    <col min="14840" max="14840" width="18.44140625" style="7" customWidth="1"/>
    <col min="14841" max="14850" width="15.77734375" style="7" customWidth="1"/>
    <col min="14851" max="14851" width="25" style="7" bestFit="1" customWidth="1"/>
    <col min="14852" max="14852" width="20.77734375" style="7" customWidth="1"/>
    <col min="14853" max="14864" width="15.77734375" style="7" customWidth="1"/>
    <col min="14865" max="14865" width="20.77734375" style="7" customWidth="1"/>
    <col min="14866" max="14866" width="24.6640625" style="7" customWidth="1"/>
    <col min="14867" max="14867" width="49.33203125" style="7" bestFit="1" customWidth="1"/>
    <col min="14868" max="14868" width="14.77734375" style="7" bestFit="1" customWidth="1"/>
    <col min="14869" max="14869" width="17.109375" style="7" bestFit="1" customWidth="1"/>
    <col min="14870" max="14870" width="12" style="7"/>
    <col min="14871" max="14871" width="27" style="7" bestFit="1" customWidth="1"/>
    <col min="14872" max="15075" width="12" style="7"/>
    <col min="15076" max="15076" width="21.33203125" style="7" customWidth="1"/>
    <col min="15077" max="15077" width="29.33203125" style="7" customWidth="1"/>
    <col min="15078" max="15078" width="36.33203125" style="7" customWidth="1"/>
    <col min="15079" max="15079" width="28.109375" style="7" bestFit="1" customWidth="1"/>
    <col min="15080" max="15080" width="32.6640625" style="7" bestFit="1" customWidth="1"/>
    <col min="15081" max="15092" width="15.77734375" style="7" customWidth="1"/>
    <col min="15093" max="15094" width="20.77734375" style="7" customWidth="1"/>
    <col min="15095" max="15095" width="15.77734375" style="7" customWidth="1"/>
    <col min="15096" max="15096" width="18.44140625" style="7" customWidth="1"/>
    <col min="15097" max="15106" width="15.77734375" style="7" customWidth="1"/>
    <col min="15107" max="15107" width="25" style="7" bestFit="1" customWidth="1"/>
    <col min="15108" max="15108" width="20.77734375" style="7" customWidth="1"/>
    <col min="15109" max="15120" width="15.77734375" style="7" customWidth="1"/>
    <col min="15121" max="15121" width="20.77734375" style="7" customWidth="1"/>
    <col min="15122" max="15122" width="24.6640625" style="7" customWidth="1"/>
    <col min="15123" max="15123" width="49.33203125" style="7" bestFit="1" customWidth="1"/>
    <col min="15124" max="15124" width="14.77734375" style="7" bestFit="1" customWidth="1"/>
    <col min="15125" max="15125" width="17.109375" style="7" bestFit="1" customWidth="1"/>
    <col min="15126" max="15126" width="12" style="7"/>
    <col min="15127" max="15127" width="27" style="7" bestFit="1" customWidth="1"/>
    <col min="15128" max="15331" width="12" style="7"/>
    <col min="15332" max="15332" width="21.33203125" style="7" customWidth="1"/>
    <col min="15333" max="15333" width="29.33203125" style="7" customWidth="1"/>
    <col min="15334" max="15334" width="36.33203125" style="7" customWidth="1"/>
    <col min="15335" max="15335" width="28.109375" style="7" bestFit="1" customWidth="1"/>
    <col min="15336" max="15336" width="32.6640625" style="7" bestFit="1" customWidth="1"/>
    <col min="15337" max="15348" width="15.77734375" style="7" customWidth="1"/>
    <col min="15349" max="15350" width="20.77734375" style="7" customWidth="1"/>
    <col min="15351" max="15351" width="15.77734375" style="7" customWidth="1"/>
    <col min="15352" max="15352" width="18.44140625" style="7" customWidth="1"/>
    <col min="15353" max="15362" width="15.77734375" style="7" customWidth="1"/>
    <col min="15363" max="15363" width="25" style="7" bestFit="1" customWidth="1"/>
    <col min="15364" max="15364" width="20.77734375" style="7" customWidth="1"/>
    <col min="15365" max="15376" width="15.77734375" style="7" customWidth="1"/>
    <col min="15377" max="15377" width="20.77734375" style="7" customWidth="1"/>
    <col min="15378" max="15378" width="24.6640625" style="7" customWidth="1"/>
    <col min="15379" max="15379" width="49.33203125" style="7" bestFit="1" customWidth="1"/>
    <col min="15380" max="15380" width="14.77734375" style="7" bestFit="1" customWidth="1"/>
    <col min="15381" max="15381" width="17.109375" style="7" bestFit="1" customWidth="1"/>
    <col min="15382" max="15382" width="12" style="7"/>
    <col min="15383" max="15383" width="27" style="7" bestFit="1" customWidth="1"/>
    <col min="15384" max="15587" width="12" style="7"/>
    <col min="15588" max="15588" width="21.33203125" style="7" customWidth="1"/>
    <col min="15589" max="15589" width="29.33203125" style="7" customWidth="1"/>
    <col min="15590" max="15590" width="36.33203125" style="7" customWidth="1"/>
    <col min="15591" max="15591" width="28.109375" style="7" bestFit="1" customWidth="1"/>
    <col min="15592" max="15592" width="32.6640625" style="7" bestFit="1" customWidth="1"/>
    <col min="15593" max="15604" width="15.77734375" style="7" customWidth="1"/>
    <col min="15605" max="15606" width="20.77734375" style="7" customWidth="1"/>
    <col min="15607" max="15607" width="15.77734375" style="7" customWidth="1"/>
    <col min="15608" max="15608" width="18.44140625" style="7" customWidth="1"/>
    <col min="15609" max="15618" width="15.77734375" style="7" customWidth="1"/>
    <col min="15619" max="15619" width="25" style="7" bestFit="1" customWidth="1"/>
    <col min="15620" max="15620" width="20.77734375" style="7" customWidth="1"/>
    <col min="15621" max="15632" width="15.77734375" style="7" customWidth="1"/>
    <col min="15633" max="15633" width="20.77734375" style="7" customWidth="1"/>
    <col min="15634" max="15634" width="24.6640625" style="7" customWidth="1"/>
    <col min="15635" max="15635" width="49.33203125" style="7" bestFit="1" customWidth="1"/>
    <col min="15636" max="15636" width="14.77734375" style="7" bestFit="1" customWidth="1"/>
    <col min="15637" max="15637" width="17.109375" style="7" bestFit="1" customWidth="1"/>
    <col min="15638" max="15638" width="12" style="7"/>
    <col min="15639" max="15639" width="27" style="7" bestFit="1" customWidth="1"/>
    <col min="15640" max="15843" width="12" style="7"/>
    <col min="15844" max="15844" width="21.33203125" style="7" customWidth="1"/>
    <col min="15845" max="15845" width="29.33203125" style="7" customWidth="1"/>
    <col min="15846" max="15846" width="36.33203125" style="7" customWidth="1"/>
    <col min="15847" max="15847" width="28.109375" style="7" bestFit="1" customWidth="1"/>
    <col min="15848" max="15848" width="32.6640625" style="7" bestFit="1" customWidth="1"/>
    <col min="15849" max="15860" width="15.77734375" style="7" customWidth="1"/>
    <col min="15861" max="15862" width="20.77734375" style="7" customWidth="1"/>
    <col min="15863" max="15863" width="15.77734375" style="7" customWidth="1"/>
    <col min="15864" max="15864" width="18.44140625" style="7" customWidth="1"/>
    <col min="15865" max="15874" width="15.77734375" style="7" customWidth="1"/>
    <col min="15875" max="15875" width="25" style="7" bestFit="1" customWidth="1"/>
    <col min="15876" max="15876" width="20.77734375" style="7" customWidth="1"/>
    <col min="15877" max="15888" width="15.77734375" style="7" customWidth="1"/>
    <col min="15889" max="15889" width="20.77734375" style="7" customWidth="1"/>
    <col min="15890" max="15890" width="24.6640625" style="7" customWidth="1"/>
    <col min="15891" max="15891" width="49.33203125" style="7" bestFit="1" customWidth="1"/>
    <col min="15892" max="15892" width="14.77734375" style="7" bestFit="1" customWidth="1"/>
    <col min="15893" max="15893" width="17.109375" style="7" bestFit="1" customWidth="1"/>
    <col min="15894" max="15894" width="12" style="7"/>
    <col min="15895" max="15895" width="27" style="7" bestFit="1" customWidth="1"/>
    <col min="15896" max="16099" width="12" style="7"/>
    <col min="16100" max="16100" width="21.33203125" style="7" customWidth="1"/>
    <col min="16101" max="16101" width="29.33203125" style="7" customWidth="1"/>
    <col min="16102" max="16102" width="36.33203125" style="7" customWidth="1"/>
    <col min="16103" max="16103" width="28.109375" style="7" bestFit="1" customWidth="1"/>
    <col min="16104" max="16104" width="32.6640625" style="7" bestFit="1" customWidth="1"/>
    <col min="16105" max="16116" width="15.77734375" style="7" customWidth="1"/>
    <col min="16117" max="16118" width="20.77734375" style="7" customWidth="1"/>
    <col min="16119" max="16119" width="15.77734375" style="7" customWidth="1"/>
    <col min="16120" max="16120" width="18.44140625" style="7" customWidth="1"/>
    <col min="16121" max="16130" width="15.77734375" style="7" customWidth="1"/>
    <col min="16131" max="16131" width="25" style="7" bestFit="1" customWidth="1"/>
    <col min="16132" max="16132" width="20.77734375" style="7" customWidth="1"/>
    <col min="16133" max="16144" width="15.77734375" style="7" customWidth="1"/>
    <col min="16145" max="16145" width="20.77734375" style="7" customWidth="1"/>
    <col min="16146" max="16146" width="24.6640625" style="7" customWidth="1"/>
    <col min="16147" max="16147" width="49.33203125" style="7" bestFit="1" customWidth="1"/>
    <col min="16148" max="16148" width="14.77734375" style="7" bestFit="1" customWidth="1"/>
    <col min="16149" max="16149" width="17.109375" style="7" bestFit="1" customWidth="1"/>
    <col min="16150" max="16150" width="12" style="7"/>
    <col min="16151" max="16151" width="27" style="7" bestFit="1" customWidth="1"/>
    <col min="16152" max="16384" width="12" style="7"/>
  </cols>
  <sheetData>
    <row r="1" spans="1:53" x14ac:dyDescent="0.3">
      <c r="A1" s="57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62"/>
    </row>
    <row r="2" spans="1:53" x14ac:dyDescent="0.3">
      <c r="A2" s="57"/>
      <c r="L2" s="65">
        <v>30000</v>
      </c>
      <c r="M2" s="65">
        <v>85293.8</v>
      </c>
      <c r="N2" s="65">
        <v>655000</v>
      </c>
      <c r="O2" s="65">
        <v>30000</v>
      </c>
      <c r="P2" s="65">
        <v>2983099.6084848484</v>
      </c>
      <c r="Q2" s="65">
        <v>6070921.415151515</v>
      </c>
      <c r="R2" s="65">
        <v>2274877.7260404038</v>
      </c>
      <c r="S2" s="65">
        <v>2671720.2115070708</v>
      </c>
      <c r="T2" s="65">
        <v>7466240.9905927852</v>
      </c>
      <c r="U2" s="65">
        <v>10236179.491840405</v>
      </c>
      <c r="V2" s="65">
        <v>6059754.4972737366</v>
      </c>
      <c r="W2" s="65">
        <v>7383012.9785070699</v>
      </c>
      <c r="X2" s="65">
        <v>45946100.719397828</v>
      </c>
      <c r="Y2" s="65">
        <v>354053899.2806021</v>
      </c>
      <c r="Z2" s="65">
        <v>30000</v>
      </c>
      <c r="AA2" s="65">
        <v>35529.380000000005</v>
      </c>
      <c r="AB2" s="65">
        <v>655000</v>
      </c>
      <c r="AC2" s="65">
        <v>30000</v>
      </c>
      <c r="AD2" s="65">
        <v>2698668.0933333333</v>
      </c>
      <c r="AE2" s="65">
        <v>4521910.3233333342</v>
      </c>
      <c r="AF2" s="65">
        <v>1909126.2828888886</v>
      </c>
      <c r="AG2" s="65">
        <v>2303113.1496888888</v>
      </c>
      <c r="AH2" s="65">
        <v>4072669.8360088896</v>
      </c>
      <c r="AI2" s="65">
        <v>8795852.8798555583</v>
      </c>
      <c r="AJ2" s="65">
        <v>4157203.1849955558</v>
      </c>
      <c r="AK2" s="65">
        <v>6080580.5887488881</v>
      </c>
      <c r="AL2" s="65">
        <v>35289653.718853332</v>
      </c>
      <c r="AM2" s="65">
        <v>284710346.28114665</v>
      </c>
      <c r="AN2" s="65">
        <v>0</v>
      </c>
      <c r="AO2" s="65">
        <v>49764.420000000006</v>
      </c>
      <c r="AP2" s="65">
        <v>0</v>
      </c>
      <c r="AQ2" s="65">
        <v>0</v>
      </c>
      <c r="AR2" s="65">
        <v>284431.51515151514</v>
      </c>
      <c r="AS2" s="65">
        <v>1549011.0918181818</v>
      </c>
      <c r="AT2" s="65">
        <v>365751.44315151509</v>
      </c>
      <c r="AU2" s="65">
        <v>368607.06181818177</v>
      </c>
      <c r="AV2" s="65">
        <v>3393571.1545838965</v>
      </c>
      <c r="AW2" s="65">
        <v>1440326.6119848483</v>
      </c>
      <c r="AX2" s="65">
        <v>1902551.3122781815</v>
      </c>
      <c r="AY2" s="65">
        <v>1302432.3897581815</v>
      </c>
      <c r="AZ2" s="65">
        <v>10656447.000544501</v>
      </c>
      <c r="BA2" s="65">
        <f t="shared" ref="BA2" si="0">SUM(BA6:BA125)</f>
        <v>69343552.999455497</v>
      </c>
    </row>
    <row r="3" spans="1:53" ht="32.4" x14ac:dyDescent="0.3">
      <c r="A3" s="57"/>
      <c r="D3" s="111" t="s">
        <v>82</v>
      </c>
      <c r="L3" s="113" t="s">
        <v>77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  <c r="Z3" s="116" t="s">
        <v>85</v>
      </c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8"/>
      <c r="AM3" s="66"/>
      <c r="AN3" s="119" t="s">
        <v>86</v>
      </c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1"/>
      <c r="BA3" s="67"/>
    </row>
    <row r="4" spans="1:53" ht="57" customHeight="1" x14ac:dyDescent="0.3">
      <c r="A4" s="68"/>
      <c r="B4" s="69"/>
      <c r="C4" s="68"/>
      <c r="D4" s="70"/>
      <c r="E4" s="122" t="s">
        <v>78</v>
      </c>
      <c r="F4" s="123"/>
      <c r="G4" s="123"/>
      <c r="H4" s="123"/>
      <c r="I4" s="123"/>
      <c r="J4" s="123"/>
      <c r="K4" s="124"/>
      <c r="L4" s="125" t="s">
        <v>63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  <c r="Y4" s="71"/>
      <c r="Z4" s="128" t="s">
        <v>63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30"/>
      <c r="AM4" s="112"/>
      <c r="AN4" s="131" t="s">
        <v>63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3"/>
      <c r="BA4" s="72"/>
    </row>
    <row r="5" spans="1:53" ht="45" customHeight="1" x14ac:dyDescent="0.3">
      <c r="A5" s="73" t="s">
        <v>4</v>
      </c>
      <c r="B5" s="73" t="s">
        <v>60</v>
      </c>
      <c r="C5" s="73" t="s">
        <v>55</v>
      </c>
      <c r="D5" s="73" t="s">
        <v>6</v>
      </c>
      <c r="E5" s="74">
        <v>42522</v>
      </c>
      <c r="F5" s="74">
        <v>42552</v>
      </c>
      <c r="G5" s="74">
        <v>42583</v>
      </c>
      <c r="H5" s="74">
        <v>42614</v>
      </c>
      <c r="I5" s="74">
        <v>42644</v>
      </c>
      <c r="J5" s="74">
        <v>42675</v>
      </c>
      <c r="K5" s="74">
        <v>42705</v>
      </c>
      <c r="L5" s="74">
        <v>42736</v>
      </c>
      <c r="M5" s="74">
        <v>42767</v>
      </c>
      <c r="N5" s="74">
        <v>42795</v>
      </c>
      <c r="O5" s="74">
        <v>42826</v>
      </c>
      <c r="P5" s="74">
        <v>42856</v>
      </c>
      <c r="Q5" s="74">
        <v>42887</v>
      </c>
      <c r="R5" s="74">
        <v>42917</v>
      </c>
      <c r="S5" s="74">
        <v>42948</v>
      </c>
      <c r="T5" s="74">
        <v>42979</v>
      </c>
      <c r="U5" s="74">
        <v>43009</v>
      </c>
      <c r="V5" s="74">
        <v>43040</v>
      </c>
      <c r="W5" s="74">
        <v>43070</v>
      </c>
      <c r="X5" s="75" t="s">
        <v>79</v>
      </c>
      <c r="Y5" s="75" t="s">
        <v>62</v>
      </c>
      <c r="Z5" s="100">
        <v>42736</v>
      </c>
      <c r="AA5" s="100">
        <v>42767</v>
      </c>
      <c r="AB5" s="100">
        <v>42795</v>
      </c>
      <c r="AC5" s="100">
        <v>42826</v>
      </c>
      <c r="AD5" s="100">
        <v>42856</v>
      </c>
      <c r="AE5" s="100">
        <v>42887</v>
      </c>
      <c r="AF5" s="100">
        <v>42917</v>
      </c>
      <c r="AG5" s="100">
        <v>42948</v>
      </c>
      <c r="AH5" s="100">
        <v>42979</v>
      </c>
      <c r="AI5" s="100">
        <v>43009</v>
      </c>
      <c r="AJ5" s="100">
        <v>43040</v>
      </c>
      <c r="AK5" s="100">
        <v>43070</v>
      </c>
      <c r="AL5" s="101" t="s">
        <v>64</v>
      </c>
      <c r="AM5" s="76" t="s">
        <v>80</v>
      </c>
      <c r="AN5" s="77">
        <v>42736</v>
      </c>
      <c r="AO5" s="77">
        <v>42767</v>
      </c>
      <c r="AP5" s="77">
        <v>42795</v>
      </c>
      <c r="AQ5" s="77">
        <v>42826</v>
      </c>
      <c r="AR5" s="77">
        <v>42856</v>
      </c>
      <c r="AS5" s="77">
        <v>42887</v>
      </c>
      <c r="AT5" s="77">
        <v>42917</v>
      </c>
      <c r="AU5" s="77">
        <v>42948</v>
      </c>
      <c r="AV5" s="77">
        <v>42979</v>
      </c>
      <c r="AW5" s="77">
        <v>43009</v>
      </c>
      <c r="AX5" s="77">
        <v>43040</v>
      </c>
      <c r="AY5" s="77">
        <v>43070</v>
      </c>
      <c r="AZ5" s="78" t="s">
        <v>65</v>
      </c>
      <c r="BA5" s="79" t="s">
        <v>81</v>
      </c>
    </row>
    <row r="6" spans="1:53" ht="45" customHeight="1" x14ac:dyDescent="0.3">
      <c r="A6" s="71">
        <v>0</v>
      </c>
      <c r="B6" s="80">
        <v>0</v>
      </c>
      <c r="C6" s="71">
        <v>1</v>
      </c>
      <c r="D6" s="81" t="s">
        <v>9</v>
      </c>
      <c r="E6" s="81">
        <v>0</v>
      </c>
      <c r="F6" s="81">
        <v>0</v>
      </c>
      <c r="G6" s="81">
        <v>0</v>
      </c>
      <c r="H6" s="102"/>
      <c r="I6" s="102"/>
      <c r="J6" s="102"/>
      <c r="K6" s="102"/>
      <c r="L6" s="103">
        <v>0</v>
      </c>
      <c r="M6" s="102">
        <v>0</v>
      </c>
      <c r="N6" s="102">
        <v>0</v>
      </c>
      <c r="O6" s="102">
        <v>0</v>
      </c>
      <c r="P6" s="60">
        <v>748800</v>
      </c>
      <c r="Q6" s="60">
        <v>0</v>
      </c>
      <c r="R6" s="60">
        <v>67392</v>
      </c>
      <c r="S6" s="60">
        <v>101088</v>
      </c>
      <c r="T6" s="60">
        <v>101088</v>
      </c>
      <c r="U6" s="60">
        <v>101088</v>
      </c>
      <c r="V6" s="60">
        <v>134784</v>
      </c>
      <c r="W6" s="60">
        <v>303264</v>
      </c>
      <c r="X6" s="60">
        <v>1557504</v>
      </c>
      <c r="Y6" s="60">
        <v>5930496</v>
      </c>
      <c r="Z6" s="82">
        <v>0</v>
      </c>
      <c r="AA6" s="82">
        <v>0</v>
      </c>
      <c r="AB6" s="82">
        <v>0</v>
      </c>
      <c r="AC6" s="82">
        <v>0</v>
      </c>
      <c r="AD6" s="82">
        <v>748800</v>
      </c>
      <c r="AE6" s="82">
        <v>0</v>
      </c>
      <c r="AF6" s="82">
        <v>67392</v>
      </c>
      <c r="AG6" s="82">
        <v>101088</v>
      </c>
      <c r="AH6" s="82">
        <v>101088</v>
      </c>
      <c r="AI6" s="82">
        <v>101088</v>
      </c>
      <c r="AJ6" s="82">
        <v>134784</v>
      </c>
      <c r="AK6" s="82">
        <v>303264</v>
      </c>
      <c r="AL6" s="82">
        <v>1557504</v>
      </c>
      <c r="AM6" s="82">
        <v>5930496</v>
      </c>
      <c r="AN6" s="60">
        <v>0</v>
      </c>
      <c r="AO6" s="60">
        <v>0</v>
      </c>
      <c r="AP6" s="60">
        <v>0</v>
      </c>
      <c r="AQ6" s="60">
        <v>0</v>
      </c>
      <c r="AR6" s="60">
        <v>0</v>
      </c>
      <c r="AS6" s="60">
        <v>0</v>
      </c>
      <c r="AT6" s="60">
        <v>0</v>
      </c>
      <c r="AU6" s="60">
        <v>0</v>
      </c>
      <c r="AV6" s="60">
        <v>0</v>
      </c>
      <c r="AW6" s="60">
        <v>0</v>
      </c>
      <c r="AX6" s="60">
        <v>0</v>
      </c>
      <c r="AY6" s="60">
        <v>0</v>
      </c>
      <c r="AZ6" s="60">
        <v>0</v>
      </c>
      <c r="BA6" s="60">
        <f>('[1]POA $'!T6*'[1]POA $'!R6)-'POA US$ 2017'!AZ6</f>
        <v>0</v>
      </c>
    </row>
    <row r="7" spans="1:53" ht="45" customHeight="1" x14ac:dyDescent="0.3">
      <c r="A7" s="71">
        <v>0</v>
      </c>
      <c r="B7" s="80">
        <v>0</v>
      </c>
      <c r="C7" s="71">
        <v>2</v>
      </c>
      <c r="D7" s="81" t="s">
        <v>12</v>
      </c>
      <c r="E7" s="81">
        <v>0</v>
      </c>
      <c r="F7" s="81">
        <v>0</v>
      </c>
      <c r="G7" s="81">
        <v>0</v>
      </c>
      <c r="H7" s="102"/>
      <c r="I7" s="102"/>
      <c r="J7" s="102"/>
      <c r="K7" s="102"/>
      <c r="L7" s="104">
        <v>0</v>
      </c>
      <c r="M7" s="102">
        <v>0</v>
      </c>
      <c r="N7" s="102">
        <v>0</v>
      </c>
      <c r="O7" s="102">
        <v>0</v>
      </c>
      <c r="P7" s="60">
        <v>1026133.3333333333</v>
      </c>
      <c r="Q7" s="60">
        <v>0</v>
      </c>
      <c r="R7" s="60">
        <v>92352</v>
      </c>
      <c r="S7" s="60">
        <v>138528</v>
      </c>
      <c r="T7" s="60">
        <v>138528</v>
      </c>
      <c r="U7" s="60">
        <v>138528</v>
      </c>
      <c r="V7" s="60">
        <v>184704</v>
      </c>
      <c r="W7" s="60">
        <v>415584</v>
      </c>
      <c r="X7" s="60">
        <v>2134357.333333333</v>
      </c>
      <c r="Y7" s="60">
        <v>8126976.0000000009</v>
      </c>
      <c r="Z7" s="82">
        <v>0</v>
      </c>
      <c r="AA7" s="82">
        <v>0</v>
      </c>
      <c r="AB7" s="82">
        <v>0</v>
      </c>
      <c r="AC7" s="82">
        <v>0</v>
      </c>
      <c r="AD7" s="82">
        <v>923520</v>
      </c>
      <c r="AE7" s="82">
        <v>0</v>
      </c>
      <c r="AF7" s="82">
        <v>83116.800000000003</v>
      </c>
      <c r="AG7" s="82">
        <v>124675.2</v>
      </c>
      <c r="AH7" s="82">
        <v>124675.2</v>
      </c>
      <c r="AI7" s="82">
        <v>124675.2</v>
      </c>
      <c r="AJ7" s="82">
        <v>166233.60000000001</v>
      </c>
      <c r="AK7" s="82">
        <v>374025.6</v>
      </c>
      <c r="AL7" s="82">
        <v>1920921.6000000001</v>
      </c>
      <c r="AM7" s="82">
        <v>7314278.4000000004</v>
      </c>
      <c r="AN7" s="60">
        <v>0</v>
      </c>
      <c r="AO7" s="60">
        <v>0</v>
      </c>
      <c r="AP7" s="60">
        <v>0</v>
      </c>
      <c r="AQ7" s="60">
        <v>0</v>
      </c>
      <c r="AR7" s="60">
        <v>102613.33333333331</v>
      </c>
      <c r="AS7" s="60">
        <v>0</v>
      </c>
      <c r="AT7" s="60">
        <v>9235.1999999999989</v>
      </c>
      <c r="AU7" s="60">
        <v>13852.799999999996</v>
      </c>
      <c r="AV7" s="60">
        <v>13852.799999999996</v>
      </c>
      <c r="AW7" s="60">
        <v>13852.799999999996</v>
      </c>
      <c r="AX7" s="60">
        <v>18470.399999999998</v>
      </c>
      <c r="AY7" s="60">
        <v>41558.399999999994</v>
      </c>
      <c r="AZ7" s="60">
        <v>213435.73333333328</v>
      </c>
      <c r="BA7" s="60">
        <f>('[1]POA $'!T7*'[1]POA $'!R7)-'POA US$ 2017'!AZ7</f>
        <v>812697.59999999986</v>
      </c>
    </row>
    <row r="8" spans="1:53" s="83" customFormat="1" ht="45" customHeight="1" x14ac:dyDescent="0.3">
      <c r="A8" s="71">
        <v>0</v>
      </c>
      <c r="B8" s="80">
        <v>0</v>
      </c>
      <c r="C8" s="71">
        <v>3</v>
      </c>
      <c r="D8" s="81" t="s">
        <v>13</v>
      </c>
      <c r="E8" s="81">
        <v>0</v>
      </c>
      <c r="F8" s="81">
        <v>0</v>
      </c>
      <c r="G8" s="81">
        <v>0</v>
      </c>
      <c r="H8" s="81">
        <v>0</v>
      </c>
      <c r="I8" s="102"/>
      <c r="J8" s="102"/>
      <c r="K8" s="102"/>
      <c r="L8" s="104">
        <v>0</v>
      </c>
      <c r="M8" s="102">
        <v>0</v>
      </c>
      <c r="N8" s="102">
        <v>0</v>
      </c>
      <c r="O8" s="102">
        <v>0</v>
      </c>
      <c r="P8" s="102">
        <v>0</v>
      </c>
      <c r="Q8" s="60">
        <v>776533.33333333337</v>
      </c>
      <c r="R8" s="60">
        <v>0</v>
      </c>
      <c r="S8" s="60">
        <v>69888</v>
      </c>
      <c r="T8" s="60">
        <v>69888</v>
      </c>
      <c r="U8" s="60">
        <v>69888</v>
      </c>
      <c r="V8" s="60">
        <v>139776</v>
      </c>
      <c r="W8" s="60">
        <v>139776</v>
      </c>
      <c r="X8" s="60">
        <v>1265749.3333333335</v>
      </c>
      <c r="Y8" s="60">
        <v>6499584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77653.333333333328</v>
      </c>
      <c r="AF8" s="82">
        <v>0</v>
      </c>
      <c r="AG8" s="82">
        <v>6988.8</v>
      </c>
      <c r="AH8" s="82">
        <v>6988.8</v>
      </c>
      <c r="AI8" s="82">
        <v>6988.8</v>
      </c>
      <c r="AJ8" s="82">
        <v>13977.6</v>
      </c>
      <c r="AK8" s="82">
        <v>13977.6</v>
      </c>
      <c r="AL8" s="82">
        <v>126574.93333333335</v>
      </c>
      <c r="AM8" s="82">
        <v>649958.40000000002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698880</v>
      </c>
      <c r="AT8" s="60">
        <v>0</v>
      </c>
      <c r="AU8" s="60">
        <v>62899.199999999997</v>
      </c>
      <c r="AV8" s="60">
        <v>62899.199999999997</v>
      </c>
      <c r="AW8" s="60">
        <v>62899.199999999997</v>
      </c>
      <c r="AX8" s="60">
        <v>125798.39999999999</v>
      </c>
      <c r="AY8" s="60">
        <v>125798.39999999999</v>
      </c>
      <c r="AZ8" s="60">
        <v>1139174.3999999999</v>
      </c>
      <c r="BA8" s="60">
        <f>('[1]POA $'!T8*'[1]POA $'!R8)-'POA US$ 2017'!AZ8</f>
        <v>5849625.5999999996</v>
      </c>
    </row>
    <row r="9" spans="1:53" s="83" customFormat="1" ht="45" customHeight="1" x14ac:dyDescent="0.3">
      <c r="A9" s="71">
        <v>0</v>
      </c>
      <c r="B9" s="80">
        <v>0</v>
      </c>
      <c r="C9" s="71">
        <v>4</v>
      </c>
      <c r="D9" s="81" t="s">
        <v>14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102"/>
      <c r="K9" s="102"/>
      <c r="L9" s="104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60">
        <v>970666.66666666663</v>
      </c>
      <c r="W9" s="60">
        <v>0</v>
      </c>
      <c r="X9" s="60">
        <v>970666.66666666663</v>
      </c>
      <c r="Y9" s="60">
        <v>8736000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97066.666666666672</v>
      </c>
      <c r="AK9" s="82">
        <v>0</v>
      </c>
      <c r="AL9" s="82">
        <v>97066.666666666672</v>
      </c>
      <c r="AM9" s="82">
        <v>873600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873600</v>
      </c>
      <c r="AY9" s="60">
        <v>0</v>
      </c>
      <c r="AZ9" s="60">
        <v>873600</v>
      </c>
      <c r="BA9" s="60">
        <f>('[1]POA $'!T9*'[1]POA $'!R9)-'POA US$ 2017'!AZ9</f>
        <v>7862400</v>
      </c>
    </row>
    <row r="10" spans="1:53" s="83" customFormat="1" ht="45" customHeight="1" x14ac:dyDescent="0.3">
      <c r="A10" s="71">
        <v>0</v>
      </c>
      <c r="B10" s="80">
        <v>0</v>
      </c>
      <c r="C10" s="71">
        <v>0</v>
      </c>
      <c r="D10" s="81">
        <v>0</v>
      </c>
      <c r="E10" s="81"/>
      <c r="F10" s="81"/>
      <c r="G10" s="81"/>
      <c r="H10" s="81"/>
      <c r="I10" s="81"/>
      <c r="J10" s="81"/>
      <c r="K10" s="81"/>
      <c r="L10" s="105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f>('[1]POA $'!T10*'[1]POA $'!R10)-'POA US$ 2017'!AZ10</f>
        <v>0</v>
      </c>
    </row>
    <row r="11" spans="1:53" s="83" customFormat="1" ht="45" customHeight="1" x14ac:dyDescent="0.3">
      <c r="A11" s="71">
        <v>0</v>
      </c>
      <c r="B11" s="80">
        <v>0</v>
      </c>
      <c r="C11" s="71">
        <v>0</v>
      </c>
      <c r="D11" s="81">
        <v>0</v>
      </c>
      <c r="E11" s="81"/>
      <c r="F11" s="81"/>
      <c r="G11" s="81"/>
      <c r="H11" s="81"/>
      <c r="I11" s="81"/>
      <c r="J11" s="81"/>
      <c r="K11" s="81"/>
      <c r="L11" s="105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f>('[1]POA $'!T11*'[1]POA $'!R11)-'POA US$ 2017'!AZ11</f>
        <v>0</v>
      </c>
    </row>
    <row r="12" spans="1:53" s="83" customFormat="1" ht="45" customHeight="1" x14ac:dyDescent="0.3">
      <c r="A12" s="71">
        <v>0</v>
      </c>
      <c r="B12" s="80">
        <v>0</v>
      </c>
      <c r="C12" s="71">
        <v>5</v>
      </c>
      <c r="D12" s="81" t="s">
        <v>16</v>
      </c>
      <c r="E12" s="81">
        <v>0</v>
      </c>
      <c r="F12" s="81">
        <v>0</v>
      </c>
      <c r="G12" s="81">
        <v>0</v>
      </c>
      <c r="H12" s="81">
        <v>0</v>
      </c>
      <c r="I12" s="102"/>
      <c r="J12" s="102"/>
      <c r="K12" s="102"/>
      <c r="L12" s="104">
        <v>0</v>
      </c>
      <c r="M12" s="102">
        <v>0</v>
      </c>
      <c r="N12" s="102">
        <v>0</v>
      </c>
      <c r="O12" s="102">
        <v>0</v>
      </c>
      <c r="P12" s="102">
        <v>0</v>
      </c>
      <c r="Q12" s="60">
        <v>3500000</v>
      </c>
      <c r="R12" s="60">
        <v>0</v>
      </c>
      <c r="S12" s="60">
        <v>315000</v>
      </c>
      <c r="T12" s="60">
        <v>315000</v>
      </c>
      <c r="U12" s="60">
        <v>315000</v>
      </c>
      <c r="V12" s="60">
        <v>315000</v>
      </c>
      <c r="W12" s="60">
        <v>472500</v>
      </c>
      <c r="X12" s="60">
        <v>5232500</v>
      </c>
      <c r="Y12" s="60">
        <v>29767500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3150000</v>
      </c>
      <c r="AF12" s="82">
        <v>0</v>
      </c>
      <c r="AG12" s="82">
        <v>283500</v>
      </c>
      <c r="AH12" s="82">
        <v>283500</v>
      </c>
      <c r="AI12" s="82">
        <v>283500</v>
      </c>
      <c r="AJ12" s="82">
        <v>283500</v>
      </c>
      <c r="AK12" s="82">
        <v>425250</v>
      </c>
      <c r="AL12" s="82">
        <v>4709250</v>
      </c>
      <c r="AM12" s="82">
        <v>26790750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349999.99999999994</v>
      </c>
      <c r="AT12" s="60">
        <v>0</v>
      </c>
      <c r="AU12" s="60">
        <v>31499.999999999993</v>
      </c>
      <c r="AV12" s="60">
        <v>31499.999999999993</v>
      </c>
      <c r="AW12" s="60">
        <v>31499.999999999993</v>
      </c>
      <c r="AX12" s="60">
        <v>31499.999999999993</v>
      </c>
      <c r="AY12" s="60">
        <v>47249.999999999993</v>
      </c>
      <c r="AZ12" s="60">
        <v>523249.99999999994</v>
      </c>
      <c r="BA12" s="60">
        <f>('[1]POA $'!T12*'[1]POA $'!R12)-'POA US$ 2017'!AZ12</f>
        <v>2976749.9999999991</v>
      </c>
    </row>
    <row r="13" spans="1:53" s="83" customFormat="1" ht="45" customHeight="1" x14ac:dyDescent="0.3">
      <c r="A13" s="71">
        <v>0</v>
      </c>
      <c r="B13" s="80">
        <v>0</v>
      </c>
      <c r="C13" s="71">
        <v>6</v>
      </c>
      <c r="D13" s="81" t="s">
        <v>17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106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60">
        <v>3000000</v>
      </c>
      <c r="V13" s="60">
        <v>0</v>
      </c>
      <c r="W13" s="60">
        <v>270000</v>
      </c>
      <c r="X13" s="60">
        <v>3270000</v>
      </c>
      <c r="Y13" s="60">
        <v>26730000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2700000</v>
      </c>
      <c r="AJ13" s="82">
        <v>0</v>
      </c>
      <c r="AK13" s="82">
        <v>243000</v>
      </c>
      <c r="AL13" s="82">
        <v>2943000</v>
      </c>
      <c r="AM13" s="82">
        <v>24057000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299999.99999999994</v>
      </c>
      <c r="AX13" s="60">
        <v>0</v>
      </c>
      <c r="AY13" s="60">
        <v>26999.999999999993</v>
      </c>
      <c r="AZ13" s="60">
        <v>326999.99999999994</v>
      </c>
      <c r="BA13" s="60">
        <f>('[1]POA $'!T13*'[1]POA $'!R13)-'POA US$ 2017'!AZ13</f>
        <v>2672999.9999999995</v>
      </c>
    </row>
    <row r="14" spans="1:53" ht="45" customHeight="1" x14ac:dyDescent="0.3">
      <c r="A14" s="71">
        <v>0</v>
      </c>
      <c r="B14" s="80">
        <v>0</v>
      </c>
      <c r="C14" s="71">
        <v>7</v>
      </c>
      <c r="D14" s="81" t="s">
        <v>18</v>
      </c>
      <c r="E14" s="81">
        <v>0</v>
      </c>
      <c r="F14" s="81">
        <v>0</v>
      </c>
      <c r="G14" s="81">
        <v>0</v>
      </c>
      <c r="H14" s="81">
        <v>0</v>
      </c>
      <c r="I14" s="102"/>
      <c r="J14" s="102"/>
      <c r="K14" s="102"/>
      <c r="L14" s="104">
        <v>0</v>
      </c>
      <c r="M14" s="102">
        <v>0</v>
      </c>
      <c r="N14" s="102">
        <v>0</v>
      </c>
      <c r="O14" s="102">
        <v>0</v>
      </c>
      <c r="P14" s="102">
        <v>0</v>
      </c>
      <c r="Q14" s="60">
        <v>1000000</v>
      </c>
      <c r="R14" s="60">
        <v>0</v>
      </c>
      <c r="S14" s="60">
        <v>90000</v>
      </c>
      <c r="T14" s="60">
        <v>90000</v>
      </c>
      <c r="U14" s="60">
        <v>90000</v>
      </c>
      <c r="V14" s="60">
        <v>135000</v>
      </c>
      <c r="W14" s="60">
        <v>135000</v>
      </c>
      <c r="X14" s="60">
        <v>1540000</v>
      </c>
      <c r="Y14" s="60">
        <v>8460000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900000</v>
      </c>
      <c r="AF14" s="82">
        <v>0</v>
      </c>
      <c r="AG14" s="82">
        <v>81000</v>
      </c>
      <c r="AH14" s="82">
        <v>81000</v>
      </c>
      <c r="AI14" s="82">
        <v>81000</v>
      </c>
      <c r="AJ14" s="82">
        <v>121500</v>
      </c>
      <c r="AK14" s="82">
        <v>121500</v>
      </c>
      <c r="AL14" s="82">
        <v>1386000</v>
      </c>
      <c r="AM14" s="82">
        <v>7614000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99999.999999999985</v>
      </c>
      <c r="AT14" s="60">
        <v>0</v>
      </c>
      <c r="AU14" s="60">
        <v>8999.9999999999982</v>
      </c>
      <c r="AV14" s="60">
        <v>8999.9999999999982</v>
      </c>
      <c r="AW14" s="60">
        <v>8999.9999999999982</v>
      </c>
      <c r="AX14" s="60">
        <v>13499.999999999996</v>
      </c>
      <c r="AY14" s="60">
        <v>13499.999999999996</v>
      </c>
      <c r="AZ14" s="60">
        <v>153999.99999999997</v>
      </c>
      <c r="BA14" s="60">
        <f>('[1]POA $'!T14*'[1]POA $'!R14)-'POA US$ 2017'!AZ14</f>
        <v>845999.99999999977</v>
      </c>
    </row>
    <row r="15" spans="1:53" ht="45" customHeight="1" x14ac:dyDescent="0.3">
      <c r="A15" s="71">
        <v>0</v>
      </c>
      <c r="B15" s="80">
        <v>0</v>
      </c>
      <c r="C15" s="71">
        <v>0</v>
      </c>
      <c r="D15" s="81">
        <v>0</v>
      </c>
      <c r="E15" s="81"/>
      <c r="F15" s="81"/>
      <c r="G15" s="81"/>
      <c r="H15" s="81"/>
      <c r="I15" s="81"/>
      <c r="J15" s="81"/>
      <c r="K15" s="81"/>
      <c r="L15" s="105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f>('[1]POA $'!T15*'[1]POA $'!R15)-'POA US$ 2017'!AZ15</f>
        <v>0</v>
      </c>
    </row>
    <row r="16" spans="1:53" ht="45" customHeight="1" x14ac:dyDescent="0.3">
      <c r="A16" s="71">
        <v>0</v>
      </c>
      <c r="B16" s="80">
        <v>0</v>
      </c>
      <c r="C16" s="71">
        <v>0</v>
      </c>
      <c r="D16" s="81">
        <v>0</v>
      </c>
      <c r="E16" s="81"/>
      <c r="F16" s="81"/>
      <c r="G16" s="81"/>
      <c r="H16" s="81"/>
      <c r="I16" s="81"/>
      <c r="J16" s="81"/>
      <c r="K16" s="81"/>
      <c r="L16" s="105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f>('[1]POA $'!T16*'[1]POA $'!R16)-'POA US$ 2017'!AZ16</f>
        <v>0</v>
      </c>
    </row>
    <row r="17" spans="1:53" ht="45" customHeight="1" x14ac:dyDescent="0.3">
      <c r="A17" s="71">
        <v>0</v>
      </c>
      <c r="B17" s="80">
        <v>0</v>
      </c>
      <c r="C17" s="71">
        <v>8</v>
      </c>
      <c r="D17" s="81" t="s">
        <v>68</v>
      </c>
      <c r="E17" s="81">
        <v>0</v>
      </c>
      <c r="F17" s="81">
        <v>0</v>
      </c>
      <c r="G17" s="102"/>
      <c r="H17" s="102"/>
      <c r="I17" s="102"/>
      <c r="J17" s="102"/>
      <c r="K17" s="102"/>
      <c r="L17" s="104">
        <v>0</v>
      </c>
      <c r="M17" s="102">
        <v>0</v>
      </c>
      <c r="N17" s="102">
        <v>0</v>
      </c>
      <c r="O17" s="102">
        <v>0</v>
      </c>
      <c r="P17" s="102">
        <v>0</v>
      </c>
      <c r="Q17" s="60">
        <v>242569.9</v>
      </c>
      <c r="R17" s="60">
        <v>0</v>
      </c>
      <c r="S17" s="60">
        <v>0</v>
      </c>
      <c r="T17" s="60">
        <v>218312.91</v>
      </c>
      <c r="U17" s="60">
        <v>458457.11099999998</v>
      </c>
      <c r="V17" s="60">
        <v>458457.11099999998</v>
      </c>
      <c r="W17" s="60">
        <v>458457.11099999998</v>
      </c>
      <c r="X17" s="60">
        <v>1836254.1429999999</v>
      </c>
      <c r="Y17" s="60">
        <v>589444.85700000008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24256.99</v>
      </c>
      <c r="AF17" s="82">
        <v>0</v>
      </c>
      <c r="AG17" s="82">
        <v>0</v>
      </c>
      <c r="AH17" s="82">
        <v>21831.291000000001</v>
      </c>
      <c r="AI17" s="82">
        <v>45845.711099999993</v>
      </c>
      <c r="AJ17" s="82">
        <v>45845.711099999993</v>
      </c>
      <c r="AK17" s="82">
        <v>45845.711099999993</v>
      </c>
      <c r="AL17" s="82">
        <v>183625.41429999997</v>
      </c>
      <c r="AM17" s="82">
        <v>58944.485700000048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218312.91</v>
      </c>
      <c r="AT17" s="60">
        <v>0</v>
      </c>
      <c r="AU17" s="60">
        <v>0</v>
      </c>
      <c r="AV17" s="60">
        <v>196481.61900000001</v>
      </c>
      <c r="AW17" s="60">
        <v>412611.39989999996</v>
      </c>
      <c r="AX17" s="60">
        <v>412611.39989999996</v>
      </c>
      <c r="AY17" s="60">
        <v>412611.39989999996</v>
      </c>
      <c r="AZ17" s="60">
        <v>1652628.7286999999</v>
      </c>
      <c r="BA17" s="60">
        <f>('[1]POA $'!T17*'[1]POA $'!R17)-'POA US$ 2017'!AZ17</f>
        <v>530500.37130000023</v>
      </c>
    </row>
    <row r="18" spans="1:53" ht="45" customHeight="1" x14ac:dyDescent="0.3">
      <c r="A18" s="71">
        <v>0</v>
      </c>
      <c r="B18" s="80">
        <v>0</v>
      </c>
      <c r="C18" s="71">
        <v>9</v>
      </c>
      <c r="D18" s="81" t="s">
        <v>70</v>
      </c>
      <c r="E18" s="81">
        <v>0</v>
      </c>
      <c r="F18" s="81">
        <v>0</v>
      </c>
      <c r="G18" s="102"/>
      <c r="H18" s="102"/>
      <c r="I18" s="102"/>
      <c r="J18" s="102"/>
      <c r="K18" s="102"/>
      <c r="L18" s="104">
        <v>0</v>
      </c>
      <c r="M18" s="60">
        <v>3785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34065</v>
      </c>
      <c r="X18" s="60">
        <v>37850</v>
      </c>
      <c r="Y18" s="60">
        <v>0</v>
      </c>
      <c r="Z18" s="82">
        <v>0</v>
      </c>
      <c r="AA18" s="82">
        <v>378.5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3406.5</v>
      </c>
      <c r="AL18" s="82">
        <v>3785</v>
      </c>
      <c r="AM18" s="82">
        <v>0</v>
      </c>
      <c r="AN18" s="60">
        <v>0</v>
      </c>
      <c r="AO18" s="60">
        <v>3406.5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30658.5</v>
      </c>
      <c r="AZ18" s="60">
        <v>34065</v>
      </c>
      <c r="BA18" s="60">
        <f>('[1]POA $'!T18*'[1]POA $'!R18)-'POA US$ 2017'!AZ18</f>
        <v>0</v>
      </c>
    </row>
    <row r="19" spans="1:53" s="83" customFormat="1" ht="45" customHeight="1" x14ac:dyDescent="0.3">
      <c r="A19" s="71">
        <v>0</v>
      </c>
      <c r="B19" s="80">
        <v>0</v>
      </c>
      <c r="C19" s="71">
        <v>10</v>
      </c>
      <c r="D19" s="81" t="s">
        <v>71</v>
      </c>
      <c r="E19" s="81">
        <v>0</v>
      </c>
      <c r="F19" s="81">
        <v>0</v>
      </c>
      <c r="G19" s="102"/>
      <c r="H19" s="102"/>
      <c r="I19" s="102"/>
      <c r="J19" s="102"/>
      <c r="K19" s="102"/>
      <c r="L19" s="104">
        <v>0</v>
      </c>
      <c r="M19" s="60">
        <v>21296.9</v>
      </c>
      <c r="N19" s="60">
        <v>0</v>
      </c>
      <c r="O19" s="60">
        <v>0</v>
      </c>
      <c r="P19" s="60">
        <v>0</v>
      </c>
      <c r="Q19" s="60">
        <v>0</v>
      </c>
      <c r="R19" s="60">
        <v>31945.350000000002</v>
      </c>
      <c r="S19" s="60">
        <v>31945.350000000002</v>
      </c>
      <c r="T19" s="60">
        <v>31945.350000000002</v>
      </c>
      <c r="U19" s="60">
        <v>31945.350000000002</v>
      </c>
      <c r="V19" s="60">
        <v>31945.350000000002</v>
      </c>
      <c r="W19" s="60">
        <v>31945.350000000002</v>
      </c>
      <c r="X19" s="60">
        <v>212969.00000000003</v>
      </c>
      <c r="Y19" s="60">
        <v>0</v>
      </c>
      <c r="Z19" s="82">
        <v>0</v>
      </c>
      <c r="AA19" s="82">
        <v>2129.69</v>
      </c>
      <c r="AB19" s="82">
        <v>0</v>
      </c>
      <c r="AC19" s="82">
        <v>0</v>
      </c>
      <c r="AD19" s="82">
        <v>0</v>
      </c>
      <c r="AE19" s="82">
        <v>0</v>
      </c>
      <c r="AF19" s="82">
        <v>3194.5350000000003</v>
      </c>
      <c r="AG19" s="82">
        <v>3194.5350000000003</v>
      </c>
      <c r="AH19" s="82">
        <v>3194.5350000000003</v>
      </c>
      <c r="AI19" s="82">
        <v>3194.5350000000003</v>
      </c>
      <c r="AJ19" s="82">
        <v>3194.5350000000003</v>
      </c>
      <c r="AK19" s="82">
        <v>3194.5350000000003</v>
      </c>
      <c r="AL19" s="82">
        <v>21296.9</v>
      </c>
      <c r="AM19" s="82">
        <v>0</v>
      </c>
      <c r="AN19" s="60">
        <v>0</v>
      </c>
      <c r="AO19" s="60">
        <v>19167.210000000003</v>
      </c>
      <c r="AP19" s="60">
        <v>0</v>
      </c>
      <c r="AQ19" s="60">
        <v>0</v>
      </c>
      <c r="AR19" s="60">
        <v>0</v>
      </c>
      <c r="AS19" s="60">
        <v>0</v>
      </c>
      <c r="AT19" s="60">
        <v>28750.815000000002</v>
      </c>
      <c r="AU19" s="60">
        <v>28750.815000000002</v>
      </c>
      <c r="AV19" s="60">
        <v>28750.815000000002</v>
      </c>
      <c r="AW19" s="60">
        <v>28750.815000000002</v>
      </c>
      <c r="AX19" s="60">
        <v>28750.815000000002</v>
      </c>
      <c r="AY19" s="60">
        <v>28750.815000000002</v>
      </c>
      <c r="AZ19" s="60">
        <v>191672.10000000003</v>
      </c>
      <c r="BA19" s="60">
        <f>('[1]POA $'!T19*'[1]POA $'!R19)-'POA US$ 2017'!AZ19</f>
        <v>0</v>
      </c>
    </row>
    <row r="20" spans="1:53" s="83" customFormat="1" ht="45" customHeight="1" x14ac:dyDescent="0.3">
      <c r="A20" s="71">
        <v>0</v>
      </c>
      <c r="B20" s="80">
        <v>0</v>
      </c>
      <c r="C20" s="71">
        <v>11</v>
      </c>
      <c r="D20" s="81" t="s">
        <v>72</v>
      </c>
      <c r="E20" s="81">
        <v>0</v>
      </c>
      <c r="F20" s="81">
        <v>0</v>
      </c>
      <c r="G20" s="102"/>
      <c r="H20" s="102"/>
      <c r="I20" s="102"/>
      <c r="J20" s="102"/>
      <c r="K20" s="102"/>
      <c r="L20" s="104">
        <v>0</v>
      </c>
      <c r="M20" s="60">
        <v>30211.9</v>
      </c>
      <c r="N20" s="60">
        <v>0</v>
      </c>
      <c r="O20" s="60">
        <v>0</v>
      </c>
      <c r="P20" s="60">
        <v>0</v>
      </c>
      <c r="Q20" s="60">
        <v>0</v>
      </c>
      <c r="R20" s="60">
        <v>45317.85</v>
      </c>
      <c r="S20" s="60">
        <v>45317.85</v>
      </c>
      <c r="T20" s="60">
        <v>45317.85</v>
      </c>
      <c r="U20" s="60">
        <v>45317.85</v>
      </c>
      <c r="V20" s="60">
        <v>45317.85</v>
      </c>
      <c r="W20" s="60">
        <v>45317.85</v>
      </c>
      <c r="X20" s="60">
        <v>302119</v>
      </c>
      <c r="Y20" s="60">
        <v>0</v>
      </c>
      <c r="Z20" s="82">
        <v>0</v>
      </c>
      <c r="AA20" s="82">
        <v>3021.1900000000005</v>
      </c>
      <c r="AB20" s="82">
        <v>0</v>
      </c>
      <c r="AC20" s="82">
        <v>0</v>
      </c>
      <c r="AD20" s="82">
        <v>0</v>
      </c>
      <c r="AE20" s="82">
        <v>0</v>
      </c>
      <c r="AF20" s="82">
        <v>4531.7850000000008</v>
      </c>
      <c r="AG20" s="82">
        <v>4531.7850000000008</v>
      </c>
      <c r="AH20" s="82">
        <v>4531.7850000000008</v>
      </c>
      <c r="AI20" s="82">
        <v>4531.7850000000008</v>
      </c>
      <c r="AJ20" s="82">
        <v>4531.7850000000008</v>
      </c>
      <c r="AK20" s="82">
        <v>4531.7850000000008</v>
      </c>
      <c r="AL20" s="82">
        <v>30211.9</v>
      </c>
      <c r="AM20" s="82">
        <v>0</v>
      </c>
      <c r="AN20" s="60">
        <v>0</v>
      </c>
      <c r="AO20" s="60">
        <v>27190.710000000003</v>
      </c>
      <c r="AP20" s="60">
        <v>0</v>
      </c>
      <c r="AQ20" s="60">
        <v>0</v>
      </c>
      <c r="AR20" s="60">
        <v>0</v>
      </c>
      <c r="AS20" s="60">
        <v>0</v>
      </c>
      <c r="AT20" s="60">
        <v>40786.064999999995</v>
      </c>
      <c r="AU20" s="60">
        <v>40786.064999999995</v>
      </c>
      <c r="AV20" s="60">
        <v>40786.064999999995</v>
      </c>
      <c r="AW20" s="60">
        <v>40786.064999999995</v>
      </c>
      <c r="AX20" s="60">
        <v>40786.064999999995</v>
      </c>
      <c r="AY20" s="60">
        <v>40786.064999999995</v>
      </c>
      <c r="AZ20" s="60">
        <v>271907.09999999998</v>
      </c>
      <c r="BA20" s="60">
        <f>('[1]POA $'!T20*'[1]POA $'!R20)-'POA US$ 2017'!AZ20</f>
        <v>0</v>
      </c>
    </row>
    <row r="21" spans="1:53" s="83" customFormat="1" ht="45" customHeight="1" x14ac:dyDescent="0.3">
      <c r="A21" s="71">
        <v>0</v>
      </c>
      <c r="B21" s="80">
        <v>0</v>
      </c>
      <c r="C21" s="71">
        <v>0</v>
      </c>
      <c r="D21" s="81">
        <v>0</v>
      </c>
      <c r="E21" s="81"/>
      <c r="F21" s="81"/>
      <c r="G21" s="81"/>
      <c r="H21" s="81"/>
      <c r="I21" s="81"/>
      <c r="J21" s="81"/>
      <c r="K21" s="81"/>
      <c r="L21" s="105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f>('[1]POA $'!T21*'[1]POA $'!R21)-'POA US$ 2017'!AZ21</f>
        <v>0</v>
      </c>
    </row>
    <row r="22" spans="1:53" s="83" customFormat="1" ht="45" customHeight="1" x14ac:dyDescent="0.3">
      <c r="A22" s="71">
        <v>0</v>
      </c>
      <c r="B22" s="80">
        <v>0</v>
      </c>
      <c r="C22" s="71">
        <v>0</v>
      </c>
      <c r="D22" s="81">
        <v>0</v>
      </c>
      <c r="E22" s="81"/>
      <c r="F22" s="81"/>
      <c r="G22" s="81"/>
      <c r="H22" s="81"/>
      <c r="I22" s="81"/>
      <c r="J22" s="81"/>
      <c r="K22" s="81"/>
      <c r="L22" s="105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f>('[1]POA $'!T22*'[1]POA $'!R22)-'POA US$ 2017'!AZ22</f>
        <v>0</v>
      </c>
    </row>
    <row r="23" spans="1:53" s="83" customFormat="1" ht="45" customHeight="1" x14ac:dyDescent="0.3">
      <c r="A23" s="71">
        <v>0</v>
      </c>
      <c r="B23" s="80">
        <v>0</v>
      </c>
      <c r="C23" s="71">
        <v>12</v>
      </c>
      <c r="D23" s="81" t="s">
        <v>22</v>
      </c>
      <c r="E23" s="81">
        <v>0</v>
      </c>
      <c r="F23" s="102"/>
      <c r="G23" s="102"/>
      <c r="H23" s="102"/>
      <c r="I23" s="102"/>
      <c r="J23" s="102"/>
      <c r="K23" s="102"/>
      <c r="L23" s="104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60">
        <v>1051611.8133333332</v>
      </c>
      <c r="S23" s="60">
        <v>0</v>
      </c>
      <c r="T23" s="60">
        <v>141967.59480000002</v>
      </c>
      <c r="U23" s="60">
        <v>473225.31600000005</v>
      </c>
      <c r="V23" s="60">
        <v>757160.50560000003</v>
      </c>
      <c r="W23" s="60">
        <v>1041095.6952000001</v>
      </c>
      <c r="X23" s="60">
        <v>3465060.9249333334</v>
      </c>
      <c r="Y23" s="60">
        <v>7051057.2083999999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946450.63199999998</v>
      </c>
      <c r="AG23" s="82">
        <v>0</v>
      </c>
      <c r="AH23" s="82">
        <v>127770.83532000003</v>
      </c>
      <c r="AI23" s="82">
        <v>425902.78440000006</v>
      </c>
      <c r="AJ23" s="82">
        <v>681444.45504000003</v>
      </c>
      <c r="AK23" s="82">
        <v>936986.12568000006</v>
      </c>
      <c r="AL23" s="82">
        <v>3118554.83244</v>
      </c>
      <c r="AM23" s="82">
        <v>6345951.4875600003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105161.18133333331</v>
      </c>
      <c r="AU23" s="60">
        <v>0</v>
      </c>
      <c r="AV23" s="60">
        <v>14196.759479999999</v>
      </c>
      <c r="AW23" s="60">
        <v>47322.531599999988</v>
      </c>
      <c r="AX23" s="60">
        <v>75716.050559999974</v>
      </c>
      <c r="AY23" s="60">
        <v>104109.56951999998</v>
      </c>
      <c r="AZ23" s="60">
        <v>346506.09249333327</v>
      </c>
      <c r="BA23" s="60">
        <f>('[1]POA $'!T23*'[1]POA $'!R23)-'POA US$ 2017'!AZ23</f>
        <v>705105.72083999973</v>
      </c>
    </row>
    <row r="24" spans="1:53" s="83" customFormat="1" ht="45" customHeight="1" x14ac:dyDescent="0.3">
      <c r="A24" s="71">
        <v>0</v>
      </c>
      <c r="B24" s="80">
        <v>0</v>
      </c>
      <c r="C24" s="71">
        <v>13</v>
      </c>
      <c r="D24" s="81" t="s">
        <v>23</v>
      </c>
      <c r="E24" s="81">
        <v>0</v>
      </c>
      <c r="F24" s="102"/>
      <c r="G24" s="102"/>
      <c r="H24" s="102"/>
      <c r="I24" s="102"/>
      <c r="J24" s="102"/>
      <c r="K24" s="102"/>
      <c r="L24" s="104">
        <v>0</v>
      </c>
      <c r="M24" s="102">
        <v>0</v>
      </c>
      <c r="N24" s="60">
        <v>625000</v>
      </c>
      <c r="O24" s="60">
        <v>0</v>
      </c>
      <c r="P24" s="60">
        <v>0</v>
      </c>
      <c r="Q24" s="60">
        <v>0</v>
      </c>
      <c r="R24" s="60">
        <v>281250</v>
      </c>
      <c r="S24" s="60">
        <v>675000</v>
      </c>
      <c r="T24" s="60">
        <v>675000</v>
      </c>
      <c r="U24" s="60">
        <v>675000</v>
      </c>
      <c r="V24" s="60">
        <v>675000</v>
      </c>
      <c r="W24" s="60">
        <v>675000</v>
      </c>
      <c r="X24" s="60">
        <v>4281250</v>
      </c>
      <c r="Y24" s="60">
        <v>1968750</v>
      </c>
      <c r="Z24" s="82">
        <v>0</v>
      </c>
      <c r="AA24" s="82">
        <v>0</v>
      </c>
      <c r="AB24" s="82">
        <v>625000</v>
      </c>
      <c r="AC24" s="82">
        <v>0</v>
      </c>
      <c r="AD24" s="82">
        <v>0</v>
      </c>
      <c r="AE24" s="82">
        <v>0</v>
      </c>
      <c r="AF24" s="82">
        <v>281250</v>
      </c>
      <c r="AG24" s="82">
        <v>675000</v>
      </c>
      <c r="AH24" s="82">
        <v>675000</v>
      </c>
      <c r="AI24" s="82">
        <v>675000</v>
      </c>
      <c r="AJ24" s="82">
        <v>675000</v>
      </c>
      <c r="AK24" s="82">
        <v>675000</v>
      </c>
      <c r="AL24" s="82">
        <v>4281250</v>
      </c>
      <c r="AM24" s="82">
        <v>1968750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f>('[1]POA $'!T24*'[1]POA $'!R24)-'POA US$ 2017'!AZ24</f>
        <v>0</v>
      </c>
    </row>
    <row r="25" spans="1:53" s="83" customFormat="1" ht="45" customHeight="1" x14ac:dyDescent="0.3">
      <c r="A25" s="71">
        <v>0</v>
      </c>
      <c r="B25" s="80">
        <v>0</v>
      </c>
      <c r="C25" s="71">
        <v>14</v>
      </c>
      <c r="D25" s="81" t="s">
        <v>24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105">
        <v>0</v>
      </c>
      <c r="M25" s="60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60">
        <v>200000</v>
      </c>
      <c r="U25" s="60">
        <v>0</v>
      </c>
      <c r="V25" s="60">
        <v>27000</v>
      </c>
      <c r="W25" s="60">
        <v>27000</v>
      </c>
      <c r="X25" s="60">
        <v>254000</v>
      </c>
      <c r="Y25" s="60">
        <v>1746000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200000</v>
      </c>
      <c r="AI25" s="82">
        <v>0</v>
      </c>
      <c r="AJ25" s="82">
        <v>27000</v>
      </c>
      <c r="AK25" s="82">
        <v>27000</v>
      </c>
      <c r="AL25" s="82">
        <v>254000</v>
      </c>
      <c r="AM25" s="82">
        <v>1746000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f>('[1]POA $'!T25*'[1]POA $'!R25)-'POA US$ 2017'!AZ25</f>
        <v>0</v>
      </c>
    </row>
    <row r="26" spans="1:53" s="83" customFormat="1" ht="45" customHeight="1" x14ac:dyDescent="0.3">
      <c r="A26" s="71">
        <v>0</v>
      </c>
      <c r="B26" s="80">
        <v>0</v>
      </c>
      <c r="C26" s="71">
        <v>15</v>
      </c>
      <c r="D26" s="81" t="s">
        <v>25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106">
        <v>0</v>
      </c>
      <c r="M26" s="81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60">
        <v>0</v>
      </c>
      <c r="Y26" s="60">
        <v>11268000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10141200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f>('[1]POA $'!T26*'[1]POA $'!R26)-'POA US$ 2017'!AZ26</f>
        <v>1126799.9999999998</v>
      </c>
    </row>
    <row r="27" spans="1:53" ht="45" customHeight="1" x14ac:dyDescent="0.3">
      <c r="A27" s="71">
        <v>0</v>
      </c>
      <c r="B27" s="80">
        <v>0</v>
      </c>
      <c r="C27" s="71">
        <v>16</v>
      </c>
      <c r="D27" s="81" t="s">
        <v>26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106">
        <v>0</v>
      </c>
      <c r="M27" s="81">
        <v>0</v>
      </c>
      <c r="N27" s="81">
        <v>0</v>
      </c>
      <c r="O27" s="81">
        <v>0</v>
      </c>
      <c r="P27" s="81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60">
        <v>0</v>
      </c>
      <c r="Y27" s="60">
        <v>11220000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10098000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f>('[1]POA $'!T27*'[1]POA $'!R27)-'POA US$ 2017'!AZ27</f>
        <v>1121999.9999999998</v>
      </c>
    </row>
    <row r="28" spans="1:53" ht="45" customHeight="1" x14ac:dyDescent="0.3">
      <c r="A28" s="71">
        <v>0</v>
      </c>
      <c r="B28" s="80">
        <v>0</v>
      </c>
      <c r="C28" s="71">
        <v>17</v>
      </c>
      <c r="D28" s="81" t="s">
        <v>27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106">
        <v>0</v>
      </c>
      <c r="M28" s="81">
        <v>0</v>
      </c>
      <c r="N28" s="81">
        <v>0</v>
      </c>
      <c r="O28" s="81">
        <v>0</v>
      </c>
      <c r="P28" s="81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60">
        <v>0</v>
      </c>
      <c r="Y28" s="60">
        <v>12560400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11304360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f>('[1]POA $'!T28*'[1]POA $'!R28)-'POA US$ 2017'!AZ28</f>
        <v>1256039.9999999998</v>
      </c>
    </row>
    <row r="29" spans="1:53" ht="45" customHeight="1" x14ac:dyDescent="0.3">
      <c r="A29" s="71">
        <v>0</v>
      </c>
      <c r="B29" s="80">
        <v>0</v>
      </c>
      <c r="C29" s="71">
        <v>18</v>
      </c>
      <c r="D29" s="81" t="s">
        <v>28</v>
      </c>
      <c r="E29" s="81">
        <v>0</v>
      </c>
      <c r="F29" s="81">
        <v>0</v>
      </c>
      <c r="G29" s="81">
        <v>0</v>
      </c>
      <c r="H29" s="81">
        <v>0</v>
      </c>
      <c r="I29" s="102"/>
      <c r="J29" s="102"/>
      <c r="K29" s="102"/>
      <c r="L29" s="104">
        <v>0</v>
      </c>
      <c r="M29" s="102">
        <v>0</v>
      </c>
      <c r="N29" s="102">
        <v>0</v>
      </c>
      <c r="O29" s="102">
        <v>0</v>
      </c>
      <c r="P29" s="60">
        <v>297000</v>
      </c>
      <c r="Q29" s="60">
        <v>0</v>
      </c>
      <c r="R29" s="60">
        <v>40095</v>
      </c>
      <c r="S29" s="60">
        <v>133650</v>
      </c>
      <c r="T29" s="60">
        <v>213840</v>
      </c>
      <c r="U29" s="60">
        <v>294030</v>
      </c>
      <c r="V29" s="60">
        <v>294030</v>
      </c>
      <c r="W29" s="60">
        <v>294030</v>
      </c>
      <c r="X29" s="60">
        <v>1566675</v>
      </c>
      <c r="Y29" s="60">
        <v>1403325</v>
      </c>
      <c r="Z29" s="82">
        <v>0</v>
      </c>
      <c r="AA29" s="82">
        <v>0</v>
      </c>
      <c r="AB29" s="82">
        <v>0</v>
      </c>
      <c r="AC29" s="82">
        <v>0</v>
      </c>
      <c r="AD29" s="82">
        <v>297000</v>
      </c>
      <c r="AE29" s="82">
        <v>0</v>
      </c>
      <c r="AF29" s="82">
        <v>40095</v>
      </c>
      <c r="AG29" s="82">
        <v>133650</v>
      </c>
      <c r="AH29" s="82">
        <v>213840</v>
      </c>
      <c r="AI29" s="82">
        <v>294030</v>
      </c>
      <c r="AJ29" s="82">
        <v>294030</v>
      </c>
      <c r="AK29" s="82">
        <v>294030</v>
      </c>
      <c r="AL29" s="82">
        <v>1566675</v>
      </c>
      <c r="AM29" s="82">
        <v>1403325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f>('[1]POA $'!T29*'[1]POA $'!R29)-'POA US$ 2017'!AZ29</f>
        <v>0</v>
      </c>
    </row>
    <row r="30" spans="1:53" ht="45" customHeight="1" x14ac:dyDescent="0.3">
      <c r="A30" s="71">
        <v>0</v>
      </c>
      <c r="B30" s="80">
        <v>0</v>
      </c>
      <c r="C30" s="71">
        <v>19</v>
      </c>
      <c r="D30" s="81" t="s">
        <v>29</v>
      </c>
      <c r="E30" s="81"/>
      <c r="F30" s="81"/>
      <c r="G30" s="102"/>
      <c r="H30" s="102"/>
      <c r="I30" s="102"/>
      <c r="J30" s="102"/>
      <c r="K30" s="102"/>
      <c r="L30" s="104">
        <v>0</v>
      </c>
      <c r="M30" s="102">
        <v>0</v>
      </c>
      <c r="N30" s="102">
        <v>0</v>
      </c>
      <c r="O30" s="102">
        <v>0</v>
      </c>
      <c r="P30" s="60">
        <v>609348.09333333338</v>
      </c>
      <c r="Q30" s="60">
        <v>0</v>
      </c>
      <c r="R30" s="60">
        <v>274206.64199999999</v>
      </c>
      <c r="S30" s="60">
        <v>658095.94079999998</v>
      </c>
      <c r="T30" s="60">
        <v>658095.94079999998</v>
      </c>
      <c r="U30" s="60">
        <v>658095.94079999998</v>
      </c>
      <c r="V30" s="60">
        <v>658095.94079999998</v>
      </c>
      <c r="W30" s="60">
        <v>658095.94079999998</v>
      </c>
      <c r="X30" s="60">
        <v>4174034.4393333332</v>
      </c>
      <c r="Y30" s="60">
        <v>1919446.4940000004</v>
      </c>
      <c r="Z30" s="82">
        <v>0</v>
      </c>
      <c r="AA30" s="82">
        <v>0</v>
      </c>
      <c r="AB30" s="82">
        <v>0</v>
      </c>
      <c r="AC30" s="82">
        <v>0</v>
      </c>
      <c r="AD30" s="82">
        <v>609348.09333333338</v>
      </c>
      <c r="AE30" s="82">
        <v>0</v>
      </c>
      <c r="AF30" s="82">
        <v>274206.64199999999</v>
      </c>
      <c r="AG30" s="82">
        <v>658095.94079999998</v>
      </c>
      <c r="AH30" s="82">
        <v>658095.94079999998</v>
      </c>
      <c r="AI30" s="82">
        <v>658095.94079999998</v>
      </c>
      <c r="AJ30" s="82">
        <v>658095.94079999998</v>
      </c>
      <c r="AK30" s="82">
        <v>658095.94079999998</v>
      </c>
      <c r="AL30" s="82">
        <v>4174034.4393333332</v>
      </c>
      <c r="AM30" s="82">
        <v>1919446.4940000004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f>('[1]POA $'!T30*'[1]POA $'!R30)-'POA US$ 2017'!AZ30</f>
        <v>0</v>
      </c>
    </row>
    <row r="31" spans="1:53" ht="45" customHeight="1" x14ac:dyDescent="0.3">
      <c r="A31" s="71">
        <v>0</v>
      </c>
      <c r="B31" s="80">
        <v>0</v>
      </c>
      <c r="C31" s="71">
        <v>20</v>
      </c>
      <c r="D31" s="81" t="s">
        <v>30</v>
      </c>
      <c r="E31" s="81"/>
      <c r="F31" s="81"/>
      <c r="G31" s="81"/>
      <c r="H31" s="81"/>
      <c r="I31" s="102"/>
      <c r="J31" s="102"/>
      <c r="K31" s="102"/>
      <c r="L31" s="104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60">
        <v>2117856.1866666665</v>
      </c>
      <c r="V31" s="60">
        <v>0</v>
      </c>
      <c r="W31" s="60">
        <v>285910.58520000003</v>
      </c>
      <c r="X31" s="60">
        <v>2403766.7718666666</v>
      </c>
      <c r="Y31" s="60">
        <v>18774795.094799999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1906070.568</v>
      </c>
      <c r="AJ31" s="82">
        <v>0</v>
      </c>
      <c r="AK31" s="82">
        <v>257319.52668000001</v>
      </c>
      <c r="AL31" s="82">
        <v>2163390.0946800001</v>
      </c>
      <c r="AM31" s="82">
        <v>16897315.58532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211785.61866666662</v>
      </c>
      <c r="AX31" s="60">
        <v>0</v>
      </c>
      <c r="AY31" s="60">
        <v>28591.058519999995</v>
      </c>
      <c r="AZ31" s="60">
        <v>240376.67718666661</v>
      </c>
      <c r="BA31" s="60">
        <f>('[1]POA $'!T31*'[1]POA $'!R31)-'POA US$ 2017'!AZ31</f>
        <v>1877479.5094799995</v>
      </c>
    </row>
    <row r="32" spans="1:53" s="83" customFormat="1" ht="45" customHeight="1" x14ac:dyDescent="0.3">
      <c r="A32" s="71">
        <v>0</v>
      </c>
      <c r="B32" s="80">
        <v>0</v>
      </c>
      <c r="C32" s="71">
        <v>21</v>
      </c>
      <c r="D32" s="81" t="s">
        <v>31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104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60">
        <v>350000</v>
      </c>
      <c r="W32" s="60">
        <v>0</v>
      </c>
      <c r="X32" s="60">
        <v>350000</v>
      </c>
      <c r="Y32" s="60">
        <v>3150000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350000</v>
      </c>
      <c r="AK32" s="82">
        <v>0</v>
      </c>
      <c r="AL32" s="82">
        <v>350000</v>
      </c>
      <c r="AM32" s="82">
        <v>3150000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f>('[1]POA $'!T32*'[1]POA $'!R32)-'POA US$ 2017'!AZ32</f>
        <v>0</v>
      </c>
    </row>
    <row r="33" spans="1:53" ht="45" customHeight="1" x14ac:dyDescent="0.3">
      <c r="A33" s="71">
        <v>0</v>
      </c>
      <c r="B33" s="80">
        <v>0</v>
      </c>
      <c r="C33" s="71">
        <v>22</v>
      </c>
      <c r="D33" s="81" t="s">
        <v>32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104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60">
        <v>200000</v>
      </c>
      <c r="W33" s="60">
        <v>0</v>
      </c>
      <c r="X33" s="60">
        <v>200000</v>
      </c>
      <c r="Y33" s="60">
        <v>1800000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200000</v>
      </c>
      <c r="AK33" s="82">
        <v>0</v>
      </c>
      <c r="AL33" s="82">
        <v>200000</v>
      </c>
      <c r="AM33" s="82">
        <v>1800000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f>('[1]POA $'!T33*'[1]POA $'!R33)-'POA US$ 2017'!AZ33</f>
        <v>0</v>
      </c>
    </row>
    <row r="34" spans="1:53" ht="45" customHeight="1" x14ac:dyDescent="0.3">
      <c r="A34" s="71">
        <v>0</v>
      </c>
      <c r="B34" s="80">
        <v>0</v>
      </c>
      <c r="C34" s="71">
        <v>0</v>
      </c>
      <c r="D34" s="81">
        <v>0</v>
      </c>
      <c r="E34" s="81"/>
      <c r="F34" s="81"/>
      <c r="G34" s="81"/>
      <c r="H34" s="81"/>
      <c r="I34" s="81"/>
      <c r="J34" s="81"/>
      <c r="K34" s="81"/>
      <c r="L34" s="105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f>('[1]POA $'!T34*'[1]POA $'!R34)-'POA US$ 2017'!AZ34</f>
        <v>0</v>
      </c>
    </row>
    <row r="35" spans="1:53" ht="45" customHeight="1" x14ac:dyDescent="0.3">
      <c r="A35" s="71">
        <v>0</v>
      </c>
      <c r="B35" s="80">
        <v>0</v>
      </c>
      <c r="C35" s="71">
        <v>0</v>
      </c>
      <c r="D35" s="81">
        <v>0</v>
      </c>
      <c r="E35" s="81"/>
      <c r="F35" s="81"/>
      <c r="G35" s="81"/>
      <c r="H35" s="81"/>
      <c r="I35" s="81"/>
      <c r="J35" s="81"/>
      <c r="K35" s="81"/>
      <c r="L35" s="105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f>('[1]POA $'!T35*'[1]POA $'!R35)-'POA US$ 2017'!AZ35</f>
        <v>0</v>
      </c>
    </row>
    <row r="36" spans="1:53" ht="45" customHeight="1" x14ac:dyDescent="0.3">
      <c r="A36" s="71">
        <v>0</v>
      </c>
      <c r="B36" s="80">
        <v>0</v>
      </c>
      <c r="C36" s="71">
        <v>23</v>
      </c>
      <c r="D36" s="81" t="s">
        <v>34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104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60">
        <v>0</v>
      </c>
      <c r="Y36" s="60">
        <v>99225000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89302500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f>('[1]POA $'!T36*'[1]POA $'!R36)-'POA US$ 2017'!AZ36</f>
        <v>9922499.9999999981</v>
      </c>
    </row>
    <row r="37" spans="1:53" ht="45" customHeight="1" x14ac:dyDescent="0.3">
      <c r="A37" s="71">
        <v>0</v>
      </c>
      <c r="B37" s="80">
        <v>0</v>
      </c>
      <c r="C37" s="71">
        <v>0</v>
      </c>
      <c r="D37" s="81">
        <v>0</v>
      </c>
      <c r="E37" s="81"/>
      <c r="F37" s="81"/>
      <c r="G37" s="81"/>
      <c r="H37" s="81"/>
      <c r="I37" s="81"/>
      <c r="J37" s="81"/>
      <c r="K37" s="81"/>
      <c r="L37" s="105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f>('[1]POA $'!T37*'[1]POA $'!R37)-'POA US$ 2017'!AZ37</f>
        <v>0</v>
      </c>
    </row>
    <row r="38" spans="1:53" ht="45" customHeight="1" x14ac:dyDescent="0.3">
      <c r="A38" s="71">
        <v>0</v>
      </c>
      <c r="B38" s="80">
        <v>0</v>
      </c>
      <c r="C38" s="71">
        <v>24</v>
      </c>
      <c r="D38" s="81" t="s">
        <v>36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102"/>
      <c r="L38" s="104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60">
        <v>1200000</v>
      </c>
      <c r="X38" s="60">
        <v>1200000</v>
      </c>
      <c r="Y38" s="60">
        <v>10800000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1080000</v>
      </c>
      <c r="AL38" s="82">
        <v>1080000</v>
      </c>
      <c r="AM38" s="82">
        <v>9720000</v>
      </c>
      <c r="AN38" s="60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119999.99999999997</v>
      </c>
      <c r="AZ38" s="60">
        <v>119999.99999999997</v>
      </c>
      <c r="BA38" s="60">
        <f>('[1]POA $'!T38*'[1]POA $'!R38)-'POA US$ 2017'!AZ38</f>
        <v>1079999.9999999998</v>
      </c>
    </row>
    <row r="39" spans="1:53" ht="45" customHeight="1" x14ac:dyDescent="0.3">
      <c r="A39" s="71">
        <v>0</v>
      </c>
      <c r="B39" s="80">
        <v>0</v>
      </c>
      <c r="C39" s="71">
        <v>25</v>
      </c>
      <c r="D39" s="81" t="s">
        <v>37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102"/>
      <c r="L39" s="104">
        <v>0</v>
      </c>
      <c r="M39" s="102">
        <v>0</v>
      </c>
      <c r="N39" s="102">
        <v>0</v>
      </c>
      <c r="O39" s="102">
        <v>0</v>
      </c>
      <c r="P39" s="102">
        <v>0</v>
      </c>
      <c r="Q39" s="60">
        <v>250000</v>
      </c>
      <c r="R39" s="60">
        <v>0</v>
      </c>
      <c r="S39" s="60">
        <v>22500</v>
      </c>
      <c r="T39" s="60">
        <v>22500</v>
      </c>
      <c r="U39" s="60">
        <v>33750</v>
      </c>
      <c r="V39" s="60">
        <v>45000</v>
      </c>
      <c r="W39" s="60">
        <v>112500</v>
      </c>
      <c r="X39" s="60">
        <v>486250</v>
      </c>
      <c r="Y39" s="60">
        <v>2013750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250000</v>
      </c>
      <c r="AF39" s="82">
        <v>0</v>
      </c>
      <c r="AG39" s="82">
        <v>22500</v>
      </c>
      <c r="AH39" s="82">
        <v>22500</v>
      </c>
      <c r="AI39" s="82">
        <v>33750</v>
      </c>
      <c r="AJ39" s="82">
        <v>45000</v>
      </c>
      <c r="AK39" s="82">
        <v>112500</v>
      </c>
      <c r="AL39" s="82">
        <v>486250</v>
      </c>
      <c r="AM39" s="82">
        <v>2013750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60">
        <f>('[1]POA $'!T39*'[1]POA $'!R39)-'POA US$ 2017'!AZ39</f>
        <v>0</v>
      </c>
    </row>
    <row r="40" spans="1:53" s="83" customFormat="1" ht="45" customHeight="1" x14ac:dyDescent="0.3">
      <c r="A40" s="71">
        <v>0</v>
      </c>
      <c r="B40" s="80">
        <v>0</v>
      </c>
      <c r="C40" s="71">
        <v>26</v>
      </c>
      <c r="D40" s="81" t="s">
        <v>38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104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60">
        <v>0</v>
      </c>
      <c r="Y40" s="60">
        <v>5500000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5500000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f>('[1]POA $'!T40*'[1]POA $'!R40)-'POA US$ 2017'!AZ40</f>
        <v>0</v>
      </c>
    </row>
    <row r="41" spans="1:53" ht="45" customHeight="1" x14ac:dyDescent="0.3">
      <c r="A41" s="71">
        <v>0</v>
      </c>
      <c r="B41" s="80">
        <v>0</v>
      </c>
      <c r="C41" s="71">
        <v>27</v>
      </c>
      <c r="D41" s="81" t="s">
        <v>39</v>
      </c>
      <c r="E41" s="81">
        <v>0</v>
      </c>
      <c r="F41" s="81">
        <v>0</v>
      </c>
      <c r="G41" s="81">
        <v>0</v>
      </c>
      <c r="H41" s="102"/>
      <c r="I41" s="102"/>
      <c r="J41" s="102"/>
      <c r="K41" s="102"/>
      <c r="L41" s="104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60">
        <v>750182.51333333342</v>
      </c>
      <c r="U41" s="60">
        <v>0</v>
      </c>
      <c r="V41" s="60">
        <v>67516.426200000002</v>
      </c>
      <c r="W41" s="60">
        <v>101274.6393</v>
      </c>
      <c r="X41" s="60">
        <v>918973.57883333345</v>
      </c>
      <c r="Y41" s="60">
        <v>6582851.5545000006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750182.51333333342</v>
      </c>
      <c r="AI41" s="82">
        <v>0</v>
      </c>
      <c r="AJ41" s="82">
        <v>67516.426200000002</v>
      </c>
      <c r="AK41" s="82">
        <v>101274.6393</v>
      </c>
      <c r="AL41" s="82">
        <v>918973.57883333345</v>
      </c>
      <c r="AM41" s="82">
        <v>6582851.5545000006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f>('[1]POA $'!T41*'[1]POA $'!R41)-'POA US$ 2017'!AZ41</f>
        <v>0</v>
      </c>
    </row>
    <row r="42" spans="1:53" ht="45" customHeight="1" x14ac:dyDescent="0.3">
      <c r="A42" s="71">
        <v>0</v>
      </c>
      <c r="B42" s="80">
        <v>0</v>
      </c>
      <c r="C42" s="71">
        <v>28</v>
      </c>
      <c r="D42" s="81" t="s">
        <v>40</v>
      </c>
      <c r="E42" s="81">
        <v>0</v>
      </c>
      <c r="F42" s="81">
        <v>0</v>
      </c>
      <c r="G42" s="81">
        <v>0</v>
      </c>
      <c r="H42" s="102"/>
      <c r="I42" s="102"/>
      <c r="J42" s="102"/>
      <c r="K42" s="102"/>
      <c r="L42" s="104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60">
        <v>589582.04666666675</v>
      </c>
      <c r="U42" s="60">
        <v>0</v>
      </c>
      <c r="V42" s="60">
        <v>79593.576300000001</v>
      </c>
      <c r="W42" s="60">
        <v>79593.576300000001</v>
      </c>
      <c r="X42" s="60">
        <v>748769.19926666666</v>
      </c>
      <c r="Y42" s="60">
        <v>5147051.2674000002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589582.04666666675</v>
      </c>
      <c r="AI42" s="82">
        <v>0</v>
      </c>
      <c r="AJ42" s="82">
        <v>79593.576300000001</v>
      </c>
      <c r="AK42" s="82">
        <v>79593.576300000001</v>
      </c>
      <c r="AL42" s="82">
        <v>748769.19926666666</v>
      </c>
      <c r="AM42" s="82">
        <v>5147051.2674000002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f>('[1]POA $'!T42*'[1]POA $'!R42)-'POA US$ 2017'!AZ42</f>
        <v>0</v>
      </c>
    </row>
    <row r="43" spans="1:53" ht="45" customHeight="1" x14ac:dyDescent="0.3">
      <c r="A43" s="71">
        <v>0</v>
      </c>
      <c r="B43" s="80">
        <v>0</v>
      </c>
      <c r="C43" s="71">
        <v>29</v>
      </c>
      <c r="D43" s="81" t="s">
        <v>41</v>
      </c>
      <c r="E43" s="81">
        <v>0</v>
      </c>
      <c r="F43" s="81">
        <v>0</v>
      </c>
      <c r="G43" s="81">
        <v>0</v>
      </c>
      <c r="H43" s="81">
        <v>0</v>
      </c>
      <c r="I43" s="102"/>
      <c r="J43" s="102"/>
      <c r="K43" s="102"/>
      <c r="L43" s="104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60">
        <v>568618.25333333341</v>
      </c>
      <c r="V43" s="60">
        <v>0</v>
      </c>
      <c r="W43" s="60">
        <v>51175.642800000001</v>
      </c>
      <c r="X43" s="60">
        <v>619793.89613333344</v>
      </c>
      <c r="Y43" s="60">
        <v>5066388.6371999998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568618.25333333341</v>
      </c>
      <c r="AJ43" s="82">
        <v>0</v>
      </c>
      <c r="AK43" s="82">
        <v>51175.642800000001</v>
      </c>
      <c r="AL43" s="82">
        <v>619793.89613333344</v>
      </c>
      <c r="AM43" s="82">
        <v>5066388.6371999998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f>('[1]POA $'!T43*'[1]POA $'!R43)-'POA US$ 2017'!AZ43</f>
        <v>0</v>
      </c>
    </row>
    <row r="44" spans="1:53" ht="45" customHeight="1" x14ac:dyDescent="0.3">
      <c r="A44" s="71">
        <v>0</v>
      </c>
      <c r="B44" s="80">
        <v>0</v>
      </c>
      <c r="C44" s="71">
        <v>30</v>
      </c>
      <c r="D44" s="81" t="s">
        <v>42</v>
      </c>
      <c r="E44" s="81">
        <v>0</v>
      </c>
      <c r="F44" s="81">
        <v>0</v>
      </c>
      <c r="G44" s="81">
        <v>0</v>
      </c>
      <c r="H44" s="81">
        <v>0</v>
      </c>
      <c r="I44" s="102"/>
      <c r="J44" s="102"/>
      <c r="K44" s="102"/>
      <c r="L44" s="104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60">
        <v>674672.41333333345</v>
      </c>
      <c r="V44" s="60">
        <v>0</v>
      </c>
      <c r="W44" s="60">
        <v>60720.517200000002</v>
      </c>
      <c r="X44" s="60">
        <v>735392.93053333345</v>
      </c>
      <c r="Y44" s="60">
        <v>6011331.2028000001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674672.41333333345</v>
      </c>
      <c r="AJ44" s="82">
        <v>0</v>
      </c>
      <c r="AK44" s="82">
        <v>60720.517200000002</v>
      </c>
      <c r="AL44" s="82">
        <v>735392.93053333345</v>
      </c>
      <c r="AM44" s="82">
        <v>6011331.2028000001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f>('[1]POA $'!T44*'[1]POA $'!R44)-'POA US$ 2017'!AZ44</f>
        <v>0</v>
      </c>
    </row>
    <row r="45" spans="1:53" ht="45" customHeight="1" x14ac:dyDescent="0.3">
      <c r="A45" s="71">
        <v>0</v>
      </c>
      <c r="B45" s="80">
        <v>0</v>
      </c>
      <c r="C45" s="71">
        <v>0</v>
      </c>
      <c r="D45" s="81">
        <v>0</v>
      </c>
      <c r="E45" s="81"/>
      <c r="F45" s="81"/>
      <c r="G45" s="81"/>
      <c r="H45" s="81"/>
      <c r="I45" s="81"/>
      <c r="J45" s="81"/>
      <c r="K45" s="81"/>
      <c r="L45" s="105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f>('[1]POA $'!T45*'[1]POA $'!R45)-'POA US$ 2017'!AZ45</f>
        <v>0</v>
      </c>
    </row>
    <row r="46" spans="1:53" ht="45" customHeight="1" x14ac:dyDescent="0.3">
      <c r="A46" s="71">
        <v>0</v>
      </c>
      <c r="B46" s="80">
        <v>0</v>
      </c>
      <c r="C46" s="71">
        <v>0</v>
      </c>
      <c r="D46" s="81" t="s">
        <v>44</v>
      </c>
      <c r="E46" s="81"/>
      <c r="F46" s="81"/>
      <c r="G46" s="81"/>
      <c r="H46" s="81"/>
      <c r="I46" s="81"/>
      <c r="J46" s="81"/>
      <c r="K46" s="81"/>
      <c r="L46" s="105">
        <v>0</v>
      </c>
      <c r="M46" s="60">
        <v>0</v>
      </c>
      <c r="N46" s="60">
        <v>0</v>
      </c>
      <c r="O46" s="60">
        <v>0</v>
      </c>
      <c r="P46" s="60">
        <v>181818.18181818179</v>
      </c>
      <c r="Q46" s="60">
        <v>181818.18181818179</v>
      </c>
      <c r="R46" s="60">
        <v>181818.18181818179</v>
      </c>
      <c r="S46" s="60">
        <v>181818.18181818179</v>
      </c>
      <c r="T46" s="60">
        <v>181818.18181818179</v>
      </c>
      <c r="U46" s="60">
        <v>181818.18181818179</v>
      </c>
      <c r="V46" s="60">
        <v>181818.18181818179</v>
      </c>
      <c r="W46" s="60">
        <v>181818.18181818179</v>
      </c>
      <c r="X46" s="60">
        <v>1454545.4545454546</v>
      </c>
      <c r="Y46" s="60">
        <v>6545454.5454545449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60">
        <v>0</v>
      </c>
      <c r="AO46" s="60">
        <v>0</v>
      </c>
      <c r="AP46" s="60">
        <v>0</v>
      </c>
      <c r="AQ46" s="60">
        <v>0</v>
      </c>
      <c r="AR46" s="60">
        <v>181818.18181818179</v>
      </c>
      <c r="AS46" s="60">
        <v>181818.18181818179</v>
      </c>
      <c r="AT46" s="60">
        <v>181818.18181818179</v>
      </c>
      <c r="AU46" s="60">
        <v>181818.18181818179</v>
      </c>
      <c r="AV46" s="60">
        <v>181818.18181818179</v>
      </c>
      <c r="AW46" s="60">
        <v>181818.18181818179</v>
      </c>
      <c r="AX46" s="60">
        <v>181818.18181818179</v>
      </c>
      <c r="AY46" s="60">
        <v>181818.18181818179</v>
      </c>
      <c r="AZ46" s="60">
        <v>1454545.4545454546</v>
      </c>
      <c r="BA46" s="60">
        <f>('[1]POA $'!T46*'[1]POA $'!R46)-'POA US$ 2017'!AZ46</f>
        <v>6545454.5454545449</v>
      </c>
    </row>
    <row r="47" spans="1:53" ht="45" customHeight="1" x14ac:dyDescent="0.3">
      <c r="A47" s="71">
        <v>0</v>
      </c>
      <c r="B47" s="80">
        <v>0</v>
      </c>
      <c r="C47" s="71">
        <v>0</v>
      </c>
      <c r="D47" s="81">
        <v>0</v>
      </c>
      <c r="E47" s="81"/>
      <c r="F47" s="81"/>
      <c r="G47" s="81"/>
      <c r="H47" s="81"/>
      <c r="I47" s="81"/>
      <c r="J47" s="81"/>
      <c r="K47" s="81"/>
      <c r="L47" s="105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f>('[1]POA $'!T47*'[1]POA $'!R47)-'POA US$ 2017'!AZ47</f>
        <v>0</v>
      </c>
    </row>
    <row r="48" spans="1:53" ht="45" customHeight="1" x14ac:dyDescent="0.3">
      <c r="A48" s="71">
        <v>0</v>
      </c>
      <c r="B48" s="80">
        <v>0</v>
      </c>
      <c r="C48" s="107" t="s">
        <v>73</v>
      </c>
      <c r="D48" s="81" t="s">
        <v>74</v>
      </c>
      <c r="E48" s="81"/>
      <c r="F48" s="81"/>
      <c r="G48" s="81"/>
      <c r="H48" s="81"/>
      <c r="I48" s="81"/>
      <c r="J48" s="81"/>
      <c r="K48" s="81"/>
      <c r="L48" s="105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77777.777777777781</v>
      </c>
      <c r="S48" s="60">
        <v>77777.777777777781</v>
      </c>
      <c r="T48" s="60">
        <v>77777.777777777781</v>
      </c>
      <c r="U48" s="60">
        <v>77777.777777777781</v>
      </c>
      <c r="V48" s="60">
        <v>77777.777777777781</v>
      </c>
      <c r="W48" s="60">
        <v>77777.777777777781</v>
      </c>
      <c r="X48" s="60">
        <v>466666.66666666663</v>
      </c>
      <c r="Y48" s="60">
        <v>933333.33333333337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77777.777777777781</v>
      </c>
      <c r="AG48" s="82">
        <v>77777.777777777781</v>
      </c>
      <c r="AH48" s="82">
        <v>77777.777777777781</v>
      </c>
      <c r="AI48" s="82">
        <v>77777.777777777781</v>
      </c>
      <c r="AJ48" s="82">
        <v>77777.777777777781</v>
      </c>
      <c r="AK48" s="82">
        <v>77777.777777777781</v>
      </c>
      <c r="AL48" s="82">
        <v>466666.66666666663</v>
      </c>
      <c r="AM48" s="82">
        <v>933333.33333333337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f>('[1]POA $'!T48*'[1]POA $'!R48)-'POA US$ 2017'!AZ48</f>
        <v>0</v>
      </c>
    </row>
    <row r="49" spans="1:53" ht="45" customHeight="1" x14ac:dyDescent="0.3">
      <c r="A49" s="71">
        <v>0</v>
      </c>
      <c r="B49" s="80">
        <v>0</v>
      </c>
      <c r="C49" s="107" t="s">
        <v>73</v>
      </c>
      <c r="D49" s="81" t="s">
        <v>75</v>
      </c>
      <c r="E49" s="81"/>
      <c r="F49" s="81"/>
      <c r="G49" s="81"/>
      <c r="H49" s="81"/>
      <c r="I49" s="81"/>
      <c r="J49" s="81"/>
      <c r="K49" s="81"/>
      <c r="L49" s="105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11111.111111111111</v>
      </c>
      <c r="S49" s="60">
        <v>11111.111111111111</v>
      </c>
      <c r="T49" s="60">
        <v>11111.111111111111</v>
      </c>
      <c r="U49" s="60">
        <v>11111.111111111111</v>
      </c>
      <c r="V49" s="60">
        <v>11111.111111111111</v>
      </c>
      <c r="W49" s="60">
        <v>11111.111111111111</v>
      </c>
      <c r="X49" s="60">
        <v>66666.666666666672</v>
      </c>
      <c r="Y49" s="60">
        <v>133333.33333333331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11111.111111111111</v>
      </c>
      <c r="AG49" s="82">
        <v>11111.111111111111</v>
      </c>
      <c r="AH49" s="82">
        <v>11111.111111111111</v>
      </c>
      <c r="AI49" s="82">
        <v>11111.111111111111</v>
      </c>
      <c r="AJ49" s="82">
        <v>11111.111111111111</v>
      </c>
      <c r="AK49" s="82">
        <v>11111.111111111111</v>
      </c>
      <c r="AL49" s="82">
        <v>66666.666666666672</v>
      </c>
      <c r="AM49" s="82">
        <v>133333.33333333331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f>('[1]POA $'!T49*'[1]POA $'!R49)-'POA US$ 2017'!AZ49</f>
        <v>0</v>
      </c>
    </row>
    <row r="50" spans="1:53" ht="45" customHeight="1" x14ac:dyDescent="0.3">
      <c r="A50" s="71">
        <v>0</v>
      </c>
      <c r="B50" s="80">
        <v>0</v>
      </c>
      <c r="C50" s="107" t="s">
        <v>73</v>
      </c>
      <c r="D50" s="81" t="s">
        <v>83</v>
      </c>
      <c r="E50" s="81"/>
      <c r="F50" s="81"/>
      <c r="G50" s="81"/>
      <c r="H50" s="81"/>
      <c r="I50" s="81"/>
      <c r="J50" s="81"/>
      <c r="K50" s="81"/>
      <c r="L50" s="105">
        <v>0</v>
      </c>
      <c r="M50" s="60">
        <v>0</v>
      </c>
      <c r="N50" s="60">
        <v>0</v>
      </c>
      <c r="O50" s="60">
        <v>0</v>
      </c>
      <c r="P50" s="60">
        <v>90000</v>
      </c>
      <c r="Q50" s="60">
        <v>90000</v>
      </c>
      <c r="R50" s="60">
        <v>90000</v>
      </c>
      <c r="S50" s="60">
        <v>90000</v>
      </c>
      <c r="T50" s="60">
        <v>90000</v>
      </c>
      <c r="U50" s="60">
        <v>90000</v>
      </c>
      <c r="V50" s="60">
        <v>90000</v>
      </c>
      <c r="W50" s="60">
        <v>90000</v>
      </c>
      <c r="X50" s="60">
        <v>720000</v>
      </c>
      <c r="Y50" s="60">
        <v>1080000</v>
      </c>
      <c r="Z50" s="82">
        <v>0</v>
      </c>
      <c r="AA50" s="82">
        <v>0</v>
      </c>
      <c r="AB50" s="82">
        <v>0</v>
      </c>
      <c r="AC50" s="82">
        <v>0</v>
      </c>
      <c r="AD50" s="82">
        <v>90000</v>
      </c>
      <c r="AE50" s="82">
        <v>90000</v>
      </c>
      <c r="AF50" s="82">
        <v>90000</v>
      </c>
      <c r="AG50" s="82">
        <v>90000</v>
      </c>
      <c r="AH50" s="82">
        <v>90000</v>
      </c>
      <c r="AI50" s="82">
        <v>90000</v>
      </c>
      <c r="AJ50" s="82">
        <v>90000</v>
      </c>
      <c r="AK50" s="82">
        <v>90000</v>
      </c>
      <c r="AL50" s="82">
        <v>720000</v>
      </c>
      <c r="AM50" s="82">
        <v>1080000</v>
      </c>
      <c r="AN50" s="60">
        <v>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60">
        <f>('[1]POA $'!T50*'[1]POA $'!R50)-'POA US$ 2017'!AZ50</f>
        <v>0</v>
      </c>
    </row>
    <row r="51" spans="1:53" ht="45" customHeight="1" x14ac:dyDescent="0.3">
      <c r="A51" s="71">
        <v>0</v>
      </c>
      <c r="B51" s="80">
        <v>0</v>
      </c>
      <c r="C51" s="107" t="s">
        <v>73</v>
      </c>
      <c r="D51" s="81" t="s">
        <v>84</v>
      </c>
      <c r="E51" s="81"/>
      <c r="F51" s="81"/>
      <c r="G51" s="81"/>
      <c r="H51" s="81"/>
      <c r="I51" s="81"/>
      <c r="J51" s="81"/>
      <c r="K51" s="81"/>
      <c r="L51" s="105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100000</v>
      </c>
      <c r="U51" s="60">
        <v>100000</v>
      </c>
      <c r="V51" s="60">
        <v>100000</v>
      </c>
      <c r="W51" s="60">
        <v>100000</v>
      </c>
      <c r="X51" s="60">
        <v>400000</v>
      </c>
      <c r="Y51" s="60">
        <v>3600000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100000</v>
      </c>
      <c r="AW51" s="60">
        <v>100000</v>
      </c>
      <c r="AX51" s="60">
        <v>100000</v>
      </c>
      <c r="AY51" s="60">
        <v>100000</v>
      </c>
      <c r="AZ51" s="60">
        <v>400000</v>
      </c>
      <c r="BA51" s="60">
        <f>('[1]POA $'!T51*'[1]POA $'!R51)-'POA US$ 2017'!AZ51</f>
        <v>3600000</v>
      </c>
    </row>
    <row r="52" spans="1:53" ht="45" customHeight="1" x14ac:dyDescent="0.3">
      <c r="A52" s="71">
        <v>0</v>
      </c>
      <c r="B52" s="80">
        <v>0</v>
      </c>
      <c r="C52" s="107" t="s">
        <v>73</v>
      </c>
      <c r="D52" s="81" t="s">
        <v>76</v>
      </c>
      <c r="E52" s="81"/>
      <c r="F52" s="81"/>
      <c r="G52" s="81"/>
      <c r="H52" s="81"/>
      <c r="I52" s="81"/>
      <c r="J52" s="81"/>
      <c r="K52" s="81"/>
      <c r="L52" s="105">
        <v>30000</v>
      </c>
      <c r="M52" s="60">
        <v>30000</v>
      </c>
      <c r="N52" s="60">
        <v>30000</v>
      </c>
      <c r="O52" s="60">
        <v>30000</v>
      </c>
      <c r="P52" s="60">
        <v>30000</v>
      </c>
      <c r="Q52" s="60">
        <v>30000</v>
      </c>
      <c r="R52" s="60">
        <v>30000</v>
      </c>
      <c r="S52" s="60">
        <v>30000</v>
      </c>
      <c r="T52" s="60">
        <v>30000</v>
      </c>
      <c r="U52" s="60">
        <v>30000</v>
      </c>
      <c r="V52" s="60">
        <v>30000</v>
      </c>
      <c r="W52" s="60">
        <v>30000</v>
      </c>
      <c r="X52" s="60">
        <v>360000</v>
      </c>
      <c r="Y52" s="60">
        <v>240000</v>
      </c>
      <c r="Z52" s="82">
        <v>30000</v>
      </c>
      <c r="AA52" s="82">
        <v>30000</v>
      </c>
      <c r="AB52" s="82">
        <v>30000</v>
      </c>
      <c r="AC52" s="82">
        <v>30000</v>
      </c>
      <c r="AD52" s="82">
        <v>30000</v>
      </c>
      <c r="AE52" s="82">
        <v>30000</v>
      </c>
      <c r="AF52" s="82">
        <v>30000</v>
      </c>
      <c r="AG52" s="82">
        <v>30000</v>
      </c>
      <c r="AH52" s="82">
        <v>30000</v>
      </c>
      <c r="AI52" s="82">
        <v>30000</v>
      </c>
      <c r="AJ52" s="82">
        <v>30000</v>
      </c>
      <c r="AK52" s="82">
        <v>30000</v>
      </c>
      <c r="AL52" s="82">
        <v>360000</v>
      </c>
      <c r="AM52" s="82">
        <v>240000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60">
        <v>0</v>
      </c>
      <c r="AT52" s="60">
        <v>0</v>
      </c>
      <c r="AU52" s="60">
        <v>0</v>
      </c>
      <c r="AV52" s="60">
        <v>0</v>
      </c>
      <c r="AW52" s="60">
        <v>0</v>
      </c>
      <c r="AX52" s="60">
        <v>0</v>
      </c>
      <c r="AY52" s="60">
        <v>0</v>
      </c>
      <c r="AZ52" s="60">
        <v>0</v>
      </c>
      <c r="BA52" s="60">
        <f>('[1]POA $'!T52*'[1]POA $'!R52)-'POA US$ 2017'!AZ52</f>
        <v>0</v>
      </c>
    </row>
    <row r="53" spans="1:53" ht="45" customHeight="1" x14ac:dyDescent="0.3">
      <c r="A53" s="71">
        <v>0</v>
      </c>
      <c r="B53" s="80">
        <v>0</v>
      </c>
      <c r="C53" s="107">
        <v>0</v>
      </c>
      <c r="D53" s="81">
        <v>0</v>
      </c>
      <c r="E53" s="81"/>
      <c r="F53" s="81"/>
      <c r="G53" s="81"/>
      <c r="H53" s="81"/>
      <c r="I53" s="81"/>
      <c r="J53" s="81"/>
      <c r="K53" s="81"/>
      <c r="L53" s="105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f>('[1]POA $'!T53*'[1]POA $'!R53)-'POA US$ 2017'!AZ53</f>
        <v>0</v>
      </c>
    </row>
    <row r="54" spans="1:53" ht="45" customHeight="1" x14ac:dyDescent="0.3">
      <c r="A54" s="71">
        <v>0</v>
      </c>
      <c r="B54" s="80">
        <v>0</v>
      </c>
      <c r="C54" s="71">
        <v>0</v>
      </c>
      <c r="D54" s="81">
        <v>0</v>
      </c>
      <c r="E54" s="81"/>
      <c r="F54" s="81"/>
      <c r="G54" s="81"/>
      <c r="H54" s="81"/>
      <c r="I54" s="81"/>
      <c r="J54" s="81"/>
      <c r="K54" s="81"/>
      <c r="L54" s="105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f>('[1]POA $'!T54*'[1]POA $'!R54)-'POA US$ 2017'!AZ54</f>
        <v>0</v>
      </c>
    </row>
    <row r="55" spans="1:53" ht="45" customHeight="1" x14ac:dyDescent="0.3">
      <c r="A55" s="71">
        <v>0</v>
      </c>
      <c r="B55" s="80">
        <v>0</v>
      </c>
      <c r="C55" s="71">
        <v>0</v>
      </c>
      <c r="D55" s="81" t="s">
        <v>45</v>
      </c>
      <c r="E55" s="81"/>
      <c r="F55" s="81"/>
      <c r="G55" s="81"/>
      <c r="H55" s="81"/>
      <c r="I55" s="81"/>
      <c r="J55" s="81"/>
      <c r="K55" s="81"/>
      <c r="L55" s="105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2714285.7142857146</v>
      </c>
      <c r="U55" s="60">
        <v>0</v>
      </c>
      <c r="V55" s="60">
        <v>0</v>
      </c>
      <c r="W55" s="60">
        <v>0</v>
      </c>
      <c r="X55" s="60">
        <v>2714285.7142857146</v>
      </c>
      <c r="Y55" s="60">
        <v>16285714.285714285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2714285.7142857146</v>
      </c>
      <c r="AW55" s="60">
        <v>0</v>
      </c>
      <c r="AX55" s="60">
        <v>0</v>
      </c>
      <c r="AY55" s="60">
        <v>0</v>
      </c>
      <c r="AZ55" s="60">
        <v>2714285.7142857146</v>
      </c>
      <c r="BA55" s="60">
        <f>('[1]POA $'!T55*'[1]POA $'!R55)-'POA US$ 2017'!AZ55</f>
        <v>16285714.285714285</v>
      </c>
    </row>
    <row r="56" spans="1:53" ht="45" customHeight="1" x14ac:dyDescent="0.3">
      <c r="A56" s="71">
        <v>0</v>
      </c>
      <c r="B56" s="80">
        <v>0</v>
      </c>
      <c r="C56" s="71">
        <v>0</v>
      </c>
      <c r="D56" s="81" t="s">
        <v>46</v>
      </c>
      <c r="E56" s="81"/>
      <c r="F56" s="81"/>
      <c r="G56" s="81"/>
      <c r="H56" s="81"/>
      <c r="I56" s="81"/>
      <c r="J56" s="81"/>
      <c r="K56" s="81"/>
      <c r="L56" s="105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17187916.466666698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12916431.100000024</v>
      </c>
      <c r="AN56" s="60">
        <v>0</v>
      </c>
      <c r="AO56" s="60">
        <v>0</v>
      </c>
      <c r="AP56" s="60">
        <v>0</v>
      </c>
      <c r="AQ56" s="60">
        <v>0</v>
      </c>
      <c r="AR56" s="60">
        <v>0</v>
      </c>
      <c r="AS56" s="60">
        <v>0</v>
      </c>
      <c r="AT56" s="60">
        <v>0</v>
      </c>
      <c r="AU56" s="60">
        <v>0</v>
      </c>
      <c r="AV56" s="60">
        <v>0</v>
      </c>
      <c r="AW56" s="60">
        <v>0</v>
      </c>
      <c r="AX56" s="60">
        <v>0</v>
      </c>
      <c r="AY56" s="60">
        <v>0</v>
      </c>
      <c r="AZ56" s="60">
        <v>0</v>
      </c>
      <c r="BA56" s="60">
        <f>('[1]POA $'!T56*'[1]POA $'!R56)-'POA US$ 2017'!AZ56</f>
        <v>4271485.3666666737</v>
      </c>
    </row>
    <row r="57" spans="1:53" ht="45" customHeight="1" x14ac:dyDescent="0.3">
      <c r="A57" s="71"/>
      <c r="B57" s="80"/>
      <c r="C57" s="71"/>
      <c r="D57" s="81"/>
      <c r="E57" s="81"/>
      <c r="F57" s="81"/>
      <c r="G57" s="81"/>
      <c r="H57" s="81"/>
      <c r="I57" s="81"/>
      <c r="J57" s="81"/>
      <c r="K57" s="81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6"/>
    </row>
    <row r="58" spans="1:53" ht="45" customHeight="1" x14ac:dyDescent="0.3">
      <c r="A58" s="71"/>
      <c r="B58" s="80"/>
      <c r="C58" s="71"/>
      <c r="D58" s="81"/>
      <c r="E58" s="81"/>
      <c r="F58" s="81"/>
      <c r="G58" s="81"/>
      <c r="H58" s="81"/>
      <c r="I58" s="81"/>
      <c r="J58" s="81"/>
      <c r="K58" s="81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6"/>
    </row>
    <row r="59" spans="1:53" ht="45" customHeight="1" x14ac:dyDescent="0.3">
      <c r="A59" s="71"/>
      <c r="B59" s="80"/>
      <c r="C59" s="71"/>
      <c r="D59" s="81"/>
      <c r="E59" s="81"/>
      <c r="F59" s="81"/>
      <c r="G59" s="81"/>
      <c r="H59" s="81"/>
      <c r="I59" s="81"/>
      <c r="J59" s="81"/>
      <c r="K59" s="81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6"/>
    </row>
    <row r="60" spans="1:53" s="83" customFormat="1" ht="45" customHeight="1" x14ac:dyDescent="0.3">
      <c r="A60" s="71"/>
      <c r="B60" s="80"/>
      <c r="C60" s="71"/>
      <c r="D60" s="81"/>
      <c r="E60" s="81"/>
      <c r="F60" s="81"/>
      <c r="G60" s="81"/>
      <c r="H60" s="81"/>
      <c r="I60" s="81"/>
      <c r="J60" s="81"/>
      <c r="K60" s="81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6"/>
    </row>
    <row r="61" spans="1:53" ht="45" customHeight="1" x14ac:dyDescent="0.3">
      <c r="A61" s="71"/>
      <c r="B61" s="80"/>
      <c r="C61" s="71"/>
      <c r="D61" s="81"/>
      <c r="E61" s="81"/>
      <c r="F61" s="81"/>
      <c r="G61" s="81"/>
      <c r="H61" s="81"/>
      <c r="I61" s="81"/>
      <c r="J61" s="81"/>
      <c r="K61" s="81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6"/>
    </row>
    <row r="62" spans="1:53" ht="45" customHeight="1" x14ac:dyDescent="0.3">
      <c r="A62" s="71"/>
      <c r="B62" s="80"/>
      <c r="C62" s="71"/>
      <c r="D62" s="81"/>
      <c r="E62" s="81"/>
      <c r="F62" s="81"/>
      <c r="G62" s="81"/>
      <c r="H62" s="81"/>
      <c r="I62" s="81"/>
      <c r="J62" s="81"/>
      <c r="K62" s="81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6"/>
    </row>
    <row r="63" spans="1:53" ht="45" customHeight="1" x14ac:dyDescent="0.3">
      <c r="A63" s="71"/>
      <c r="B63" s="80"/>
      <c r="C63" s="71"/>
      <c r="D63" s="81"/>
      <c r="E63" s="81"/>
      <c r="F63" s="81"/>
      <c r="G63" s="81"/>
      <c r="H63" s="81"/>
      <c r="I63" s="81"/>
      <c r="J63" s="81"/>
      <c r="K63" s="81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6"/>
    </row>
    <row r="64" spans="1:53" ht="45" customHeight="1" x14ac:dyDescent="0.3">
      <c r="A64" s="71"/>
      <c r="B64" s="80"/>
      <c r="C64" s="71"/>
      <c r="D64" s="81"/>
      <c r="E64" s="81"/>
      <c r="F64" s="81"/>
      <c r="G64" s="81"/>
      <c r="H64" s="81"/>
      <c r="I64" s="81"/>
      <c r="J64" s="81"/>
      <c r="K64" s="81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6"/>
    </row>
    <row r="65" spans="1:53" ht="45" customHeight="1" x14ac:dyDescent="0.3">
      <c r="A65" s="71"/>
      <c r="B65" s="80"/>
      <c r="C65" s="71"/>
      <c r="D65" s="81"/>
      <c r="E65" s="81"/>
      <c r="F65" s="81"/>
      <c r="G65" s="81"/>
      <c r="H65" s="81"/>
      <c r="I65" s="81"/>
      <c r="J65" s="81"/>
      <c r="K65" s="81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6"/>
    </row>
    <row r="66" spans="1:53" ht="45" customHeight="1" x14ac:dyDescent="0.3">
      <c r="A66" s="71"/>
      <c r="B66" s="80"/>
      <c r="C66" s="71"/>
      <c r="D66" s="81"/>
      <c r="E66" s="81"/>
      <c r="F66" s="81"/>
      <c r="G66" s="81"/>
      <c r="H66" s="81"/>
      <c r="I66" s="81"/>
      <c r="J66" s="81"/>
      <c r="K66" s="81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6"/>
    </row>
    <row r="67" spans="1:53" ht="45" customHeight="1" x14ac:dyDescent="0.3">
      <c r="A67" s="71"/>
      <c r="B67" s="80"/>
      <c r="C67" s="71"/>
      <c r="D67" s="81"/>
      <c r="E67" s="81"/>
      <c r="F67" s="81"/>
      <c r="G67" s="81"/>
      <c r="H67" s="81"/>
      <c r="I67" s="81"/>
      <c r="J67" s="81"/>
      <c r="K67" s="81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6"/>
    </row>
    <row r="68" spans="1:53" ht="45" customHeight="1" x14ac:dyDescent="0.3">
      <c r="A68" s="71"/>
      <c r="B68" s="80"/>
      <c r="C68" s="71"/>
      <c r="D68" s="81"/>
      <c r="E68" s="81"/>
      <c r="F68" s="81"/>
      <c r="G68" s="81"/>
      <c r="H68" s="81"/>
      <c r="I68" s="81"/>
      <c r="J68" s="81"/>
      <c r="K68" s="81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6"/>
    </row>
    <row r="69" spans="1:53" ht="45" customHeight="1" x14ac:dyDescent="0.3">
      <c r="A69" s="71"/>
      <c r="B69" s="80"/>
      <c r="C69" s="71"/>
      <c r="D69" s="81"/>
      <c r="E69" s="81"/>
      <c r="F69" s="81"/>
      <c r="G69" s="81"/>
      <c r="H69" s="81"/>
      <c r="I69" s="81"/>
      <c r="J69" s="81"/>
      <c r="K69" s="81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6"/>
    </row>
    <row r="70" spans="1:53" ht="45" customHeight="1" x14ac:dyDescent="0.3">
      <c r="A70" s="71"/>
      <c r="B70" s="80"/>
      <c r="C70" s="71"/>
      <c r="D70" s="81"/>
      <c r="E70" s="81"/>
      <c r="F70" s="81"/>
      <c r="G70" s="81"/>
      <c r="H70" s="81"/>
      <c r="I70" s="81"/>
      <c r="J70" s="81"/>
      <c r="K70" s="81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6"/>
    </row>
    <row r="71" spans="1:53" ht="45" customHeight="1" x14ac:dyDescent="0.3">
      <c r="A71" s="71"/>
      <c r="B71" s="80"/>
      <c r="C71" s="71"/>
      <c r="D71" s="81"/>
      <c r="E71" s="81"/>
      <c r="F71" s="81"/>
      <c r="G71" s="81"/>
      <c r="H71" s="81"/>
      <c r="I71" s="81"/>
      <c r="J71" s="81"/>
      <c r="K71" s="81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6"/>
    </row>
    <row r="72" spans="1:53" ht="45" customHeight="1" x14ac:dyDescent="0.3">
      <c r="A72" s="71"/>
      <c r="B72" s="80"/>
      <c r="C72" s="71"/>
      <c r="D72" s="81"/>
      <c r="E72" s="81"/>
      <c r="F72" s="81"/>
      <c r="G72" s="81"/>
      <c r="H72" s="81"/>
      <c r="I72" s="81"/>
      <c r="J72" s="81"/>
      <c r="K72" s="81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6"/>
    </row>
    <row r="73" spans="1:53" ht="45" customHeight="1" x14ac:dyDescent="0.3">
      <c r="A73" s="71"/>
      <c r="B73" s="80"/>
      <c r="C73" s="71"/>
      <c r="D73" s="81"/>
      <c r="E73" s="81"/>
      <c r="F73" s="81"/>
      <c r="G73" s="81"/>
      <c r="H73" s="81"/>
      <c r="I73" s="81"/>
      <c r="J73" s="81"/>
      <c r="K73" s="81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6"/>
    </row>
    <row r="74" spans="1:53" ht="45" customHeight="1" x14ac:dyDescent="0.3">
      <c r="A74" s="71"/>
      <c r="B74" s="80"/>
      <c r="C74" s="71"/>
      <c r="D74" s="81"/>
      <c r="E74" s="81"/>
      <c r="F74" s="81"/>
      <c r="G74" s="81"/>
      <c r="H74" s="81"/>
      <c r="I74" s="81"/>
      <c r="J74" s="81"/>
      <c r="K74" s="81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6"/>
    </row>
    <row r="75" spans="1:53" ht="45" customHeight="1" x14ac:dyDescent="0.3">
      <c r="A75" s="71"/>
      <c r="B75" s="80"/>
      <c r="C75" s="71"/>
      <c r="D75" s="81"/>
      <c r="E75" s="81"/>
      <c r="F75" s="81"/>
      <c r="G75" s="81"/>
      <c r="H75" s="81"/>
      <c r="I75" s="81"/>
      <c r="J75" s="81"/>
      <c r="K75" s="81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6"/>
    </row>
    <row r="76" spans="1:53" ht="45" customHeight="1" x14ac:dyDescent="0.3">
      <c r="A76" s="71"/>
      <c r="B76" s="80"/>
      <c r="C76" s="71"/>
      <c r="D76" s="81"/>
      <c r="E76" s="81"/>
      <c r="F76" s="81"/>
      <c r="G76" s="81"/>
      <c r="H76" s="81"/>
      <c r="I76" s="81"/>
      <c r="J76" s="81"/>
      <c r="K76" s="81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6"/>
    </row>
    <row r="77" spans="1:53" ht="45" customHeight="1" x14ac:dyDescent="0.3">
      <c r="A77" s="71"/>
      <c r="B77" s="80"/>
      <c r="C77" s="71"/>
      <c r="D77" s="81"/>
      <c r="E77" s="81"/>
      <c r="F77" s="81"/>
      <c r="G77" s="81"/>
      <c r="H77" s="81"/>
      <c r="I77" s="81"/>
      <c r="J77" s="81"/>
      <c r="K77" s="81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6"/>
    </row>
    <row r="78" spans="1:53" ht="45" customHeight="1" x14ac:dyDescent="0.3">
      <c r="A78" s="71"/>
      <c r="B78" s="80"/>
      <c r="C78" s="71"/>
      <c r="D78" s="81"/>
      <c r="E78" s="81"/>
      <c r="F78" s="81"/>
      <c r="G78" s="81"/>
      <c r="H78" s="81"/>
      <c r="I78" s="81"/>
      <c r="J78" s="81"/>
      <c r="K78" s="81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6"/>
    </row>
    <row r="79" spans="1:53" ht="45" customHeight="1" x14ac:dyDescent="0.3">
      <c r="A79" s="71"/>
      <c r="B79" s="80"/>
      <c r="C79" s="71"/>
      <c r="D79" s="81"/>
      <c r="E79" s="81"/>
      <c r="F79" s="81"/>
      <c r="G79" s="81"/>
      <c r="H79" s="81"/>
      <c r="I79" s="81"/>
      <c r="J79" s="81"/>
      <c r="K79" s="81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6"/>
    </row>
    <row r="80" spans="1:53" ht="45" customHeight="1" x14ac:dyDescent="0.3">
      <c r="A80" s="71"/>
      <c r="B80" s="80"/>
      <c r="C80" s="71"/>
      <c r="D80" s="81"/>
      <c r="E80" s="81"/>
      <c r="F80" s="81"/>
      <c r="G80" s="81"/>
      <c r="H80" s="81"/>
      <c r="I80" s="81"/>
      <c r="J80" s="81"/>
      <c r="K80" s="81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6"/>
    </row>
    <row r="81" spans="1:53" ht="45" customHeight="1" x14ac:dyDescent="0.3">
      <c r="A81" s="71"/>
      <c r="B81" s="80"/>
      <c r="C81" s="71"/>
      <c r="D81" s="81"/>
      <c r="E81" s="81"/>
      <c r="F81" s="81"/>
      <c r="G81" s="81"/>
      <c r="H81" s="81"/>
      <c r="I81" s="81"/>
      <c r="J81" s="81"/>
      <c r="K81" s="81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6"/>
    </row>
    <row r="82" spans="1:53" ht="45" customHeight="1" x14ac:dyDescent="0.3">
      <c r="A82" s="71"/>
      <c r="B82" s="80"/>
      <c r="C82" s="71"/>
      <c r="D82" s="81"/>
      <c r="E82" s="81"/>
      <c r="F82" s="81"/>
      <c r="G82" s="81"/>
      <c r="H82" s="81"/>
      <c r="I82" s="81"/>
      <c r="J82" s="81"/>
      <c r="K82" s="81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6"/>
    </row>
    <row r="83" spans="1:53" ht="45" customHeight="1" x14ac:dyDescent="0.3">
      <c r="A83" s="71"/>
      <c r="B83" s="80"/>
      <c r="C83" s="87"/>
      <c r="D83" s="81"/>
      <c r="E83" s="81"/>
      <c r="F83" s="81"/>
      <c r="G83" s="81"/>
      <c r="H83" s="81"/>
      <c r="I83" s="81"/>
      <c r="J83" s="81"/>
      <c r="K83" s="81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88"/>
      <c r="Y83" s="60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85"/>
      <c r="AP83" s="85"/>
      <c r="AQ83" s="85"/>
      <c r="AR83" s="85"/>
      <c r="AS83" s="85"/>
      <c r="AT83" s="85"/>
      <c r="AU83" s="85"/>
      <c r="AV83" s="89"/>
      <c r="AW83" s="85"/>
      <c r="AX83" s="85"/>
      <c r="AY83" s="85"/>
      <c r="AZ83" s="85"/>
      <c r="BA83" s="86"/>
    </row>
    <row r="84" spans="1:53" ht="45" customHeight="1" x14ac:dyDescent="0.3">
      <c r="A84" s="71"/>
      <c r="B84" s="80"/>
      <c r="C84" s="87"/>
      <c r="D84" s="81"/>
      <c r="E84" s="81"/>
      <c r="F84" s="81"/>
      <c r="G84" s="81"/>
      <c r="H84" s="81"/>
      <c r="I84" s="81"/>
      <c r="J84" s="81"/>
      <c r="K84" s="81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6"/>
    </row>
    <row r="85" spans="1:53" ht="45" customHeight="1" x14ac:dyDescent="0.3">
      <c r="A85" s="71"/>
      <c r="B85" s="80"/>
      <c r="C85" s="87"/>
      <c r="D85" s="81"/>
      <c r="E85" s="81"/>
      <c r="F85" s="81"/>
      <c r="G85" s="81"/>
      <c r="H85" s="81"/>
      <c r="I85" s="81"/>
      <c r="J85" s="81"/>
      <c r="K85" s="81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6"/>
    </row>
    <row r="86" spans="1:53" ht="45" customHeight="1" x14ac:dyDescent="0.3">
      <c r="A86" s="71"/>
      <c r="B86" s="80"/>
      <c r="C86" s="87"/>
      <c r="D86" s="81"/>
      <c r="E86" s="81"/>
      <c r="F86" s="81"/>
      <c r="G86" s="81"/>
      <c r="H86" s="81"/>
      <c r="I86" s="81"/>
      <c r="J86" s="81"/>
      <c r="K86" s="81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6"/>
    </row>
    <row r="87" spans="1:53" ht="45" customHeight="1" x14ac:dyDescent="0.3">
      <c r="A87" s="71"/>
      <c r="B87" s="80"/>
      <c r="C87" s="87"/>
      <c r="D87" s="81"/>
      <c r="E87" s="81"/>
      <c r="F87" s="81"/>
      <c r="G87" s="81"/>
      <c r="H87" s="81"/>
      <c r="I87" s="81"/>
      <c r="J87" s="81"/>
      <c r="K87" s="81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6"/>
    </row>
    <row r="88" spans="1:53" s="83" customFormat="1" ht="45" customHeight="1" x14ac:dyDescent="0.3">
      <c r="A88" s="71"/>
      <c r="B88" s="80"/>
      <c r="C88" s="87"/>
      <c r="D88" s="81"/>
      <c r="E88" s="81"/>
      <c r="F88" s="81"/>
      <c r="G88" s="81"/>
      <c r="H88" s="81"/>
      <c r="I88" s="81"/>
      <c r="J88" s="81"/>
      <c r="K88" s="81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6"/>
    </row>
    <row r="89" spans="1:53" s="83" customFormat="1" ht="45" customHeight="1" x14ac:dyDescent="0.3">
      <c r="A89" s="71"/>
      <c r="B89" s="80"/>
      <c r="C89" s="87"/>
      <c r="D89" s="81"/>
      <c r="E89" s="81"/>
      <c r="F89" s="81"/>
      <c r="G89" s="81"/>
      <c r="H89" s="81"/>
      <c r="I89" s="81"/>
      <c r="J89" s="81"/>
      <c r="K89" s="81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6"/>
    </row>
    <row r="90" spans="1:53" s="83" customFormat="1" ht="45" customHeight="1" x14ac:dyDescent="0.3">
      <c r="A90" s="71"/>
      <c r="B90" s="80"/>
      <c r="C90" s="87"/>
      <c r="D90" s="81"/>
      <c r="E90" s="81"/>
      <c r="F90" s="81"/>
      <c r="G90" s="81"/>
      <c r="H90" s="81"/>
      <c r="I90" s="81"/>
      <c r="J90" s="81"/>
      <c r="K90" s="81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6"/>
    </row>
    <row r="91" spans="1:53" s="83" customFormat="1" ht="45" customHeight="1" x14ac:dyDescent="0.3">
      <c r="A91" s="71"/>
      <c r="B91" s="80"/>
      <c r="C91" s="87"/>
      <c r="D91" s="81"/>
      <c r="E91" s="81"/>
      <c r="F91" s="81"/>
      <c r="G91" s="81"/>
      <c r="H91" s="81"/>
      <c r="I91" s="81"/>
      <c r="J91" s="81"/>
      <c r="K91" s="81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6"/>
    </row>
    <row r="92" spans="1:53" s="83" customFormat="1" ht="45" customHeight="1" x14ac:dyDescent="0.3">
      <c r="A92" s="71"/>
      <c r="B92" s="80"/>
      <c r="C92" s="87"/>
      <c r="D92" s="81"/>
      <c r="E92" s="81"/>
      <c r="F92" s="81"/>
      <c r="G92" s="81"/>
      <c r="H92" s="81"/>
      <c r="I92" s="81"/>
      <c r="J92" s="81"/>
      <c r="K92" s="81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6"/>
    </row>
    <row r="93" spans="1:53" s="83" customFormat="1" ht="45" customHeight="1" x14ac:dyDescent="0.3">
      <c r="A93" s="71"/>
      <c r="B93" s="80"/>
      <c r="C93" s="87"/>
      <c r="D93" s="81"/>
      <c r="E93" s="81"/>
      <c r="F93" s="81"/>
      <c r="G93" s="81"/>
      <c r="H93" s="81"/>
      <c r="I93" s="81"/>
      <c r="J93" s="81"/>
      <c r="K93" s="81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6"/>
    </row>
    <row r="94" spans="1:53" s="83" customFormat="1" ht="45" customHeight="1" x14ac:dyDescent="0.3">
      <c r="A94" s="71"/>
      <c r="B94" s="80"/>
      <c r="C94" s="87"/>
      <c r="D94" s="81"/>
      <c r="E94" s="81"/>
      <c r="F94" s="81"/>
      <c r="G94" s="81"/>
      <c r="H94" s="81"/>
      <c r="I94" s="81"/>
      <c r="J94" s="81"/>
      <c r="K94" s="81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6"/>
    </row>
    <row r="95" spans="1:53" ht="45" customHeight="1" x14ac:dyDescent="0.3">
      <c r="A95" s="71"/>
      <c r="B95" s="80"/>
      <c r="C95" s="87"/>
      <c r="D95" s="81"/>
      <c r="E95" s="81"/>
      <c r="F95" s="81"/>
      <c r="G95" s="81"/>
      <c r="H95" s="81"/>
      <c r="I95" s="81"/>
      <c r="J95" s="81"/>
      <c r="K95" s="81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6"/>
    </row>
    <row r="96" spans="1:53" s="83" customFormat="1" ht="45" customHeight="1" x14ac:dyDescent="0.3">
      <c r="A96" s="71"/>
      <c r="B96" s="80"/>
      <c r="C96" s="87"/>
      <c r="D96" s="81"/>
      <c r="E96" s="81"/>
      <c r="F96" s="81"/>
      <c r="G96" s="81"/>
      <c r="H96" s="81"/>
      <c r="I96" s="81"/>
      <c r="J96" s="81"/>
      <c r="K96" s="81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6"/>
    </row>
    <row r="97" spans="1:53" ht="45" customHeight="1" x14ac:dyDescent="0.3">
      <c r="A97" s="71"/>
      <c r="B97" s="80"/>
      <c r="C97" s="90"/>
      <c r="D97" s="91"/>
      <c r="E97" s="91"/>
      <c r="F97" s="91"/>
      <c r="G97" s="91"/>
      <c r="H97" s="91"/>
      <c r="I97" s="91"/>
      <c r="J97" s="91"/>
      <c r="K97" s="91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6"/>
    </row>
    <row r="98" spans="1:53" ht="45" customHeight="1" x14ac:dyDescent="0.3">
      <c r="A98" s="71"/>
      <c r="B98" s="80"/>
      <c r="C98" s="90"/>
      <c r="D98" s="91"/>
      <c r="E98" s="91"/>
      <c r="F98" s="91"/>
      <c r="G98" s="91"/>
      <c r="H98" s="91"/>
      <c r="I98" s="91"/>
      <c r="J98" s="91"/>
      <c r="K98" s="91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84"/>
      <c r="AA98" s="92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6"/>
    </row>
    <row r="99" spans="1:53" ht="45" customHeight="1" x14ac:dyDescent="0.3">
      <c r="A99" s="71"/>
      <c r="B99" s="80"/>
      <c r="C99" s="90"/>
      <c r="D99" s="91"/>
      <c r="E99" s="91"/>
      <c r="F99" s="91"/>
      <c r="G99" s="91"/>
      <c r="H99" s="91"/>
      <c r="I99" s="91"/>
      <c r="J99" s="91"/>
      <c r="K99" s="91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6"/>
    </row>
    <row r="100" spans="1:53" x14ac:dyDescent="0.3">
      <c r="A100" s="71"/>
      <c r="B100" s="80"/>
      <c r="C100" s="71"/>
      <c r="D100" s="81"/>
      <c r="E100" s="81"/>
      <c r="F100" s="81"/>
      <c r="G100" s="81"/>
      <c r="H100" s="81"/>
      <c r="I100" s="81"/>
      <c r="J100" s="81"/>
      <c r="K100" s="81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93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86"/>
    </row>
    <row r="101" spans="1:53" x14ac:dyDescent="0.3">
      <c r="A101" s="71"/>
      <c r="B101" s="80"/>
      <c r="C101" s="71"/>
      <c r="D101" s="81"/>
      <c r="E101" s="81"/>
      <c r="F101" s="81"/>
      <c r="G101" s="81"/>
      <c r="H101" s="81"/>
      <c r="I101" s="81"/>
      <c r="J101" s="81"/>
      <c r="K101" s="81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93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86"/>
    </row>
    <row r="102" spans="1:53" x14ac:dyDescent="0.3">
      <c r="A102" s="71"/>
      <c r="B102" s="80"/>
      <c r="C102" s="71"/>
      <c r="D102" s="81"/>
      <c r="E102" s="81"/>
      <c r="F102" s="81"/>
      <c r="G102" s="81"/>
      <c r="H102" s="81"/>
      <c r="I102" s="81"/>
      <c r="J102" s="81"/>
      <c r="K102" s="81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93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86"/>
    </row>
    <row r="103" spans="1:53" x14ac:dyDescent="0.3">
      <c r="A103" s="68"/>
      <c r="B103" s="69"/>
      <c r="C103" s="68"/>
      <c r="D103" s="70"/>
      <c r="E103" s="70"/>
      <c r="F103" s="70"/>
      <c r="G103" s="70"/>
      <c r="H103" s="70"/>
      <c r="I103" s="70"/>
      <c r="J103" s="70"/>
      <c r="K103" s="70"/>
    </row>
    <row r="104" spans="1:53" x14ac:dyDescent="0.3">
      <c r="A104" s="68"/>
      <c r="B104" s="69"/>
      <c r="C104" s="68"/>
      <c r="D104" s="70"/>
      <c r="E104" s="70"/>
      <c r="F104" s="70"/>
      <c r="G104" s="70"/>
      <c r="H104" s="70"/>
      <c r="I104" s="70"/>
      <c r="J104" s="70"/>
      <c r="K104" s="70"/>
    </row>
    <row r="105" spans="1:53" x14ac:dyDescent="0.3">
      <c r="A105" s="68"/>
      <c r="B105" s="69"/>
      <c r="C105" s="68"/>
      <c r="D105" s="70"/>
      <c r="E105" s="70"/>
      <c r="F105" s="70"/>
      <c r="G105" s="70"/>
      <c r="H105" s="70"/>
      <c r="I105" s="70"/>
      <c r="J105" s="70"/>
      <c r="K105" s="70"/>
    </row>
    <row r="106" spans="1:53" x14ac:dyDescent="0.3">
      <c r="A106" s="68"/>
      <c r="B106" s="69"/>
      <c r="C106" s="68"/>
      <c r="D106" s="70"/>
      <c r="E106" s="70"/>
      <c r="F106" s="70"/>
      <c r="G106" s="70"/>
      <c r="H106" s="70"/>
      <c r="I106" s="70"/>
      <c r="J106" s="70"/>
      <c r="K106" s="70"/>
    </row>
    <row r="107" spans="1:53" x14ac:dyDescent="0.3">
      <c r="A107" s="68"/>
      <c r="B107" s="69"/>
      <c r="C107" s="68"/>
      <c r="D107" s="70"/>
      <c r="E107" s="70"/>
      <c r="F107" s="70"/>
      <c r="G107" s="70"/>
      <c r="H107" s="70"/>
      <c r="I107" s="70"/>
      <c r="J107" s="70"/>
      <c r="K107" s="70"/>
    </row>
    <row r="108" spans="1:53" x14ac:dyDescent="0.3">
      <c r="A108" s="68"/>
      <c r="B108" s="69"/>
      <c r="C108" s="68"/>
      <c r="D108" s="70"/>
      <c r="E108" s="70"/>
      <c r="F108" s="70"/>
      <c r="G108" s="70"/>
      <c r="H108" s="70"/>
      <c r="I108" s="70"/>
      <c r="J108" s="70"/>
      <c r="K108" s="70"/>
    </row>
    <row r="109" spans="1:53" x14ac:dyDescent="0.3">
      <c r="A109" s="68"/>
      <c r="B109" s="69"/>
      <c r="C109" s="68"/>
      <c r="D109" s="70"/>
      <c r="E109" s="70"/>
      <c r="F109" s="70"/>
      <c r="G109" s="70"/>
      <c r="H109" s="70"/>
      <c r="I109" s="70"/>
      <c r="J109" s="70"/>
      <c r="K109" s="70"/>
    </row>
    <row r="110" spans="1:53" x14ac:dyDescent="0.3">
      <c r="A110" s="68"/>
      <c r="B110" s="69"/>
      <c r="C110" s="68"/>
      <c r="D110" s="70"/>
      <c r="E110" s="70"/>
      <c r="F110" s="70"/>
      <c r="G110" s="70"/>
      <c r="H110" s="70"/>
      <c r="I110" s="70"/>
      <c r="J110" s="70"/>
      <c r="K110" s="70"/>
    </row>
    <row r="111" spans="1:53" x14ac:dyDescent="0.3">
      <c r="A111" s="68"/>
      <c r="B111" s="69"/>
      <c r="C111" s="68"/>
      <c r="D111" s="70"/>
      <c r="E111" s="70"/>
      <c r="F111" s="70"/>
      <c r="G111" s="70"/>
      <c r="H111" s="70"/>
      <c r="I111" s="70"/>
      <c r="J111" s="70"/>
      <c r="K111" s="70"/>
    </row>
    <row r="112" spans="1:53" x14ac:dyDescent="0.3">
      <c r="A112" s="68"/>
      <c r="B112" s="69"/>
      <c r="C112" s="68"/>
      <c r="D112" s="70"/>
      <c r="E112" s="70"/>
      <c r="F112" s="70"/>
      <c r="G112" s="70"/>
      <c r="H112" s="70"/>
      <c r="I112" s="70"/>
      <c r="J112" s="70"/>
      <c r="K112" s="70"/>
    </row>
    <row r="113" spans="1:11" x14ac:dyDescent="0.3">
      <c r="A113" s="68"/>
      <c r="B113" s="69"/>
      <c r="C113" s="68"/>
      <c r="D113" s="70"/>
      <c r="E113" s="70"/>
      <c r="F113" s="70"/>
      <c r="G113" s="70"/>
      <c r="H113" s="70"/>
      <c r="I113" s="70"/>
      <c r="J113" s="70"/>
      <c r="K113" s="70"/>
    </row>
    <row r="114" spans="1:11" x14ac:dyDescent="0.3">
      <c r="A114" s="68"/>
      <c r="B114" s="69"/>
      <c r="C114" s="68"/>
      <c r="D114" s="70"/>
      <c r="E114" s="70"/>
      <c r="F114" s="70"/>
      <c r="G114" s="70"/>
      <c r="H114" s="70"/>
      <c r="I114" s="70"/>
      <c r="J114" s="70"/>
      <c r="K114" s="70"/>
    </row>
    <row r="115" spans="1:11" x14ac:dyDescent="0.3">
      <c r="A115" s="68"/>
      <c r="B115" s="69"/>
      <c r="C115" s="68"/>
      <c r="D115" s="70"/>
      <c r="E115" s="70"/>
      <c r="F115" s="70"/>
      <c r="G115" s="70"/>
      <c r="H115" s="70"/>
      <c r="I115" s="70"/>
      <c r="J115" s="70"/>
      <c r="K115" s="70"/>
    </row>
    <row r="116" spans="1:11" x14ac:dyDescent="0.3">
      <c r="A116" s="68"/>
      <c r="B116" s="69"/>
      <c r="C116" s="68"/>
      <c r="D116" s="70"/>
      <c r="E116" s="70"/>
      <c r="F116" s="70"/>
      <c r="G116" s="70"/>
      <c r="H116" s="70"/>
      <c r="I116" s="70"/>
      <c r="J116" s="70"/>
      <c r="K116" s="70"/>
    </row>
  </sheetData>
  <mergeCells count="7">
    <mergeCell ref="L3:X3"/>
    <mergeCell ref="Z3:AL3"/>
    <mergeCell ref="AN3:AZ3"/>
    <mergeCell ref="E4:K4"/>
    <mergeCell ref="L4:X4"/>
    <mergeCell ref="Z4:AL4"/>
    <mergeCell ref="AN4:AZ4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BG96"/>
  <sheetViews>
    <sheetView tabSelected="1" zoomScale="86" zoomScaleNormal="86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3" sqref="A3"/>
    </sheetView>
  </sheetViews>
  <sheetFormatPr defaultColWidth="11.5546875" defaultRowHeight="13.2" x14ac:dyDescent="0.25"/>
  <cols>
    <col min="1" max="1" width="7.77734375" customWidth="1"/>
    <col min="2" max="2" width="15.44140625" hidden="1" customWidth="1"/>
    <col min="3" max="3" width="14.44140625" hidden="1" customWidth="1"/>
    <col min="4" max="4" width="54.6640625" customWidth="1"/>
    <col min="5" max="6" width="11.44140625" customWidth="1"/>
  </cols>
  <sheetData>
    <row r="1" spans="1:59" ht="17.399999999999999" x14ac:dyDescent="0.3">
      <c r="A1" s="1" t="s">
        <v>0</v>
      </c>
      <c r="B1" s="1"/>
      <c r="C1" s="1"/>
      <c r="D1" s="2"/>
    </row>
    <row r="2" spans="1:59" hidden="1" x14ac:dyDescent="0.25">
      <c r="A2" s="2"/>
      <c r="B2" s="3" t="s">
        <v>1</v>
      </c>
      <c r="C2" s="3" t="s">
        <v>1</v>
      </c>
      <c r="D2" s="2"/>
    </row>
    <row r="3" spans="1:59" ht="17.399999999999999" x14ac:dyDescent="0.3">
      <c r="A3" s="1" t="s">
        <v>87</v>
      </c>
      <c r="B3" s="1"/>
      <c r="C3" s="1"/>
      <c r="D3" s="6"/>
      <c r="E3" s="9"/>
      <c r="F3" s="9"/>
      <c r="G3" s="9"/>
      <c r="H3" s="9"/>
      <c r="I3" s="9"/>
      <c r="J3" s="9"/>
      <c r="K3" s="9"/>
      <c r="L3" s="9"/>
    </row>
    <row r="4" spans="1:59" ht="17.399999999999999" x14ac:dyDescent="0.3">
      <c r="A4" s="1" t="s">
        <v>47</v>
      </c>
      <c r="B4" s="1"/>
      <c r="C4" s="1"/>
      <c r="D4" s="6"/>
      <c r="E4" s="9"/>
      <c r="F4" s="9"/>
      <c r="G4" s="9"/>
      <c r="H4" s="9"/>
      <c r="I4" s="9"/>
      <c r="J4" s="9"/>
      <c r="K4" s="9"/>
      <c r="L4" s="9"/>
    </row>
    <row r="5" spans="1:59" ht="22.5" customHeight="1" x14ac:dyDescent="0.3">
      <c r="A5" s="1"/>
      <c r="B5" s="1"/>
      <c r="C5" s="1" t="s">
        <v>2</v>
      </c>
      <c r="D5" s="6"/>
      <c r="E5" s="9"/>
      <c r="F5" s="9"/>
      <c r="G5" s="9"/>
      <c r="H5" s="9"/>
      <c r="I5" s="9"/>
      <c r="J5" s="9"/>
      <c r="K5" s="9"/>
      <c r="L5" s="9"/>
    </row>
    <row r="6" spans="1:59" ht="17.399999999999999" x14ac:dyDescent="0.3">
      <c r="A6" s="1"/>
      <c r="B6" s="1"/>
      <c r="C6" s="1"/>
      <c r="D6" s="6"/>
      <c r="E6" s="8"/>
      <c r="F6" s="8"/>
      <c r="G6" s="8"/>
      <c r="H6" s="8"/>
      <c r="I6" s="8"/>
      <c r="J6" s="8"/>
      <c r="K6" s="8"/>
      <c r="L6" s="8"/>
    </row>
    <row r="7" spans="1:59" ht="20.25" customHeight="1" thickBot="1" x14ac:dyDescent="0.35">
      <c r="A7" s="1"/>
      <c r="B7" s="1"/>
      <c r="C7" s="1"/>
      <c r="D7" s="6"/>
    </row>
    <row r="8" spans="1:59" ht="48.75" customHeight="1" thickBot="1" x14ac:dyDescent="0.3">
      <c r="A8" s="142" t="s">
        <v>3</v>
      </c>
      <c r="B8" s="142" t="s">
        <v>4</v>
      </c>
      <c r="C8" s="142" t="s">
        <v>5</v>
      </c>
      <c r="D8" s="144" t="s">
        <v>6</v>
      </c>
    </row>
    <row r="9" spans="1:59" ht="84.75" customHeight="1" thickBot="1" x14ac:dyDescent="0.3">
      <c r="A9" s="143"/>
      <c r="B9" s="143"/>
      <c r="C9" s="143"/>
      <c r="D9" s="144"/>
    </row>
    <row r="10" spans="1:59" ht="21" customHeight="1" x14ac:dyDescent="0.25">
      <c r="A10" s="141" t="s">
        <v>7</v>
      </c>
      <c r="B10" s="140"/>
      <c r="C10" s="140"/>
      <c r="D10" s="140"/>
    </row>
    <row r="11" spans="1:59" ht="30" customHeight="1" thickBot="1" x14ac:dyDescent="0.3">
      <c r="A11" s="134" t="s">
        <v>8</v>
      </c>
      <c r="B11" s="135"/>
      <c r="C11" s="135"/>
      <c r="D11" s="135"/>
      <c r="E11" s="10">
        <v>42522</v>
      </c>
      <c r="F11" s="10">
        <v>42552</v>
      </c>
      <c r="G11" s="10">
        <v>42583</v>
      </c>
      <c r="H11" s="10">
        <v>42614</v>
      </c>
      <c r="I11" s="10">
        <v>42644</v>
      </c>
      <c r="J11" s="10">
        <v>42675</v>
      </c>
      <c r="K11" s="10">
        <v>42705</v>
      </c>
      <c r="L11" s="10">
        <v>42736</v>
      </c>
      <c r="M11" s="10">
        <v>42767</v>
      </c>
      <c r="N11" s="10">
        <v>42795</v>
      </c>
      <c r="O11" s="10">
        <v>42826</v>
      </c>
      <c r="P11" s="10">
        <v>42856</v>
      </c>
      <c r="Q11" s="10">
        <v>42887</v>
      </c>
      <c r="R11" s="10">
        <v>42917</v>
      </c>
      <c r="S11" s="10">
        <v>42948</v>
      </c>
      <c r="T11" s="10">
        <v>42979</v>
      </c>
      <c r="U11" s="10">
        <v>43009</v>
      </c>
      <c r="V11" s="10">
        <v>43040</v>
      </c>
      <c r="W11" s="10">
        <v>43070</v>
      </c>
      <c r="X11" s="10">
        <v>43101</v>
      </c>
      <c r="Y11" s="10">
        <v>43132</v>
      </c>
      <c r="Z11" s="10">
        <v>43160</v>
      </c>
      <c r="AA11" s="10">
        <v>43191</v>
      </c>
      <c r="AB11" s="10">
        <v>43221</v>
      </c>
      <c r="AC11" s="10">
        <v>43252</v>
      </c>
      <c r="AD11" s="10">
        <v>43282</v>
      </c>
      <c r="AE11" s="10">
        <v>43313</v>
      </c>
      <c r="AF11" s="10">
        <v>43344</v>
      </c>
      <c r="AG11" s="10">
        <v>43374</v>
      </c>
      <c r="AH11" s="10">
        <v>43405</v>
      </c>
      <c r="AI11" s="10">
        <v>43435</v>
      </c>
      <c r="AJ11" s="10">
        <v>43466</v>
      </c>
      <c r="AK11" s="10">
        <v>43497</v>
      </c>
      <c r="AL11" s="10">
        <v>43525</v>
      </c>
      <c r="AM11" s="10">
        <v>43556</v>
      </c>
      <c r="AN11" s="10">
        <v>43586</v>
      </c>
      <c r="AO11" s="10">
        <v>43617</v>
      </c>
      <c r="AP11" s="10">
        <v>43647</v>
      </c>
      <c r="AQ11" s="10">
        <v>43678</v>
      </c>
      <c r="AR11" s="10">
        <v>43709</v>
      </c>
      <c r="AS11" s="10">
        <v>43739</v>
      </c>
      <c r="AT11" s="10">
        <v>43770</v>
      </c>
      <c r="AU11" s="10">
        <v>43800</v>
      </c>
      <c r="AV11" s="10">
        <v>43831</v>
      </c>
      <c r="AW11" s="10">
        <v>43862</v>
      </c>
      <c r="AX11" s="10">
        <v>43891</v>
      </c>
      <c r="AY11" s="10">
        <v>43922</v>
      </c>
      <c r="AZ11" s="10">
        <v>43952</v>
      </c>
      <c r="BA11" s="10">
        <v>43983</v>
      </c>
      <c r="BB11" s="10">
        <v>44013</v>
      </c>
      <c r="BC11" s="10">
        <v>44044</v>
      </c>
      <c r="BD11" s="10">
        <v>44075</v>
      </c>
      <c r="BE11" s="10">
        <v>44105</v>
      </c>
      <c r="BF11" s="10">
        <v>44136</v>
      </c>
      <c r="BG11" s="10">
        <v>44166</v>
      </c>
    </row>
    <row r="12" spans="1:59" ht="30" customHeight="1" thickBot="1" x14ac:dyDescent="0.3">
      <c r="A12" s="16">
        <v>1</v>
      </c>
      <c r="B12" s="11"/>
      <c r="C12" s="12"/>
      <c r="D12" s="13" t="s">
        <v>9</v>
      </c>
      <c r="H12" s="14" t="s">
        <v>10</v>
      </c>
      <c r="I12" s="14" t="s">
        <v>10</v>
      </c>
      <c r="J12" s="14" t="s">
        <v>10</v>
      </c>
      <c r="K12" s="14" t="s">
        <v>10</v>
      </c>
      <c r="L12" s="14" t="s">
        <v>10</v>
      </c>
      <c r="M12" s="14" t="s">
        <v>10</v>
      </c>
      <c r="N12" s="14" t="s">
        <v>10</v>
      </c>
      <c r="O12" s="14" t="s">
        <v>10</v>
      </c>
      <c r="P12" s="15" t="s">
        <v>61</v>
      </c>
      <c r="Q12" s="15" t="s">
        <v>11</v>
      </c>
      <c r="R12" s="15" t="s">
        <v>11</v>
      </c>
      <c r="S12" s="15" t="s">
        <v>11</v>
      </c>
      <c r="T12" s="15" t="s">
        <v>11</v>
      </c>
      <c r="U12" s="15" t="s">
        <v>11</v>
      </c>
      <c r="V12" s="15" t="s">
        <v>11</v>
      </c>
      <c r="W12" s="15" t="s">
        <v>11</v>
      </c>
      <c r="X12" s="15" t="s">
        <v>11</v>
      </c>
      <c r="Y12" s="15" t="s">
        <v>11</v>
      </c>
      <c r="Z12" s="15" t="s">
        <v>11</v>
      </c>
      <c r="AA12" s="15" t="s">
        <v>11</v>
      </c>
      <c r="AB12" s="15" t="s">
        <v>11</v>
      </c>
      <c r="AC12" s="15" t="s">
        <v>11</v>
      </c>
      <c r="AD12" s="15" t="s">
        <v>11</v>
      </c>
      <c r="AE12" s="15" t="s">
        <v>11</v>
      </c>
      <c r="AF12" s="15" t="s">
        <v>11</v>
      </c>
      <c r="AG12" s="15" t="s">
        <v>11</v>
      </c>
      <c r="AH12" s="15" t="s">
        <v>11</v>
      </c>
      <c r="AI12" s="15" t="s">
        <v>11</v>
      </c>
      <c r="AJ12" s="15" t="s">
        <v>11</v>
      </c>
    </row>
    <row r="13" spans="1:59" ht="30" customHeight="1" thickBot="1" x14ac:dyDescent="0.3">
      <c r="A13" s="16">
        <v>2</v>
      </c>
      <c r="B13" s="17"/>
      <c r="C13" s="17"/>
      <c r="D13" s="18" t="s">
        <v>12</v>
      </c>
      <c r="H13" s="14" t="s">
        <v>10</v>
      </c>
      <c r="I13" s="14" t="s">
        <v>10</v>
      </c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5" t="s">
        <v>61</v>
      </c>
      <c r="Q13" s="15" t="s">
        <v>11</v>
      </c>
      <c r="R13" s="15" t="s">
        <v>11</v>
      </c>
      <c r="S13" s="15" t="s">
        <v>11</v>
      </c>
      <c r="T13" s="15" t="s">
        <v>11</v>
      </c>
      <c r="U13" s="15" t="s">
        <v>11</v>
      </c>
      <c r="V13" s="15" t="s">
        <v>11</v>
      </c>
      <c r="W13" s="15" t="s">
        <v>11</v>
      </c>
      <c r="X13" s="15" t="s">
        <v>11</v>
      </c>
      <c r="Y13" s="15" t="s">
        <v>11</v>
      </c>
      <c r="Z13" s="15" t="s">
        <v>11</v>
      </c>
      <c r="AA13" s="15" t="s">
        <v>11</v>
      </c>
      <c r="AB13" s="15" t="s">
        <v>11</v>
      </c>
      <c r="AC13" s="15" t="s">
        <v>11</v>
      </c>
      <c r="AD13" s="15" t="s">
        <v>11</v>
      </c>
      <c r="AE13" s="15" t="s">
        <v>11</v>
      </c>
      <c r="AF13" s="15" t="s">
        <v>11</v>
      </c>
      <c r="AG13" s="15" t="s">
        <v>11</v>
      </c>
      <c r="AH13" s="15" t="s">
        <v>11</v>
      </c>
      <c r="AI13" s="15" t="s">
        <v>11</v>
      </c>
      <c r="AJ13" s="15" t="s">
        <v>11</v>
      </c>
    </row>
    <row r="14" spans="1:59" ht="30" customHeight="1" thickBot="1" x14ac:dyDescent="0.3">
      <c r="A14" s="16">
        <v>3</v>
      </c>
      <c r="B14" s="17"/>
      <c r="C14" s="17"/>
      <c r="D14" s="18" t="s">
        <v>13</v>
      </c>
      <c r="I14" s="14" t="s">
        <v>10</v>
      </c>
      <c r="J14" s="14" t="s">
        <v>10</v>
      </c>
      <c r="K14" s="14" t="s">
        <v>10</v>
      </c>
      <c r="L14" s="14" t="s">
        <v>10</v>
      </c>
      <c r="M14" s="14" t="s">
        <v>10</v>
      </c>
      <c r="N14" s="14" t="s">
        <v>10</v>
      </c>
      <c r="O14" s="14" t="s">
        <v>10</v>
      </c>
      <c r="P14" s="14" t="s">
        <v>10</v>
      </c>
      <c r="Q14" s="15" t="s">
        <v>61</v>
      </c>
      <c r="R14" s="15" t="s">
        <v>11</v>
      </c>
      <c r="S14" s="15" t="s">
        <v>11</v>
      </c>
      <c r="T14" s="15" t="s">
        <v>11</v>
      </c>
      <c r="U14" s="15" t="s">
        <v>11</v>
      </c>
      <c r="V14" s="15" t="s">
        <v>11</v>
      </c>
      <c r="W14" s="15" t="s">
        <v>11</v>
      </c>
      <c r="X14" s="15" t="s">
        <v>11</v>
      </c>
      <c r="Y14" s="15" t="s">
        <v>11</v>
      </c>
      <c r="Z14" s="15" t="s">
        <v>11</v>
      </c>
      <c r="AA14" s="15" t="s">
        <v>11</v>
      </c>
      <c r="AB14" s="15" t="s">
        <v>11</v>
      </c>
      <c r="AC14" s="15" t="s">
        <v>11</v>
      </c>
      <c r="AD14" s="15" t="s">
        <v>11</v>
      </c>
      <c r="AE14" s="15" t="s">
        <v>11</v>
      </c>
      <c r="AF14" s="15" t="s">
        <v>11</v>
      </c>
      <c r="AG14" s="15" t="s">
        <v>11</v>
      </c>
      <c r="AH14" s="15" t="s">
        <v>11</v>
      </c>
      <c r="AI14" s="15" t="s">
        <v>11</v>
      </c>
      <c r="AJ14" s="15" t="s">
        <v>11</v>
      </c>
      <c r="AK14" s="15" t="s">
        <v>11</v>
      </c>
      <c r="AL14" s="15" t="s">
        <v>11</v>
      </c>
    </row>
    <row r="15" spans="1:59" ht="30" customHeight="1" thickBot="1" x14ac:dyDescent="0.3">
      <c r="A15" s="16">
        <v>4</v>
      </c>
      <c r="B15" s="17"/>
      <c r="C15" s="17"/>
      <c r="D15" s="18" t="s">
        <v>14</v>
      </c>
      <c r="J15" s="14" t="s">
        <v>10</v>
      </c>
      <c r="K15" s="14" t="s">
        <v>10</v>
      </c>
      <c r="L15" s="14" t="s">
        <v>10</v>
      </c>
      <c r="M15" s="14" t="s">
        <v>10</v>
      </c>
      <c r="N15" s="14" t="s">
        <v>10</v>
      </c>
      <c r="O15" s="14" t="s">
        <v>10</v>
      </c>
      <c r="P15" s="14" t="s">
        <v>10</v>
      </c>
      <c r="Q15" s="14" t="s">
        <v>10</v>
      </c>
      <c r="R15" s="14" t="s">
        <v>10</v>
      </c>
      <c r="S15" s="14" t="s">
        <v>10</v>
      </c>
      <c r="T15" s="14" t="s">
        <v>10</v>
      </c>
      <c r="U15" s="14" t="s">
        <v>10</v>
      </c>
      <c r="V15" s="15" t="s">
        <v>11</v>
      </c>
      <c r="W15" s="15" t="s">
        <v>11</v>
      </c>
      <c r="X15" s="15" t="s">
        <v>11</v>
      </c>
      <c r="Y15" s="15" t="s">
        <v>11</v>
      </c>
      <c r="Z15" s="15" t="s">
        <v>11</v>
      </c>
      <c r="AA15" s="15" t="s">
        <v>11</v>
      </c>
      <c r="AB15" s="15" t="s">
        <v>11</v>
      </c>
      <c r="AC15" s="15" t="s">
        <v>11</v>
      </c>
      <c r="AD15" s="15" t="s">
        <v>11</v>
      </c>
      <c r="AE15" s="15" t="s">
        <v>11</v>
      </c>
      <c r="AF15" s="15" t="s">
        <v>11</v>
      </c>
      <c r="AG15" s="15" t="s">
        <v>11</v>
      </c>
      <c r="AH15" s="15" t="s">
        <v>11</v>
      </c>
      <c r="AI15" s="15" t="s">
        <v>11</v>
      </c>
      <c r="AJ15" s="15" t="s">
        <v>11</v>
      </c>
      <c r="AK15" s="15" t="s">
        <v>11</v>
      </c>
      <c r="AL15" s="15" t="s">
        <v>11</v>
      </c>
      <c r="AM15" s="15" t="s">
        <v>11</v>
      </c>
      <c r="AN15" s="15" t="s">
        <v>11</v>
      </c>
      <c r="AO15" s="15" t="s">
        <v>11</v>
      </c>
      <c r="AP15" s="15" t="s">
        <v>11</v>
      </c>
      <c r="AQ15" s="15" t="s">
        <v>11</v>
      </c>
      <c r="AR15" s="15" t="s">
        <v>11</v>
      </c>
      <c r="AS15" s="15" t="s">
        <v>11</v>
      </c>
      <c r="AT15" s="15" t="s">
        <v>11</v>
      </c>
    </row>
    <row r="16" spans="1:59" ht="30" customHeight="1" thickBot="1" x14ac:dyDescent="0.3">
      <c r="A16" s="16"/>
      <c r="B16" s="17"/>
      <c r="C16" s="17"/>
      <c r="D16" s="19"/>
    </row>
    <row r="17" spans="1:58" ht="30" customHeight="1" thickBot="1" x14ac:dyDescent="0.3">
      <c r="A17" s="138" t="s">
        <v>15</v>
      </c>
      <c r="B17" s="139"/>
      <c r="C17" s="139"/>
      <c r="D17" s="139"/>
    </row>
    <row r="18" spans="1:58" ht="30" customHeight="1" thickBot="1" x14ac:dyDescent="0.3">
      <c r="A18" s="16">
        <v>5</v>
      </c>
      <c r="B18" s="17"/>
      <c r="C18" s="17"/>
      <c r="D18" s="13" t="s">
        <v>16</v>
      </c>
      <c r="I18" s="14" t="s">
        <v>10</v>
      </c>
      <c r="J18" s="14" t="s">
        <v>10</v>
      </c>
      <c r="K18" s="14" t="s">
        <v>10</v>
      </c>
      <c r="L18" s="14" t="s">
        <v>10</v>
      </c>
      <c r="M18" s="14" t="s">
        <v>10</v>
      </c>
      <c r="N18" s="14" t="s">
        <v>10</v>
      </c>
      <c r="O18" s="14" t="s">
        <v>10</v>
      </c>
      <c r="P18" s="14" t="s">
        <v>10</v>
      </c>
      <c r="Q18" s="15" t="s">
        <v>61</v>
      </c>
      <c r="R18" s="15" t="s">
        <v>11</v>
      </c>
      <c r="S18" s="15" t="s">
        <v>11</v>
      </c>
      <c r="T18" s="15" t="s">
        <v>11</v>
      </c>
      <c r="U18" s="15" t="s">
        <v>11</v>
      </c>
      <c r="V18" s="15" t="s">
        <v>11</v>
      </c>
      <c r="W18" s="15" t="s">
        <v>11</v>
      </c>
      <c r="X18" s="15" t="s">
        <v>11</v>
      </c>
      <c r="Y18" s="15" t="s">
        <v>11</v>
      </c>
      <c r="Z18" s="15" t="s">
        <v>11</v>
      </c>
      <c r="AA18" s="15" t="s">
        <v>11</v>
      </c>
      <c r="AB18" s="15" t="s">
        <v>11</v>
      </c>
      <c r="AC18" s="15" t="s">
        <v>11</v>
      </c>
      <c r="AD18" s="15" t="s">
        <v>11</v>
      </c>
      <c r="AE18" s="15" t="s">
        <v>11</v>
      </c>
      <c r="AF18" s="15" t="s">
        <v>11</v>
      </c>
      <c r="AG18" s="15" t="s">
        <v>11</v>
      </c>
      <c r="AH18" s="15" t="s">
        <v>11</v>
      </c>
      <c r="AI18" s="15" t="s">
        <v>11</v>
      </c>
      <c r="AJ18" s="15" t="s">
        <v>11</v>
      </c>
      <c r="AK18" s="15" t="s">
        <v>11</v>
      </c>
      <c r="AL18" s="15" t="s">
        <v>11</v>
      </c>
      <c r="AM18" s="15" t="s">
        <v>11</v>
      </c>
      <c r="AN18" s="15" t="s">
        <v>11</v>
      </c>
      <c r="AO18" s="15" t="s">
        <v>11</v>
      </c>
      <c r="AP18" s="15" t="s">
        <v>11</v>
      </c>
      <c r="AQ18" s="15" t="s">
        <v>11</v>
      </c>
      <c r="AR18" s="15" t="s">
        <v>11</v>
      </c>
      <c r="AS18" s="15" t="s">
        <v>11</v>
      </c>
      <c r="AT18" s="15" t="s">
        <v>11</v>
      </c>
      <c r="AU18" s="15" t="s">
        <v>11</v>
      </c>
      <c r="AV18" s="15" t="s">
        <v>11</v>
      </c>
      <c r="AW18" s="15" t="s">
        <v>11</v>
      </c>
      <c r="AX18" s="15" t="s">
        <v>11</v>
      </c>
      <c r="AY18" s="15" t="s">
        <v>11</v>
      </c>
      <c r="AZ18" s="15" t="s">
        <v>11</v>
      </c>
      <c r="BA18" s="15" t="s">
        <v>11</v>
      </c>
      <c r="BB18" s="15" t="s">
        <v>11</v>
      </c>
      <c r="BC18" s="15" t="s">
        <v>11</v>
      </c>
      <c r="BD18" s="15" t="s">
        <v>11</v>
      </c>
      <c r="BE18" s="15" t="s">
        <v>11</v>
      </c>
      <c r="BF18" s="15" t="s">
        <v>11</v>
      </c>
    </row>
    <row r="19" spans="1:58" ht="30" customHeight="1" thickBot="1" x14ac:dyDescent="0.3">
      <c r="A19" s="16">
        <v>6</v>
      </c>
      <c r="B19" s="17"/>
      <c r="C19" s="17"/>
      <c r="D19" s="13" t="s">
        <v>17</v>
      </c>
      <c r="M19" s="14" t="s">
        <v>10</v>
      </c>
      <c r="N19" s="14" t="s">
        <v>10</v>
      </c>
      <c r="O19" s="14" t="s">
        <v>10</v>
      </c>
      <c r="P19" s="14" t="s">
        <v>10</v>
      </c>
      <c r="Q19" s="14" t="s">
        <v>10</v>
      </c>
      <c r="R19" s="14" t="s">
        <v>10</v>
      </c>
      <c r="S19" s="14" t="s">
        <v>10</v>
      </c>
      <c r="T19" s="14" t="s">
        <v>10</v>
      </c>
      <c r="U19" s="15" t="s">
        <v>61</v>
      </c>
      <c r="V19" s="15" t="s">
        <v>11</v>
      </c>
      <c r="W19" s="15" t="s">
        <v>11</v>
      </c>
      <c r="X19" s="15" t="s">
        <v>11</v>
      </c>
      <c r="Y19" s="15" t="s">
        <v>11</v>
      </c>
      <c r="Z19" s="15" t="s">
        <v>11</v>
      </c>
      <c r="AA19" s="15" t="s">
        <v>11</v>
      </c>
      <c r="AB19" s="15" t="s">
        <v>11</v>
      </c>
      <c r="AC19" s="15" t="s">
        <v>11</v>
      </c>
      <c r="AD19" s="15" t="s">
        <v>11</v>
      </c>
      <c r="AE19" s="15" t="s">
        <v>11</v>
      </c>
      <c r="AF19" s="15" t="s">
        <v>11</v>
      </c>
      <c r="AG19" s="15" t="s">
        <v>11</v>
      </c>
      <c r="AH19" s="15" t="s">
        <v>11</v>
      </c>
      <c r="AI19" s="15" t="s">
        <v>11</v>
      </c>
      <c r="AJ19" s="15" t="s">
        <v>11</v>
      </c>
      <c r="AK19" s="15" t="s">
        <v>11</v>
      </c>
      <c r="AL19" s="15" t="s">
        <v>11</v>
      </c>
      <c r="AM19" s="15" t="s">
        <v>11</v>
      </c>
      <c r="AN19" s="15" t="s">
        <v>11</v>
      </c>
      <c r="AO19" s="15" t="s">
        <v>11</v>
      </c>
      <c r="AP19" s="15" t="s">
        <v>11</v>
      </c>
      <c r="AQ19" s="15" t="s">
        <v>11</v>
      </c>
      <c r="AR19" s="15" t="s">
        <v>11</v>
      </c>
      <c r="AS19" s="15" t="s">
        <v>11</v>
      </c>
    </row>
    <row r="20" spans="1:58" ht="30" customHeight="1" thickBot="1" x14ac:dyDescent="0.3">
      <c r="A20" s="16">
        <v>7</v>
      </c>
      <c r="B20" s="16"/>
      <c r="C20" s="17"/>
      <c r="D20" s="13" t="s">
        <v>18</v>
      </c>
      <c r="I20" s="14" t="s">
        <v>10</v>
      </c>
      <c r="J20" s="14" t="s">
        <v>10</v>
      </c>
      <c r="K20" s="14" t="s">
        <v>10</v>
      </c>
      <c r="L20" s="14" t="s">
        <v>10</v>
      </c>
      <c r="M20" s="14" t="s">
        <v>10</v>
      </c>
      <c r="N20" s="14" t="s">
        <v>10</v>
      </c>
      <c r="O20" s="14" t="s">
        <v>10</v>
      </c>
      <c r="P20" s="14" t="s">
        <v>10</v>
      </c>
      <c r="Q20" s="15" t="s">
        <v>61</v>
      </c>
      <c r="R20" s="15" t="s">
        <v>11</v>
      </c>
      <c r="S20" s="15" t="s">
        <v>11</v>
      </c>
      <c r="T20" s="15" t="s">
        <v>11</v>
      </c>
      <c r="U20" s="15" t="s">
        <v>11</v>
      </c>
      <c r="V20" s="15" t="s">
        <v>11</v>
      </c>
      <c r="W20" s="15" t="s">
        <v>11</v>
      </c>
      <c r="X20" s="15" t="s">
        <v>11</v>
      </c>
      <c r="Y20" s="15" t="s">
        <v>11</v>
      </c>
      <c r="Z20" s="15" t="s">
        <v>11</v>
      </c>
      <c r="AA20" s="15" t="s">
        <v>11</v>
      </c>
      <c r="AB20" s="15" t="s">
        <v>11</v>
      </c>
      <c r="AC20" s="15" t="s">
        <v>11</v>
      </c>
      <c r="AD20" s="15" t="s">
        <v>11</v>
      </c>
      <c r="AE20" s="15" t="s">
        <v>11</v>
      </c>
      <c r="AF20" s="15" t="s">
        <v>11</v>
      </c>
      <c r="AG20" s="15" t="s">
        <v>11</v>
      </c>
      <c r="AH20" s="15" t="s">
        <v>11</v>
      </c>
      <c r="AI20" s="15" t="s">
        <v>11</v>
      </c>
      <c r="AJ20" s="15" t="s">
        <v>11</v>
      </c>
      <c r="AK20" s="15" t="s">
        <v>11</v>
      </c>
      <c r="AL20" s="15" t="s">
        <v>11</v>
      </c>
      <c r="AM20" s="15" t="s">
        <v>11</v>
      </c>
      <c r="AN20" s="15" t="s">
        <v>11</v>
      </c>
      <c r="AO20" s="15" t="s">
        <v>11</v>
      </c>
    </row>
    <row r="21" spans="1:58" ht="23.25" customHeight="1" thickBot="1" x14ac:dyDescent="0.3">
      <c r="A21" s="16"/>
      <c r="B21" s="16"/>
      <c r="C21" s="17"/>
      <c r="D21" s="13"/>
    </row>
    <row r="22" spans="1:58" ht="30" customHeight="1" thickBot="1" x14ac:dyDescent="0.3">
      <c r="A22" s="138" t="s">
        <v>19</v>
      </c>
      <c r="B22" s="139"/>
      <c r="C22" s="139"/>
      <c r="D22" s="139"/>
    </row>
    <row r="23" spans="1:58" ht="30" customHeight="1" thickBot="1" x14ac:dyDescent="0.3">
      <c r="A23" s="138" t="s">
        <v>67</v>
      </c>
      <c r="B23" s="139"/>
      <c r="C23" s="139"/>
      <c r="D23" s="139"/>
    </row>
    <row r="24" spans="1:58" ht="36" customHeight="1" thickBot="1" x14ac:dyDescent="0.3">
      <c r="A24" s="16">
        <v>8</v>
      </c>
      <c r="B24" s="17"/>
      <c r="C24" s="17"/>
      <c r="D24" s="13" t="s">
        <v>68</v>
      </c>
      <c r="G24" s="14" t="s">
        <v>10</v>
      </c>
      <c r="H24" s="14" t="s">
        <v>10</v>
      </c>
      <c r="I24" s="14" t="s">
        <v>10</v>
      </c>
      <c r="J24" s="14" t="s">
        <v>10</v>
      </c>
      <c r="K24" s="14" t="s">
        <v>10</v>
      </c>
      <c r="L24" s="14" t="s">
        <v>10</v>
      </c>
      <c r="M24" s="14" t="s">
        <v>10</v>
      </c>
      <c r="N24" s="14" t="s">
        <v>10</v>
      </c>
      <c r="O24" s="14" t="s">
        <v>10</v>
      </c>
      <c r="P24" s="14" t="s">
        <v>10</v>
      </c>
      <c r="Q24" s="15" t="s">
        <v>61</v>
      </c>
      <c r="R24" s="15" t="s">
        <v>11</v>
      </c>
      <c r="S24" s="15" t="s">
        <v>11</v>
      </c>
      <c r="T24" s="15" t="s">
        <v>11</v>
      </c>
      <c r="U24" s="15" t="s">
        <v>11</v>
      </c>
      <c r="V24" s="15" t="s">
        <v>11</v>
      </c>
      <c r="W24" s="15" t="s">
        <v>11</v>
      </c>
    </row>
    <row r="25" spans="1:58" ht="30" customHeight="1" thickBot="1" x14ac:dyDescent="0.3">
      <c r="A25" s="138" t="s">
        <v>69</v>
      </c>
      <c r="B25" s="139"/>
      <c r="C25" s="139"/>
      <c r="D25" s="139"/>
    </row>
    <row r="26" spans="1:58" ht="45" customHeight="1" thickBot="1" x14ac:dyDescent="0.3">
      <c r="A26" s="16">
        <v>9</v>
      </c>
      <c r="B26" s="17"/>
      <c r="C26" s="17"/>
      <c r="D26" s="13" t="s">
        <v>70</v>
      </c>
      <c r="G26" s="14" t="s">
        <v>10</v>
      </c>
      <c r="H26" s="14" t="s">
        <v>10</v>
      </c>
      <c r="I26" s="14" t="s">
        <v>10</v>
      </c>
      <c r="J26" s="14" t="s">
        <v>10</v>
      </c>
      <c r="K26" s="14" t="s">
        <v>10</v>
      </c>
      <c r="L26" s="14" t="s">
        <v>10</v>
      </c>
      <c r="M26" s="15" t="s">
        <v>61</v>
      </c>
      <c r="N26" s="15" t="s">
        <v>11</v>
      </c>
      <c r="O26" s="15" t="s">
        <v>11</v>
      </c>
      <c r="P26" s="15" t="s">
        <v>11</v>
      </c>
      <c r="Q26" s="15" t="s">
        <v>11</v>
      </c>
      <c r="R26" s="15" t="s">
        <v>11</v>
      </c>
      <c r="S26" s="15" t="s">
        <v>11</v>
      </c>
    </row>
    <row r="27" spans="1:58" ht="33.75" customHeight="1" thickBot="1" x14ac:dyDescent="0.3">
      <c r="A27" s="16">
        <v>10</v>
      </c>
      <c r="B27" s="17"/>
      <c r="C27" s="17"/>
      <c r="D27" s="13" t="s">
        <v>71</v>
      </c>
      <c r="G27" s="14" t="s">
        <v>10</v>
      </c>
      <c r="H27" s="14" t="s">
        <v>10</v>
      </c>
      <c r="I27" s="14" t="s">
        <v>10</v>
      </c>
      <c r="J27" s="14" t="s">
        <v>10</v>
      </c>
      <c r="K27" s="14" t="s">
        <v>10</v>
      </c>
      <c r="L27" s="14" t="s">
        <v>10</v>
      </c>
      <c r="M27" s="15" t="s">
        <v>61</v>
      </c>
      <c r="N27" s="15" t="s">
        <v>11</v>
      </c>
      <c r="O27" s="15" t="s">
        <v>11</v>
      </c>
      <c r="P27" s="15" t="s">
        <v>11</v>
      </c>
      <c r="Q27" s="15" t="s">
        <v>11</v>
      </c>
      <c r="R27" s="15" t="s">
        <v>11</v>
      </c>
      <c r="S27" s="15" t="s">
        <v>11</v>
      </c>
    </row>
    <row r="28" spans="1:58" ht="34.5" customHeight="1" thickBot="1" x14ac:dyDescent="0.3">
      <c r="A28" s="16">
        <v>11</v>
      </c>
      <c r="B28" s="17"/>
      <c r="C28" s="17"/>
      <c r="D28" s="13" t="s">
        <v>72</v>
      </c>
      <c r="G28" s="14" t="s">
        <v>10</v>
      </c>
      <c r="H28" s="14" t="s">
        <v>10</v>
      </c>
      <c r="I28" s="14" t="s">
        <v>10</v>
      </c>
      <c r="J28" s="14" t="s">
        <v>10</v>
      </c>
      <c r="K28" s="14" t="s">
        <v>10</v>
      </c>
      <c r="L28" s="14" t="s">
        <v>10</v>
      </c>
      <c r="M28" s="15" t="s">
        <v>61</v>
      </c>
      <c r="N28" s="15" t="s">
        <v>11</v>
      </c>
      <c r="O28" s="15" t="s">
        <v>11</v>
      </c>
      <c r="P28" s="15" t="s">
        <v>11</v>
      </c>
      <c r="Q28" s="15" t="s">
        <v>11</v>
      </c>
      <c r="R28" s="15" t="s">
        <v>11</v>
      </c>
      <c r="S28" s="15" t="s">
        <v>11</v>
      </c>
    </row>
    <row r="29" spans="1:58" ht="30" customHeight="1" thickBot="1" x14ac:dyDescent="0.3">
      <c r="A29" s="16"/>
      <c r="B29" s="17"/>
      <c r="C29" s="17"/>
      <c r="D29" s="13"/>
    </row>
    <row r="30" spans="1:58" ht="30" customHeight="1" x14ac:dyDescent="0.25">
      <c r="A30" s="140" t="s">
        <v>20</v>
      </c>
      <c r="B30" s="140"/>
      <c r="C30" s="140"/>
      <c r="D30" s="140"/>
    </row>
    <row r="31" spans="1:58" ht="30" customHeight="1" thickBot="1" x14ac:dyDescent="0.3">
      <c r="A31" s="134" t="s">
        <v>21</v>
      </c>
      <c r="B31" s="135"/>
      <c r="C31" s="135"/>
      <c r="D31" s="135"/>
    </row>
    <row r="32" spans="1:58" ht="41.25" customHeight="1" thickBot="1" x14ac:dyDescent="0.3">
      <c r="A32" s="20">
        <v>12</v>
      </c>
      <c r="B32" s="21"/>
      <c r="C32" s="17"/>
      <c r="D32" s="13" t="s">
        <v>22</v>
      </c>
      <c r="F32" s="14" t="s">
        <v>10</v>
      </c>
      <c r="G32" s="14" t="s">
        <v>10</v>
      </c>
      <c r="H32" s="14" t="s">
        <v>10</v>
      </c>
      <c r="I32" s="14" t="s">
        <v>10</v>
      </c>
      <c r="J32" s="14" t="s">
        <v>10</v>
      </c>
      <c r="K32" s="14" t="s">
        <v>10</v>
      </c>
      <c r="L32" s="14" t="s">
        <v>10</v>
      </c>
      <c r="M32" s="14" t="s">
        <v>10</v>
      </c>
      <c r="N32" s="14" t="s">
        <v>10</v>
      </c>
      <c r="O32" s="14" t="s">
        <v>10</v>
      </c>
      <c r="P32" s="14" t="s">
        <v>10</v>
      </c>
      <c r="Q32" s="14" t="s">
        <v>10</v>
      </c>
      <c r="R32" s="15" t="s">
        <v>61</v>
      </c>
      <c r="S32" s="15" t="s">
        <v>11</v>
      </c>
      <c r="T32" s="15" t="s">
        <v>11</v>
      </c>
      <c r="U32" s="15" t="s">
        <v>11</v>
      </c>
      <c r="V32" s="15" t="s">
        <v>11</v>
      </c>
      <c r="W32" s="15" t="s">
        <v>11</v>
      </c>
      <c r="X32" s="15" t="s">
        <v>11</v>
      </c>
      <c r="Y32" s="15" t="s">
        <v>11</v>
      </c>
      <c r="Z32" s="15" t="s">
        <v>11</v>
      </c>
      <c r="AA32" s="15" t="s">
        <v>11</v>
      </c>
      <c r="AB32" s="15" t="s">
        <v>11</v>
      </c>
      <c r="AC32" s="15" t="s">
        <v>11</v>
      </c>
    </row>
    <row r="33" spans="1:55" ht="41.25" customHeight="1" thickBot="1" x14ac:dyDescent="0.3">
      <c r="A33" s="20">
        <v>13</v>
      </c>
      <c r="B33" s="21"/>
      <c r="C33" s="17"/>
      <c r="D33" s="13" t="s">
        <v>23</v>
      </c>
      <c r="F33" s="14" t="s">
        <v>10</v>
      </c>
      <c r="G33" s="14" t="s">
        <v>10</v>
      </c>
      <c r="H33" s="14" t="s">
        <v>10</v>
      </c>
      <c r="I33" s="14" t="s">
        <v>10</v>
      </c>
      <c r="J33" s="14" t="s">
        <v>10</v>
      </c>
      <c r="K33" s="14" t="s">
        <v>10</v>
      </c>
      <c r="L33" s="14" t="s">
        <v>10</v>
      </c>
      <c r="M33" s="14" t="s">
        <v>10</v>
      </c>
      <c r="N33" s="15" t="s">
        <v>61</v>
      </c>
      <c r="O33" s="15" t="s">
        <v>11</v>
      </c>
      <c r="P33" s="15" t="s">
        <v>11</v>
      </c>
      <c r="Q33" s="15" t="s">
        <v>11</v>
      </c>
      <c r="R33" s="15" t="s">
        <v>11</v>
      </c>
      <c r="S33" s="15" t="s">
        <v>11</v>
      </c>
      <c r="T33" s="15" t="s">
        <v>11</v>
      </c>
      <c r="U33" s="15" t="s">
        <v>11</v>
      </c>
      <c r="V33" s="15" t="s">
        <v>11</v>
      </c>
      <c r="W33" s="15" t="s">
        <v>11</v>
      </c>
      <c r="X33" s="15" t="s">
        <v>11</v>
      </c>
    </row>
    <row r="34" spans="1:55" ht="41.25" customHeight="1" thickBot="1" x14ac:dyDescent="0.3">
      <c r="A34" s="20">
        <v>14</v>
      </c>
      <c r="B34" s="21"/>
      <c r="C34" s="17"/>
      <c r="D34" s="13" t="s">
        <v>24</v>
      </c>
      <c r="N34" s="14" t="s">
        <v>10</v>
      </c>
      <c r="O34" s="14" t="s">
        <v>10</v>
      </c>
      <c r="P34" s="14" t="s">
        <v>10</v>
      </c>
      <c r="Q34" s="14" t="s">
        <v>10</v>
      </c>
      <c r="R34" s="14" t="s">
        <v>10</v>
      </c>
      <c r="S34" s="14" t="s">
        <v>10</v>
      </c>
      <c r="T34" s="15" t="s">
        <v>61</v>
      </c>
      <c r="U34" s="15" t="s">
        <v>11</v>
      </c>
      <c r="V34" s="15" t="s">
        <v>11</v>
      </c>
      <c r="W34" s="15" t="s">
        <v>11</v>
      </c>
      <c r="X34" s="15" t="s">
        <v>11</v>
      </c>
      <c r="Y34" s="15" t="s">
        <v>11</v>
      </c>
      <c r="Z34" s="15" t="s">
        <v>11</v>
      </c>
      <c r="AA34" s="15" t="s">
        <v>11</v>
      </c>
      <c r="AB34" s="15" t="s">
        <v>11</v>
      </c>
      <c r="AC34" s="15" t="s">
        <v>11</v>
      </c>
      <c r="AD34" s="15" t="s">
        <v>11</v>
      </c>
      <c r="AE34" s="15" t="s">
        <v>11</v>
      </c>
      <c r="AF34" s="15" t="s">
        <v>11</v>
      </c>
      <c r="AG34" s="15" t="s">
        <v>11</v>
      </c>
      <c r="AH34" s="15" t="s">
        <v>11</v>
      </c>
    </row>
    <row r="35" spans="1:55" ht="30" customHeight="1" thickBot="1" x14ac:dyDescent="0.3">
      <c r="A35" s="20">
        <v>15</v>
      </c>
      <c r="B35" s="21"/>
      <c r="C35" s="21"/>
      <c r="D35" s="13" t="s">
        <v>25</v>
      </c>
      <c r="N35" s="14" t="s">
        <v>10</v>
      </c>
      <c r="O35" s="14" t="s">
        <v>10</v>
      </c>
      <c r="P35" s="14" t="s">
        <v>10</v>
      </c>
      <c r="Q35" s="14" t="s">
        <v>10</v>
      </c>
      <c r="R35" s="14" t="s">
        <v>10</v>
      </c>
      <c r="S35" s="14" t="s">
        <v>10</v>
      </c>
      <c r="T35" s="14" t="s">
        <v>10</v>
      </c>
      <c r="U35" s="14" t="s">
        <v>10</v>
      </c>
      <c r="V35" s="14" t="s">
        <v>10</v>
      </c>
      <c r="W35" s="14" t="s">
        <v>10</v>
      </c>
      <c r="X35" s="14" t="s">
        <v>10</v>
      </c>
      <c r="Y35" s="14" t="s">
        <v>10</v>
      </c>
      <c r="Z35" s="14" t="s">
        <v>10</v>
      </c>
      <c r="AA35" s="14" t="s">
        <v>10</v>
      </c>
      <c r="AB35" s="15" t="s">
        <v>61</v>
      </c>
      <c r="AC35" s="15" t="s">
        <v>11</v>
      </c>
      <c r="AD35" s="15" t="s">
        <v>11</v>
      </c>
      <c r="AE35" s="15" t="s">
        <v>11</v>
      </c>
      <c r="AF35" s="15" t="s">
        <v>11</v>
      </c>
      <c r="AG35" s="15" t="s">
        <v>11</v>
      </c>
      <c r="AH35" s="15" t="s">
        <v>11</v>
      </c>
      <c r="AI35" s="15" t="s">
        <v>11</v>
      </c>
      <c r="AJ35" s="15" t="s">
        <v>11</v>
      </c>
      <c r="AK35" s="15" t="s">
        <v>11</v>
      </c>
      <c r="AL35" s="15" t="s">
        <v>11</v>
      </c>
      <c r="AM35" s="15" t="s">
        <v>11</v>
      </c>
      <c r="AN35" s="15" t="s">
        <v>11</v>
      </c>
      <c r="AO35" s="15" t="s">
        <v>11</v>
      </c>
      <c r="AP35" s="15" t="s">
        <v>11</v>
      </c>
      <c r="AQ35" s="15" t="s">
        <v>11</v>
      </c>
      <c r="AR35" s="15" t="s">
        <v>11</v>
      </c>
      <c r="AS35" s="15" t="s">
        <v>11</v>
      </c>
      <c r="AT35" s="15" t="s">
        <v>11</v>
      </c>
      <c r="AU35" s="15" t="s">
        <v>11</v>
      </c>
      <c r="AV35" s="15" t="s">
        <v>11</v>
      </c>
      <c r="AW35" s="15" t="s">
        <v>11</v>
      </c>
      <c r="AX35" s="15" t="s">
        <v>11</v>
      </c>
      <c r="AY35" s="15" t="s">
        <v>11</v>
      </c>
      <c r="AZ35" s="15" t="s">
        <v>11</v>
      </c>
      <c r="BA35" s="15" t="s">
        <v>11</v>
      </c>
      <c r="BB35" s="15" t="s">
        <v>11</v>
      </c>
      <c r="BC35" s="15" t="s">
        <v>11</v>
      </c>
    </row>
    <row r="36" spans="1:55" ht="30" customHeight="1" thickBot="1" x14ac:dyDescent="0.3">
      <c r="A36" s="20">
        <v>16</v>
      </c>
      <c r="B36" s="21"/>
      <c r="C36" s="21"/>
      <c r="D36" s="13" t="s">
        <v>26</v>
      </c>
      <c r="Q36" s="14" t="s">
        <v>10</v>
      </c>
      <c r="R36" s="14" t="s">
        <v>10</v>
      </c>
      <c r="S36" s="14" t="s">
        <v>10</v>
      </c>
      <c r="T36" s="14" t="s">
        <v>10</v>
      </c>
      <c r="U36" s="14" t="s">
        <v>10</v>
      </c>
      <c r="V36" s="14" t="s">
        <v>10</v>
      </c>
      <c r="W36" s="14" t="s">
        <v>10</v>
      </c>
      <c r="X36" s="14" t="s">
        <v>10</v>
      </c>
      <c r="Y36" s="14" t="s">
        <v>10</v>
      </c>
      <c r="Z36" s="14" t="s">
        <v>10</v>
      </c>
      <c r="AA36" s="14" t="s">
        <v>10</v>
      </c>
      <c r="AB36" s="14" t="s">
        <v>10</v>
      </c>
      <c r="AC36" s="15" t="s">
        <v>61</v>
      </c>
      <c r="AD36" s="15" t="s">
        <v>11</v>
      </c>
      <c r="AE36" s="15" t="s">
        <v>11</v>
      </c>
      <c r="AF36" s="15" t="s">
        <v>11</v>
      </c>
      <c r="AG36" s="15" t="s">
        <v>11</v>
      </c>
      <c r="AH36" s="15" t="s">
        <v>11</v>
      </c>
      <c r="AI36" s="15" t="s">
        <v>11</v>
      </c>
      <c r="AJ36" s="15" t="s">
        <v>11</v>
      </c>
      <c r="AK36" s="15" t="s">
        <v>11</v>
      </c>
      <c r="AL36" s="15" t="s">
        <v>11</v>
      </c>
      <c r="AM36" s="15" t="s">
        <v>11</v>
      </c>
      <c r="AN36" s="15" t="s">
        <v>11</v>
      </c>
      <c r="AO36" s="15" t="s">
        <v>11</v>
      </c>
      <c r="AP36" s="15" t="s">
        <v>11</v>
      </c>
      <c r="AQ36" s="15" t="s">
        <v>11</v>
      </c>
      <c r="AR36" s="15" t="s">
        <v>11</v>
      </c>
    </row>
    <row r="37" spans="1:55" ht="30" customHeight="1" thickBot="1" x14ac:dyDescent="0.3">
      <c r="A37" s="16">
        <v>17</v>
      </c>
      <c r="B37" s="17"/>
      <c r="C37" s="17"/>
      <c r="D37" s="13" t="s">
        <v>27</v>
      </c>
      <c r="Q37" s="14" t="s">
        <v>10</v>
      </c>
      <c r="R37" s="14" t="s">
        <v>10</v>
      </c>
      <c r="S37" s="14" t="s">
        <v>10</v>
      </c>
      <c r="T37" s="14" t="s">
        <v>10</v>
      </c>
      <c r="U37" s="14" t="s">
        <v>10</v>
      </c>
      <c r="V37" s="14" t="s">
        <v>10</v>
      </c>
      <c r="W37" s="14" t="s">
        <v>10</v>
      </c>
      <c r="X37" s="14" t="s">
        <v>10</v>
      </c>
      <c r="Y37" s="14" t="s">
        <v>10</v>
      </c>
      <c r="Z37" s="14" t="s">
        <v>10</v>
      </c>
      <c r="AA37" s="14" t="s">
        <v>10</v>
      </c>
      <c r="AB37" s="14" t="s">
        <v>10</v>
      </c>
      <c r="AC37" s="14" t="s">
        <v>10</v>
      </c>
      <c r="AD37" s="15" t="s">
        <v>61</v>
      </c>
      <c r="AE37" s="15" t="s">
        <v>11</v>
      </c>
      <c r="AF37" s="15" t="s">
        <v>11</v>
      </c>
      <c r="AG37" s="15" t="s">
        <v>11</v>
      </c>
      <c r="AH37" s="15" t="s">
        <v>11</v>
      </c>
      <c r="AI37" s="15" t="s">
        <v>11</v>
      </c>
      <c r="AJ37" s="15" t="s">
        <v>11</v>
      </c>
      <c r="AK37" s="15" t="s">
        <v>11</v>
      </c>
      <c r="AL37" s="15" t="s">
        <v>11</v>
      </c>
      <c r="AM37" s="15" t="s">
        <v>11</v>
      </c>
      <c r="AN37" s="15" t="s">
        <v>11</v>
      </c>
      <c r="AO37" s="15" t="s">
        <v>11</v>
      </c>
      <c r="AP37" s="15" t="s">
        <v>11</v>
      </c>
      <c r="AQ37" s="15" t="s">
        <v>11</v>
      </c>
      <c r="AR37" s="15" t="s">
        <v>11</v>
      </c>
      <c r="AS37" s="15" t="s">
        <v>11</v>
      </c>
    </row>
    <row r="38" spans="1:55" ht="42.75" customHeight="1" thickBot="1" x14ac:dyDescent="0.3">
      <c r="A38" s="16">
        <v>18</v>
      </c>
      <c r="B38" s="17"/>
      <c r="C38" s="17"/>
      <c r="D38" s="13" t="s">
        <v>28</v>
      </c>
      <c r="I38" s="14" t="s">
        <v>10</v>
      </c>
      <c r="J38" s="14" t="s">
        <v>10</v>
      </c>
      <c r="K38" s="14" t="s">
        <v>10</v>
      </c>
      <c r="L38" s="14" t="s">
        <v>10</v>
      </c>
      <c r="M38" s="14" t="s">
        <v>10</v>
      </c>
      <c r="N38" s="14" t="s">
        <v>10</v>
      </c>
      <c r="O38" s="15" t="s">
        <v>61</v>
      </c>
      <c r="P38" s="15" t="s">
        <v>11</v>
      </c>
      <c r="Q38" s="15" t="s">
        <v>11</v>
      </c>
      <c r="R38" s="15" t="s">
        <v>11</v>
      </c>
      <c r="S38" s="15" t="s">
        <v>11</v>
      </c>
      <c r="T38" s="15" t="s">
        <v>11</v>
      </c>
      <c r="U38" s="15" t="s">
        <v>11</v>
      </c>
      <c r="V38" s="15" t="s">
        <v>11</v>
      </c>
      <c r="W38" s="15" t="s">
        <v>11</v>
      </c>
      <c r="X38" s="15" t="s">
        <v>11</v>
      </c>
      <c r="Y38" s="15" t="s">
        <v>11</v>
      </c>
      <c r="Z38" s="15" t="s">
        <v>11</v>
      </c>
      <c r="AA38" s="15" t="s">
        <v>11</v>
      </c>
      <c r="AB38" s="15" t="s">
        <v>11</v>
      </c>
    </row>
    <row r="39" spans="1:55" ht="42.75" customHeight="1" thickBot="1" x14ac:dyDescent="0.3">
      <c r="A39" s="16">
        <v>19</v>
      </c>
      <c r="B39" s="17"/>
      <c r="C39" s="17"/>
      <c r="D39" s="13" t="s">
        <v>29</v>
      </c>
      <c r="G39" s="14" t="s">
        <v>10</v>
      </c>
      <c r="H39" s="14" t="s">
        <v>10</v>
      </c>
      <c r="I39" s="14" t="s">
        <v>10</v>
      </c>
      <c r="J39" s="14" t="s">
        <v>10</v>
      </c>
      <c r="K39" s="14" t="s">
        <v>10</v>
      </c>
      <c r="L39" s="14" t="s">
        <v>10</v>
      </c>
      <c r="M39" s="14" t="s">
        <v>10</v>
      </c>
      <c r="N39" s="14" t="s">
        <v>10</v>
      </c>
      <c r="O39" s="15" t="s">
        <v>61</v>
      </c>
      <c r="P39" s="15" t="s">
        <v>11</v>
      </c>
      <c r="Q39" s="15" t="s">
        <v>11</v>
      </c>
      <c r="R39" s="15" t="s">
        <v>11</v>
      </c>
      <c r="S39" s="15" t="s">
        <v>11</v>
      </c>
      <c r="T39" s="15" t="s">
        <v>11</v>
      </c>
      <c r="U39" s="15" t="s">
        <v>11</v>
      </c>
      <c r="V39" s="15" t="s">
        <v>11</v>
      </c>
      <c r="W39" s="15" t="s">
        <v>11</v>
      </c>
      <c r="X39" s="15" t="s">
        <v>11</v>
      </c>
      <c r="Y39" s="15" t="s">
        <v>11</v>
      </c>
    </row>
    <row r="40" spans="1:55" ht="30" customHeight="1" thickBot="1" x14ac:dyDescent="0.3">
      <c r="A40" s="22">
        <v>20</v>
      </c>
      <c r="B40" s="23"/>
      <c r="C40" s="23"/>
      <c r="D40" s="13" t="s">
        <v>30</v>
      </c>
      <c r="I40" s="14" t="s">
        <v>10</v>
      </c>
      <c r="J40" s="14" t="s">
        <v>10</v>
      </c>
      <c r="K40" s="14" t="s">
        <v>10</v>
      </c>
      <c r="L40" s="14" t="s">
        <v>10</v>
      </c>
      <c r="M40" s="14" t="s">
        <v>10</v>
      </c>
      <c r="N40" s="14" t="s">
        <v>10</v>
      </c>
      <c r="O40" s="14" t="s">
        <v>10</v>
      </c>
      <c r="P40" s="14" t="s">
        <v>10</v>
      </c>
      <c r="Q40" s="14" t="s">
        <v>10</v>
      </c>
      <c r="R40" s="14" t="s">
        <v>10</v>
      </c>
      <c r="S40" s="14" t="s">
        <v>10</v>
      </c>
      <c r="T40" s="14" t="s">
        <v>10</v>
      </c>
      <c r="U40" s="15" t="s">
        <v>61</v>
      </c>
      <c r="V40" s="15" t="s">
        <v>11</v>
      </c>
      <c r="W40" s="15" t="s">
        <v>11</v>
      </c>
      <c r="X40" s="15" t="s">
        <v>11</v>
      </c>
      <c r="Y40" s="15" t="s">
        <v>11</v>
      </c>
      <c r="Z40" s="15" t="s">
        <v>11</v>
      </c>
      <c r="AA40" s="15" t="s">
        <v>11</v>
      </c>
      <c r="AB40" s="15" t="s">
        <v>11</v>
      </c>
      <c r="AC40" s="15" t="s">
        <v>11</v>
      </c>
      <c r="AD40" s="15" t="s">
        <v>11</v>
      </c>
      <c r="AE40" s="15" t="s">
        <v>11</v>
      </c>
      <c r="AF40" s="15" t="s">
        <v>11</v>
      </c>
      <c r="AG40" s="15" t="s">
        <v>11</v>
      </c>
      <c r="AH40" s="15" t="s">
        <v>11</v>
      </c>
      <c r="AI40" s="15" t="s">
        <v>11</v>
      </c>
    </row>
    <row r="41" spans="1:55" ht="30" customHeight="1" thickBot="1" x14ac:dyDescent="0.3">
      <c r="A41" s="22">
        <v>21</v>
      </c>
      <c r="B41" s="23"/>
      <c r="C41" s="23"/>
      <c r="D41" s="13" t="s">
        <v>31</v>
      </c>
      <c r="L41" s="14" t="s">
        <v>10</v>
      </c>
      <c r="M41" s="14" t="s">
        <v>10</v>
      </c>
      <c r="N41" s="14" t="s">
        <v>10</v>
      </c>
      <c r="O41" s="14" t="s">
        <v>10</v>
      </c>
      <c r="P41" s="14" t="s">
        <v>10</v>
      </c>
      <c r="Q41" s="14" t="s">
        <v>10</v>
      </c>
      <c r="R41" s="14" t="s">
        <v>10</v>
      </c>
      <c r="S41" s="14" t="s">
        <v>10</v>
      </c>
      <c r="T41" s="14" t="s">
        <v>10</v>
      </c>
      <c r="U41" s="14" t="s">
        <v>10</v>
      </c>
      <c r="V41" s="15" t="s">
        <v>61</v>
      </c>
      <c r="W41" s="15" t="s">
        <v>11</v>
      </c>
      <c r="X41" s="15" t="s">
        <v>11</v>
      </c>
      <c r="Y41" s="15" t="s">
        <v>11</v>
      </c>
      <c r="Z41" s="15" t="s">
        <v>11</v>
      </c>
      <c r="AA41" s="15" t="s">
        <v>11</v>
      </c>
      <c r="AB41" s="15" t="s">
        <v>11</v>
      </c>
      <c r="AC41" s="15" t="s">
        <v>11</v>
      </c>
      <c r="AD41" s="15" t="s">
        <v>11</v>
      </c>
      <c r="AE41" s="15" t="s">
        <v>11</v>
      </c>
      <c r="AF41" s="15" t="s">
        <v>11</v>
      </c>
      <c r="AG41" s="15" t="s">
        <v>11</v>
      </c>
      <c r="AH41" s="15" t="s">
        <v>11</v>
      </c>
      <c r="AI41" s="15" t="s">
        <v>11</v>
      </c>
      <c r="AJ41" s="15" t="s">
        <v>11</v>
      </c>
      <c r="AK41" s="15" t="s">
        <v>11</v>
      </c>
      <c r="AL41" s="15" t="s">
        <v>11</v>
      </c>
      <c r="AM41" s="15" t="s">
        <v>11</v>
      </c>
      <c r="AN41" s="15" t="s">
        <v>11</v>
      </c>
    </row>
    <row r="42" spans="1:55" ht="30" customHeight="1" thickBot="1" x14ac:dyDescent="0.3">
      <c r="A42" s="22">
        <v>22</v>
      </c>
      <c r="B42" s="23"/>
      <c r="C42" s="23"/>
      <c r="D42" s="13" t="s">
        <v>32</v>
      </c>
      <c r="L42" s="14" t="s">
        <v>10</v>
      </c>
      <c r="M42" s="14" t="s">
        <v>10</v>
      </c>
      <c r="N42" s="14" t="s">
        <v>10</v>
      </c>
      <c r="O42" s="14" t="s">
        <v>10</v>
      </c>
      <c r="P42" s="14" t="s">
        <v>10</v>
      </c>
      <c r="Q42" s="14" t="s">
        <v>10</v>
      </c>
      <c r="R42" s="14" t="s">
        <v>10</v>
      </c>
      <c r="S42" s="14" t="s">
        <v>10</v>
      </c>
      <c r="T42" s="14" t="s">
        <v>10</v>
      </c>
      <c r="U42" s="14" t="s">
        <v>10</v>
      </c>
      <c r="V42" s="15" t="s">
        <v>61</v>
      </c>
      <c r="W42" s="15" t="s">
        <v>11</v>
      </c>
      <c r="X42" s="15" t="s">
        <v>11</v>
      </c>
      <c r="Y42" s="15" t="s">
        <v>11</v>
      </c>
      <c r="Z42" s="15" t="s">
        <v>11</v>
      </c>
      <c r="AA42" s="15" t="s">
        <v>11</v>
      </c>
      <c r="AB42" s="15" t="s">
        <v>11</v>
      </c>
      <c r="AC42" s="15" t="s">
        <v>11</v>
      </c>
      <c r="AD42" s="15" t="s">
        <v>11</v>
      </c>
      <c r="AE42" s="15" t="s">
        <v>11</v>
      </c>
      <c r="AF42" s="15" t="s">
        <v>11</v>
      </c>
      <c r="AG42" s="15" t="s">
        <v>11</v>
      </c>
      <c r="AH42" s="15" t="s">
        <v>11</v>
      </c>
      <c r="AI42" s="15" t="s">
        <v>11</v>
      </c>
      <c r="AJ42" s="15" t="s">
        <v>11</v>
      </c>
      <c r="AK42" s="15" t="s">
        <v>11</v>
      </c>
      <c r="AL42" s="15" t="s">
        <v>11</v>
      </c>
      <c r="AM42" s="15" t="s">
        <v>11</v>
      </c>
      <c r="AN42" s="15" t="s">
        <v>11</v>
      </c>
    </row>
    <row r="43" spans="1:55" ht="30" customHeight="1" thickBot="1" x14ac:dyDescent="0.3">
      <c r="A43" s="22"/>
      <c r="B43" s="23"/>
      <c r="C43" s="23"/>
      <c r="D43" s="13"/>
    </row>
    <row r="44" spans="1:55" ht="54" customHeight="1" thickBot="1" x14ac:dyDescent="0.3">
      <c r="A44" s="136" t="s">
        <v>33</v>
      </c>
      <c r="B44" s="137"/>
      <c r="C44" s="137"/>
      <c r="D44" s="137"/>
    </row>
    <row r="45" spans="1:55" ht="32.4" customHeight="1" thickBot="1" x14ac:dyDescent="0.3">
      <c r="A45" s="22">
        <v>23</v>
      </c>
      <c r="B45" s="23"/>
      <c r="C45" s="23"/>
      <c r="D45" s="13" t="s">
        <v>34</v>
      </c>
      <c r="L45" s="14" t="s">
        <v>10</v>
      </c>
      <c r="M45" s="14" t="s">
        <v>10</v>
      </c>
      <c r="N45" s="14" t="s">
        <v>10</v>
      </c>
      <c r="O45" s="14" t="s">
        <v>10</v>
      </c>
      <c r="P45" s="14" t="s">
        <v>10</v>
      </c>
      <c r="Q45" s="14" t="s">
        <v>10</v>
      </c>
      <c r="R45" s="14" t="s">
        <v>10</v>
      </c>
      <c r="S45" s="14" t="s">
        <v>10</v>
      </c>
      <c r="T45" s="14" t="s">
        <v>10</v>
      </c>
      <c r="U45" s="14" t="s">
        <v>10</v>
      </c>
      <c r="V45" s="14" t="s">
        <v>10</v>
      </c>
      <c r="W45" s="14" t="s">
        <v>10</v>
      </c>
      <c r="X45" s="15" t="s">
        <v>61</v>
      </c>
      <c r="Y45" s="15" t="s">
        <v>11</v>
      </c>
      <c r="Z45" s="15" t="s">
        <v>11</v>
      </c>
      <c r="AA45" s="15" t="s">
        <v>11</v>
      </c>
      <c r="AB45" s="15" t="s">
        <v>11</v>
      </c>
      <c r="AC45" s="15" t="s">
        <v>11</v>
      </c>
      <c r="AD45" s="15" t="s">
        <v>11</v>
      </c>
      <c r="AE45" s="15" t="s">
        <v>11</v>
      </c>
      <c r="AF45" s="15" t="s">
        <v>11</v>
      </c>
      <c r="AG45" s="15" t="s">
        <v>11</v>
      </c>
      <c r="AH45" s="15" t="s">
        <v>11</v>
      </c>
      <c r="AI45" s="15" t="s">
        <v>11</v>
      </c>
      <c r="AJ45" s="15" t="s">
        <v>11</v>
      </c>
      <c r="AK45" s="15" t="s">
        <v>11</v>
      </c>
      <c r="AL45" s="15" t="s">
        <v>11</v>
      </c>
      <c r="AM45" s="15" t="s">
        <v>11</v>
      </c>
      <c r="AN45" s="15" t="s">
        <v>11</v>
      </c>
      <c r="AO45" s="15" t="s">
        <v>11</v>
      </c>
      <c r="AP45" s="15" t="s">
        <v>11</v>
      </c>
      <c r="AQ45" s="15" t="s">
        <v>11</v>
      </c>
      <c r="AR45" s="15" t="s">
        <v>11</v>
      </c>
      <c r="AS45" s="15" t="s">
        <v>11</v>
      </c>
      <c r="AT45" s="15" t="s">
        <v>11</v>
      </c>
      <c r="AU45" s="15" t="s">
        <v>11</v>
      </c>
      <c r="AV45" s="15" t="s">
        <v>11</v>
      </c>
      <c r="AW45" s="15" t="s">
        <v>11</v>
      </c>
      <c r="AX45" s="15" t="s">
        <v>11</v>
      </c>
      <c r="AY45" s="15" t="s">
        <v>11</v>
      </c>
      <c r="AZ45" s="15" t="s">
        <v>11</v>
      </c>
      <c r="BA45" s="15" t="s">
        <v>11</v>
      </c>
    </row>
    <row r="46" spans="1:55" ht="30" customHeight="1" thickBot="1" x14ac:dyDescent="0.3">
      <c r="A46" s="138" t="s">
        <v>35</v>
      </c>
      <c r="B46" s="139"/>
      <c r="C46" s="139"/>
      <c r="D46" s="139"/>
    </row>
    <row r="47" spans="1:55" ht="30" customHeight="1" thickBot="1" x14ac:dyDescent="0.3">
      <c r="A47" s="16">
        <v>24</v>
      </c>
      <c r="B47" s="16"/>
      <c r="C47" s="17"/>
      <c r="D47" s="18" t="s">
        <v>36</v>
      </c>
      <c r="K47" s="14" t="s">
        <v>10</v>
      </c>
      <c r="L47" s="14" t="s">
        <v>10</v>
      </c>
      <c r="M47" s="14" t="s">
        <v>10</v>
      </c>
      <c r="N47" s="14" t="s">
        <v>10</v>
      </c>
      <c r="O47" s="14" t="s">
        <v>10</v>
      </c>
      <c r="P47" s="14" t="s">
        <v>10</v>
      </c>
      <c r="Q47" s="14" t="s">
        <v>10</v>
      </c>
      <c r="R47" s="14" t="s">
        <v>10</v>
      </c>
      <c r="S47" s="14" t="s">
        <v>10</v>
      </c>
      <c r="T47" s="14" t="s">
        <v>10</v>
      </c>
      <c r="U47" s="14" t="s">
        <v>10</v>
      </c>
      <c r="V47" s="14" t="s">
        <v>10</v>
      </c>
      <c r="W47" s="15" t="s">
        <v>61</v>
      </c>
      <c r="X47" s="15" t="s">
        <v>11</v>
      </c>
      <c r="Y47" s="15" t="s">
        <v>11</v>
      </c>
      <c r="Z47" s="15" t="s">
        <v>11</v>
      </c>
      <c r="AA47" s="15" t="s">
        <v>11</v>
      </c>
      <c r="AB47" s="15" t="s">
        <v>11</v>
      </c>
      <c r="AC47" s="15" t="s">
        <v>11</v>
      </c>
      <c r="AD47" s="15" t="s">
        <v>11</v>
      </c>
      <c r="AE47" s="15" t="s">
        <v>11</v>
      </c>
      <c r="AF47" s="15" t="s">
        <v>11</v>
      </c>
      <c r="AG47" s="15" t="s">
        <v>11</v>
      </c>
      <c r="AH47" s="15" t="s">
        <v>11</v>
      </c>
      <c r="AI47" s="15" t="s">
        <v>11</v>
      </c>
      <c r="AJ47" s="15" t="s">
        <v>11</v>
      </c>
    </row>
    <row r="48" spans="1:55" ht="30" customHeight="1" thickBot="1" x14ac:dyDescent="0.3">
      <c r="A48" s="16">
        <v>25</v>
      </c>
      <c r="B48" s="16"/>
      <c r="C48" s="17"/>
      <c r="D48" s="18" t="s">
        <v>37</v>
      </c>
      <c r="K48" s="14" t="s">
        <v>10</v>
      </c>
      <c r="L48" s="14" t="s">
        <v>10</v>
      </c>
      <c r="M48" s="14" t="s">
        <v>10</v>
      </c>
      <c r="N48" s="14" t="s">
        <v>10</v>
      </c>
      <c r="O48" s="14" t="s">
        <v>10</v>
      </c>
      <c r="P48" s="14" t="s">
        <v>10</v>
      </c>
      <c r="Q48" s="15" t="s">
        <v>61</v>
      </c>
      <c r="R48" s="15" t="s">
        <v>11</v>
      </c>
      <c r="S48" s="15" t="s">
        <v>11</v>
      </c>
      <c r="T48" s="15" t="s">
        <v>11</v>
      </c>
      <c r="U48" s="15" t="s">
        <v>11</v>
      </c>
      <c r="V48" s="15" t="s">
        <v>11</v>
      </c>
      <c r="W48" s="15" t="s">
        <v>11</v>
      </c>
      <c r="X48" s="15" t="s">
        <v>11</v>
      </c>
      <c r="Y48" s="15" t="s">
        <v>11</v>
      </c>
      <c r="Z48" s="15" t="s">
        <v>11</v>
      </c>
      <c r="AA48" s="15" t="s">
        <v>11</v>
      </c>
      <c r="AB48" s="15" t="s">
        <v>11</v>
      </c>
      <c r="AC48" s="15" t="s">
        <v>11</v>
      </c>
      <c r="AD48" s="15" t="s">
        <v>11</v>
      </c>
      <c r="AE48" s="15" t="s">
        <v>11</v>
      </c>
      <c r="AF48" s="15" t="s">
        <v>11</v>
      </c>
      <c r="AG48" s="15" t="s">
        <v>11</v>
      </c>
      <c r="AH48" s="15" t="s">
        <v>11</v>
      </c>
      <c r="AI48" s="15" t="s">
        <v>11</v>
      </c>
    </row>
    <row r="49" spans="1:36" ht="30" customHeight="1" thickBot="1" x14ac:dyDescent="0.3">
      <c r="A49" s="16">
        <v>26</v>
      </c>
      <c r="B49" s="16"/>
      <c r="C49" s="17"/>
      <c r="D49" s="13" t="s">
        <v>38</v>
      </c>
      <c r="L49" s="14" t="s">
        <v>10</v>
      </c>
      <c r="M49" s="14" t="s">
        <v>10</v>
      </c>
      <c r="N49" s="14" t="s">
        <v>10</v>
      </c>
      <c r="O49" s="14" t="s">
        <v>10</v>
      </c>
      <c r="P49" s="14" t="s">
        <v>10</v>
      </c>
      <c r="Q49" s="14" t="s">
        <v>10</v>
      </c>
      <c r="R49" s="14" t="s">
        <v>10</v>
      </c>
      <c r="S49" s="14" t="s">
        <v>10</v>
      </c>
      <c r="T49" s="14" t="s">
        <v>10</v>
      </c>
      <c r="U49" s="14" t="s">
        <v>10</v>
      </c>
      <c r="V49" s="14" t="s">
        <v>10</v>
      </c>
      <c r="W49" s="14" t="s">
        <v>10</v>
      </c>
      <c r="X49" s="15" t="s">
        <v>61</v>
      </c>
      <c r="Y49" s="15" t="s">
        <v>11</v>
      </c>
      <c r="Z49" s="15" t="s">
        <v>11</v>
      </c>
      <c r="AA49" s="15" t="s">
        <v>11</v>
      </c>
      <c r="AB49" s="15" t="s">
        <v>11</v>
      </c>
      <c r="AC49" s="15" t="s">
        <v>11</v>
      </c>
      <c r="AD49" s="15" t="s">
        <v>11</v>
      </c>
      <c r="AE49" s="15" t="s">
        <v>11</v>
      </c>
      <c r="AF49" s="15" t="s">
        <v>11</v>
      </c>
      <c r="AG49" s="15" t="s">
        <v>11</v>
      </c>
      <c r="AH49" s="15" t="s">
        <v>11</v>
      </c>
      <c r="AI49" s="15" t="s">
        <v>11</v>
      </c>
      <c r="AJ49" s="15" t="s">
        <v>11</v>
      </c>
    </row>
    <row r="50" spans="1:36" ht="30" customHeight="1" thickBot="1" x14ac:dyDescent="0.3">
      <c r="A50" s="16">
        <v>27</v>
      </c>
      <c r="B50" s="16"/>
      <c r="C50" s="17"/>
      <c r="D50" s="13" t="s">
        <v>39</v>
      </c>
      <c r="H50" s="14" t="s">
        <v>10</v>
      </c>
      <c r="I50" s="14" t="s">
        <v>10</v>
      </c>
      <c r="J50" s="14" t="s">
        <v>10</v>
      </c>
      <c r="K50" s="14" t="s">
        <v>10</v>
      </c>
      <c r="L50" s="14" t="s">
        <v>10</v>
      </c>
      <c r="M50" s="14" t="s">
        <v>10</v>
      </c>
      <c r="N50" s="14" t="s">
        <v>10</v>
      </c>
      <c r="O50" s="14" t="s">
        <v>10</v>
      </c>
      <c r="P50" s="14" t="s">
        <v>10</v>
      </c>
      <c r="Q50" s="14" t="s">
        <v>10</v>
      </c>
      <c r="R50" s="14" t="s">
        <v>10</v>
      </c>
      <c r="S50" s="14" t="s">
        <v>10</v>
      </c>
      <c r="T50" s="15" t="s">
        <v>61</v>
      </c>
      <c r="U50" s="15" t="s">
        <v>11</v>
      </c>
      <c r="V50" s="15" t="s">
        <v>11</v>
      </c>
      <c r="W50" s="15" t="s">
        <v>11</v>
      </c>
      <c r="X50" s="15" t="s">
        <v>11</v>
      </c>
      <c r="Y50" s="15" t="s">
        <v>11</v>
      </c>
      <c r="Z50" s="15" t="s">
        <v>11</v>
      </c>
      <c r="AA50" s="15" t="s">
        <v>11</v>
      </c>
      <c r="AB50" s="15" t="s">
        <v>11</v>
      </c>
      <c r="AC50" s="15" t="s">
        <v>11</v>
      </c>
      <c r="AD50" s="15" t="s">
        <v>11</v>
      </c>
      <c r="AE50" s="15" t="s">
        <v>11</v>
      </c>
      <c r="AF50" s="15" t="s">
        <v>11</v>
      </c>
      <c r="AG50" s="15" t="s">
        <v>11</v>
      </c>
      <c r="AH50" s="15" t="s">
        <v>11</v>
      </c>
    </row>
    <row r="51" spans="1:36" ht="30" customHeight="1" thickBot="1" x14ac:dyDescent="0.3">
      <c r="A51" s="16">
        <v>28</v>
      </c>
      <c r="B51" s="16"/>
      <c r="C51" s="17"/>
      <c r="D51" s="13" t="s">
        <v>40</v>
      </c>
      <c r="H51" s="14" t="s">
        <v>10</v>
      </c>
      <c r="I51" s="14" t="s">
        <v>10</v>
      </c>
      <c r="J51" s="14" t="s">
        <v>10</v>
      </c>
      <c r="K51" s="14" t="s">
        <v>10</v>
      </c>
      <c r="L51" s="14" t="s">
        <v>10</v>
      </c>
      <c r="M51" s="14" t="s">
        <v>10</v>
      </c>
      <c r="N51" s="14" t="s">
        <v>10</v>
      </c>
      <c r="O51" s="14" t="s">
        <v>10</v>
      </c>
      <c r="P51" s="14" t="s">
        <v>10</v>
      </c>
      <c r="Q51" s="14" t="s">
        <v>10</v>
      </c>
      <c r="R51" s="14" t="s">
        <v>10</v>
      </c>
      <c r="S51" s="14" t="s">
        <v>10</v>
      </c>
      <c r="T51" s="15" t="s">
        <v>61</v>
      </c>
      <c r="U51" s="15" t="s">
        <v>11</v>
      </c>
      <c r="V51" s="15" t="s">
        <v>11</v>
      </c>
      <c r="W51" s="15" t="s">
        <v>11</v>
      </c>
      <c r="X51" s="15" t="s">
        <v>11</v>
      </c>
      <c r="Y51" s="15" t="s">
        <v>11</v>
      </c>
      <c r="Z51" s="15" t="s">
        <v>11</v>
      </c>
      <c r="AA51" s="15" t="s">
        <v>11</v>
      </c>
      <c r="AB51" s="15" t="s">
        <v>11</v>
      </c>
      <c r="AC51" s="15" t="s">
        <v>11</v>
      </c>
      <c r="AD51" s="15" t="s">
        <v>11</v>
      </c>
      <c r="AE51" s="15" t="s">
        <v>11</v>
      </c>
      <c r="AF51" s="15" t="s">
        <v>11</v>
      </c>
      <c r="AG51" s="15" t="s">
        <v>11</v>
      </c>
      <c r="AH51" s="15" t="s">
        <v>11</v>
      </c>
    </row>
    <row r="52" spans="1:36" ht="30" customHeight="1" thickBot="1" x14ac:dyDescent="0.3">
      <c r="A52" s="16">
        <v>29</v>
      </c>
      <c r="B52" s="16"/>
      <c r="C52" s="17"/>
      <c r="D52" s="13" t="s">
        <v>41</v>
      </c>
      <c r="I52" s="14" t="s">
        <v>10</v>
      </c>
      <c r="J52" s="14" t="s">
        <v>10</v>
      </c>
      <c r="K52" s="14" t="s">
        <v>10</v>
      </c>
      <c r="L52" s="14" t="s">
        <v>10</v>
      </c>
      <c r="M52" s="14" t="s">
        <v>10</v>
      </c>
      <c r="N52" s="14" t="s">
        <v>10</v>
      </c>
      <c r="O52" s="14" t="s">
        <v>10</v>
      </c>
      <c r="P52" s="14" t="s">
        <v>10</v>
      </c>
      <c r="Q52" s="14" t="s">
        <v>10</v>
      </c>
      <c r="R52" s="14" t="s">
        <v>10</v>
      </c>
      <c r="S52" s="14" t="s">
        <v>10</v>
      </c>
      <c r="T52" s="14" t="s">
        <v>10</v>
      </c>
      <c r="U52" s="15" t="s">
        <v>61</v>
      </c>
      <c r="V52" s="15" t="s">
        <v>11</v>
      </c>
      <c r="W52" s="15" t="s">
        <v>11</v>
      </c>
      <c r="X52" s="15" t="s">
        <v>11</v>
      </c>
      <c r="Y52" s="15" t="s">
        <v>11</v>
      </c>
      <c r="Z52" s="15" t="s">
        <v>11</v>
      </c>
      <c r="AA52" s="15" t="s">
        <v>11</v>
      </c>
      <c r="AB52" s="15" t="s">
        <v>11</v>
      </c>
      <c r="AC52" s="15" t="s">
        <v>11</v>
      </c>
      <c r="AD52" s="15" t="s">
        <v>11</v>
      </c>
      <c r="AE52" s="15" t="s">
        <v>11</v>
      </c>
      <c r="AF52" s="15" t="s">
        <v>11</v>
      </c>
      <c r="AG52" s="15" t="s">
        <v>11</v>
      </c>
      <c r="AH52" s="15" t="s">
        <v>11</v>
      </c>
      <c r="AI52" s="15" t="s">
        <v>11</v>
      </c>
      <c r="AJ52" s="15" t="s">
        <v>11</v>
      </c>
    </row>
    <row r="53" spans="1:36" ht="30" customHeight="1" thickBot="1" x14ac:dyDescent="0.3">
      <c r="A53" s="16">
        <v>30</v>
      </c>
      <c r="B53" s="16"/>
      <c r="C53" s="17"/>
      <c r="D53" s="13" t="s">
        <v>42</v>
      </c>
      <c r="I53" s="14" t="s">
        <v>10</v>
      </c>
      <c r="J53" s="14" t="s">
        <v>10</v>
      </c>
      <c r="K53" s="14" t="s">
        <v>10</v>
      </c>
      <c r="L53" s="14" t="s">
        <v>10</v>
      </c>
      <c r="M53" s="14" t="s">
        <v>10</v>
      </c>
      <c r="N53" s="14" t="s">
        <v>10</v>
      </c>
      <c r="O53" s="14" t="s">
        <v>10</v>
      </c>
      <c r="P53" s="14" t="s">
        <v>10</v>
      </c>
      <c r="Q53" s="14" t="s">
        <v>10</v>
      </c>
      <c r="R53" s="14" t="s">
        <v>10</v>
      </c>
      <c r="S53" s="14" t="s">
        <v>10</v>
      </c>
      <c r="T53" s="14" t="s">
        <v>10</v>
      </c>
      <c r="U53" s="15" t="s">
        <v>61</v>
      </c>
      <c r="V53" s="15" t="s">
        <v>11</v>
      </c>
      <c r="W53" s="15" t="s">
        <v>11</v>
      </c>
      <c r="X53" s="15" t="s">
        <v>11</v>
      </c>
      <c r="Y53" s="15" t="s">
        <v>11</v>
      </c>
      <c r="Z53" s="15" t="s">
        <v>11</v>
      </c>
      <c r="AA53" s="15" t="s">
        <v>11</v>
      </c>
      <c r="AB53" s="15" t="s">
        <v>11</v>
      </c>
      <c r="AC53" s="15" t="s">
        <v>11</v>
      </c>
      <c r="AD53" s="15" t="s">
        <v>11</v>
      </c>
      <c r="AE53" s="15" t="s">
        <v>11</v>
      </c>
      <c r="AF53" s="15" t="s">
        <v>11</v>
      </c>
      <c r="AG53" s="15" t="s">
        <v>11</v>
      </c>
      <c r="AH53" s="15" t="s">
        <v>11</v>
      </c>
      <c r="AI53" s="15" t="s">
        <v>11</v>
      </c>
      <c r="AJ53" s="15" t="s">
        <v>11</v>
      </c>
    </row>
    <row r="54" spans="1:36" ht="30" customHeight="1" thickBot="1" x14ac:dyDescent="0.3">
      <c r="A54" s="16"/>
      <c r="B54" s="16"/>
      <c r="C54" s="17"/>
      <c r="D54" s="18"/>
    </row>
    <row r="55" spans="1:36" ht="22.5" customHeight="1" thickBot="1" x14ac:dyDescent="0.3">
      <c r="A55" s="24"/>
      <c r="B55" s="24"/>
      <c r="C55" s="24"/>
      <c r="D55" s="25" t="s">
        <v>43</v>
      </c>
    </row>
    <row r="56" spans="1:36" ht="22.5" customHeight="1" thickBot="1" x14ac:dyDescent="0.3">
      <c r="A56" s="24"/>
      <c r="B56" s="24"/>
      <c r="C56" s="24"/>
      <c r="D56" s="25" t="s">
        <v>44</v>
      </c>
    </row>
    <row r="57" spans="1:36" ht="22.5" customHeight="1" thickBot="1" x14ac:dyDescent="0.3">
      <c r="A57" s="24"/>
      <c r="B57" s="24"/>
      <c r="C57" s="24"/>
      <c r="D57" s="25" t="s">
        <v>73</v>
      </c>
    </row>
    <row r="58" spans="1:36" ht="28.2" thickBot="1" x14ac:dyDescent="0.3">
      <c r="A58" s="24"/>
      <c r="B58" s="24"/>
      <c r="C58" s="24"/>
      <c r="D58" s="99" t="s">
        <v>74</v>
      </c>
    </row>
    <row r="59" spans="1:36" ht="14.4" thickBot="1" x14ac:dyDescent="0.3">
      <c r="A59" s="24"/>
      <c r="B59" s="24"/>
      <c r="C59" s="24"/>
      <c r="D59" s="99" t="s">
        <v>75</v>
      </c>
    </row>
    <row r="60" spans="1:36" ht="14.4" thickBot="1" x14ac:dyDescent="0.3">
      <c r="A60" s="24"/>
      <c r="B60" s="24"/>
      <c r="C60" s="24"/>
      <c r="D60" s="99" t="s">
        <v>83</v>
      </c>
    </row>
    <row r="61" spans="1:36" ht="28.2" thickBot="1" x14ac:dyDescent="0.3">
      <c r="A61" s="24"/>
      <c r="B61" s="24"/>
      <c r="C61" s="24"/>
      <c r="D61" s="99" t="s">
        <v>84</v>
      </c>
    </row>
    <row r="62" spans="1:36" ht="28.2" thickBot="1" x14ac:dyDescent="0.3">
      <c r="A62" s="24"/>
      <c r="B62" s="24"/>
      <c r="C62" s="24"/>
      <c r="D62" s="99" t="s">
        <v>76</v>
      </c>
    </row>
    <row r="63" spans="1:36" ht="14.4" thickBot="1" x14ac:dyDescent="0.3">
      <c r="A63" s="24"/>
      <c r="B63" s="24"/>
      <c r="C63" s="24"/>
      <c r="D63" s="99"/>
    </row>
    <row r="64" spans="1:36" ht="22.5" customHeight="1" thickBot="1" x14ac:dyDescent="0.3">
      <c r="A64" s="24"/>
      <c r="B64" s="24"/>
      <c r="C64" s="24"/>
      <c r="D64" s="25" t="s">
        <v>45</v>
      </c>
    </row>
    <row r="65" spans="1:4" ht="22.5" customHeight="1" thickBot="1" x14ac:dyDescent="0.3">
      <c r="A65" s="24"/>
      <c r="B65" s="24"/>
      <c r="C65" s="24"/>
      <c r="D65" s="25" t="s">
        <v>46</v>
      </c>
    </row>
    <row r="66" spans="1:4" ht="22.5" customHeight="1" thickBot="1" x14ac:dyDescent="0.3">
      <c r="A66" s="24"/>
      <c r="B66" s="24"/>
      <c r="C66" s="24"/>
      <c r="D66" s="26"/>
    </row>
    <row r="67" spans="1:4" ht="13.8" x14ac:dyDescent="0.25">
      <c r="A67" s="24"/>
      <c r="B67" s="24"/>
      <c r="C67" s="24"/>
      <c r="D67" s="24"/>
    </row>
    <row r="68" spans="1:4" ht="3" customHeight="1" x14ac:dyDescent="0.25">
      <c r="A68" s="27"/>
      <c r="B68" s="27"/>
      <c r="C68" s="27"/>
      <c r="D68" s="28"/>
    </row>
    <row r="69" spans="1:4" ht="13.8" x14ac:dyDescent="0.25">
      <c r="A69" s="27"/>
      <c r="B69" s="27"/>
      <c r="C69" s="27"/>
      <c r="D69" s="27"/>
    </row>
    <row r="70" spans="1:4" ht="13.8" x14ac:dyDescent="0.25">
      <c r="A70" s="27"/>
      <c r="B70" s="27"/>
      <c r="C70" s="27"/>
      <c r="D70" s="27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29"/>
    </row>
    <row r="74" spans="1:4" x14ac:dyDescent="0.25">
      <c r="A74" s="5"/>
      <c r="B74" s="5"/>
      <c r="C74" s="5"/>
      <c r="D74" s="29"/>
    </row>
    <row r="75" spans="1:4" x14ac:dyDescent="0.25">
      <c r="A75" s="5"/>
      <c r="B75" s="5"/>
      <c r="C75" s="5"/>
      <c r="D75" s="29"/>
    </row>
    <row r="76" spans="1:4" x14ac:dyDescent="0.25">
      <c r="A76" s="5"/>
      <c r="B76" s="5"/>
      <c r="C76" s="5"/>
      <c r="D76" s="29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12" s="4" customFormat="1" x14ac:dyDescent="0.25">
      <c r="A81" s="5"/>
      <c r="B81" s="5"/>
      <c r="C81" s="5"/>
      <c r="D81" s="5"/>
      <c r="E81"/>
      <c r="F81"/>
      <c r="G81"/>
      <c r="H81"/>
      <c r="I81"/>
      <c r="J81"/>
      <c r="K81"/>
      <c r="L81"/>
    </row>
    <row r="82" spans="1:12" s="4" customFormat="1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s="4" customFormat="1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s="4" customFormat="1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s="4" customFormat="1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s="4" customFormat="1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s="4" customFormat="1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s="4" customFormat="1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s="4" customFormat="1" x14ac:dyDescent="0.25">
      <c r="A89"/>
      <c r="B89"/>
      <c r="C89"/>
      <c r="D89" t="s">
        <v>76</v>
      </c>
      <c r="E89"/>
      <c r="F89"/>
      <c r="G89"/>
      <c r="H89"/>
      <c r="I89"/>
      <c r="J89"/>
      <c r="K89"/>
      <c r="L89"/>
    </row>
    <row r="90" spans="1:12" s="4" customFormat="1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s="4" customFormat="1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s="4" customFormat="1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s="4" customFormat="1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s="4" customFormat="1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s="4" customForma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s="4" customFormat="1" x14ac:dyDescent="0.25">
      <c r="A96"/>
      <c r="B96"/>
      <c r="C96"/>
      <c r="D96"/>
      <c r="E96"/>
      <c r="F96"/>
      <c r="G96"/>
      <c r="H96"/>
      <c r="I96"/>
      <c r="J96"/>
      <c r="K96"/>
      <c r="L96"/>
    </row>
  </sheetData>
  <mergeCells count="14">
    <mergeCell ref="A10:D10"/>
    <mergeCell ref="A8:A9"/>
    <mergeCell ref="B8:B9"/>
    <mergeCell ref="C8:C9"/>
    <mergeCell ref="D8:D9"/>
    <mergeCell ref="A31:D31"/>
    <mergeCell ref="A44:D44"/>
    <mergeCell ref="A46:D46"/>
    <mergeCell ref="A11:D11"/>
    <mergeCell ref="A17:D17"/>
    <mergeCell ref="A22:D22"/>
    <mergeCell ref="A23:D23"/>
    <mergeCell ref="A25:D25"/>
    <mergeCell ref="A30:D30"/>
  </mergeCells>
  <printOptions horizontalCentered="1"/>
  <pageMargins left="0.15748031496062992" right="0.19685039370078741" top="0.74803149606299213" bottom="0.51181102362204722" header="0" footer="0.86614173228346458"/>
  <pageSetup paperSize="9" scale="43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11.5546875" defaultRowHeight="12.6" x14ac:dyDescent="0.2"/>
  <cols>
    <col min="1" max="1" width="19.6640625" style="34" customWidth="1"/>
    <col min="2" max="2" width="12.77734375" style="34" customWidth="1"/>
    <col min="3" max="3" width="36.109375" style="31" customWidth="1"/>
    <col min="4" max="5" width="15.109375" style="2" bestFit="1" customWidth="1"/>
    <col min="6" max="6" width="15.109375" style="32" bestFit="1" customWidth="1"/>
    <col min="7" max="7" width="16.77734375" style="32" bestFit="1" customWidth="1"/>
    <col min="8" max="8" width="15.109375" style="32" bestFit="1" customWidth="1"/>
    <col min="9" max="9" width="18.33203125" style="32" customWidth="1"/>
    <col min="10" max="10" width="16.77734375" style="32" bestFit="1" customWidth="1"/>
    <col min="11" max="11" width="15.109375" style="32" bestFit="1" customWidth="1"/>
    <col min="12" max="12" width="16.77734375" style="32" bestFit="1" customWidth="1"/>
    <col min="13" max="15" width="15.109375" style="32" bestFit="1" customWidth="1"/>
    <col min="16" max="18" width="22" style="32" customWidth="1"/>
    <col min="19" max="19" width="16.77734375" style="2" bestFit="1" customWidth="1"/>
    <col min="20" max="20" width="15.109375" style="2" bestFit="1" customWidth="1"/>
    <col min="21" max="21" width="16.77734375" style="32" bestFit="1" customWidth="1"/>
    <col min="22" max="185" width="12" style="2"/>
    <col min="186" max="186" width="8.77734375" style="2" customWidth="1"/>
    <col min="187" max="187" width="10.6640625" style="2" customWidth="1"/>
    <col min="188" max="188" width="6.77734375" style="2" customWidth="1"/>
    <col min="189" max="189" width="36.109375" style="2" customWidth="1"/>
    <col min="190" max="237" width="0" style="2" hidden="1" customWidth="1"/>
    <col min="238" max="258" width="14.77734375" style="2" customWidth="1"/>
    <col min="259" max="259" width="24.44140625" style="2" customWidth="1"/>
    <col min="260" max="260" width="21.33203125" style="2" customWidth="1"/>
    <col min="261" max="261" width="17.77734375" style="2" customWidth="1"/>
    <col min="262" max="273" width="0" style="2" hidden="1" customWidth="1"/>
    <col min="274" max="274" width="21.109375" style="2" customWidth="1"/>
    <col min="275" max="275" width="18.33203125" style="2" customWidth="1"/>
    <col min="276" max="276" width="13.33203125" style="2" customWidth="1"/>
    <col min="277" max="441" width="12" style="2"/>
    <col min="442" max="442" width="8.77734375" style="2" customWidth="1"/>
    <col min="443" max="443" width="10.6640625" style="2" customWidth="1"/>
    <col min="444" max="444" width="6.77734375" style="2" customWidth="1"/>
    <col min="445" max="445" width="36.109375" style="2" customWidth="1"/>
    <col min="446" max="493" width="0" style="2" hidden="1" customWidth="1"/>
    <col min="494" max="514" width="14.77734375" style="2" customWidth="1"/>
    <col min="515" max="515" width="24.44140625" style="2" customWidth="1"/>
    <col min="516" max="516" width="21.33203125" style="2" customWidth="1"/>
    <col min="517" max="517" width="17.77734375" style="2" customWidth="1"/>
    <col min="518" max="529" width="0" style="2" hidden="1" customWidth="1"/>
    <col min="530" max="530" width="21.109375" style="2" customWidth="1"/>
    <col min="531" max="531" width="18.33203125" style="2" customWidth="1"/>
    <col min="532" max="532" width="13.33203125" style="2" customWidth="1"/>
    <col min="533" max="697" width="12" style="2"/>
    <col min="698" max="698" width="8.77734375" style="2" customWidth="1"/>
    <col min="699" max="699" width="10.6640625" style="2" customWidth="1"/>
    <col min="700" max="700" width="6.77734375" style="2" customWidth="1"/>
    <col min="701" max="701" width="36.109375" style="2" customWidth="1"/>
    <col min="702" max="749" width="0" style="2" hidden="1" customWidth="1"/>
    <col min="750" max="770" width="14.77734375" style="2" customWidth="1"/>
    <col min="771" max="771" width="24.44140625" style="2" customWidth="1"/>
    <col min="772" max="772" width="21.33203125" style="2" customWidth="1"/>
    <col min="773" max="773" width="17.77734375" style="2" customWidth="1"/>
    <col min="774" max="785" width="0" style="2" hidden="1" customWidth="1"/>
    <col min="786" max="786" width="21.109375" style="2" customWidth="1"/>
    <col min="787" max="787" width="18.33203125" style="2" customWidth="1"/>
    <col min="788" max="788" width="13.33203125" style="2" customWidth="1"/>
    <col min="789" max="953" width="12" style="2"/>
    <col min="954" max="954" width="8.77734375" style="2" customWidth="1"/>
    <col min="955" max="955" width="10.6640625" style="2" customWidth="1"/>
    <col min="956" max="956" width="6.77734375" style="2" customWidth="1"/>
    <col min="957" max="957" width="36.109375" style="2" customWidth="1"/>
    <col min="958" max="1005" width="0" style="2" hidden="1" customWidth="1"/>
    <col min="1006" max="1026" width="14.77734375" style="2" customWidth="1"/>
    <col min="1027" max="1027" width="24.44140625" style="2" customWidth="1"/>
    <col min="1028" max="1028" width="21.33203125" style="2" customWidth="1"/>
    <col min="1029" max="1029" width="17.77734375" style="2" customWidth="1"/>
    <col min="1030" max="1041" width="0" style="2" hidden="1" customWidth="1"/>
    <col min="1042" max="1042" width="21.109375" style="2" customWidth="1"/>
    <col min="1043" max="1043" width="18.33203125" style="2" customWidth="1"/>
    <col min="1044" max="1044" width="13.33203125" style="2" customWidth="1"/>
    <col min="1045" max="1209" width="12" style="2"/>
    <col min="1210" max="1210" width="8.77734375" style="2" customWidth="1"/>
    <col min="1211" max="1211" width="10.6640625" style="2" customWidth="1"/>
    <col min="1212" max="1212" width="6.77734375" style="2" customWidth="1"/>
    <col min="1213" max="1213" width="36.109375" style="2" customWidth="1"/>
    <col min="1214" max="1261" width="0" style="2" hidden="1" customWidth="1"/>
    <col min="1262" max="1282" width="14.77734375" style="2" customWidth="1"/>
    <col min="1283" max="1283" width="24.44140625" style="2" customWidth="1"/>
    <col min="1284" max="1284" width="21.33203125" style="2" customWidth="1"/>
    <col min="1285" max="1285" width="17.77734375" style="2" customWidth="1"/>
    <col min="1286" max="1297" width="0" style="2" hidden="1" customWidth="1"/>
    <col min="1298" max="1298" width="21.109375" style="2" customWidth="1"/>
    <col min="1299" max="1299" width="18.33203125" style="2" customWidth="1"/>
    <col min="1300" max="1300" width="13.33203125" style="2" customWidth="1"/>
    <col min="1301" max="1465" width="12" style="2"/>
    <col min="1466" max="1466" width="8.77734375" style="2" customWidth="1"/>
    <col min="1467" max="1467" width="10.6640625" style="2" customWidth="1"/>
    <col min="1468" max="1468" width="6.77734375" style="2" customWidth="1"/>
    <col min="1469" max="1469" width="36.109375" style="2" customWidth="1"/>
    <col min="1470" max="1517" width="0" style="2" hidden="1" customWidth="1"/>
    <col min="1518" max="1538" width="14.77734375" style="2" customWidth="1"/>
    <col min="1539" max="1539" width="24.44140625" style="2" customWidth="1"/>
    <col min="1540" max="1540" width="21.33203125" style="2" customWidth="1"/>
    <col min="1541" max="1541" width="17.77734375" style="2" customWidth="1"/>
    <col min="1542" max="1553" width="0" style="2" hidden="1" customWidth="1"/>
    <col min="1554" max="1554" width="21.109375" style="2" customWidth="1"/>
    <col min="1555" max="1555" width="18.33203125" style="2" customWidth="1"/>
    <col min="1556" max="1556" width="13.33203125" style="2" customWidth="1"/>
    <col min="1557" max="1721" width="12" style="2"/>
    <col min="1722" max="1722" width="8.77734375" style="2" customWidth="1"/>
    <col min="1723" max="1723" width="10.6640625" style="2" customWidth="1"/>
    <col min="1724" max="1724" width="6.77734375" style="2" customWidth="1"/>
    <col min="1725" max="1725" width="36.109375" style="2" customWidth="1"/>
    <col min="1726" max="1773" width="0" style="2" hidden="1" customWidth="1"/>
    <col min="1774" max="1794" width="14.77734375" style="2" customWidth="1"/>
    <col min="1795" max="1795" width="24.44140625" style="2" customWidth="1"/>
    <col min="1796" max="1796" width="21.33203125" style="2" customWidth="1"/>
    <col min="1797" max="1797" width="17.77734375" style="2" customWidth="1"/>
    <col min="1798" max="1809" width="0" style="2" hidden="1" customWidth="1"/>
    <col min="1810" max="1810" width="21.109375" style="2" customWidth="1"/>
    <col min="1811" max="1811" width="18.33203125" style="2" customWidth="1"/>
    <col min="1812" max="1812" width="13.33203125" style="2" customWidth="1"/>
    <col min="1813" max="1977" width="12" style="2"/>
    <col min="1978" max="1978" width="8.77734375" style="2" customWidth="1"/>
    <col min="1979" max="1979" width="10.6640625" style="2" customWidth="1"/>
    <col min="1980" max="1980" width="6.77734375" style="2" customWidth="1"/>
    <col min="1981" max="1981" width="36.109375" style="2" customWidth="1"/>
    <col min="1982" max="2029" width="0" style="2" hidden="1" customWidth="1"/>
    <col min="2030" max="2050" width="14.77734375" style="2" customWidth="1"/>
    <col min="2051" max="2051" width="24.44140625" style="2" customWidth="1"/>
    <col min="2052" max="2052" width="21.33203125" style="2" customWidth="1"/>
    <col min="2053" max="2053" width="17.77734375" style="2" customWidth="1"/>
    <col min="2054" max="2065" width="0" style="2" hidden="1" customWidth="1"/>
    <col min="2066" max="2066" width="21.109375" style="2" customWidth="1"/>
    <col min="2067" max="2067" width="18.33203125" style="2" customWidth="1"/>
    <col min="2068" max="2068" width="13.33203125" style="2" customWidth="1"/>
    <col min="2069" max="2233" width="12" style="2"/>
    <col min="2234" max="2234" width="8.77734375" style="2" customWidth="1"/>
    <col min="2235" max="2235" width="10.6640625" style="2" customWidth="1"/>
    <col min="2236" max="2236" width="6.77734375" style="2" customWidth="1"/>
    <col min="2237" max="2237" width="36.109375" style="2" customWidth="1"/>
    <col min="2238" max="2285" width="0" style="2" hidden="1" customWidth="1"/>
    <col min="2286" max="2306" width="14.77734375" style="2" customWidth="1"/>
    <col min="2307" max="2307" width="24.44140625" style="2" customWidth="1"/>
    <col min="2308" max="2308" width="21.33203125" style="2" customWidth="1"/>
    <col min="2309" max="2309" width="17.77734375" style="2" customWidth="1"/>
    <col min="2310" max="2321" width="0" style="2" hidden="1" customWidth="1"/>
    <col min="2322" max="2322" width="21.109375" style="2" customWidth="1"/>
    <col min="2323" max="2323" width="18.33203125" style="2" customWidth="1"/>
    <col min="2324" max="2324" width="13.33203125" style="2" customWidth="1"/>
    <col min="2325" max="2489" width="12" style="2"/>
    <col min="2490" max="2490" width="8.77734375" style="2" customWidth="1"/>
    <col min="2491" max="2491" width="10.6640625" style="2" customWidth="1"/>
    <col min="2492" max="2492" width="6.77734375" style="2" customWidth="1"/>
    <col min="2493" max="2493" width="36.109375" style="2" customWidth="1"/>
    <col min="2494" max="2541" width="0" style="2" hidden="1" customWidth="1"/>
    <col min="2542" max="2562" width="14.77734375" style="2" customWidth="1"/>
    <col min="2563" max="2563" width="24.44140625" style="2" customWidth="1"/>
    <col min="2564" max="2564" width="21.33203125" style="2" customWidth="1"/>
    <col min="2565" max="2565" width="17.77734375" style="2" customWidth="1"/>
    <col min="2566" max="2577" width="0" style="2" hidden="1" customWidth="1"/>
    <col min="2578" max="2578" width="21.109375" style="2" customWidth="1"/>
    <col min="2579" max="2579" width="18.33203125" style="2" customWidth="1"/>
    <col min="2580" max="2580" width="13.33203125" style="2" customWidth="1"/>
    <col min="2581" max="2745" width="12" style="2"/>
    <col min="2746" max="2746" width="8.77734375" style="2" customWidth="1"/>
    <col min="2747" max="2747" width="10.6640625" style="2" customWidth="1"/>
    <col min="2748" max="2748" width="6.77734375" style="2" customWidth="1"/>
    <col min="2749" max="2749" width="36.109375" style="2" customWidth="1"/>
    <col min="2750" max="2797" width="0" style="2" hidden="1" customWidth="1"/>
    <col min="2798" max="2818" width="14.77734375" style="2" customWidth="1"/>
    <col min="2819" max="2819" width="24.44140625" style="2" customWidth="1"/>
    <col min="2820" max="2820" width="21.33203125" style="2" customWidth="1"/>
    <col min="2821" max="2821" width="17.77734375" style="2" customWidth="1"/>
    <col min="2822" max="2833" width="0" style="2" hidden="1" customWidth="1"/>
    <col min="2834" max="2834" width="21.109375" style="2" customWidth="1"/>
    <col min="2835" max="2835" width="18.33203125" style="2" customWidth="1"/>
    <col min="2836" max="2836" width="13.33203125" style="2" customWidth="1"/>
    <col min="2837" max="3001" width="12" style="2"/>
    <col min="3002" max="3002" width="8.77734375" style="2" customWidth="1"/>
    <col min="3003" max="3003" width="10.6640625" style="2" customWidth="1"/>
    <col min="3004" max="3004" width="6.77734375" style="2" customWidth="1"/>
    <col min="3005" max="3005" width="36.109375" style="2" customWidth="1"/>
    <col min="3006" max="3053" width="0" style="2" hidden="1" customWidth="1"/>
    <col min="3054" max="3074" width="14.77734375" style="2" customWidth="1"/>
    <col min="3075" max="3075" width="24.44140625" style="2" customWidth="1"/>
    <col min="3076" max="3076" width="21.33203125" style="2" customWidth="1"/>
    <col min="3077" max="3077" width="17.77734375" style="2" customWidth="1"/>
    <col min="3078" max="3089" width="0" style="2" hidden="1" customWidth="1"/>
    <col min="3090" max="3090" width="21.109375" style="2" customWidth="1"/>
    <col min="3091" max="3091" width="18.33203125" style="2" customWidth="1"/>
    <col min="3092" max="3092" width="13.33203125" style="2" customWidth="1"/>
    <col min="3093" max="3257" width="12" style="2"/>
    <col min="3258" max="3258" width="8.77734375" style="2" customWidth="1"/>
    <col min="3259" max="3259" width="10.6640625" style="2" customWidth="1"/>
    <col min="3260" max="3260" width="6.77734375" style="2" customWidth="1"/>
    <col min="3261" max="3261" width="36.109375" style="2" customWidth="1"/>
    <col min="3262" max="3309" width="0" style="2" hidden="1" customWidth="1"/>
    <col min="3310" max="3330" width="14.77734375" style="2" customWidth="1"/>
    <col min="3331" max="3331" width="24.44140625" style="2" customWidth="1"/>
    <col min="3332" max="3332" width="21.33203125" style="2" customWidth="1"/>
    <col min="3333" max="3333" width="17.77734375" style="2" customWidth="1"/>
    <col min="3334" max="3345" width="0" style="2" hidden="1" customWidth="1"/>
    <col min="3346" max="3346" width="21.109375" style="2" customWidth="1"/>
    <col min="3347" max="3347" width="18.33203125" style="2" customWidth="1"/>
    <col min="3348" max="3348" width="13.33203125" style="2" customWidth="1"/>
    <col min="3349" max="3513" width="12" style="2"/>
    <col min="3514" max="3514" width="8.77734375" style="2" customWidth="1"/>
    <col min="3515" max="3515" width="10.6640625" style="2" customWidth="1"/>
    <col min="3516" max="3516" width="6.77734375" style="2" customWidth="1"/>
    <col min="3517" max="3517" width="36.109375" style="2" customWidth="1"/>
    <col min="3518" max="3565" width="0" style="2" hidden="1" customWidth="1"/>
    <col min="3566" max="3586" width="14.77734375" style="2" customWidth="1"/>
    <col min="3587" max="3587" width="24.44140625" style="2" customWidth="1"/>
    <col min="3588" max="3588" width="21.33203125" style="2" customWidth="1"/>
    <col min="3589" max="3589" width="17.77734375" style="2" customWidth="1"/>
    <col min="3590" max="3601" width="0" style="2" hidden="1" customWidth="1"/>
    <col min="3602" max="3602" width="21.109375" style="2" customWidth="1"/>
    <col min="3603" max="3603" width="18.33203125" style="2" customWidth="1"/>
    <col min="3604" max="3604" width="13.33203125" style="2" customWidth="1"/>
    <col min="3605" max="3769" width="12" style="2"/>
    <col min="3770" max="3770" width="8.77734375" style="2" customWidth="1"/>
    <col min="3771" max="3771" width="10.6640625" style="2" customWidth="1"/>
    <col min="3772" max="3772" width="6.77734375" style="2" customWidth="1"/>
    <col min="3773" max="3773" width="36.109375" style="2" customWidth="1"/>
    <col min="3774" max="3821" width="0" style="2" hidden="1" customWidth="1"/>
    <col min="3822" max="3842" width="14.77734375" style="2" customWidth="1"/>
    <col min="3843" max="3843" width="24.44140625" style="2" customWidth="1"/>
    <col min="3844" max="3844" width="21.33203125" style="2" customWidth="1"/>
    <col min="3845" max="3845" width="17.77734375" style="2" customWidth="1"/>
    <col min="3846" max="3857" width="0" style="2" hidden="1" customWidth="1"/>
    <col min="3858" max="3858" width="21.109375" style="2" customWidth="1"/>
    <col min="3859" max="3859" width="18.33203125" style="2" customWidth="1"/>
    <col min="3860" max="3860" width="13.33203125" style="2" customWidth="1"/>
    <col min="3861" max="4025" width="12" style="2"/>
    <col min="4026" max="4026" width="8.77734375" style="2" customWidth="1"/>
    <col min="4027" max="4027" width="10.6640625" style="2" customWidth="1"/>
    <col min="4028" max="4028" width="6.77734375" style="2" customWidth="1"/>
    <col min="4029" max="4029" width="36.109375" style="2" customWidth="1"/>
    <col min="4030" max="4077" width="0" style="2" hidden="1" customWidth="1"/>
    <col min="4078" max="4098" width="14.77734375" style="2" customWidth="1"/>
    <col min="4099" max="4099" width="24.44140625" style="2" customWidth="1"/>
    <col min="4100" max="4100" width="21.33203125" style="2" customWidth="1"/>
    <col min="4101" max="4101" width="17.77734375" style="2" customWidth="1"/>
    <col min="4102" max="4113" width="0" style="2" hidden="1" customWidth="1"/>
    <col min="4114" max="4114" width="21.109375" style="2" customWidth="1"/>
    <col min="4115" max="4115" width="18.33203125" style="2" customWidth="1"/>
    <col min="4116" max="4116" width="13.33203125" style="2" customWidth="1"/>
    <col min="4117" max="4281" width="12" style="2"/>
    <col min="4282" max="4282" width="8.77734375" style="2" customWidth="1"/>
    <col min="4283" max="4283" width="10.6640625" style="2" customWidth="1"/>
    <col min="4284" max="4284" width="6.77734375" style="2" customWidth="1"/>
    <col min="4285" max="4285" width="36.109375" style="2" customWidth="1"/>
    <col min="4286" max="4333" width="0" style="2" hidden="1" customWidth="1"/>
    <col min="4334" max="4354" width="14.77734375" style="2" customWidth="1"/>
    <col min="4355" max="4355" width="24.44140625" style="2" customWidth="1"/>
    <col min="4356" max="4356" width="21.33203125" style="2" customWidth="1"/>
    <col min="4357" max="4357" width="17.77734375" style="2" customWidth="1"/>
    <col min="4358" max="4369" width="0" style="2" hidden="1" customWidth="1"/>
    <col min="4370" max="4370" width="21.109375" style="2" customWidth="1"/>
    <col min="4371" max="4371" width="18.33203125" style="2" customWidth="1"/>
    <col min="4372" max="4372" width="13.33203125" style="2" customWidth="1"/>
    <col min="4373" max="4537" width="12" style="2"/>
    <col min="4538" max="4538" width="8.77734375" style="2" customWidth="1"/>
    <col min="4539" max="4539" width="10.6640625" style="2" customWidth="1"/>
    <col min="4540" max="4540" width="6.77734375" style="2" customWidth="1"/>
    <col min="4541" max="4541" width="36.109375" style="2" customWidth="1"/>
    <col min="4542" max="4589" width="0" style="2" hidden="1" customWidth="1"/>
    <col min="4590" max="4610" width="14.77734375" style="2" customWidth="1"/>
    <col min="4611" max="4611" width="24.44140625" style="2" customWidth="1"/>
    <col min="4612" max="4612" width="21.33203125" style="2" customWidth="1"/>
    <col min="4613" max="4613" width="17.77734375" style="2" customWidth="1"/>
    <col min="4614" max="4625" width="0" style="2" hidden="1" customWidth="1"/>
    <col min="4626" max="4626" width="21.109375" style="2" customWidth="1"/>
    <col min="4627" max="4627" width="18.33203125" style="2" customWidth="1"/>
    <col min="4628" max="4628" width="13.33203125" style="2" customWidth="1"/>
    <col min="4629" max="4793" width="12" style="2"/>
    <col min="4794" max="4794" width="8.77734375" style="2" customWidth="1"/>
    <col min="4795" max="4795" width="10.6640625" style="2" customWidth="1"/>
    <col min="4796" max="4796" width="6.77734375" style="2" customWidth="1"/>
    <col min="4797" max="4797" width="36.109375" style="2" customWidth="1"/>
    <col min="4798" max="4845" width="0" style="2" hidden="1" customWidth="1"/>
    <col min="4846" max="4866" width="14.77734375" style="2" customWidth="1"/>
    <col min="4867" max="4867" width="24.44140625" style="2" customWidth="1"/>
    <col min="4868" max="4868" width="21.33203125" style="2" customWidth="1"/>
    <col min="4869" max="4869" width="17.77734375" style="2" customWidth="1"/>
    <col min="4870" max="4881" width="0" style="2" hidden="1" customWidth="1"/>
    <col min="4882" max="4882" width="21.109375" style="2" customWidth="1"/>
    <col min="4883" max="4883" width="18.33203125" style="2" customWidth="1"/>
    <col min="4884" max="4884" width="13.33203125" style="2" customWidth="1"/>
    <col min="4885" max="5049" width="12" style="2"/>
    <col min="5050" max="5050" width="8.77734375" style="2" customWidth="1"/>
    <col min="5051" max="5051" width="10.6640625" style="2" customWidth="1"/>
    <col min="5052" max="5052" width="6.77734375" style="2" customWidth="1"/>
    <col min="5053" max="5053" width="36.109375" style="2" customWidth="1"/>
    <col min="5054" max="5101" width="0" style="2" hidden="1" customWidth="1"/>
    <col min="5102" max="5122" width="14.77734375" style="2" customWidth="1"/>
    <col min="5123" max="5123" width="24.44140625" style="2" customWidth="1"/>
    <col min="5124" max="5124" width="21.33203125" style="2" customWidth="1"/>
    <col min="5125" max="5125" width="17.77734375" style="2" customWidth="1"/>
    <col min="5126" max="5137" width="0" style="2" hidden="1" customWidth="1"/>
    <col min="5138" max="5138" width="21.109375" style="2" customWidth="1"/>
    <col min="5139" max="5139" width="18.33203125" style="2" customWidth="1"/>
    <col min="5140" max="5140" width="13.33203125" style="2" customWidth="1"/>
    <col min="5141" max="5305" width="12" style="2"/>
    <col min="5306" max="5306" width="8.77734375" style="2" customWidth="1"/>
    <col min="5307" max="5307" width="10.6640625" style="2" customWidth="1"/>
    <col min="5308" max="5308" width="6.77734375" style="2" customWidth="1"/>
    <col min="5309" max="5309" width="36.109375" style="2" customWidth="1"/>
    <col min="5310" max="5357" width="0" style="2" hidden="1" customWidth="1"/>
    <col min="5358" max="5378" width="14.77734375" style="2" customWidth="1"/>
    <col min="5379" max="5379" width="24.44140625" style="2" customWidth="1"/>
    <col min="5380" max="5380" width="21.33203125" style="2" customWidth="1"/>
    <col min="5381" max="5381" width="17.77734375" style="2" customWidth="1"/>
    <col min="5382" max="5393" width="0" style="2" hidden="1" customWidth="1"/>
    <col min="5394" max="5394" width="21.109375" style="2" customWidth="1"/>
    <col min="5395" max="5395" width="18.33203125" style="2" customWidth="1"/>
    <col min="5396" max="5396" width="13.33203125" style="2" customWidth="1"/>
    <col min="5397" max="5561" width="12" style="2"/>
    <col min="5562" max="5562" width="8.77734375" style="2" customWidth="1"/>
    <col min="5563" max="5563" width="10.6640625" style="2" customWidth="1"/>
    <col min="5564" max="5564" width="6.77734375" style="2" customWidth="1"/>
    <col min="5565" max="5565" width="36.109375" style="2" customWidth="1"/>
    <col min="5566" max="5613" width="0" style="2" hidden="1" customWidth="1"/>
    <col min="5614" max="5634" width="14.77734375" style="2" customWidth="1"/>
    <col min="5635" max="5635" width="24.44140625" style="2" customWidth="1"/>
    <col min="5636" max="5636" width="21.33203125" style="2" customWidth="1"/>
    <col min="5637" max="5637" width="17.77734375" style="2" customWidth="1"/>
    <col min="5638" max="5649" width="0" style="2" hidden="1" customWidth="1"/>
    <col min="5650" max="5650" width="21.109375" style="2" customWidth="1"/>
    <col min="5651" max="5651" width="18.33203125" style="2" customWidth="1"/>
    <col min="5652" max="5652" width="13.33203125" style="2" customWidth="1"/>
    <col min="5653" max="5817" width="12" style="2"/>
    <col min="5818" max="5818" width="8.77734375" style="2" customWidth="1"/>
    <col min="5819" max="5819" width="10.6640625" style="2" customWidth="1"/>
    <col min="5820" max="5820" width="6.77734375" style="2" customWidth="1"/>
    <col min="5821" max="5821" width="36.109375" style="2" customWidth="1"/>
    <col min="5822" max="5869" width="0" style="2" hidden="1" customWidth="1"/>
    <col min="5870" max="5890" width="14.77734375" style="2" customWidth="1"/>
    <col min="5891" max="5891" width="24.44140625" style="2" customWidth="1"/>
    <col min="5892" max="5892" width="21.33203125" style="2" customWidth="1"/>
    <col min="5893" max="5893" width="17.77734375" style="2" customWidth="1"/>
    <col min="5894" max="5905" width="0" style="2" hidden="1" customWidth="1"/>
    <col min="5906" max="5906" width="21.109375" style="2" customWidth="1"/>
    <col min="5907" max="5907" width="18.33203125" style="2" customWidth="1"/>
    <col min="5908" max="5908" width="13.33203125" style="2" customWidth="1"/>
    <col min="5909" max="6073" width="12" style="2"/>
    <col min="6074" max="6074" width="8.77734375" style="2" customWidth="1"/>
    <col min="6075" max="6075" width="10.6640625" style="2" customWidth="1"/>
    <col min="6076" max="6076" width="6.77734375" style="2" customWidth="1"/>
    <col min="6077" max="6077" width="36.109375" style="2" customWidth="1"/>
    <col min="6078" max="6125" width="0" style="2" hidden="1" customWidth="1"/>
    <col min="6126" max="6146" width="14.77734375" style="2" customWidth="1"/>
    <col min="6147" max="6147" width="24.44140625" style="2" customWidth="1"/>
    <col min="6148" max="6148" width="21.33203125" style="2" customWidth="1"/>
    <col min="6149" max="6149" width="17.77734375" style="2" customWidth="1"/>
    <col min="6150" max="6161" width="0" style="2" hidden="1" customWidth="1"/>
    <col min="6162" max="6162" width="21.109375" style="2" customWidth="1"/>
    <col min="6163" max="6163" width="18.33203125" style="2" customWidth="1"/>
    <col min="6164" max="6164" width="13.33203125" style="2" customWidth="1"/>
    <col min="6165" max="6329" width="12" style="2"/>
    <col min="6330" max="6330" width="8.77734375" style="2" customWidth="1"/>
    <col min="6331" max="6331" width="10.6640625" style="2" customWidth="1"/>
    <col min="6332" max="6332" width="6.77734375" style="2" customWidth="1"/>
    <col min="6333" max="6333" width="36.109375" style="2" customWidth="1"/>
    <col min="6334" max="6381" width="0" style="2" hidden="1" customWidth="1"/>
    <col min="6382" max="6402" width="14.77734375" style="2" customWidth="1"/>
    <col min="6403" max="6403" width="24.44140625" style="2" customWidth="1"/>
    <col min="6404" max="6404" width="21.33203125" style="2" customWidth="1"/>
    <col min="6405" max="6405" width="17.77734375" style="2" customWidth="1"/>
    <col min="6406" max="6417" width="0" style="2" hidden="1" customWidth="1"/>
    <col min="6418" max="6418" width="21.109375" style="2" customWidth="1"/>
    <col min="6419" max="6419" width="18.33203125" style="2" customWidth="1"/>
    <col min="6420" max="6420" width="13.33203125" style="2" customWidth="1"/>
    <col min="6421" max="6585" width="12" style="2"/>
    <col min="6586" max="6586" width="8.77734375" style="2" customWidth="1"/>
    <col min="6587" max="6587" width="10.6640625" style="2" customWidth="1"/>
    <col min="6588" max="6588" width="6.77734375" style="2" customWidth="1"/>
    <col min="6589" max="6589" width="36.109375" style="2" customWidth="1"/>
    <col min="6590" max="6637" width="0" style="2" hidden="1" customWidth="1"/>
    <col min="6638" max="6658" width="14.77734375" style="2" customWidth="1"/>
    <col min="6659" max="6659" width="24.44140625" style="2" customWidth="1"/>
    <col min="6660" max="6660" width="21.33203125" style="2" customWidth="1"/>
    <col min="6661" max="6661" width="17.77734375" style="2" customWidth="1"/>
    <col min="6662" max="6673" width="0" style="2" hidden="1" customWidth="1"/>
    <col min="6674" max="6674" width="21.109375" style="2" customWidth="1"/>
    <col min="6675" max="6675" width="18.33203125" style="2" customWidth="1"/>
    <col min="6676" max="6676" width="13.33203125" style="2" customWidth="1"/>
    <col min="6677" max="6841" width="12" style="2"/>
    <col min="6842" max="6842" width="8.77734375" style="2" customWidth="1"/>
    <col min="6843" max="6843" width="10.6640625" style="2" customWidth="1"/>
    <col min="6844" max="6844" width="6.77734375" style="2" customWidth="1"/>
    <col min="6845" max="6845" width="36.109375" style="2" customWidth="1"/>
    <col min="6846" max="6893" width="0" style="2" hidden="1" customWidth="1"/>
    <col min="6894" max="6914" width="14.77734375" style="2" customWidth="1"/>
    <col min="6915" max="6915" width="24.44140625" style="2" customWidth="1"/>
    <col min="6916" max="6916" width="21.33203125" style="2" customWidth="1"/>
    <col min="6917" max="6917" width="17.77734375" style="2" customWidth="1"/>
    <col min="6918" max="6929" width="0" style="2" hidden="1" customWidth="1"/>
    <col min="6930" max="6930" width="21.109375" style="2" customWidth="1"/>
    <col min="6931" max="6931" width="18.33203125" style="2" customWidth="1"/>
    <col min="6932" max="6932" width="13.33203125" style="2" customWidth="1"/>
    <col min="6933" max="7097" width="12" style="2"/>
    <col min="7098" max="7098" width="8.77734375" style="2" customWidth="1"/>
    <col min="7099" max="7099" width="10.6640625" style="2" customWidth="1"/>
    <col min="7100" max="7100" width="6.77734375" style="2" customWidth="1"/>
    <col min="7101" max="7101" width="36.109375" style="2" customWidth="1"/>
    <col min="7102" max="7149" width="0" style="2" hidden="1" customWidth="1"/>
    <col min="7150" max="7170" width="14.77734375" style="2" customWidth="1"/>
    <col min="7171" max="7171" width="24.44140625" style="2" customWidth="1"/>
    <col min="7172" max="7172" width="21.33203125" style="2" customWidth="1"/>
    <col min="7173" max="7173" width="17.77734375" style="2" customWidth="1"/>
    <col min="7174" max="7185" width="0" style="2" hidden="1" customWidth="1"/>
    <col min="7186" max="7186" width="21.109375" style="2" customWidth="1"/>
    <col min="7187" max="7187" width="18.33203125" style="2" customWidth="1"/>
    <col min="7188" max="7188" width="13.33203125" style="2" customWidth="1"/>
    <col min="7189" max="7353" width="12" style="2"/>
    <col min="7354" max="7354" width="8.77734375" style="2" customWidth="1"/>
    <col min="7355" max="7355" width="10.6640625" style="2" customWidth="1"/>
    <col min="7356" max="7356" width="6.77734375" style="2" customWidth="1"/>
    <col min="7357" max="7357" width="36.109375" style="2" customWidth="1"/>
    <col min="7358" max="7405" width="0" style="2" hidden="1" customWidth="1"/>
    <col min="7406" max="7426" width="14.77734375" style="2" customWidth="1"/>
    <col min="7427" max="7427" width="24.44140625" style="2" customWidth="1"/>
    <col min="7428" max="7428" width="21.33203125" style="2" customWidth="1"/>
    <col min="7429" max="7429" width="17.77734375" style="2" customWidth="1"/>
    <col min="7430" max="7441" width="0" style="2" hidden="1" customWidth="1"/>
    <col min="7442" max="7442" width="21.109375" style="2" customWidth="1"/>
    <col min="7443" max="7443" width="18.33203125" style="2" customWidth="1"/>
    <col min="7444" max="7444" width="13.33203125" style="2" customWidth="1"/>
    <col min="7445" max="7609" width="12" style="2"/>
    <col min="7610" max="7610" width="8.77734375" style="2" customWidth="1"/>
    <col min="7611" max="7611" width="10.6640625" style="2" customWidth="1"/>
    <col min="7612" max="7612" width="6.77734375" style="2" customWidth="1"/>
    <col min="7613" max="7613" width="36.109375" style="2" customWidth="1"/>
    <col min="7614" max="7661" width="0" style="2" hidden="1" customWidth="1"/>
    <col min="7662" max="7682" width="14.77734375" style="2" customWidth="1"/>
    <col min="7683" max="7683" width="24.44140625" style="2" customWidth="1"/>
    <col min="7684" max="7684" width="21.33203125" style="2" customWidth="1"/>
    <col min="7685" max="7685" width="17.77734375" style="2" customWidth="1"/>
    <col min="7686" max="7697" width="0" style="2" hidden="1" customWidth="1"/>
    <col min="7698" max="7698" width="21.109375" style="2" customWidth="1"/>
    <col min="7699" max="7699" width="18.33203125" style="2" customWidth="1"/>
    <col min="7700" max="7700" width="13.33203125" style="2" customWidth="1"/>
    <col min="7701" max="7865" width="12" style="2"/>
    <col min="7866" max="7866" width="8.77734375" style="2" customWidth="1"/>
    <col min="7867" max="7867" width="10.6640625" style="2" customWidth="1"/>
    <col min="7868" max="7868" width="6.77734375" style="2" customWidth="1"/>
    <col min="7869" max="7869" width="36.109375" style="2" customWidth="1"/>
    <col min="7870" max="7917" width="0" style="2" hidden="1" customWidth="1"/>
    <col min="7918" max="7938" width="14.77734375" style="2" customWidth="1"/>
    <col min="7939" max="7939" width="24.44140625" style="2" customWidth="1"/>
    <col min="7940" max="7940" width="21.33203125" style="2" customWidth="1"/>
    <col min="7941" max="7941" width="17.77734375" style="2" customWidth="1"/>
    <col min="7942" max="7953" width="0" style="2" hidden="1" customWidth="1"/>
    <col min="7954" max="7954" width="21.109375" style="2" customWidth="1"/>
    <col min="7955" max="7955" width="18.33203125" style="2" customWidth="1"/>
    <col min="7956" max="7956" width="13.33203125" style="2" customWidth="1"/>
    <col min="7957" max="8121" width="12" style="2"/>
    <col min="8122" max="8122" width="8.77734375" style="2" customWidth="1"/>
    <col min="8123" max="8123" width="10.6640625" style="2" customWidth="1"/>
    <col min="8124" max="8124" width="6.77734375" style="2" customWidth="1"/>
    <col min="8125" max="8125" width="36.109375" style="2" customWidth="1"/>
    <col min="8126" max="8173" width="0" style="2" hidden="1" customWidth="1"/>
    <col min="8174" max="8194" width="14.77734375" style="2" customWidth="1"/>
    <col min="8195" max="8195" width="24.44140625" style="2" customWidth="1"/>
    <col min="8196" max="8196" width="21.33203125" style="2" customWidth="1"/>
    <col min="8197" max="8197" width="17.77734375" style="2" customWidth="1"/>
    <col min="8198" max="8209" width="0" style="2" hidden="1" customWidth="1"/>
    <col min="8210" max="8210" width="21.109375" style="2" customWidth="1"/>
    <col min="8211" max="8211" width="18.33203125" style="2" customWidth="1"/>
    <col min="8212" max="8212" width="13.33203125" style="2" customWidth="1"/>
    <col min="8213" max="8377" width="12" style="2"/>
    <col min="8378" max="8378" width="8.77734375" style="2" customWidth="1"/>
    <col min="8379" max="8379" width="10.6640625" style="2" customWidth="1"/>
    <col min="8380" max="8380" width="6.77734375" style="2" customWidth="1"/>
    <col min="8381" max="8381" width="36.109375" style="2" customWidth="1"/>
    <col min="8382" max="8429" width="0" style="2" hidden="1" customWidth="1"/>
    <col min="8430" max="8450" width="14.77734375" style="2" customWidth="1"/>
    <col min="8451" max="8451" width="24.44140625" style="2" customWidth="1"/>
    <col min="8452" max="8452" width="21.33203125" style="2" customWidth="1"/>
    <col min="8453" max="8453" width="17.77734375" style="2" customWidth="1"/>
    <col min="8454" max="8465" width="0" style="2" hidden="1" customWidth="1"/>
    <col min="8466" max="8466" width="21.109375" style="2" customWidth="1"/>
    <col min="8467" max="8467" width="18.33203125" style="2" customWidth="1"/>
    <col min="8468" max="8468" width="13.33203125" style="2" customWidth="1"/>
    <col min="8469" max="8633" width="12" style="2"/>
    <col min="8634" max="8634" width="8.77734375" style="2" customWidth="1"/>
    <col min="8635" max="8635" width="10.6640625" style="2" customWidth="1"/>
    <col min="8636" max="8636" width="6.77734375" style="2" customWidth="1"/>
    <col min="8637" max="8637" width="36.109375" style="2" customWidth="1"/>
    <col min="8638" max="8685" width="0" style="2" hidden="1" customWidth="1"/>
    <col min="8686" max="8706" width="14.77734375" style="2" customWidth="1"/>
    <col min="8707" max="8707" width="24.44140625" style="2" customWidth="1"/>
    <col min="8708" max="8708" width="21.33203125" style="2" customWidth="1"/>
    <col min="8709" max="8709" width="17.77734375" style="2" customWidth="1"/>
    <col min="8710" max="8721" width="0" style="2" hidden="1" customWidth="1"/>
    <col min="8722" max="8722" width="21.109375" style="2" customWidth="1"/>
    <col min="8723" max="8723" width="18.33203125" style="2" customWidth="1"/>
    <col min="8724" max="8724" width="13.33203125" style="2" customWidth="1"/>
    <col min="8725" max="8889" width="12" style="2"/>
    <col min="8890" max="8890" width="8.77734375" style="2" customWidth="1"/>
    <col min="8891" max="8891" width="10.6640625" style="2" customWidth="1"/>
    <col min="8892" max="8892" width="6.77734375" style="2" customWidth="1"/>
    <col min="8893" max="8893" width="36.109375" style="2" customWidth="1"/>
    <col min="8894" max="8941" width="0" style="2" hidden="1" customWidth="1"/>
    <col min="8942" max="8962" width="14.77734375" style="2" customWidth="1"/>
    <col min="8963" max="8963" width="24.44140625" style="2" customWidth="1"/>
    <col min="8964" max="8964" width="21.33203125" style="2" customWidth="1"/>
    <col min="8965" max="8965" width="17.77734375" style="2" customWidth="1"/>
    <col min="8966" max="8977" width="0" style="2" hidden="1" customWidth="1"/>
    <col min="8978" max="8978" width="21.109375" style="2" customWidth="1"/>
    <col min="8979" max="8979" width="18.33203125" style="2" customWidth="1"/>
    <col min="8980" max="8980" width="13.33203125" style="2" customWidth="1"/>
    <col min="8981" max="9145" width="12" style="2"/>
    <col min="9146" max="9146" width="8.77734375" style="2" customWidth="1"/>
    <col min="9147" max="9147" width="10.6640625" style="2" customWidth="1"/>
    <col min="9148" max="9148" width="6.77734375" style="2" customWidth="1"/>
    <col min="9149" max="9149" width="36.109375" style="2" customWidth="1"/>
    <col min="9150" max="9197" width="0" style="2" hidden="1" customWidth="1"/>
    <col min="9198" max="9218" width="14.77734375" style="2" customWidth="1"/>
    <col min="9219" max="9219" width="24.44140625" style="2" customWidth="1"/>
    <col min="9220" max="9220" width="21.33203125" style="2" customWidth="1"/>
    <col min="9221" max="9221" width="17.77734375" style="2" customWidth="1"/>
    <col min="9222" max="9233" width="0" style="2" hidden="1" customWidth="1"/>
    <col min="9234" max="9234" width="21.109375" style="2" customWidth="1"/>
    <col min="9235" max="9235" width="18.33203125" style="2" customWidth="1"/>
    <col min="9236" max="9236" width="13.33203125" style="2" customWidth="1"/>
    <col min="9237" max="9401" width="12" style="2"/>
    <col min="9402" max="9402" width="8.77734375" style="2" customWidth="1"/>
    <col min="9403" max="9403" width="10.6640625" style="2" customWidth="1"/>
    <col min="9404" max="9404" width="6.77734375" style="2" customWidth="1"/>
    <col min="9405" max="9405" width="36.109375" style="2" customWidth="1"/>
    <col min="9406" max="9453" width="0" style="2" hidden="1" customWidth="1"/>
    <col min="9454" max="9474" width="14.77734375" style="2" customWidth="1"/>
    <col min="9475" max="9475" width="24.44140625" style="2" customWidth="1"/>
    <col min="9476" max="9476" width="21.33203125" style="2" customWidth="1"/>
    <col min="9477" max="9477" width="17.77734375" style="2" customWidth="1"/>
    <col min="9478" max="9489" width="0" style="2" hidden="1" customWidth="1"/>
    <col min="9490" max="9490" width="21.109375" style="2" customWidth="1"/>
    <col min="9491" max="9491" width="18.33203125" style="2" customWidth="1"/>
    <col min="9492" max="9492" width="13.33203125" style="2" customWidth="1"/>
    <col min="9493" max="9657" width="12" style="2"/>
    <col min="9658" max="9658" width="8.77734375" style="2" customWidth="1"/>
    <col min="9659" max="9659" width="10.6640625" style="2" customWidth="1"/>
    <col min="9660" max="9660" width="6.77734375" style="2" customWidth="1"/>
    <col min="9661" max="9661" width="36.109375" style="2" customWidth="1"/>
    <col min="9662" max="9709" width="0" style="2" hidden="1" customWidth="1"/>
    <col min="9710" max="9730" width="14.77734375" style="2" customWidth="1"/>
    <col min="9731" max="9731" width="24.44140625" style="2" customWidth="1"/>
    <col min="9732" max="9732" width="21.33203125" style="2" customWidth="1"/>
    <col min="9733" max="9733" width="17.77734375" style="2" customWidth="1"/>
    <col min="9734" max="9745" width="0" style="2" hidden="1" customWidth="1"/>
    <col min="9746" max="9746" width="21.109375" style="2" customWidth="1"/>
    <col min="9747" max="9747" width="18.33203125" style="2" customWidth="1"/>
    <col min="9748" max="9748" width="13.33203125" style="2" customWidth="1"/>
    <col min="9749" max="9913" width="12" style="2"/>
    <col min="9914" max="9914" width="8.77734375" style="2" customWidth="1"/>
    <col min="9915" max="9915" width="10.6640625" style="2" customWidth="1"/>
    <col min="9916" max="9916" width="6.77734375" style="2" customWidth="1"/>
    <col min="9917" max="9917" width="36.109375" style="2" customWidth="1"/>
    <col min="9918" max="9965" width="0" style="2" hidden="1" customWidth="1"/>
    <col min="9966" max="9986" width="14.77734375" style="2" customWidth="1"/>
    <col min="9987" max="9987" width="24.44140625" style="2" customWidth="1"/>
    <col min="9988" max="9988" width="21.33203125" style="2" customWidth="1"/>
    <col min="9989" max="9989" width="17.77734375" style="2" customWidth="1"/>
    <col min="9990" max="10001" width="0" style="2" hidden="1" customWidth="1"/>
    <col min="10002" max="10002" width="21.109375" style="2" customWidth="1"/>
    <col min="10003" max="10003" width="18.33203125" style="2" customWidth="1"/>
    <col min="10004" max="10004" width="13.33203125" style="2" customWidth="1"/>
    <col min="10005" max="10169" width="12" style="2"/>
    <col min="10170" max="10170" width="8.77734375" style="2" customWidth="1"/>
    <col min="10171" max="10171" width="10.6640625" style="2" customWidth="1"/>
    <col min="10172" max="10172" width="6.77734375" style="2" customWidth="1"/>
    <col min="10173" max="10173" width="36.109375" style="2" customWidth="1"/>
    <col min="10174" max="10221" width="0" style="2" hidden="1" customWidth="1"/>
    <col min="10222" max="10242" width="14.77734375" style="2" customWidth="1"/>
    <col min="10243" max="10243" width="24.44140625" style="2" customWidth="1"/>
    <col min="10244" max="10244" width="21.33203125" style="2" customWidth="1"/>
    <col min="10245" max="10245" width="17.77734375" style="2" customWidth="1"/>
    <col min="10246" max="10257" width="0" style="2" hidden="1" customWidth="1"/>
    <col min="10258" max="10258" width="21.109375" style="2" customWidth="1"/>
    <col min="10259" max="10259" width="18.33203125" style="2" customWidth="1"/>
    <col min="10260" max="10260" width="13.33203125" style="2" customWidth="1"/>
    <col min="10261" max="10425" width="12" style="2"/>
    <col min="10426" max="10426" width="8.77734375" style="2" customWidth="1"/>
    <col min="10427" max="10427" width="10.6640625" style="2" customWidth="1"/>
    <col min="10428" max="10428" width="6.77734375" style="2" customWidth="1"/>
    <col min="10429" max="10429" width="36.109375" style="2" customWidth="1"/>
    <col min="10430" max="10477" width="0" style="2" hidden="1" customWidth="1"/>
    <col min="10478" max="10498" width="14.77734375" style="2" customWidth="1"/>
    <col min="10499" max="10499" width="24.44140625" style="2" customWidth="1"/>
    <col min="10500" max="10500" width="21.33203125" style="2" customWidth="1"/>
    <col min="10501" max="10501" width="17.77734375" style="2" customWidth="1"/>
    <col min="10502" max="10513" width="0" style="2" hidden="1" customWidth="1"/>
    <col min="10514" max="10514" width="21.109375" style="2" customWidth="1"/>
    <col min="10515" max="10515" width="18.33203125" style="2" customWidth="1"/>
    <col min="10516" max="10516" width="13.33203125" style="2" customWidth="1"/>
    <col min="10517" max="10681" width="12" style="2"/>
    <col min="10682" max="10682" width="8.77734375" style="2" customWidth="1"/>
    <col min="10683" max="10683" width="10.6640625" style="2" customWidth="1"/>
    <col min="10684" max="10684" width="6.77734375" style="2" customWidth="1"/>
    <col min="10685" max="10685" width="36.109375" style="2" customWidth="1"/>
    <col min="10686" max="10733" width="0" style="2" hidden="1" customWidth="1"/>
    <col min="10734" max="10754" width="14.77734375" style="2" customWidth="1"/>
    <col min="10755" max="10755" width="24.44140625" style="2" customWidth="1"/>
    <col min="10756" max="10756" width="21.33203125" style="2" customWidth="1"/>
    <col min="10757" max="10757" width="17.77734375" style="2" customWidth="1"/>
    <col min="10758" max="10769" width="0" style="2" hidden="1" customWidth="1"/>
    <col min="10770" max="10770" width="21.109375" style="2" customWidth="1"/>
    <col min="10771" max="10771" width="18.33203125" style="2" customWidth="1"/>
    <col min="10772" max="10772" width="13.33203125" style="2" customWidth="1"/>
    <col min="10773" max="10937" width="12" style="2"/>
    <col min="10938" max="10938" width="8.77734375" style="2" customWidth="1"/>
    <col min="10939" max="10939" width="10.6640625" style="2" customWidth="1"/>
    <col min="10940" max="10940" width="6.77734375" style="2" customWidth="1"/>
    <col min="10941" max="10941" width="36.109375" style="2" customWidth="1"/>
    <col min="10942" max="10989" width="0" style="2" hidden="1" customWidth="1"/>
    <col min="10990" max="11010" width="14.77734375" style="2" customWidth="1"/>
    <col min="11011" max="11011" width="24.44140625" style="2" customWidth="1"/>
    <col min="11012" max="11012" width="21.33203125" style="2" customWidth="1"/>
    <col min="11013" max="11013" width="17.77734375" style="2" customWidth="1"/>
    <col min="11014" max="11025" width="0" style="2" hidden="1" customWidth="1"/>
    <col min="11026" max="11026" width="21.109375" style="2" customWidth="1"/>
    <col min="11027" max="11027" width="18.33203125" style="2" customWidth="1"/>
    <col min="11028" max="11028" width="13.33203125" style="2" customWidth="1"/>
    <col min="11029" max="11193" width="12" style="2"/>
    <col min="11194" max="11194" width="8.77734375" style="2" customWidth="1"/>
    <col min="11195" max="11195" width="10.6640625" style="2" customWidth="1"/>
    <col min="11196" max="11196" width="6.77734375" style="2" customWidth="1"/>
    <col min="11197" max="11197" width="36.109375" style="2" customWidth="1"/>
    <col min="11198" max="11245" width="0" style="2" hidden="1" customWidth="1"/>
    <col min="11246" max="11266" width="14.77734375" style="2" customWidth="1"/>
    <col min="11267" max="11267" width="24.44140625" style="2" customWidth="1"/>
    <col min="11268" max="11268" width="21.33203125" style="2" customWidth="1"/>
    <col min="11269" max="11269" width="17.77734375" style="2" customWidth="1"/>
    <col min="11270" max="11281" width="0" style="2" hidden="1" customWidth="1"/>
    <col min="11282" max="11282" width="21.109375" style="2" customWidth="1"/>
    <col min="11283" max="11283" width="18.33203125" style="2" customWidth="1"/>
    <col min="11284" max="11284" width="13.33203125" style="2" customWidth="1"/>
    <col min="11285" max="11449" width="12" style="2"/>
    <col min="11450" max="11450" width="8.77734375" style="2" customWidth="1"/>
    <col min="11451" max="11451" width="10.6640625" style="2" customWidth="1"/>
    <col min="11452" max="11452" width="6.77734375" style="2" customWidth="1"/>
    <col min="11453" max="11453" width="36.109375" style="2" customWidth="1"/>
    <col min="11454" max="11501" width="0" style="2" hidden="1" customWidth="1"/>
    <col min="11502" max="11522" width="14.77734375" style="2" customWidth="1"/>
    <col min="11523" max="11523" width="24.44140625" style="2" customWidth="1"/>
    <col min="11524" max="11524" width="21.33203125" style="2" customWidth="1"/>
    <col min="11525" max="11525" width="17.77734375" style="2" customWidth="1"/>
    <col min="11526" max="11537" width="0" style="2" hidden="1" customWidth="1"/>
    <col min="11538" max="11538" width="21.109375" style="2" customWidth="1"/>
    <col min="11539" max="11539" width="18.33203125" style="2" customWidth="1"/>
    <col min="11540" max="11540" width="13.33203125" style="2" customWidth="1"/>
    <col min="11541" max="11705" width="12" style="2"/>
    <col min="11706" max="11706" width="8.77734375" style="2" customWidth="1"/>
    <col min="11707" max="11707" width="10.6640625" style="2" customWidth="1"/>
    <col min="11708" max="11708" width="6.77734375" style="2" customWidth="1"/>
    <col min="11709" max="11709" width="36.109375" style="2" customWidth="1"/>
    <col min="11710" max="11757" width="0" style="2" hidden="1" customWidth="1"/>
    <col min="11758" max="11778" width="14.77734375" style="2" customWidth="1"/>
    <col min="11779" max="11779" width="24.44140625" style="2" customWidth="1"/>
    <col min="11780" max="11780" width="21.33203125" style="2" customWidth="1"/>
    <col min="11781" max="11781" width="17.77734375" style="2" customWidth="1"/>
    <col min="11782" max="11793" width="0" style="2" hidden="1" customWidth="1"/>
    <col min="11794" max="11794" width="21.109375" style="2" customWidth="1"/>
    <col min="11795" max="11795" width="18.33203125" style="2" customWidth="1"/>
    <col min="11796" max="11796" width="13.33203125" style="2" customWidth="1"/>
    <col min="11797" max="11961" width="12" style="2"/>
    <col min="11962" max="11962" width="8.77734375" style="2" customWidth="1"/>
    <col min="11963" max="11963" width="10.6640625" style="2" customWidth="1"/>
    <col min="11964" max="11964" width="6.77734375" style="2" customWidth="1"/>
    <col min="11965" max="11965" width="36.109375" style="2" customWidth="1"/>
    <col min="11966" max="12013" width="0" style="2" hidden="1" customWidth="1"/>
    <col min="12014" max="12034" width="14.77734375" style="2" customWidth="1"/>
    <col min="12035" max="12035" width="24.44140625" style="2" customWidth="1"/>
    <col min="12036" max="12036" width="21.33203125" style="2" customWidth="1"/>
    <col min="12037" max="12037" width="17.77734375" style="2" customWidth="1"/>
    <col min="12038" max="12049" width="0" style="2" hidden="1" customWidth="1"/>
    <col min="12050" max="12050" width="21.109375" style="2" customWidth="1"/>
    <col min="12051" max="12051" width="18.33203125" style="2" customWidth="1"/>
    <col min="12052" max="12052" width="13.33203125" style="2" customWidth="1"/>
    <col min="12053" max="12217" width="12" style="2"/>
    <col min="12218" max="12218" width="8.77734375" style="2" customWidth="1"/>
    <col min="12219" max="12219" width="10.6640625" style="2" customWidth="1"/>
    <col min="12220" max="12220" width="6.77734375" style="2" customWidth="1"/>
    <col min="12221" max="12221" width="36.109375" style="2" customWidth="1"/>
    <col min="12222" max="12269" width="0" style="2" hidden="1" customWidth="1"/>
    <col min="12270" max="12290" width="14.77734375" style="2" customWidth="1"/>
    <col min="12291" max="12291" width="24.44140625" style="2" customWidth="1"/>
    <col min="12292" max="12292" width="21.33203125" style="2" customWidth="1"/>
    <col min="12293" max="12293" width="17.77734375" style="2" customWidth="1"/>
    <col min="12294" max="12305" width="0" style="2" hidden="1" customWidth="1"/>
    <col min="12306" max="12306" width="21.109375" style="2" customWidth="1"/>
    <col min="12307" max="12307" width="18.33203125" style="2" customWidth="1"/>
    <col min="12308" max="12308" width="13.33203125" style="2" customWidth="1"/>
    <col min="12309" max="12473" width="12" style="2"/>
    <col min="12474" max="12474" width="8.77734375" style="2" customWidth="1"/>
    <col min="12475" max="12475" width="10.6640625" style="2" customWidth="1"/>
    <col min="12476" max="12476" width="6.77734375" style="2" customWidth="1"/>
    <col min="12477" max="12477" width="36.109375" style="2" customWidth="1"/>
    <col min="12478" max="12525" width="0" style="2" hidden="1" customWidth="1"/>
    <col min="12526" max="12546" width="14.77734375" style="2" customWidth="1"/>
    <col min="12547" max="12547" width="24.44140625" style="2" customWidth="1"/>
    <col min="12548" max="12548" width="21.33203125" style="2" customWidth="1"/>
    <col min="12549" max="12549" width="17.77734375" style="2" customWidth="1"/>
    <col min="12550" max="12561" width="0" style="2" hidden="1" customWidth="1"/>
    <col min="12562" max="12562" width="21.109375" style="2" customWidth="1"/>
    <col min="12563" max="12563" width="18.33203125" style="2" customWidth="1"/>
    <col min="12564" max="12564" width="13.33203125" style="2" customWidth="1"/>
    <col min="12565" max="12729" width="12" style="2"/>
    <col min="12730" max="12730" width="8.77734375" style="2" customWidth="1"/>
    <col min="12731" max="12731" width="10.6640625" style="2" customWidth="1"/>
    <col min="12732" max="12732" width="6.77734375" style="2" customWidth="1"/>
    <col min="12733" max="12733" width="36.109375" style="2" customWidth="1"/>
    <col min="12734" max="12781" width="0" style="2" hidden="1" customWidth="1"/>
    <col min="12782" max="12802" width="14.77734375" style="2" customWidth="1"/>
    <col min="12803" max="12803" width="24.44140625" style="2" customWidth="1"/>
    <col min="12804" max="12804" width="21.33203125" style="2" customWidth="1"/>
    <col min="12805" max="12805" width="17.77734375" style="2" customWidth="1"/>
    <col min="12806" max="12817" width="0" style="2" hidden="1" customWidth="1"/>
    <col min="12818" max="12818" width="21.109375" style="2" customWidth="1"/>
    <col min="12819" max="12819" width="18.33203125" style="2" customWidth="1"/>
    <col min="12820" max="12820" width="13.33203125" style="2" customWidth="1"/>
    <col min="12821" max="12985" width="12" style="2"/>
    <col min="12986" max="12986" width="8.77734375" style="2" customWidth="1"/>
    <col min="12987" max="12987" width="10.6640625" style="2" customWidth="1"/>
    <col min="12988" max="12988" width="6.77734375" style="2" customWidth="1"/>
    <col min="12989" max="12989" width="36.109375" style="2" customWidth="1"/>
    <col min="12990" max="13037" width="0" style="2" hidden="1" customWidth="1"/>
    <col min="13038" max="13058" width="14.77734375" style="2" customWidth="1"/>
    <col min="13059" max="13059" width="24.44140625" style="2" customWidth="1"/>
    <col min="13060" max="13060" width="21.33203125" style="2" customWidth="1"/>
    <col min="13061" max="13061" width="17.77734375" style="2" customWidth="1"/>
    <col min="13062" max="13073" width="0" style="2" hidden="1" customWidth="1"/>
    <col min="13074" max="13074" width="21.109375" style="2" customWidth="1"/>
    <col min="13075" max="13075" width="18.33203125" style="2" customWidth="1"/>
    <col min="13076" max="13076" width="13.33203125" style="2" customWidth="1"/>
    <col min="13077" max="13241" width="12" style="2"/>
    <col min="13242" max="13242" width="8.77734375" style="2" customWidth="1"/>
    <col min="13243" max="13243" width="10.6640625" style="2" customWidth="1"/>
    <col min="13244" max="13244" width="6.77734375" style="2" customWidth="1"/>
    <col min="13245" max="13245" width="36.109375" style="2" customWidth="1"/>
    <col min="13246" max="13293" width="0" style="2" hidden="1" customWidth="1"/>
    <col min="13294" max="13314" width="14.77734375" style="2" customWidth="1"/>
    <col min="13315" max="13315" width="24.44140625" style="2" customWidth="1"/>
    <col min="13316" max="13316" width="21.33203125" style="2" customWidth="1"/>
    <col min="13317" max="13317" width="17.77734375" style="2" customWidth="1"/>
    <col min="13318" max="13329" width="0" style="2" hidden="1" customWidth="1"/>
    <col min="13330" max="13330" width="21.109375" style="2" customWidth="1"/>
    <col min="13331" max="13331" width="18.33203125" style="2" customWidth="1"/>
    <col min="13332" max="13332" width="13.33203125" style="2" customWidth="1"/>
    <col min="13333" max="13497" width="12" style="2"/>
    <col min="13498" max="13498" width="8.77734375" style="2" customWidth="1"/>
    <col min="13499" max="13499" width="10.6640625" style="2" customWidth="1"/>
    <col min="13500" max="13500" width="6.77734375" style="2" customWidth="1"/>
    <col min="13501" max="13501" width="36.109375" style="2" customWidth="1"/>
    <col min="13502" max="13549" width="0" style="2" hidden="1" customWidth="1"/>
    <col min="13550" max="13570" width="14.77734375" style="2" customWidth="1"/>
    <col min="13571" max="13571" width="24.44140625" style="2" customWidth="1"/>
    <col min="13572" max="13572" width="21.33203125" style="2" customWidth="1"/>
    <col min="13573" max="13573" width="17.77734375" style="2" customWidth="1"/>
    <col min="13574" max="13585" width="0" style="2" hidden="1" customWidth="1"/>
    <col min="13586" max="13586" width="21.109375" style="2" customWidth="1"/>
    <col min="13587" max="13587" width="18.33203125" style="2" customWidth="1"/>
    <col min="13588" max="13588" width="13.33203125" style="2" customWidth="1"/>
    <col min="13589" max="13753" width="12" style="2"/>
    <col min="13754" max="13754" width="8.77734375" style="2" customWidth="1"/>
    <col min="13755" max="13755" width="10.6640625" style="2" customWidth="1"/>
    <col min="13756" max="13756" width="6.77734375" style="2" customWidth="1"/>
    <col min="13757" max="13757" width="36.109375" style="2" customWidth="1"/>
    <col min="13758" max="13805" width="0" style="2" hidden="1" customWidth="1"/>
    <col min="13806" max="13826" width="14.77734375" style="2" customWidth="1"/>
    <col min="13827" max="13827" width="24.44140625" style="2" customWidth="1"/>
    <col min="13828" max="13828" width="21.33203125" style="2" customWidth="1"/>
    <col min="13829" max="13829" width="17.77734375" style="2" customWidth="1"/>
    <col min="13830" max="13841" width="0" style="2" hidden="1" customWidth="1"/>
    <col min="13842" max="13842" width="21.109375" style="2" customWidth="1"/>
    <col min="13843" max="13843" width="18.33203125" style="2" customWidth="1"/>
    <col min="13844" max="13844" width="13.33203125" style="2" customWidth="1"/>
    <col min="13845" max="14009" width="12" style="2"/>
    <col min="14010" max="14010" width="8.77734375" style="2" customWidth="1"/>
    <col min="14011" max="14011" width="10.6640625" style="2" customWidth="1"/>
    <col min="14012" max="14012" width="6.77734375" style="2" customWidth="1"/>
    <col min="14013" max="14013" width="36.109375" style="2" customWidth="1"/>
    <col min="14014" max="14061" width="0" style="2" hidden="1" customWidth="1"/>
    <col min="14062" max="14082" width="14.77734375" style="2" customWidth="1"/>
    <col min="14083" max="14083" width="24.44140625" style="2" customWidth="1"/>
    <col min="14084" max="14084" width="21.33203125" style="2" customWidth="1"/>
    <col min="14085" max="14085" width="17.77734375" style="2" customWidth="1"/>
    <col min="14086" max="14097" width="0" style="2" hidden="1" customWidth="1"/>
    <col min="14098" max="14098" width="21.109375" style="2" customWidth="1"/>
    <col min="14099" max="14099" width="18.33203125" style="2" customWidth="1"/>
    <col min="14100" max="14100" width="13.33203125" style="2" customWidth="1"/>
    <col min="14101" max="14265" width="12" style="2"/>
    <col min="14266" max="14266" width="8.77734375" style="2" customWidth="1"/>
    <col min="14267" max="14267" width="10.6640625" style="2" customWidth="1"/>
    <col min="14268" max="14268" width="6.77734375" style="2" customWidth="1"/>
    <col min="14269" max="14269" width="36.109375" style="2" customWidth="1"/>
    <col min="14270" max="14317" width="0" style="2" hidden="1" customWidth="1"/>
    <col min="14318" max="14338" width="14.77734375" style="2" customWidth="1"/>
    <col min="14339" max="14339" width="24.44140625" style="2" customWidth="1"/>
    <col min="14340" max="14340" width="21.33203125" style="2" customWidth="1"/>
    <col min="14341" max="14341" width="17.77734375" style="2" customWidth="1"/>
    <col min="14342" max="14353" width="0" style="2" hidden="1" customWidth="1"/>
    <col min="14354" max="14354" width="21.109375" style="2" customWidth="1"/>
    <col min="14355" max="14355" width="18.33203125" style="2" customWidth="1"/>
    <col min="14356" max="14356" width="13.33203125" style="2" customWidth="1"/>
    <col min="14357" max="14521" width="12" style="2"/>
    <col min="14522" max="14522" width="8.77734375" style="2" customWidth="1"/>
    <col min="14523" max="14523" width="10.6640625" style="2" customWidth="1"/>
    <col min="14524" max="14524" width="6.77734375" style="2" customWidth="1"/>
    <col min="14525" max="14525" width="36.109375" style="2" customWidth="1"/>
    <col min="14526" max="14573" width="0" style="2" hidden="1" customWidth="1"/>
    <col min="14574" max="14594" width="14.77734375" style="2" customWidth="1"/>
    <col min="14595" max="14595" width="24.44140625" style="2" customWidth="1"/>
    <col min="14596" max="14596" width="21.33203125" style="2" customWidth="1"/>
    <col min="14597" max="14597" width="17.77734375" style="2" customWidth="1"/>
    <col min="14598" max="14609" width="0" style="2" hidden="1" customWidth="1"/>
    <col min="14610" max="14610" width="21.109375" style="2" customWidth="1"/>
    <col min="14611" max="14611" width="18.33203125" style="2" customWidth="1"/>
    <col min="14612" max="14612" width="13.33203125" style="2" customWidth="1"/>
    <col min="14613" max="14777" width="12" style="2"/>
    <col min="14778" max="14778" width="8.77734375" style="2" customWidth="1"/>
    <col min="14779" max="14779" width="10.6640625" style="2" customWidth="1"/>
    <col min="14780" max="14780" width="6.77734375" style="2" customWidth="1"/>
    <col min="14781" max="14781" width="36.109375" style="2" customWidth="1"/>
    <col min="14782" max="14829" width="0" style="2" hidden="1" customWidth="1"/>
    <col min="14830" max="14850" width="14.77734375" style="2" customWidth="1"/>
    <col min="14851" max="14851" width="24.44140625" style="2" customWidth="1"/>
    <col min="14852" max="14852" width="21.33203125" style="2" customWidth="1"/>
    <col min="14853" max="14853" width="17.77734375" style="2" customWidth="1"/>
    <col min="14854" max="14865" width="0" style="2" hidden="1" customWidth="1"/>
    <col min="14866" max="14866" width="21.109375" style="2" customWidth="1"/>
    <col min="14867" max="14867" width="18.33203125" style="2" customWidth="1"/>
    <col min="14868" max="14868" width="13.33203125" style="2" customWidth="1"/>
    <col min="14869" max="15033" width="12" style="2"/>
    <col min="15034" max="15034" width="8.77734375" style="2" customWidth="1"/>
    <col min="15035" max="15035" width="10.6640625" style="2" customWidth="1"/>
    <col min="15036" max="15036" width="6.77734375" style="2" customWidth="1"/>
    <col min="15037" max="15037" width="36.109375" style="2" customWidth="1"/>
    <col min="15038" max="15085" width="0" style="2" hidden="1" customWidth="1"/>
    <col min="15086" max="15106" width="14.77734375" style="2" customWidth="1"/>
    <col min="15107" max="15107" width="24.44140625" style="2" customWidth="1"/>
    <col min="15108" max="15108" width="21.33203125" style="2" customWidth="1"/>
    <col min="15109" max="15109" width="17.77734375" style="2" customWidth="1"/>
    <col min="15110" max="15121" width="0" style="2" hidden="1" customWidth="1"/>
    <col min="15122" max="15122" width="21.109375" style="2" customWidth="1"/>
    <col min="15123" max="15123" width="18.33203125" style="2" customWidth="1"/>
    <col min="15124" max="15124" width="13.33203125" style="2" customWidth="1"/>
    <col min="15125" max="15289" width="12" style="2"/>
    <col min="15290" max="15290" width="8.77734375" style="2" customWidth="1"/>
    <col min="15291" max="15291" width="10.6640625" style="2" customWidth="1"/>
    <col min="15292" max="15292" width="6.77734375" style="2" customWidth="1"/>
    <col min="15293" max="15293" width="36.109375" style="2" customWidth="1"/>
    <col min="15294" max="15341" width="0" style="2" hidden="1" customWidth="1"/>
    <col min="15342" max="15362" width="14.77734375" style="2" customWidth="1"/>
    <col min="15363" max="15363" width="24.44140625" style="2" customWidth="1"/>
    <col min="15364" max="15364" width="21.33203125" style="2" customWidth="1"/>
    <col min="15365" max="15365" width="17.77734375" style="2" customWidth="1"/>
    <col min="15366" max="15377" width="0" style="2" hidden="1" customWidth="1"/>
    <col min="15378" max="15378" width="21.109375" style="2" customWidth="1"/>
    <col min="15379" max="15379" width="18.33203125" style="2" customWidth="1"/>
    <col min="15380" max="15380" width="13.33203125" style="2" customWidth="1"/>
    <col min="15381" max="15545" width="12" style="2"/>
    <col min="15546" max="15546" width="8.77734375" style="2" customWidth="1"/>
    <col min="15547" max="15547" width="10.6640625" style="2" customWidth="1"/>
    <col min="15548" max="15548" width="6.77734375" style="2" customWidth="1"/>
    <col min="15549" max="15549" width="36.109375" style="2" customWidth="1"/>
    <col min="15550" max="15597" width="0" style="2" hidden="1" customWidth="1"/>
    <col min="15598" max="15618" width="14.77734375" style="2" customWidth="1"/>
    <col min="15619" max="15619" width="24.44140625" style="2" customWidth="1"/>
    <col min="15620" max="15620" width="21.33203125" style="2" customWidth="1"/>
    <col min="15621" max="15621" width="17.77734375" style="2" customWidth="1"/>
    <col min="15622" max="15633" width="0" style="2" hidden="1" customWidth="1"/>
    <col min="15634" max="15634" width="21.109375" style="2" customWidth="1"/>
    <col min="15635" max="15635" width="18.33203125" style="2" customWidth="1"/>
    <col min="15636" max="15636" width="13.33203125" style="2" customWidth="1"/>
    <col min="15637" max="15801" width="12" style="2"/>
    <col min="15802" max="15802" width="8.77734375" style="2" customWidth="1"/>
    <col min="15803" max="15803" width="10.6640625" style="2" customWidth="1"/>
    <col min="15804" max="15804" width="6.77734375" style="2" customWidth="1"/>
    <col min="15805" max="15805" width="36.109375" style="2" customWidth="1"/>
    <col min="15806" max="15853" width="0" style="2" hidden="1" customWidth="1"/>
    <col min="15854" max="15874" width="14.77734375" style="2" customWidth="1"/>
    <col min="15875" max="15875" width="24.44140625" style="2" customWidth="1"/>
    <col min="15876" max="15876" width="21.33203125" style="2" customWidth="1"/>
    <col min="15877" max="15877" width="17.77734375" style="2" customWidth="1"/>
    <col min="15878" max="15889" width="0" style="2" hidden="1" customWidth="1"/>
    <col min="15890" max="15890" width="21.109375" style="2" customWidth="1"/>
    <col min="15891" max="15891" width="18.33203125" style="2" customWidth="1"/>
    <col min="15892" max="15892" width="13.33203125" style="2" customWidth="1"/>
    <col min="15893" max="16057" width="12" style="2"/>
    <col min="16058" max="16058" width="8.77734375" style="2" customWidth="1"/>
    <col min="16059" max="16059" width="10.6640625" style="2" customWidth="1"/>
    <col min="16060" max="16060" width="6.77734375" style="2" customWidth="1"/>
    <col min="16061" max="16061" width="36.109375" style="2" customWidth="1"/>
    <col min="16062" max="16109" width="0" style="2" hidden="1" customWidth="1"/>
    <col min="16110" max="16130" width="14.77734375" style="2" customWidth="1"/>
    <col min="16131" max="16131" width="24.44140625" style="2" customWidth="1"/>
    <col min="16132" max="16132" width="21.33203125" style="2" customWidth="1"/>
    <col min="16133" max="16133" width="17.77734375" style="2" customWidth="1"/>
    <col min="16134" max="16145" width="0" style="2" hidden="1" customWidth="1"/>
    <col min="16146" max="16146" width="21.109375" style="2" customWidth="1"/>
    <col min="16147" max="16147" width="18.33203125" style="2" customWidth="1"/>
    <col min="16148" max="16148" width="13.33203125" style="2" customWidth="1"/>
    <col min="16149" max="16384" width="12" style="2"/>
  </cols>
  <sheetData>
    <row r="1" spans="1:21" x14ac:dyDescent="0.2">
      <c r="A1" s="30"/>
      <c r="B1" s="30"/>
    </row>
    <row r="2" spans="1:21" x14ac:dyDescent="0.2">
      <c r="A2" s="33"/>
      <c r="C2" s="35"/>
    </row>
    <row r="3" spans="1:21" x14ac:dyDescent="0.2">
      <c r="A3" s="156" t="s">
        <v>48</v>
      </c>
      <c r="B3" s="157"/>
      <c r="C3" s="158"/>
      <c r="D3" s="159" t="s">
        <v>49</v>
      </c>
      <c r="E3" s="159"/>
      <c r="F3" s="160"/>
      <c r="G3" s="161" t="s">
        <v>50</v>
      </c>
      <c r="H3" s="161"/>
      <c r="I3" s="162"/>
      <c r="J3" s="163" t="s">
        <v>51</v>
      </c>
      <c r="K3" s="163"/>
      <c r="L3" s="164"/>
      <c r="M3" s="153" t="s">
        <v>52</v>
      </c>
      <c r="N3" s="154"/>
      <c r="O3" s="154"/>
      <c r="P3" s="155" t="s">
        <v>53</v>
      </c>
      <c r="Q3" s="155"/>
      <c r="R3" s="155"/>
      <c r="S3" s="149" t="s">
        <v>54</v>
      </c>
      <c r="T3" s="150"/>
      <c r="U3" s="151"/>
    </row>
    <row r="4" spans="1:21" x14ac:dyDescent="0.2">
      <c r="A4" s="36" t="s">
        <v>4</v>
      </c>
      <c r="B4" s="36" t="s">
        <v>55</v>
      </c>
      <c r="C4" s="37" t="s">
        <v>6</v>
      </c>
      <c r="D4" s="95" t="s">
        <v>56</v>
      </c>
      <c r="E4" s="38" t="s">
        <v>57</v>
      </c>
      <c r="F4" s="38" t="s">
        <v>58</v>
      </c>
      <c r="G4" s="96" t="s">
        <v>56</v>
      </c>
      <c r="H4" s="39" t="s">
        <v>57</v>
      </c>
      <c r="I4" s="39" t="s">
        <v>58</v>
      </c>
      <c r="J4" s="97" t="s">
        <v>56</v>
      </c>
      <c r="K4" s="40" t="s">
        <v>57</v>
      </c>
      <c r="L4" s="40" t="s">
        <v>58</v>
      </c>
      <c r="M4" s="41" t="s">
        <v>56</v>
      </c>
      <c r="N4" s="41" t="s">
        <v>57</v>
      </c>
      <c r="O4" s="41" t="s">
        <v>58</v>
      </c>
      <c r="P4" s="42" t="s">
        <v>56</v>
      </c>
      <c r="Q4" s="98" t="s">
        <v>57</v>
      </c>
      <c r="R4" s="98" t="s">
        <v>58</v>
      </c>
      <c r="S4" s="94" t="s">
        <v>56</v>
      </c>
      <c r="T4" s="36" t="s">
        <v>57</v>
      </c>
      <c r="U4" s="36" t="s">
        <v>58</v>
      </c>
    </row>
    <row r="5" spans="1:21" x14ac:dyDescent="0.2">
      <c r="A5" s="43"/>
      <c r="B5" s="43"/>
      <c r="C5" s="44"/>
      <c r="D5" s="38" t="s">
        <v>66</v>
      </c>
      <c r="E5" s="38" t="s">
        <v>66</v>
      </c>
      <c r="F5" s="38" t="s">
        <v>66</v>
      </c>
      <c r="G5" s="39" t="s">
        <v>66</v>
      </c>
      <c r="H5" s="39" t="s">
        <v>66</v>
      </c>
      <c r="I5" s="39" t="s">
        <v>66</v>
      </c>
      <c r="J5" s="40" t="s">
        <v>66</v>
      </c>
      <c r="K5" s="40" t="s">
        <v>66</v>
      </c>
      <c r="L5" s="40" t="s">
        <v>66</v>
      </c>
      <c r="M5" s="45" t="s">
        <v>66</v>
      </c>
      <c r="N5" s="45" t="s">
        <v>66</v>
      </c>
      <c r="O5" s="45" t="s">
        <v>66</v>
      </c>
      <c r="P5" s="98" t="s">
        <v>66</v>
      </c>
      <c r="Q5" s="98" t="s">
        <v>66</v>
      </c>
      <c r="R5" s="98" t="s">
        <v>66</v>
      </c>
      <c r="S5" s="46" t="s">
        <v>66</v>
      </c>
      <c r="T5" s="46" t="s">
        <v>66</v>
      </c>
      <c r="U5" s="46" t="s">
        <v>66</v>
      </c>
    </row>
    <row r="6" spans="1:21" x14ac:dyDescent="0.2">
      <c r="A6" s="152" t="s">
        <v>7</v>
      </c>
      <c r="B6" s="152"/>
      <c r="C6" s="152"/>
      <c r="D6" s="47">
        <v>12979236.414299998</v>
      </c>
      <c r="E6" s="47">
        <v>5380733.0620333329</v>
      </c>
      <c r="F6" s="47">
        <v>18359969.476333331</v>
      </c>
      <c r="G6" s="47">
        <v>33056188.085700002</v>
      </c>
      <c r="H6" s="47">
        <v>10228860.771300001</v>
      </c>
      <c r="I6" s="47">
        <v>43285048.857000001</v>
      </c>
      <c r="J6" s="47">
        <v>34134007.200000003</v>
      </c>
      <c r="K6" s="47">
        <v>9712624.8000000007</v>
      </c>
      <c r="L6" s="47">
        <v>43846632</v>
      </c>
      <c r="M6" s="47">
        <v>6098832</v>
      </c>
      <c r="N6" s="47">
        <v>1609488</v>
      </c>
      <c r="O6" s="47">
        <v>7708320</v>
      </c>
      <c r="P6" s="47">
        <v>-9.3132257461547852E-10</v>
      </c>
      <c r="Q6" s="47">
        <v>-6.4028427004814148E-10</v>
      </c>
      <c r="R6" s="47">
        <v>-1.57160684466362E-9</v>
      </c>
      <c r="S6" s="47">
        <v>86268263.700000003</v>
      </c>
      <c r="T6" s="47">
        <v>26931706.633333337</v>
      </c>
      <c r="U6" s="47">
        <v>112647032.33333334</v>
      </c>
    </row>
    <row r="7" spans="1:21" ht="28.5" customHeight="1" x14ac:dyDescent="0.25">
      <c r="A7" s="145" t="s">
        <v>8</v>
      </c>
      <c r="B7" s="146"/>
      <c r="C7" s="146"/>
      <c r="D7" s="48">
        <v>3702067.1999999997</v>
      </c>
      <c r="E7" s="48">
        <v>2226210.1333333333</v>
      </c>
      <c r="F7" s="48">
        <v>5928277.333333333</v>
      </c>
      <c r="G7" s="48">
        <v>12483993.600000001</v>
      </c>
      <c r="H7" s="48">
        <v>7419110.4000000004</v>
      </c>
      <c r="I7" s="48">
        <v>19903104</v>
      </c>
      <c r="J7" s="48">
        <v>2179507.2000000002</v>
      </c>
      <c r="K7" s="48">
        <v>6162124.8000000007</v>
      </c>
      <c r="L7" s="48">
        <v>8341632.0000000009</v>
      </c>
      <c r="M7" s="48">
        <v>104832</v>
      </c>
      <c r="N7" s="48">
        <v>943488</v>
      </c>
      <c r="O7" s="48">
        <v>1048320</v>
      </c>
      <c r="P7" s="48">
        <v>-9.3132257461547852E-10</v>
      </c>
      <c r="Q7" s="48">
        <v>0</v>
      </c>
      <c r="R7" s="48">
        <v>-9.3132257461547852E-10</v>
      </c>
      <c r="S7" s="48">
        <v>18470400</v>
      </c>
      <c r="T7" s="48">
        <v>16750933.333333336</v>
      </c>
      <c r="U7" s="48">
        <v>35221333.333333336</v>
      </c>
    </row>
    <row r="8" spans="1:21" ht="25.2" x14ac:dyDescent="0.2">
      <c r="A8" s="34">
        <v>0</v>
      </c>
      <c r="B8" s="34">
        <v>1</v>
      </c>
      <c r="C8" s="31" t="s">
        <v>9</v>
      </c>
      <c r="D8" s="49">
        <v>1557504</v>
      </c>
      <c r="E8" s="49">
        <v>0</v>
      </c>
      <c r="F8" s="50">
        <v>1557504</v>
      </c>
      <c r="G8" s="51">
        <v>5256576</v>
      </c>
      <c r="H8" s="51">
        <v>0</v>
      </c>
      <c r="I8" s="50">
        <v>5256576</v>
      </c>
      <c r="J8" s="51">
        <v>673920</v>
      </c>
      <c r="K8" s="51">
        <v>0</v>
      </c>
      <c r="L8" s="50">
        <v>673920</v>
      </c>
      <c r="M8" s="51">
        <v>0</v>
      </c>
      <c r="N8" s="51">
        <v>0</v>
      </c>
      <c r="O8" s="50">
        <v>0</v>
      </c>
      <c r="P8" s="51">
        <v>0</v>
      </c>
      <c r="Q8" s="51">
        <v>0</v>
      </c>
      <c r="R8" s="50">
        <v>0</v>
      </c>
      <c r="S8" s="51">
        <v>7488000</v>
      </c>
      <c r="T8" s="51">
        <v>0</v>
      </c>
      <c r="U8" s="50">
        <v>7488000</v>
      </c>
    </row>
    <row r="9" spans="1:21" x14ac:dyDescent="0.2">
      <c r="A9" s="34">
        <v>0</v>
      </c>
      <c r="B9" s="34">
        <v>2</v>
      </c>
      <c r="C9" s="31" t="s">
        <v>12</v>
      </c>
      <c r="D9" s="49">
        <v>1920921.6000000001</v>
      </c>
      <c r="E9" s="49">
        <v>213435.73333333328</v>
      </c>
      <c r="F9" s="50">
        <v>2134357.3333333335</v>
      </c>
      <c r="G9" s="51">
        <v>6483110.4000000013</v>
      </c>
      <c r="H9" s="51">
        <v>720345.59999999986</v>
      </c>
      <c r="I9" s="50">
        <v>7203456.0000000009</v>
      </c>
      <c r="J9" s="51">
        <v>831168</v>
      </c>
      <c r="K9" s="51">
        <v>92352</v>
      </c>
      <c r="L9" s="50">
        <v>923520</v>
      </c>
      <c r="M9" s="51">
        <v>0</v>
      </c>
      <c r="N9" s="51">
        <v>0</v>
      </c>
      <c r="O9" s="50">
        <v>0</v>
      </c>
      <c r="P9" s="51">
        <v>-9.3132257461547852E-10</v>
      </c>
      <c r="Q9" s="51">
        <v>0</v>
      </c>
      <c r="R9" s="50">
        <v>-9.3132257461547852E-10</v>
      </c>
      <c r="S9" s="51">
        <v>9235200</v>
      </c>
      <c r="T9" s="51">
        <v>1026133.3333333331</v>
      </c>
      <c r="U9" s="50">
        <v>10261333.333333334</v>
      </c>
    </row>
    <row r="10" spans="1:21" ht="25.2" x14ac:dyDescent="0.2">
      <c r="A10" s="34">
        <v>0</v>
      </c>
      <c r="B10" s="34">
        <v>3</v>
      </c>
      <c r="C10" s="31" t="s">
        <v>13</v>
      </c>
      <c r="D10" s="49">
        <v>126574.93333333335</v>
      </c>
      <c r="E10" s="49">
        <v>1139174.3999999999</v>
      </c>
      <c r="F10" s="50">
        <v>1265749.3333333333</v>
      </c>
      <c r="G10" s="51">
        <v>482227.20000000001</v>
      </c>
      <c r="H10" s="51">
        <v>4340044.8000000007</v>
      </c>
      <c r="I10" s="50">
        <v>4822272.0000000009</v>
      </c>
      <c r="J10" s="51">
        <v>167731.19999999998</v>
      </c>
      <c r="K10" s="51">
        <v>1509580.8000000003</v>
      </c>
      <c r="L10" s="50">
        <v>1677312.0000000002</v>
      </c>
      <c r="M10" s="51">
        <v>0</v>
      </c>
      <c r="N10" s="51">
        <v>0</v>
      </c>
      <c r="O10" s="50">
        <v>0</v>
      </c>
      <c r="P10" s="51">
        <v>0</v>
      </c>
      <c r="Q10" s="51">
        <v>0</v>
      </c>
      <c r="R10" s="50">
        <v>0</v>
      </c>
      <c r="S10" s="51">
        <v>776533.33333333326</v>
      </c>
      <c r="T10" s="51">
        <v>6988800.0000000019</v>
      </c>
      <c r="U10" s="50">
        <v>7765333.3333333349</v>
      </c>
    </row>
    <row r="11" spans="1:21" x14ac:dyDescent="0.2">
      <c r="A11" s="34">
        <v>0</v>
      </c>
      <c r="B11" s="34">
        <v>4</v>
      </c>
      <c r="C11" s="31" t="s">
        <v>14</v>
      </c>
      <c r="D11" s="49">
        <v>97066.666666666672</v>
      </c>
      <c r="E11" s="49">
        <v>873600</v>
      </c>
      <c r="F11" s="50">
        <v>970666.66666666663</v>
      </c>
      <c r="G11" s="51">
        <v>262080</v>
      </c>
      <c r="H11" s="51">
        <v>2358720</v>
      </c>
      <c r="I11" s="50">
        <v>2620800</v>
      </c>
      <c r="J11" s="51">
        <v>506688</v>
      </c>
      <c r="K11" s="51">
        <v>4560192</v>
      </c>
      <c r="L11" s="50">
        <v>5066880</v>
      </c>
      <c r="M11" s="51">
        <v>104832</v>
      </c>
      <c r="N11" s="51">
        <v>943488</v>
      </c>
      <c r="O11" s="50">
        <v>1048320</v>
      </c>
      <c r="P11" s="51">
        <v>0</v>
      </c>
      <c r="Q11" s="51">
        <v>0</v>
      </c>
      <c r="R11" s="50">
        <v>0</v>
      </c>
      <c r="S11" s="51">
        <v>970666.66666666674</v>
      </c>
      <c r="T11" s="51">
        <v>8736000</v>
      </c>
      <c r="U11" s="50">
        <v>9706666.666666666</v>
      </c>
    </row>
    <row r="12" spans="1:21" x14ac:dyDescent="0.2">
      <c r="A12" s="34">
        <v>0</v>
      </c>
      <c r="B12" s="34">
        <v>0</v>
      </c>
      <c r="C12" s="31">
        <v>0</v>
      </c>
      <c r="D12" s="49">
        <v>0</v>
      </c>
      <c r="E12" s="49">
        <v>0</v>
      </c>
      <c r="F12" s="50">
        <v>0</v>
      </c>
      <c r="G12" s="51">
        <v>0</v>
      </c>
      <c r="H12" s="51">
        <v>0</v>
      </c>
      <c r="I12" s="50">
        <v>0</v>
      </c>
      <c r="J12" s="51">
        <v>0</v>
      </c>
      <c r="K12" s="51">
        <v>0</v>
      </c>
      <c r="L12" s="50">
        <v>0</v>
      </c>
      <c r="M12" s="51">
        <v>0</v>
      </c>
      <c r="N12" s="51">
        <v>0</v>
      </c>
      <c r="O12" s="50">
        <v>0</v>
      </c>
      <c r="P12" s="51">
        <v>0</v>
      </c>
      <c r="Q12" s="51">
        <v>0</v>
      </c>
      <c r="R12" s="50">
        <v>0</v>
      </c>
      <c r="S12" s="51">
        <v>0</v>
      </c>
      <c r="T12" s="51">
        <v>0</v>
      </c>
      <c r="U12" s="50">
        <v>0</v>
      </c>
    </row>
    <row r="13" spans="1:21" ht="13.2" x14ac:dyDescent="0.25">
      <c r="A13" s="145" t="s">
        <v>15</v>
      </c>
      <c r="B13" s="146"/>
      <c r="C13" s="146"/>
      <c r="D13" s="48">
        <v>9038250</v>
      </c>
      <c r="E13" s="48">
        <v>1004249.9999999999</v>
      </c>
      <c r="F13" s="48">
        <v>10042500</v>
      </c>
      <c r="G13" s="48">
        <v>20513250</v>
      </c>
      <c r="H13" s="48">
        <v>2279249.9999999995</v>
      </c>
      <c r="I13" s="48">
        <v>22792500</v>
      </c>
      <c r="J13" s="48">
        <v>31954500</v>
      </c>
      <c r="K13" s="48">
        <v>3550499.9999999995</v>
      </c>
      <c r="L13" s="48">
        <v>35505000</v>
      </c>
      <c r="M13" s="48">
        <v>5994000</v>
      </c>
      <c r="N13" s="48">
        <v>665999.99999999988</v>
      </c>
      <c r="O13" s="48">
        <v>6660000</v>
      </c>
      <c r="P13" s="48">
        <v>0</v>
      </c>
      <c r="Q13" s="48">
        <v>-6.4028427004814148E-10</v>
      </c>
      <c r="R13" s="48">
        <v>-6.4028427004814148E-10</v>
      </c>
      <c r="S13" s="48">
        <v>67500000</v>
      </c>
      <c r="T13" s="48">
        <v>7499999.9999999981</v>
      </c>
      <c r="U13" s="48">
        <v>75000000</v>
      </c>
    </row>
    <row r="14" spans="1:21" ht="25.2" x14ac:dyDescent="0.2">
      <c r="A14" s="34">
        <v>0</v>
      </c>
      <c r="B14" s="34">
        <v>5</v>
      </c>
      <c r="C14" s="31" t="s">
        <v>16</v>
      </c>
      <c r="D14" s="49">
        <v>4709250</v>
      </c>
      <c r="E14" s="49">
        <v>523249.99999999994</v>
      </c>
      <c r="F14" s="50">
        <v>5232500</v>
      </c>
      <c r="G14" s="51">
        <v>8930250</v>
      </c>
      <c r="H14" s="51">
        <v>992249.99999999988</v>
      </c>
      <c r="I14" s="50">
        <v>9922500</v>
      </c>
      <c r="J14" s="51">
        <v>13324500</v>
      </c>
      <c r="K14" s="51">
        <v>1480499.9999999998</v>
      </c>
      <c r="L14" s="50">
        <v>14805000</v>
      </c>
      <c r="M14" s="51">
        <v>4536000</v>
      </c>
      <c r="N14" s="51">
        <v>503999.99999999994</v>
      </c>
      <c r="O14" s="50">
        <v>5040000</v>
      </c>
      <c r="P14" s="51">
        <v>0</v>
      </c>
      <c r="Q14" s="51">
        <v>-6.4028427004814148E-10</v>
      </c>
      <c r="R14" s="50">
        <v>-6.4028427004814148E-10</v>
      </c>
      <c r="S14" s="51">
        <v>31500000</v>
      </c>
      <c r="T14" s="51">
        <v>3499999.9999999991</v>
      </c>
      <c r="U14" s="50">
        <v>35000000</v>
      </c>
    </row>
    <row r="15" spans="1:21" x14ac:dyDescent="0.2">
      <c r="A15" s="34">
        <v>0</v>
      </c>
      <c r="B15" s="34">
        <v>6</v>
      </c>
      <c r="C15" s="31" t="s">
        <v>17</v>
      </c>
      <c r="D15" s="49">
        <v>2943000</v>
      </c>
      <c r="E15" s="49">
        <v>326999.99999999994</v>
      </c>
      <c r="F15" s="50">
        <v>3270000</v>
      </c>
      <c r="G15" s="51">
        <v>8019000</v>
      </c>
      <c r="H15" s="51">
        <v>890999.99999999988</v>
      </c>
      <c r="I15" s="50">
        <v>8910000</v>
      </c>
      <c r="J15" s="51">
        <v>14580000</v>
      </c>
      <c r="K15" s="51">
        <v>1619999.9999999998</v>
      </c>
      <c r="L15" s="50">
        <v>16200000</v>
      </c>
      <c r="M15" s="51">
        <v>1458000</v>
      </c>
      <c r="N15" s="51">
        <v>161999.99999999997</v>
      </c>
      <c r="O15" s="50">
        <v>1620000</v>
      </c>
      <c r="P15" s="51">
        <v>0</v>
      </c>
      <c r="Q15" s="51">
        <v>0</v>
      </c>
      <c r="R15" s="50">
        <v>0</v>
      </c>
      <c r="S15" s="51">
        <v>27000000</v>
      </c>
      <c r="T15" s="51">
        <v>2999999.9999999995</v>
      </c>
      <c r="U15" s="50">
        <v>30000000</v>
      </c>
    </row>
    <row r="16" spans="1:21" ht="25.2" x14ac:dyDescent="0.2">
      <c r="A16" s="34">
        <v>0</v>
      </c>
      <c r="B16" s="34">
        <v>7</v>
      </c>
      <c r="C16" s="31" t="s">
        <v>18</v>
      </c>
      <c r="D16" s="49">
        <v>1386000</v>
      </c>
      <c r="E16" s="49">
        <v>153999.99999999997</v>
      </c>
      <c r="F16" s="50">
        <v>1540000</v>
      </c>
      <c r="G16" s="51">
        <v>3564000</v>
      </c>
      <c r="H16" s="51">
        <v>395999.99999999994</v>
      </c>
      <c r="I16" s="50">
        <v>3960000</v>
      </c>
      <c r="J16" s="51">
        <v>4050000</v>
      </c>
      <c r="K16" s="51">
        <v>449999.99999999994</v>
      </c>
      <c r="L16" s="50">
        <v>4500000</v>
      </c>
      <c r="M16" s="51">
        <v>0</v>
      </c>
      <c r="N16" s="51">
        <v>0</v>
      </c>
      <c r="O16" s="50">
        <v>0</v>
      </c>
      <c r="P16" s="51">
        <v>0</v>
      </c>
      <c r="Q16" s="51">
        <v>0</v>
      </c>
      <c r="R16" s="50">
        <v>0</v>
      </c>
      <c r="S16" s="51">
        <v>9000000</v>
      </c>
      <c r="T16" s="51">
        <v>999999.99999999977</v>
      </c>
      <c r="U16" s="50">
        <v>10000000</v>
      </c>
    </row>
    <row r="17" spans="1:21" x14ac:dyDescent="0.2">
      <c r="A17" s="34">
        <v>0</v>
      </c>
      <c r="B17" s="34">
        <v>0</v>
      </c>
      <c r="C17" s="31">
        <v>0</v>
      </c>
      <c r="D17" s="49">
        <v>0</v>
      </c>
      <c r="E17" s="49">
        <v>0</v>
      </c>
      <c r="F17" s="50">
        <v>0</v>
      </c>
      <c r="G17" s="51">
        <v>0</v>
      </c>
      <c r="H17" s="51">
        <v>0</v>
      </c>
      <c r="I17" s="50">
        <v>0</v>
      </c>
      <c r="J17" s="51">
        <v>0</v>
      </c>
      <c r="K17" s="51">
        <v>0</v>
      </c>
      <c r="L17" s="50">
        <v>0</v>
      </c>
      <c r="M17" s="51">
        <v>0</v>
      </c>
      <c r="N17" s="51">
        <v>0</v>
      </c>
      <c r="O17" s="50">
        <v>0</v>
      </c>
      <c r="P17" s="51">
        <v>0</v>
      </c>
      <c r="Q17" s="51">
        <v>0</v>
      </c>
      <c r="R17" s="50">
        <v>0</v>
      </c>
      <c r="S17" s="51">
        <v>0</v>
      </c>
      <c r="T17" s="51">
        <v>0</v>
      </c>
      <c r="U17" s="50">
        <v>0</v>
      </c>
    </row>
    <row r="18" spans="1:21" ht="13.2" x14ac:dyDescent="0.25">
      <c r="A18" s="145" t="s">
        <v>19</v>
      </c>
      <c r="B18" s="146"/>
      <c r="C18" s="146"/>
      <c r="D18" s="48">
        <v>238919.21429999999</v>
      </c>
      <c r="E18" s="48">
        <v>2150272.9287</v>
      </c>
      <c r="F18" s="48">
        <v>2389192.1430000002</v>
      </c>
      <c r="G18" s="48">
        <v>58944.485700000005</v>
      </c>
      <c r="H18" s="48">
        <v>530500.3713</v>
      </c>
      <c r="I18" s="48">
        <v>589444.85699999996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297863.69999999995</v>
      </c>
      <c r="T18" s="48">
        <v>2680773.2999999998</v>
      </c>
      <c r="U18" s="48">
        <v>2425698.9999999995</v>
      </c>
    </row>
    <row r="19" spans="1:21" ht="13.2" x14ac:dyDescent="0.25">
      <c r="A19" s="145" t="s">
        <v>67</v>
      </c>
      <c r="B19" s="146"/>
      <c r="C19" s="146"/>
      <c r="D19" s="48">
        <v>183625.41429999997</v>
      </c>
      <c r="E19" s="48">
        <v>1652628.7286999999</v>
      </c>
      <c r="F19" s="48">
        <v>1836254.1429999999</v>
      </c>
      <c r="G19" s="48">
        <v>58944.485700000005</v>
      </c>
      <c r="H19" s="48">
        <v>530500.3713</v>
      </c>
      <c r="I19" s="48">
        <v>589444.85699999996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242569.89999999997</v>
      </c>
      <c r="T19" s="48">
        <v>2183129.0999999996</v>
      </c>
      <c r="U19" s="48">
        <v>2425698.9999999995</v>
      </c>
    </row>
    <row r="20" spans="1:21" ht="37.799999999999997" x14ac:dyDescent="0.2">
      <c r="A20" s="34">
        <v>0</v>
      </c>
      <c r="B20" s="34">
        <v>8</v>
      </c>
      <c r="C20" s="31" t="s">
        <v>68</v>
      </c>
      <c r="D20" s="49">
        <v>183625.41429999997</v>
      </c>
      <c r="E20" s="49">
        <v>1652628.7286999999</v>
      </c>
      <c r="F20" s="50">
        <v>1836254.1429999999</v>
      </c>
      <c r="G20" s="51">
        <v>58944.485700000005</v>
      </c>
      <c r="H20" s="51">
        <v>530500.3713</v>
      </c>
      <c r="I20" s="50">
        <v>589444.85699999996</v>
      </c>
      <c r="J20" s="51">
        <v>0</v>
      </c>
      <c r="K20" s="51">
        <v>0</v>
      </c>
      <c r="L20" s="50">
        <v>0</v>
      </c>
      <c r="M20" s="51">
        <v>0</v>
      </c>
      <c r="N20" s="51">
        <v>0</v>
      </c>
      <c r="O20" s="50">
        <v>0</v>
      </c>
      <c r="P20" s="51">
        <v>0</v>
      </c>
      <c r="Q20" s="51">
        <v>0</v>
      </c>
      <c r="R20" s="50">
        <v>0</v>
      </c>
      <c r="S20" s="51">
        <v>242569.89999999997</v>
      </c>
      <c r="T20" s="51">
        <v>2183129.0999999996</v>
      </c>
      <c r="U20" s="50">
        <v>2425698.9999999995</v>
      </c>
    </row>
    <row r="21" spans="1:21" ht="13.2" x14ac:dyDescent="0.25">
      <c r="A21" s="145" t="s">
        <v>69</v>
      </c>
      <c r="B21" s="146"/>
      <c r="C21" s="146"/>
      <c r="D21" s="48">
        <v>55293.8</v>
      </c>
      <c r="E21" s="48">
        <v>497644.2</v>
      </c>
      <c r="F21" s="48">
        <v>552938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55293.8</v>
      </c>
      <c r="T21" s="48">
        <v>497644.2</v>
      </c>
      <c r="U21" s="48">
        <v>552938</v>
      </c>
    </row>
    <row r="22" spans="1:21" ht="63" x14ac:dyDescent="0.2">
      <c r="A22" s="34">
        <v>0</v>
      </c>
      <c r="B22" s="34">
        <v>9</v>
      </c>
      <c r="C22" s="31" t="s">
        <v>70</v>
      </c>
      <c r="D22" s="49">
        <v>3785</v>
      </c>
      <c r="E22" s="49">
        <v>34065</v>
      </c>
      <c r="F22" s="50">
        <v>37850</v>
      </c>
      <c r="G22" s="51">
        <v>0</v>
      </c>
      <c r="H22" s="51">
        <v>0</v>
      </c>
      <c r="I22" s="50">
        <v>0</v>
      </c>
      <c r="J22" s="51">
        <v>0</v>
      </c>
      <c r="K22" s="51">
        <v>0</v>
      </c>
      <c r="L22" s="50">
        <v>0</v>
      </c>
      <c r="M22" s="51">
        <v>0</v>
      </c>
      <c r="N22" s="51">
        <v>0</v>
      </c>
      <c r="O22" s="50">
        <v>0</v>
      </c>
      <c r="P22" s="51">
        <v>0</v>
      </c>
      <c r="Q22" s="51">
        <v>0</v>
      </c>
      <c r="R22" s="50">
        <v>0</v>
      </c>
      <c r="S22" s="51">
        <v>3785</v>
      </c>
      <c r="T22" s="51">
        <v>34065</v>
      </c>
      <c r="U22" s="50">
        <v>37850</v>
      </c>
    </row>
    <row r="23" spans="1:21" ht="37.799999999999997" x14ac:dyDescent="0.2">
      <c r="A23" s="34">
        <v>0</v>
      </c>
      <c r="B23" s="34">
        <v>10</v>
      </c>
      <c r="C23" s="31" t="s">
        <v>71</v>
      </c>
      <c r="D23" s="49">
        <v>21296.9</v>
      </c>
      <c r="E23" s="49">
        <v>191672.10000000003</v>
      </c>
      <c r="F23" s="50">
        <v>212969.00000000003</v>
      </c>
      <c r="G23" s="51">
        <v>0</v>
      </c>
      <c r="H23" s="51">
        <v>0</v>
      </c>
      <c r="I23" s="50">
        <v>0</v>
      </c>
      <c r="J23" s="51">
        <v>0</v>
      </c>
      <c r="K23" s="51">
        <v>0</v>
      </c>
      <c r="L23" s="50">
        <v>0</v>
      </c>
      <c r="M23" s="51">
        <v>0</v>
      </c>
      <c r="N23" s="51">
        <v>0</v>
      </c>
      <c r="O23" s="50">
        <v>0</v>
      </c>
      <c r="P23" s="51">
        <v>0</v>
      </c>
      <c r="Q23" s="51">
        <v>0</v>
      </c>
      <c r="R23" s="50">
        <v>0</v>
      </c>
      <c r="S23" s="51">
        <v>21296.9</v>
      </c>
      <c r="T23" s="51">
        <v>191672.10000000003</v>
      </c>
      <c r="U23" s="50">
        <v>212969.00000000003</v>
      </c>
    </row>
    <row r="24" spans="1:21" ht="37.799999999999997" x14ac:dyDescent="0.2">
      <c r="A24" s="34">
        <v>0</v>
      </c>
      <c r="B24" s="34">
        <v>11</v>
      </c>
      <c r="C24" s="31" t="s">
        <v>72</v>
      </c>
      <c r="D24" s="49">
        <v>30211.9</v>
      </c>
      <c r="E24" s="49">
        <v>271907.09999999998</v>
      </c>
      <c r="F24" s="50">
        <v>302119</v>
      </c>
      <c r="G24" s="51">
        <v>0</v>
      </c>
      <c r="H24" s="51">
        <v>0</v>
      </c>
      <c r="I24" s="50">
        <v>0</v>
      </c>
      <c r="J24" s="51">
        <v>0</v>
      </c>
      <c r="K24" s="51">
        <v>0</v>
      </c>
      <c r="L24" s="50">
        <v>0</v>
      </c>
      <c r="M24" s="51">
        <v>0</v>
      </c>
      <c r="N24" s="51">
        <v>0</v>
      </c>
      <c r="O24" s="50">
        <v>0</v>
      </c>
      <c r="P24" s="51">
        <v>0</v>
      </c>
      <c r="Q24" s="51">
        <v>0</v>
      </c>
      <c r="R24" s="50">
        <v>0</v>
      </c>
      <c r="S24" s="51">
        <v>30211.9</v>
      </c>
      <c r="T24" s="51">
        <v>271907.09999999998</v>
      </c>
      <c r="U24" s="50">
        <v>302119</v>
      </c>
    </row>
    <row r="25" spans="1:21" x14ac:dyDescent="0.2">
      <c r="A25" s="34">
        <v>0</v>
      </c>
      <c r="B25" s="34">
        <v>0</v>
      </c>
      <c r="C25" s="31">
        <v>0</v>
      </c>
      <c r="D25" s="49">
        <v>0</v>
      </c>
      <c r="E25" s="49">
        <v>0</v>
      </c>
      <c r="F25" s="50">
        <v>0</v>
      </c>
      <c r="G25" s="51">
        <v>0</v>
      </c>
      <c r="H25" s="51">
        <v>0</v>
      </c>
      <c r="I25" s="50">
        <v>0</v>
      </c>
      <c r="J25" s="51">
        <v>0</v>
      </c>
      <c r="K25" s="51">
        <v>0</v>
      </c>
      <c r="L25" s="50">
        <v>0</v>
      </c>
      <c r="M25" s="51">
        <v>0</v>
      </c>
      <c r="N25" s="51">
        <v>0</v>
      </c>
      <c r="O25" s="50">
        <v>0</v>
      </c>
      <c r="P25" s="51">
        <v>0</v>
      </c>
      <c r="Q25" s="51">
        <v>0</v>
      </c>
      <c r="R25" s="50">
        <v>0</v>
      </c>
      <c r="S25" s="51">
        <v>0</v>
      </c>
      <c r="T25" s="51">
        <v>0</v>
      </c>
      <c r="U25" s="50">
        <v>0</v>
      </c>
    </row>
    <row r="26" spans="1:21" ht="13.2" x14ac:dyDescent="0.25">
      <c r="A26" s="147" t="s">
        <v>20</v>
      </c>
      <c r="B26" s="148"/>
      <c r="C26" s="148"/>
      <c r="D26" s="47">
        <v>20697083.971220002</v>
      </c>
      <c r="E26" s="47">
        <v>706882.76967999991</v>
      </c>
      <c r="F26" s="47">
        <v>21403966.740900002</v>
      </c>
      <c r="G26" s="47">
        <v>96228886.239760011</v>
      </c>
      <c r="H26" s="47">
        <v>6369163.964639999</v>
      </c>
      <c r="I26" s="47">
        <v>102598050.2044</v>
      </c>
      <c r="J26" s="47">
        <v>58206755.239020005</v>
      </c>
      <c r="K26" s="47">
        <v>6089363.5156799993</v>
      </c>
      <c r="L26" s="47">
        <v>64296118.754700005</v>
      </c>
      <c r="M26" s="47">
        <v>41682579.75</v>
      </c>
      <c r="N26" s="47">
        <v>4631397.7499999991</v>
      </c>
      <c r="O26" s="47">
        <v>46313977.5</v>
      </c>
      <c r="P26" s="47">
        <v>4.9476511776447296E-10</v>
      </c>
      <c r="Q26" s="47">
        <v>-2.0008883439004421E-10</v>
      </c>
      <c r="R26" s="47">
        <v>2.9467628337442875E-10</v>
      </c>
      <c r="S26" s="47">
        <v>216815305.19999999</v>
      </c>
      <c r="T26" s="47">
        <v>17796807.999999996</v>
      </c>
      <c r="U26" s="47">
        <v>234612113.19999999</v>
      </c>
    </row>
    <row r="27" spans="1:21" ht="13.2" x14ac:dyDescent="0.25">
      <c r="A27" s="145" t="s">
        <v>21</v>
      </c>
      <c r="B27" s="146"/>
      <c r="C27" s="146"/>
      <c r="D27" s="48">
        <v>16107904.366453333</v>
      </c>
      <c r="E27" s="48">
        <v>586882.76967999991</v>
      </c>
      <c r="F27" s="48">
        <v>16694787.136133332</v>
      </c>
      <c r="G27" s="48">
        <v>39945238.175760001</v>
      </c>
      <c r="H27" s="48">
        <v>3238162.9646399994</v>
      </c>
      <c r="I27" s="48">
        <v>43183401.1404</v>
      </c>
      <c r="J27" s="48">
        <v>22037393.391120002</v>
      </c>
      <c r="K27" s="48">
        <v>2316849.2656799997</v>
      </c>
      <c r="L27" s="48">
        <v>24354242.656800002</v>
      </c>
      <c r="M27" s="48">
        <v>4791717</v>
      </c>
      <c r="N27" s="48">
        <v>532412.99999999988</v>
      </c>
      <c r="O27" s="48">
        <v>5324130</v>
      </c>
      <c r="P27" s="48">
        <v>-1.1350493878126144E-9</v>
      </c>
      <c r="Q27" s="48">
        <v>-9.822542779147625E-11</v>
      </c>
      <c r="R27" s="48">
        <v>-1.2332748156040907E-9</v>
      </c>
      <c r="S27" s="48">
        <v>82882252.933333337</v>
      </c>
      <c r="T27" s="48">
        <v>6674307.9999999991</v>
      </c>
      <c r="U27" s="48">
        <v>89556560.933333337</v>
      </c>
    </row>
    <row r="28" spans="1:21" x14ac:dyDescent="0.2">
      <c r="A28" s="34">
        <v>0</v>
      </c>
      <c r="B28" s="34">
        <v>12</v>
      </c>
      <c r="C28" s="31" t="s">
        <v>22</v>
      </c>
      <c r="D28" s="49">
        <v>3118554.83244</v>
      </c>
      <c r="E28" s="49">
        <v>346506.09249333327</v>
      </c>
      <c r="F28" s="50">
        <v>3465060.9249333334</v>
      </c>
      <c r="G28" s="51">
        <v>6345951.4875600003</v>
      </c>
      <c r="H28" s="51">
        <v>705105.72083999985</v>
      </c>
      <c r="I28" s="50">
        <v>7051057.2083999999</v>
      </c>
      <c r="J28" s="51">
        <v>0</v>
      </c>
      <c r="K28" s="51">
        <v>0</v>
      </c>
      <c r="L28" s="50">
        <v>0</v>
      </c>
      <c r="M28" s="51">
        <v>0</v>
      </c>
      <c r="N28" s="51">
        <v>0</v>
      </c>
      <c r="O28" s="50">
        <v>0</v>
      </c>
      <c r="P28" s="51">
        <v>0</v>
      </c>
      <c r="Q28" s="51">
        <v>0</v>
      </c>
      <c r="R28" s="50">
        <v>0</v>
      </c>
      <c r="S28" s="51">
        <v>9464506.3200000003</v>
      </c>
      <c r="T28" s="51">
        <v>1051611.813333333</v>
      </c>
      <c r="U28" s="50">
        <v>10516118.133333333</v>
      </c>
    </row>
    <row r="29" spans="1:21" ht="25.2" x14ac:dyDescent="0.2">
      <c r="A29" s="34">
        <v>0</v>
      </c>
      <c r="B29" s="34">
        <v>13</v>
      </c>
      <c r="C29" s="31" t="s">
        <v>23</v>
      </c>
      <c r="D29" s="49">
        <v>4281250</v>
      </c>
      <c r="E29" s="49">
        <v>0</v>
      </c>
      <c r="F29" s="50">
        <v>4281250</v>
      </c>
      <c r="G29" s="51">
        <v>1968750</v>
      </c>
      <c r="H29" s="51">
        <v>0</v>
      </c>
      <c r="I29" s="50">
        <v>1968750</v>
      </c>
      <c r="J29" s="51">
        <v>0</v>
      </c>
      <c r="K29" s="51">
        <v>0</v>
      </c>
      <c r="L29" s="50">
        <v>0</v>
      </c>
      <c r="M29" s="51">
        <v>0</v>
      </c>
      <c r="N29" s="51">
        <v>0</v>
      </c>
      <c r="O29" s="50">
        <v>0</v>
      </c>
      <c r="P29" s="51">
        <v>0</v>
      </c>
      <c r="Q29" s="51">
        <v>0</v>
      </c>
      <c r="R29" s="50">
        <v>0</v>
      </c>
      <c r="S29" s="51">
        <v>6250000</v>
      </c>
      <c r="T29" s="51">
        <v>0</v>
      </c>
      <c r="U29" s="50">
        <v>6250000</v>
      </c>
    </row>
    <row r="30" spans="1:21" x14ac:dyDescent="0.2">
      <c r="A30" s="34">
        <v>0</v>
      </c>
      <c r="B30" s="34">
        <v>14</v>
      </c>
      <c r="C30" s="31" t="s">
        <v>24</v>
      </c>
      <c r="D30" s="49">
        <v>254000</v>
      </c>
      <c r="E30" s="49">
        <v>0</v>
      </c>
      <c r="F30" s="50">
        <v>254000</v>
      </c>
      <c r="G30" s="51">
        <v>1746000</v>
      </c>
      <c r="H30" s="51">
        <v>0</v>
      </c>
      <c r="I30" s="50">
        <v>1746000</v>
      </c>
      <c r="J30" s="51">
        <v>0</v>
      </c>
      <c r="K30" s="51">
        <v>0</v>
      </c>
      <c r="L30" s="50">
        <v>0</v>
      </c>
      <c r="M30" s="51">
        <v>0</v>
      </c>
      <c r="N30" s="51">
        <v>0</v>
      </c>
      <c r="O30" s="50">
        <v>0</v>
      </c>
      <c r="P30" s="51">
        <v>0</v>
      </c>
      <c r="Q30" s="51">
        <v>0</v>
      </c>
      <c r="R30" s="50">
        <v>0</v>
      </c>
      <c r="S30" s="51">
        <v>2000000</v>
      </c>
      <c r="T30" s="51">
        <v>0</v>
      </c>
      <c r="U30" s="50">
        <v>2000000</v>
      </c>
    </row>
    <row r="31" spans="1:21" ht="25.2" x14ac:dyDescent="0.2">
      <c r="A31" s="34">
        <v>0</v>
      </c>
      <c r="B31" s="34">
        <v>15</v>
      </c>
      <c r="C31" s="31" t="s">
        <v>25</v>
      </c>
      <c r="D31" s="49">
        <v>0</v>
      </c>
      <c r="E31" s="49">
        <v>0</v>
      </c>
      <c r="F31" s="50">
        <v>0</v>
      </c>
      <c r="G31" s="51">
        <v>1561744.8</v>
      </c>
      <c r="H31" s="51">
        <v>173527.19999999995</v>
      </c>
      <c r="I31" s="50">
        <v>1735272</v>
      </c>
      <c r="J31" s="51">
        <v>3787738.2000000011</v>
      </c>
      <c r="K31" s="51">
        <v>420859.79999999993</v>
      </c>
      <c r="L31" s="50">
        <v>4208598.0000000009</v>
      </c>
      <c r="M31" s="51">
        <v>4791717</v>
      </c>
      <c r="N31" s="51">
        <v>532412.99999999988</v>
      </c>
      <c r="O31" s="50">
        <v>5324130</v>
      </c>
      <c r="P31" s="51">
        <v>0</v>
      </c>
      <c r="Q31" s="51">
        <v>0</v>
      </c>
      <c r="R31" s="50">
        <v>0</v>
      </c>
      <c r="S31" s="51">
        <v>10141200</v>
      </c>
      <c r="T31" s="51">
        <v>1126799.9999999998</v>
      </c>
      <c r="U31" s="50">
        <v>11268000</v>
      </c>
    </row>
    <row r="32" spans="1:21" x14ac:dyDescent="0.2">
      <c r="A32" s="34">
        <v>0</v>
      </c>
      <c r="B32" s="34">
        <v>16</v>
      </c>
      <c r="C32" s="31" t="s">
        <v>26</v>
      </c>
      <c r="D32" s="49">
        <v>0</v>
      </c>
      <c r="E32" s="49">
        <v>0</v>
      </c>
      <c r="F32" s="50">
        <v>0</v>
      </c>
      <c r="G32" s="51">
        <v>2463912</v>
      </c>
      <c r="H32" s="51">
        <v>273768</v>
      </c>
      <c r="I32" s="50">
        <v>2737680</v>
      </c>
      <c r="J32" s="51">
        <v>7634088</v>
      </c>
      <c r="K32" s="51">
        <v>848231.99999999988</v>
      </c>
      <c r="L32" s="50">
        <v>8482320</v>
      </c>
      <c r="M32" s="51">
        <v>0</v>
      </c>
      <c r="N32" s="51">
        <v>0</v>
      </c>
      <c r="O32" s="50">
        <v>0</v>
      </c>
      <c r="P32" s="51">
        <v>0</v>
      </c>
      <c r="Q32" s="51">
        <v>0</v>
      </c>
      <c r="R32" s="50">
        <v>0</v>
      </c>
      <c r="S32" s="51">
        <v>10098000</v>
      </c>
      <c r="T32" s="51">
        <v>1122000</v>
      </c>
      <c r="U32" s="50">
        <v>11220000</v>
      </c>
    </row>
    <row r="33" spans="1:21" ht="25.2" x14ac:dyDescent="0.2">
      <c r="A33" s="34">
        <v>0</v>
      </c>
      <c r="B33" s="34">
        <v>17</v>
      </c>
      <c r="C33" s="31" t="s">
        <v>27</v>
      </c>
      <c r="D33" s="49">
        <v>0</v>
      </c>
      <c r="E33" s="49">
        <v>0</v>
      </c>
      <c r="F33" s="50">
        <v>0</v>
      </c>
      <c r="G33" s="51">
        <v>2046089.16</v>
      </c>
      <c r="H33" s="51">
        <v>227343.23999999996</v>
      </c>
      <c r="I33" s="50">
        <v>2273432.4</v>
      </c>
      <c r="J33" s="51">
        <v>9258270.8400000017</v>
      </c>
      <c r="K33" s="51">
        <v>1028696.7599999998</v>
      </c>
      <c r="L33" s="50">
        <v>10286967.600000001</v>
      </c>
      <c r="M33" s="51">
        <v>0</v>
      </c>
      <c r="N33" s="51">
        <v>0</v>
      </c>
      <c r="O33" s="50">
        <v>0</v>
      </c>
      <c r="P33" s="51">
        <v>0</v>
      </c>
      <c r="Q33" s="51">
        <v>0</v>
      </c>
      <c r="R33" s="50">
        <v>0</v>
      </c>
      <c r="S33" s="51">
        <v>11304360.000000002</v>
      </c>
      <c r="T33" s="51">
        <v>1256039.9999999998</v>
      </c>
      <c r="U33" s="50">
        <v>12560400.000000002</v>
      </c>
    </row>
    <row r="34" spans="1:21" x14ac:dyDescent="0.2">
      <c r="A34" s="34">
        <v>0</v>
      </c>
      <c r="B34" s="34">
        <v>18</v>
      </c>
      <c r="C34" s="31" t="s">
        <v>28</v>
      </c>
      <c r="D34" s="49">
        <v>1566675</v>
      </c>
      <c r="E34" s="49">
        <v>0</v>
      </c>
      <c r="F34" s="50">
        <v>1566675</v>
      </c>
      <c r="G34" s="51">
        <v>1403325</v>
      </c>
      <c r="H34" s="51">
        <v>0</v>
      </c>
      <c r="I34" s="50">
        <v>1403325</v>
      </c>
      <c r="J34" s="51">
        <v>0</v>
      </c>
      <c r="K34" s="51">
        <v>0</v>
      </c>
      <c r="L34" s="50">
        <v>0</v>
      </c>
      <c r="M34" s="51">
        <v>0</v>
      </c>
      <c r="N34" s="51">
        <v>0</v>
      </c>
      <c r="O34" s="50">
        <v>0</v>
      </c>
      <c r="P34" s="51">
        <v>0</v>
      </c>
      <c r="Q34" s="51">
        <v>0</v>
      </c>
      <c r="R34" s="50">
        <v>0</v>
      </c>
      <c r="S34" s="51">
        <v>2970000</v>
      </c>
      <c r="T34" s="51">
        <v>0</v>
      </c>
      <c r="U34" s="50">
        <v>2970000</v>
      </c>
    </row>
    <row r="35" spans="1:21" x14ac:dyDescent="0.2">
      <c r="A35" s="34">
        <v>0</v>
      </c>
      <c r="B35" s="34">
        <v>19</v>
      </c>
      <c r="C35" s="31" t="s">
        <v>29</v>
      </c>
      <c r="D35" s="49">
        <v>4174034.4393333332</v>
      </c>
      <c r="E35" s="49">
        <v>0</v>
      </c>
      <c r="F35" s="50">
        <v>4174034.4393333332</v>
      </c>
      <c r="G35" s="51">
        <v>1919446.4939999999</v>
      </c>
      <c r="H35" s="51">
        <v>0</v>
      </c>
      <c r="I35" s="50">
        <v>1919446.4939999999</v>
      </c>
      <c r="J35" s="51">
        <v>0</v>
      </c>
      <c r="K35" s="51">
        <v>0</v>
      </c>
      <c r="L35" s="50">
        <v>0</v>
      </c>
      <c r="M35" s="51">
        <v>0</v>
      </c>
      <c r="N35" s="51">
        <v>0</v>
      </c>
      <c r="O35" s="50">
        <v>0</v>
      </c>
      <c r="P35" s="51">
        <v>0</v>
      </c>
      <c r="Q35" s="51">
        <v>0</v>
      </c>
      <c r="R35" s="50">
        <v>0</v>
      </c>
      <c r="S35" s="51">
        <v>6093480.9333333336</v>
      </c>
      <c r="T35" s="51">
        <v>0</v>
      </c>
      <c r="U35" s="50">
        <v>6093480.9333333336</v>
      </c>
    </row>
    <row r="36" spans="1:21" x14ac:dyDescent="0.2">
      <c r="A36" s="34">
        <v>0</v>
      </c>
      <c r="B36" s="34">
        <v>20</v>
      </c>
      <c r="C36" s="31" t="s">
        <v>30</v>
      </c>
      <c r="D36" s="49">
        <v>2163390.0946800001</v>
      </c>
      <c r="E36" s="49">
        <v>240376.67718666661</v>
      </c>
      <c r="F36" s="50">
        <v>2403766.7718666666</v>
      </c>
      <c r="G36" s="51">
        <v>16725769.234200001</v>
      </c>
      <c r="H36" s="51">
        <v>1858418.8037999996</v>
      </c>
      <c r="I36" s="50">
        <v>18584188.037999999</v>
      </c>
      <c r="J36" s="51">
        <v>171546.35111999998</v>
      </c>
      <c r="K36" s="51">
        <v>19060.705679999995</v>
      </c>
      <c r="L36" s="50">
        <v>190607.05679999996</v>
      </c>
      <c r="M36" s="51">
        <v>0</v>
      </c>
      <c r="N36" s="51">
        <v>0</v>
      </c>
      <c r="O36" s="50">
        <v>0</v>
      </c>
      <c r="P36" s="51">
        <v>-1.1350493878126144E-9</v>
      </c>
      <c r="Q36" s="51">
        <v>-9.822542779147625E-11</v>
      </c>
      <c r="R36" s="50">
        <v>-1.2332748156040907E-9</v>
      </c>
      <c r="S36" s="51">
        <v>19060705.68</v>
      </c>
      <c r="T36" s="51">
        <v>2117856.1866666665</v>
      </c>
      <c r="U36" s="50">
        <v>21178561.866666667</v>
      </c>
    </row>
    <row r="37" spans="1:21" x14ac:dyDescent="0.2">
      <c r="A37" s="34">
        <v>0</v>
      </c>
      <c r="B37" s="34">
        <v>21</v>
      </c>
      <c r="C37" s="31" t="s">
        <v>31</v>
      </c>
      <c r="D37" s="49">
        <v>350000</v>
      </c>
      <c r="E37" s="49">
        <v>0</v>
      </c>
      <c r="F37" s="50">
        <v>350000</v>
      </c>
      <c r="G37" s="51">
        <v>2063250</v>
      </c>
      <c r="H37" s="51">
        <v>0</v>
      </c>
      <c r="I37" s="50">
        <v>2063250</v>
      </c>
      <c r="J37" s="51">
        <v>1086750</v>
      </c>
      <c r="K37" s="51">
        <v>0</v>
      </c>
      <c r="L37" s="50">
        <v>1086750</v>
      </c>
      <c r="M37" s="51">
        <v>0</v>
      </c>
      <c r="N37" s="51">
        <v>0</v>
      </c>
      <c r="O37" s="50">
        <v>0</v>
      </c>
      <c r="P37" s="51">
        <v>0</v>
      </c>
      <c r="Q37" s="51">
        <v>0</v>
      </c>
      <c r="R37" s="50">
        <v>0</v>
      </c>
      <c r="S37" s="51">
        <v>3500000</v>
      </c>
      <c r="T37" s="51">
        <v>0</v>
      </c>
      <c r="U37" s="50">
        <v>3500000</v>
      </c>
    </row>
    <row r="38" spans="1:21" ht="25.2" x14ac:dyDescent="0.2">
      <c r="A38" s="34">
        <v>0</v>
      </c>
      <c r="B38" s="34">
        <v>22</v>
      </c>
      <c r="C38" s="31" t="s">
        <v>32</v>
      </c>
      <c r="D38" s="49">
        <v>200000</v>
      </c>
      <c r="E38" s="49">
        <v>0</v>
      </c>
      <c r="F38" s="50">
        <v>200000</v>
      </c>
      <c r="G38" s="51">
        <v>1701000</v>
      </c>
      <c r="H38" s="51">
        <v>0</v>
      </c>
      <c r="I38" s="50">
        <v>1701000</v>
      </c>
      <c r="J38" s="51">
        <v>99000</v>
      </c>
      <c r="K38" s="51">
        <v>0</v>
      </c>
      <c r="L38" s="50">
        <v>99000</v>
      </c>
      <c r="M38" s="51">
        <v>0</v>
      </c>
      <c r="N38" s="51">
        <v>0</v>
      </c>
      <c r="O38" s="50">
        <v>0</v>
      </c>
      <c r="P38" s="51">
        <v>0</v>
      </c>
      <c r="Q38" s="51">
        <v>0</v>
      </c>
      <c r="R38" s="50">
        <v>0</v>
      </c>
      <c r="S38" s="51">
        <v>2000000</v>
      </c>
      <c r="T38" s="51">
        <v>0</v>
      </c>
      <c r="U38" s="50">
        <v>2000000</v>
      </c>
    </row>
    <row r="39" spans="1:21" x14ac:dyDescent="0.2">
      <c r="A39" s="34">
        <v>0</v>
      </c>
      <c r="B39" s="34">
        <v>0</v>
      </c>
      <c r="C39" s="31">
        <v>0</v>
      </c>
      <c r="D39" s="49">
        <v>0</v>
      </c>
      <c r="E39" s="49">
        <v>0</v>
      </c>
      <c r="F39" s="50">
        <v>0</v>
      </c>
      <c r="G39" s="51">
        <v>0</v>
      </c>
      <c r="H39" s="51">
        <v>0</v>
      </c>
      <c r="I39" s="50">
        <v>0</v>
      </c>
      <c r="J39" s="51">
        <v>0</v>
      </c>
      <c r="K39" s="51">
        <v>0</v>
      </c>
      <c r="L39" s="50">
        <v>0</v>
      </c>
      <c r="M39" s="51">
        <v>0</v>
      </c>
      <c r="N39" s="51">
        <v>0</v>
      </c>
      <c r="O39" s="50">
        <v>0</v>
      </c>
      <c r="P39" s="51">
        <v>0</v>
      </c>
      <c r="Q39" s="51">
        <v>0</v>
      </c>
      <c r="R39" s="50">
        <v>0</v>
      </c>
      <c r="S39" s="51">
        <v>0</v>
      </c>
      <c r="T39" s="51">
        <v>0</v>
      </c>
      <c r="U39" s="50">
        <v>0</v>
      </c>
    </row>
    <row r="40" spans="1:21" ht="13.2" x14ac:dyDescent="0.25">
      <c r="A40" s="145" t="s">
        <v>33</v>
      </c>
      <c r="B40" s="146"/>
      <c r="C40" s="146"/>
      <c r="D40" s="48">
        <v>0</v>
      </c>
      <c r="E40" s="48">
        <v>0</v>
      </c>
      <c r="F40" s="48">
        <v>0</v>
      </c>
      <c r="G40" s="48">
        <v>18896409</v>
      </c>
      <c r="H40" s="48">
        <v>2099600.9999999995</v>
      </c>
      <c r="I40" s="48">
        <v>20996010</v>
      </c>
      <c r="J40" s="48">
        <v>33515228.25</v>
      </c>
      <c r="K40" s="48">
        <v>3723914.2499999995</v>
      </c>
      <c r="L40" s="48">
        <v>37239142.5</v>
      </c>
      <c r="M40" s="48">
        <v>36890862.75</v>
      </c>
      <c r="N40" s="48">
        <v>4098984.7499999995</v>
      </c>
      <c r="O40" s="48">
        <v>40989847.5</v>
      </c>
      <c r="P40" s="48">
        <v>0</v>
      </c>
      <c r="Q40" s="48">
        <v>0</v>
      </c>
      <c r="R40" s="48">
        <v>0</v>
      </c>
      <c r="S40" s="48">
        <v>89302500</v>
      </c>
      <c r="T40" s="48">
        <v>9922499.9999999981</v>
      </c>
      <c r="U40" s="48">
        <v>99225000</v>
      </c>
    </row>
    <row r="41" spans="1:21" ht="25.2" x14ac:dyDescent="0.2">
      <c r="A41" s="34">
        <v>0</v>
      </c>
      <c r="B41" s="34">
        <v>23</v>
      </c>
      <c r="C41" s="31" t="s">
        <v>34</v>
      </c>
      <c r="D41" s="49">
        <v>0</v>
      </c>
      <c r="E41" s="49">
        <v>0</v>
      </c>
      <c r="F41" s="50">
        <v>0</v>
      </c>
      <c r="G41" s="51">
        <v>18896409</v>
      </c>
      <c r="H41" s="51">
        <v>2099600.9999999995</v>
      </c>
      <c r="I41" s="50">
        <v>20996010</v>
      </c>
      <c r="J41" s="51">
        <v>33515228.25</v>
      </c>
      <c r="K41" s="51">
        <v>3723914.2499999995</v>
      </c>
      <c r="L41" s="50">
        <v>37239142.5</v>
      </c>
      <c r="M41" s="51">
        <v>36890862.75</v>
      </c>
      <c r="N41" s="51">
        <v>4098984.7499999995</v>
      </c>
      <c r="O41" s="50">
        <v>40989847.5</v>
      </c>
      <c r="P41" s="51">
        <v>0</v>
      </c>
      <c r="Q41" s="51">
        <v>0</v>
      </c>
      <c r="R41" s="50">
        <v>0</v>
      </c>
      <c r="S41" s="51">
        <v>89302500</v>
      </c>
      <c r="T41" s="51">
        <v>9922499.9999999981</v>
      </c>
      <c r="U41" s="50">
        <v>99225000</v>
      </c>
    </row>
    <row r="42" spans="1:21" ht="13.2" x14ac:dyDescent="0.25">
      <c r="A42" s="145" t="s">
        <v>35</v>
      </c>
      <c r="B42" s="146"/>
      <c r="C42" s="146"/>
      <c r="D42" s="48">
        <v>4589179.6047666669</v>
      </c>
      <c r="E42" s="48">
        <v>119999.99999999997</v>
      </c>
      <c r="F42" s="48">
        <v>4709179.6047666669</v>
      </c>
      <c r="G42" s="48">
        <v>37387239.064000003</v>
      </c>
      <c r="H42" s="48">
        <v>1031399.9999999999</v>
      </c>
      <c r="I42" s="48">
        <v>38418639.064000003</v>
      </c>
      <c r="J42" s="48">
        <v>2654133.5978999999</v>
      </c>
      <c r="K42" s="48">
        <v>48599.999999999985</v>
      </c>
      <c r="L42" s="48">
        <v>2702733.5978999999</v>
      </c>
      <c r="M42" s="48">
        <v>0</v>
      </c>
      <c r="N42" s="48">
        <v>0</v>
      </c>
      <c r="O42" s="48">
        <v>0</v>
      </c>
      <c r="P42" s="48">
        <v>1.6298145055770874E-9</v>
      </c>
      <c r="Q42" s="48">
        <v>-1.0186340659856796E-10</v>
      </c>
      <c r="R42" s="48">
        <v>1.5279510989785194E-9</v>
      </c>
      <c r="S42" s="48">
        <v>44630552.266666666</v>
      </c>
      <c r="T42" s="48">
        <v>1199999.9999999998</v>
      </c>
      <c r="U42" s="48">
        <v>45830552.266666666</v>
      </c>
    </row>
    <row r="43" spans="1:21" ht="25.2" x14ac:dyDescent="0.2">
      <c r="A43" s="34">
        <v>0</v>
      </c>
      <c r="B43" s="34">
        <v>24</v>
      </c>
      <c r="C43" s="31" t="s">
        <v>36</v>
      </c>
      <c r="D43" s="49">
        <v>1080000</v>
      </c>
      <c r="E43" s="49">
        <v>119999.99999999997</v>
      </c>
      <c r="F43" s="50">
        <v>1200000</v>
      </c>
      <c r="G43" s="51">
        <v>9282600</v>
      </c>
      <c r="H43" s="51">
        <v>1031399.9999999999</v>
      </c>
      <c r="I43" s="50">
        <v>10314000</v>
      </c>
      <c r="J43" s="51">
        <v>437400</v>
      </c>
      <c r="K43" s="51">
        <v>48599.999999999985</v>
      </c>
      <c r="L43" s="50">
        <v>486000</v>
      </c>
      <c r="M43" s="51">
        <v>0</v>
      </c>
      <c r="N43" s="51">
        <v>0</v>
      </c>
      <c r="O43" s="50">
        <v>0</v>
      </c>
      <c r="P43" s="51">
        <v>0</v>
      </c>
      <c r="Q43" s="51">
        <v>-1.0186340659856796E-10</v>
      </c>
      <c r="R43" s="50">
        <v>-1.0186340659856796E-10</v>
      </c>
      <c r="S43" s="51">
        <v>10800000</v>
      </c>
      <c r="T43" s="51">
        <v>1199999.9999999998</v>
      </c>
      <c r="U43" s="50">
        <v>12000000</v>
      </c>
    </row>
    <row r="44" spans="1:21" ht="25.2" x14ac:dyDescent="0.2">
      <c r="A44" s="34">
        <v>0</v>
      </c>
      <c r="B44" s="34">
        <v>25</v>
      </c>
      <c r="C44" s="31" t="s">
        <v>37</v>
      </c>
      <c r="D44" s="49">
        <v>486250</v>
      </c>
      <c r="E44" s="49">
        <v>0</v>
      </c>
      <c r="F44" s="50">
        <v>486250</v>
      </c>
      <c r="G44" s="51">
        <v>1845000</v>
      </c>
      <c r="H44" s="51">
        <v>0</v>
      </c>
      <c r="I44" s="50">
        <v>1845000</v>
      </c>
      <c r="J44" s="51">
        <v>168750</v>
      </c>
      <c r="K44" s="51">
        <v>0</v>
      </c>
      <c r="L44" s="50">
        <v>168750</v>
      </c>
      <c r="M44" s="51">
        <v>0</v>
      </c>
      <c r="N44" s="51">
        <v>0</v>
      </c>
      <c r="O44" s="50">
        <v>0</v>
      </c>
      <c r="P44" s="51">
        <v>0</v>
      </c>
      <c r="Q44" s="51">
        <v>0</v>
      </c>
      <c r="R44" s="50">
        <v>0</v>
      </c>
      <c r="S44" s="51">
        <v>2500000</v>
      </c>
      <c r="T44" s="51">
        <v>0</v>
      </c>
      <c r="U44" s="50">
        <v>2500000</v>
      </c>
    </row>
    <row r="45" spans="1:21" x14ac:dyDescent="0.2">
      <c r="A45" s="34">
        <v>0</v>
      </c>
      <c r="B45" s="34">
        <v>26</v>
      </c>
      <c r="C45" s="31" t="s">
        <v>38</v>
      </c>
      <c r="D45" s="49">
        <v>0</v>
      </c>
      <c r="E45" s="49">
        <v>0</v>
      </c>
      <c r="F45" s="50">
        <v>0</v>
      </c>
      <c r="G45" s="51">
        <v>4930750</v>
      </c>
      <c r="H45" s="51">
        <v>0</v>
      </c>
      <c r="I45" s="50">
        <v>4930750</v>
      </c>
      <c r="J45" s="51">
        <v>569250</v>
      </c>
      <c r="K45" s="51">
        <v>0</v>
      </c>
      <c r="L45" s="50">
        <v>569250</v>
      </c>
      <c r="M45" s="51">
        <v>0</v>
      </c>
      <c r="N45" s="51">
        <v>0</v>
      </c>
      <c r="O45" s="50">
        <v>0</v>
      </c>
      <c r="P45" s="51">
        <v>0</v>
      </c>
      <c r="Q45" s="51">
        <v>0</v>
      </c>
      <c r="R45" s="50">
        <v>0</v>
      </c>
      <c r="S45" s="51">
        <v>5500000</v>
      </c>
      <c r="T45" s="51">
        <v>0</v>
      </c>
      <c r="U45" s="50">
        <v>5500000</v>
      </c>
    </row>
    <row r="46" spans="1:21" x14ac:dyDescent="0.2">
      <c r="A46" s="34">
        <v>0</v>
      </c>
      <c r="B46" s="34">
        <v>27</v>
      </c>
      <c r="C46" s="31" t="s">
        <v>39</v>
      </c>
      <c r="D46" s="49">
        <v>918973.57883333345</v>
      </c>
      <c r="E46" s="49">
        <v>0</v>
      </c>
      <c r="F46" s="50">
        <v>918973.57883333345</v>
      </c>
      <c r="G46" s="51">
        <v>6279027.6365999989</v>
      </c>
      <c r="H46" s="51">
        <v>0</v>
      </c>
      <c r="I46" s="50">
        <v>6279027.6365999989</v>
      </c>
      <c r="J46" s="51">
        <v>303823.9179</v>
      </c>
      <c r="K46" s="51">
        <v>0</v>
      </c>
      <c r="L46" s="50">
        <v>303823.9179</v>
      </c>
      <c r="M46" s="51">
        <v>0</v>
      </c>
      <c r="N46" s="51">
        <v>0</v>
      </c>
      <c r="O46" s="50">
        <v>0</v>
      </c>
      <c r="P46" s="51">
        <v>1.6298145055770874E-9</v>
      </c>
      <c r="Q46" s="51">
        <v>0</v>
      </c>
      <c r="R46" s="50">
        <v>1.6298145055770874E-9</v>
      </c>
      <c r="S46" s="51">
        <v>7501825.1333333338</v>
      </c>
      <c r="T46" s="51">
        <v>0</v>
      </c>
      <c r="U46" s="50">
        <v>7501825.1333333338</v>
      </c>
    </row>
    <row r="47" spans="1:21" x14ac:dyDescent="0.2">
      <c r="A47" s="34">
        <v>0</v>
      </c>
      <c r="B47" s="34">
        <v>28</v>
      </c>
      <c r="C47" s="31" t="s">
        <v>40</v>
      </c>
      <c r="D47" s="49">
        <v>748769.19926666666</v>
      </c>
      <c r="E47" s="49">
        <v>0</v>
      </c>
      <c r="F47" s="50">
        <v>748769.19926666666</v>
      </c>
      <c r="G47" s="51">
        <v>5147051.2673999993</v>
      </c>
      <c r="H47" s="51">
        <v>0</v>
      </c>
      <c r="I47" s="50">
        <v>5147051.2673999993</v>
      </c>
      <c r="J47" s="51">
        <v>0</v>
      </c>
      <c r="K47" s="51">
        <v>0</v>
      </c>
      <c r="L47" s="50">
        <v>0</v>
      </c>
      <c r="M47" s="51">
        <v>0</v>
      </c>
      <c r="N47" s="51">
        <v>0</v>
      </c>
      <c r="O47" s="50">
        <v>0</v>
      </c>
      <c r="P47" s="51">
        <v>0</v>
      </c>
      <c r="Q47" s="51">
        <v>0</v>
      </c>
      <c r="R47" s="50">
        <v>0</v>
      </c>
      <c r="S47" s="51">
        <v>5895820.4666666659</v>
      </c>
      <c r="T47" s="51">
        <v>0</v>
      </c>
      <c r="U47" s="50">
        <v>5895820.4666666659</v>
      </c>
    </row>
    <row r="48" spans="1:21" x14ac:dyDescent="0.2">
      <c r="A48" s="34">
        <v>0</v>
      </c>
      <c r="B48" s="34">
        <v>29</v>
      </c>
      <c r="C48" s="31" t="s">
        <v>41</v>
      </c>
      <c r="D48" s="49">
        <v>619793.89613333344</v>
      </c>
      <c r="E48" s="49">
        <v>0</v>
      </c>
      <c r="F48" s="50">
        <v>619793.89613333344</v>
      </c>
      <c r="G48" s="51">
        <v>4529044.3878000006</v>
      </c>
      <c r="H48" s="51">
        <v>0</v>
      </c>
      <c r="I48" s="50">
        <v>4529044.3878000006</v>
      </c>
      <c r="J48" s="51">
        <v>537344.24939999997</v>
      </c>
      <c r="K48" s="51">
        <v>0</v>
      </c>
      <c r="L48" s="50">
        <v>537344.24939999997</v>
      </c>
      <c r="M48" s="51">
        <v>0</v>
      </c>
      <c r="N48" s="51">
        <v>0</v>
      </c>
      <c r="O48" s="50">
        <v>0</v>
      </c>
      <c r="P48" s="51">
        <v>0</v>
      </c>
      <c r="Q48" s="51">
        <v>0</v>
      </c>
      <c r="R48" s="50">
        <v>0</v>
      </c>
      <c r="S48" s="51">
        <v>5686182.5333333341</v>
      </c>
      <c r="T48" s="51">
        <v>0</v>
      </c>
      <c r="U48" s="50">
        <v>5686182.5333333341</v>
      </c>
    </row>
    <row r="49" spans="1:21" x14ac:dyDescent="0.2">
      <c r="A49" s="34">
        <v>0</v>
      </c>
      <c r="B49" s="34">
        <v>30</v>
      </c>
      <c r="C49" s="31" t="s">
        <v>42</v>
      </c>
      <c r="D49" s="49">
        <v>735392.93053333345</v>
      </c>
      <c r="E49" s="49">
        <v>0</v>
      </c>
      <c r="F49" s="50">
        <v>735392.93053333345</v>
      </c>
      <c r="G49" s="51">
        <v>5373765.7722000005</v>
      </c>
      <c r="H49" s="51">
        <v>0</v>
      </c>
      <c r="I49" s="50">
        <v>5373765.7722000005</v>
      </c>
      <c r="J49" s="51">
        <v>637565.43059999996</v>
      </c>
      <c r="K49" s="51">
        <v>0</v>
      </c>
      <c r="L49" s="50">
        <v>637565.43059999996</v>
      </c>
      <c r="M49" s="51">
        <v>0</v>
      </c>
      <c r="N49" s="51">
        <v>0</v>
      </c>
      <c r="O49" s="50">
        <v>0</v>
      </c>
      <c r="P49" s="51">
        <v>0</v>
      </c>
      <c r="Q49" s="51">
        <v>0</v>
      </c>
      <c r="R49" s="50">
        <v>0</v>
      </c>
      <c r="S49" s="51">
        <v>6746724.1333333338</v>
      </c>
      <c r="T49" s="51">
        <v>0</v>
      </c>
      <c r="U49" s="50">
        <v>6746724.1333333338</v>
      </c>
    </row>
    <row r="50" spans="1:21" x14ac:dyDescent="0.2">
      <c r="A50" s="34">
        <v>0</v>
      </c>
      <c r="B50" s="34">
        <v>0</v>
      </c>
      <c r="C50" s="31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0">
        <v>0</v>
      </c>
      <c r="J50" s="51">
        <v>0</v>
      </c>
      <c r="K50" s="51">
        <v>0</v>
      </c>
      <c r="L50" s="50">
        <v>0</v>
      </c>
      <c r="M50" s="51">
        <v>0</v>
      </c>
      <c r="N50" s="51">
        <v>0</v>
      </c>
      <c r="O50" s="50">
        <v>0</v>
      </c>
      <c r="P50" s="51">
        <v>0</v>
      </c>
      <c r="Q50" s="51">
        <v>0</v>
      </c>
      <c r="R50" s="50">
        <v>0</v>
      </c>
      <c r="S50" s="51">
        <v>0</v>
      </c>
      <c r="T50" s="51">
        <v>0</v>
      </c>
      <c r="U50" s="50">
        <v>0</v>
      </c>
    </row>
    <row r="51" spans="1:21" ht="25.2" x14ac:dyDescent="0.2">
      <c r="C51" s="52" t="s">
        <v>44</v>
      </c>
      <c r="D51" s="49">
        <v>0</v>
      </c>
      <c r="E51" s="49">
        <v>1454545.4545454546</v>
      </c>
      <c r="F51" s="50">
        <v>1454545.4545454546</v>
      </c>
      <c r="G51" s="51">
        <v>0</v>
      </c>
      <c r="H51" s="51">
        <v>2181818.1818181821</v>
      </c>
      <c r="I51" s="50">
        <v>2181818.1818181821</v>
      </c>
      <c r="J51" s="51">
        <v>0</v>
      </c>
      <c r="K51" s="51">
        <v>2181818.1818181821</v>
      </c>
      <c r="L51" s="50">
        <v>2181818.1818181821</v>
      </c>
      <c r="M51" s="51">
        <v>0</v>
      </c>
      <c r="N51" s="51">
        <v>2181818.1818181821</v>
      </c>
      <c r="O51" s="50">
        <v>2181818.1818181821</v>
      </c>
      <c r="P51" s="51">
        <v>0</v>
      </c>
      <c r="Q51" s="51">
        <v>0</v>
      </c>
      <c r="R51" s="50">
        <v>0</v>
      </c>
      <c r="S51" s="51">
        <v>0</v>
      </c>
      <c r="T51" s="51">
        <v>8000000</v>
      </c>
      <c r="U51" s="50">
        <v>8000000</v>
      </c>
    </row>
    <row r="52" spans="1:21" x14ac:dyDescent="0.2">
      <c r="C52" s="52"/>
      <c r="D52" s="49"/>
      <c r="E52" s="49"/>
      <c r="F52" s="50"/>
      <c r="G52" s="51"/>
      <c r="H52" s="51"/>
      <c r="I52" s="50"/>
      <c r="J52" s="51"/>
      <c r="K52" s="51"/>
      <c r="L52" s="50"/>
      <c r="M52" s="51"/>
      <c r="N52" s="51"/>
      <c r="O52" s="50"/>
      <c r="P52" s="51"/>
      <c r="Q52" s="51"/>
      <c r="R52" s="50"/>
      <c r="S52" s="51"/>
      <c r="T52" s="51"/>
      <c r="U52" s="50"/>
    </row>
    <row r="53" spans="1:21" s="110" customFormat="1" ht="25.2" x14ac:dyDescent="0.2">
      <c r="A53" s="108"/>
      <c r="B53" s="108"/>
      <c r="C53" s="109" t="s">
        <v>73</v>
      </c>
      <c r="D53" s="48">
        <v>1613333.3333333333</v>
      </c>
      <c r="E53" s="48">
        <v>400000</v>
      </c>
      <c r="F53" s="48">
        <v>2013333.3333333333</v>
      </c>
      <c r="G53" s="48">
        <v>2386666.6666666665</v>
      </c>
      <c r="H53" s="48">
        <v>1200000</v>
      </c>
      <c r="I53" s="48">
        <v>3586666.6666666665</v>
      </c>
      <c r="J53" s="48">
        <v>0</v>
      </c>
      <c r="K53" s="48">
        <v>1200000</v>
      </c>
      <c r="L53" s="48">
        <v>1200000</v>
      </c>
      <c r="M53" s="48">
        <v>0</v>
      </c>
      <c r="N53" s="48">
        <v>1200000</v>
      </c>
      <c r="O53" s="48">
        <v>1200000</v>
      </c>
      <c r="P53" s="48">
        <v>0</v>
      </c>
      <c r="Q53" s="48">
        <v>0</v>
      </c>
      <c r="R53" s="48">
        <v>0</v>
      </c>
      <c r="S53" s="48">
        <v>4000000</v>
      </c>
      <c r="T53" s="48">
        <v>4000000</v>
      </c>
      <c r="U53" s="48">
        <v>8000000</v>
      </c>
    </row>
    <row r="54" spans="1:21" ht="25.2" x14ac:dyDescent="0.2">
      <c r="C54" s="31" t="s">
        <v>74</v>
      </c>
      <c r="D54" s="49">
        <v>466666.66666666663</v>
      </c>
      <c r="E54" s="49">
        <v>0</v>
      </c>
      <c r="F54" s="50">
        <v>466666.66666666663</v>
      </c>
      <c r="G54" s="51">
        <v>933333.33333333314</v>
      </c>
      <c r="H54" s="51">
        <v>0</v>
      </c>
      <c r="I54" s="50">
        <v>933333.33333333314</v>
      </c>
      <c r="J54" s="51">
        <v>0</v>
      </c>
      <c r="K54" s="51">
        <v>0</v>
      </c>
      <c r="L54" s="50">
        <v>0</v>
      </c>
      <c r="M54" s="51">
        <v>0</v>
      </c>
      <c r="N54" s="51">
        <v>0</v>
      </c>
      <c r="O54" s="50">
        <v>0</v>
      </c>
      <c r="P54" s="51">
        <v>0</v>
      </c>
      <c r="Q54" s="51">
        <v>0</v>
      </c>
      <c r="R54" s="50">
        <v>0</v>
      </c>
      <c r="S54" s="51">
        <v>1399999.9999999998</v>
      </c>
      <c r="T54" s="51">
        <v>0</v>
      </c>
      <c r="U54" s="50">
        <v>1399999.9999999998</v>
      </c>
    </row>
    <row r="55" spans="1:21" ht="25.2" x14ac:dyDescent="0.2">
      <c r="C55" s="31" t="s">
        <v>75</v>
      </c>
      <c r="D55" s="49">
        <v>66666.666666666672</v>
      </c>
      <c r="E55" s="49">
        <v>0</v>
      </c>
      <c r="F55" s="50">
        <v>66666.666666666672</v>
      </c>
      <c r="G55" s="51">
        <v>133333.33333333334</v>
      </c>
      <c r="H55" s="51">
        <v>0</v>
      </c>
      <c r="I55" s="50">
        <v>133333.33333333334</v>
      </c>
      <c r="J55" s="51">
        <v>0</v>
      </c>
      <c r="K55" s="51">
        <v>0</v>
      </c>
      <c r="L55" s="50">
        <v>0</v>
      </c>
      <c r="M55" s="51">
        <v>0</v>
      </c>
      <c r="N55" s="51">
        <v>0</v>
      </c>
      <c r="O55" s="50">
        <v>0</v>
      </c>
      <c r="P55" s="51">
        <v>0</v>
      </c>
      <c r="Q55" s="51">
        <v>0</v>
      </c>
      <c r="R55" s="50">
        <v>0</v>
      </c>
      <c r="S55" s="51">
        <v>200000</v>
      </c>
      <c r="T55" s="51">
        <v>0</v>
      </c>
      <c r="U55" s="50">
        <v>200000</v>
      </c>
    </row>
    <row r="56" spans="1:21" x14ac:dyDescent="0.2">
      <c r="C56" s="31" t="s">
        <v>83</v>
      </c>
      <c r="D56" s="49">
        <v>720000</v>
      </c>
      <c r="E56" s="49">
        <v>0</v>
      </c>
      <c r="F56" s="50">
        <v>720000</v>
      </c>
      <c r="G56" s="51">
        <v>1080000</v>
      </c>
      <c r="H56" s="51">
        <v>0</v>
      </c>
      <c r="I56" s="50">
        <v>1080000</v>
      </c>
      <c r="J56" s="51">
        <v>0</v>
      </c>
      <c r="K56" s="51">
        <v>0</v>
      </c>
      <c r="L56" s="50">
        <v>0</v>
      </c>
      <c r="M56" s="51">
        <v>0</v>
      </c>
      <c r="N56" s="51">
        <v>0</v>
      </c>
      <c r="O56" s="50">
        <v>0</v>
      </c>
      <c r="P56" s="51">
        <v>0</v>
      </c>
      <c r="Q56" s="51">
        <v>0</v>
      </c>
      <c r="R56" s="50">
        <v>0</v>
      </c>
      <c r="S56" s="51">
        <v>1800000</v>
      </c>
      <c r="T56" s="51">
        <v>0</v>
      </c>
      <c r="U56" s="50">
        <v>1800000</v>
      </c>
    </row>
    <row r="57" spans="1:21" ht="37.799999999999997" x14ac:dyDescent="0.2">
      <c r="C57" s="31" t="s">
        <v>84</v>
      </c>
      <c r="D57" s="49">
        <v>0</v>
      </c>
      <c r="E57" s="49">
        <v>400000</v>
      </c>
      <c r="F57" s="50">
        <v>400000</v>
      </c>
      <c r="G57" s="51">
        <v>0</v>
      </c>
      <c r="H57" s="51">
        <v>1200000</v>
      </c>
      <c r="I57" s="50">
        <v>1200000</v>
      </c>
      <c r="J57" s="51">
        <v>0</v>
      </c>
      <c r="K57" s="51">
        <v>1200000</v>
      </c>
      <c r="L57" s="50">
        <v>1200000</v>
      </c>
      <c r="M57" s="51">
        <v>0</v>
      </c>
      <c r="N57" s="51">
        <v>1200000</v>
      </c>
      <c r="O57" s="50">
        <v>1200000</v>
      </c>
      <c r="P57" s="51">
        <v>0</v>
      </c>
      <c r="Q57" s="51">
        <v>0</v>
      </c>
      <c r="R57" s="50">
        <v>0</v>
      </c>
      <c r="S57" s="51">
        <v>0</v>
      </c>
      <c r="T57" s="51">
        <v>4000000</v>
      </c>
      <c r="U57" s="50">
        <v>4000000</v>
      </c>
    </row>
    <row r="58" spans="1:21" ht="50.4" x14ac:dyDescent="0.2">
      <c r="C58" s="31" t="s">
        <v>76</v>
      </c>
      <c r="D58" s="49">
        <v>360000</v>
      </c>
      <c r="E58" s="49">
        <v>0</v>
      </c>
      <c r="F58" s="50">
        <v>360000</v>
      </c>
      <c r="G58" s="51">
        <v>240000</v>
      </c>
      <c r="H58" s="51">
        <v>0</v>
      </c>
      <c r="I58" s="50">
        <v>240000</v>
      </c>
      <c r="J58" s="51">
        <v>0</v>
      </c>
      <c r="K58" s="51">
        <v>0</v>
      </c>
      <c r="L58" s="50">
        <v>0</v>
      </c>
      <c r="M58" s="51">
        <v>0</v>
      </c>
      <c r="N58" s="51">
        <v>0</v>
      </c>
      <c r="O58" s="50">
        <v>0</v>
      </c>
      <c r="P58" s="51">
        <v>0</v>
      </c>
      <c r="Q58" s="51">
        <v>0</v>
      </c>
      <c r="R58" s="50">
        <v>0</v>
      </c>
      <c r="S58" s="51">
        <v>600000</v>
      </c>
      <c r="T58" s="51">
        <v>0</v>
      </c>
      <c r="U58" s="50">
        <v>600000</v>
      </c>
    </row>
    <row r="59" spans="1:21" x14ac:dyDescent="0.2">
      <c r="C59" s="31">
        <v>0</v>
      </c>
      <c r="D59" s="49">
        <v>0</v>
      </c>
      <c r="E59" s="49">
        <v>0</v>
      </c>
      <c r="F59" s="50">
        <v>0</v>
      </c>
      <c r="G59" s="51">
        <v>0</v>
      </c>
      <c r="H59" s="51">
        <v>0</v>
      </c>
      <c r="I59" s="50">
        <v>0</v>
      </c>
      <c r="J59" s="51">
        <v>0</v>
      </c>
      <c r="K59" s="51">
        <v>0</v>
      </c>
      <c r="L59" s="50">
        <v>0</v>
      </c>
      <c r="M59" s="51">
        <v>0</v>
      </c>
      <c r="N59" s="51">
        <v>0</v>
      </c>
      <c r="O59" s="50">
        <v>0</v>
      </c>
      <c r="P59" s="51">
        <v>0</v>
      </c>
      <c r="Q59" s="51">
        <v>0</v>
      </c>
      <c r="R59" s="50">
        <v>0</v>
      </c>
      <c r="S59" s="51">
        <v>0</v>
      </c>
      <c r="T59" s="51">
        <v>0</v>
      </c>
      <c r="U59" s="50">
        <v>0</v>
      </c>
    </row>
    <row r="60" spans="1:21" x14ac:dyDescent="0.2">
      <c r="C60" s="52"/>
      <c r="D60" s="49"/>
      <c r="E60" s="49"/>
      <c r="F60" s="50"/>
      <c r="G60" s="51"/>
      <c r="H60" s="51"/>
      <c r="I60" s="50"/>
      <c r="J60" s="51"/>
      <c r="K60" s="51"/>
      <c r="L60" s="50"/>
      <c r="M60" s="51"/>
      <c r="N60" s="51"/>
      <c r="O60" s="50"/>
      <c r="P60" s="51"/>
      <c r="Q60" s="51"/>
      <c r="R60" s="50"/>
      <c r="S60" s="51"/>
      <c r="T60" s="51"/>
      <c r="U60" s="50"/>
    </row>
    <row r="61" spans="1:21" x14ac:dyDescent="0.2">
      <c r="C61" s="52" t="s">
        <v>45</v>
      </c>
      <c r="D61" s="49">
        <v>0</v>
      </c>
      <c r="E61" s="49">
        <v>2714285.7142857146</v>
      </c>
      <c r="F61" s="50">
        <v>2714285.7142857146</v>
      </c>
      <c r="G61" s="51">
        <v>0</v>
      </c>
      <c r="H61" s="51">
        <v>5428571.4285714291</v>
      </c>
      <c r="I61" s="50">
        <v>5428571.4285714291</v>
      </c>
      <c r="J61" s="51">
        <v>0</v>
      </c>
      <c r="K61" s="51">
        <v>5428571.4285714291</v>
      </c>
      <c r="L61" s="50">
        <v>5428571.4285714291</v>
      </c>
      <c r="M61" s="51">
        <v>0</v>
      </c>
      <c r="N61" s="51">
        <v>5428571.4285714291</v>
      </c>
      <c r="O61" s="50">
        <v>5428571.4285714291</v>
      </c>
      <c r="P61" s="51">
        <v>0</v>
      </c>
      <c r="Q61" s="51">
        <v>0</v>
      </c>
      <c r="R61" s="50">
        <v>0</v>
      </c>
      <c r="S61" s="51">
        <v>0</v>
      </c>
      <c r="T61" s="51">
        <v>19000000</v>
      </c>
      <c r="U61" s="50">
        <v>19000000</v>
      </c>
    </row>
    <row r="62" spans="1:21" x14ac:dyDescent="0.2">
      <c r="C62" s="52"/>
      <c r="D62" s="49"/>
      <c r="E62" s="49"/>
      <c r="F62" s="50"/>
      <c r="G62" s="51"/>
      <c r="H62" s="51"/>
      <c r="I62" s="50"/>
      <c r="J62" s="51"/>
      <c r="K62" s="51"/>
      <c r="L62" s="50"/>
      <c r="M62" s="51"/>
      <c r="N62" s="51"/>
      <c r="O62" s="50"/>
      <c r="P62" s="51"/>
      <c r="Q62" s="51"/>
      <c r="R62" s="50"/>
      <c r="S62" s="51"/>
      <c r="T62" s="51"/>
      <c r="U62" s="50"/>
    </row>
    <row r="63" spans="1:21" x14ac:dyDescent="0.2">
      <c r="C63" s="52" t="s">
        <v>46</v>
      </c>
      <c r="D63" s="49">
        <v>0</v>
      </c>
      <c r="E63" s="49">
        <v>0</v>
      </c>
      <c r="F63" s="50">
        <v>0</v>
      </c>
      <c r="G63" s="51">
        <v>4305477.0333333416</v>
      </c>
      <c r="H63" s="51">
        <v>1423828.4555555582</v>
      </c>
      <c r="I63" s="50">
        <v>5729305.4888888998</v>
      </c>
      <c r="J63" s="51">
        <v>4305477.0333333416</v>
      </c>
      <c r="K63" s="51">
        <v>1423828.4555555582</v>
      </c>
      <c r="L63" s="50">
        <v>5729305.4888888998</v>
      </c>
      <c r="M63" s="51">
        <v>4305477.0333333416</v>
      </c>
      <c r="N63" s="51">
        <v>1423828.4555555582</v>
      </c>
      <c r="O63" s="50">
        <v>5729305.4888888998</v>
      </c>
      <c r="P63" s="51">
        <v>0</v>
      </c>
      <c r="Q63" s="51">
        <v>0</v>
      </c>
      <c r="R63" s="50">
        <v>0</v>
      </c>
      <c r="S63" s="51">
        <v>12916431.100000024</v>
      </c>
      <c r="T63" s="51">
        <v>4271485.3666666746</v>
      </c>
      <c r="U63" s="50">
        <v>17187916.466666698</v>
      </c>
    </row>
    <row r="64" spans="1:21" x14ac:dyDescent="0.2">
      <c r="A64" s="53"/>
      <c r="B64" s="53"/>
      <c r="C64" s="54" t="s">
        <v>59</v>
      </c>
      <c r="D64" s="48">
        <v>35289653.718853332</v>
      </c>
      <c r="E64" s="48">
        <v>10656447.000544501</v>
      </c>
      <c r="F64" s="48">
        <v>45946100.719397835</v>
      </c>
      <c r="G64" s="48">
        <v>135977218.02546003</v>
      </c>
      <c r="H64" s="48">
        <v>26832242.801885169</v>
      </c>
      <c r="I64" s="48">
        <v>162809460.82734519</v>
      </c>
      <c r="J64" s="48">
        <v>96646239.472353354</v>
      </c>
      <c r="K64" s="48">
        <v>26036206.381625172</v>
      </c>
      <c r="L64" s="48">
        <v>122682445.85397853</v>
      </c>
      <c r="M64" s="48">
        <v>52086888.783333339</v>
      </c>
      <c r="N64" s="48">
        <v>16475103.815945169</v>
      </c>
      <c r="O64" s="48">
        <v>68561992.59927851</v>
      </c>
      <c r="P64" s="48">
        <v>-4.3655745685100555E-10</v>
      </c>
      <c r="Q64" s="48">
        <v>-8.4037310443818569E-10</v>
      </c>
      <c r="R64" s="48">
        <v>-1.2769305612891912E-9</v>
      </c>
      <c r="S64" s="48">
        <v>320000000</v>
      </c>
      <c r="T64" s="48">
        <v>80000000</v>
      </c>
      <c r="U64" s="48">
        <v>400000000</v>
      </c>
    </row>
    <row r="66" spans="4:20" x14ac:dyDescent="0.2">
      <c r="D66" s="55">
        <v>0.76806634657366057</v>
      </c>
      <c r="E66" s="55">
        <v>0.2319336534263394</v>
      </c>
      <c r="G66" s="55">
        <v>0.83519236126984053</v>
      </c>
      <c r="H66" s="55">
        <v>0.16480763873015955</v>
      </c>
      <c r="J66" s="55">
        <v>0.78777561695652454</v>
      </c>
      <c r="K66" s="55">
        <v>0.21222438304347541</v>
      </c>
      <c r="M66" s="55">
        <v>0.75970500285432863</v>
      </c>
      <c r="N66" s="55">
        <v>0.24029499714567135</v>
      </c>
      <c r="P66" s="56"/>
      <c r="Q66" s="56"/>
      <c r="S66" s="55">
        <v>0.8</v>
      </c>
      <c r="T66" s="55">
        <v>0.2</v>
      </c>
    </row>
  </sheetData>
  <mergeCells count="17">
    <mergeCell ref="A19:C19"/>
    <mergeCell ref="A3:C3"/>
    <mergeCell ref="D3:F3"/>
    <mergeCell ref="G3:I3"/>
    <mergeCell ref="J3:L3"/>
    <mergeCell ref="S3:U3"/>
    <mergeCell ref="A6:C6"/>
    <mergeCell ref="A7:C7"/>
    <mergeCell ref="A13:C13"/>
    <mergeCell ref="A18:C18"/>
    <mergeCell ref="M3:O3"/>
    <mergeCell ref="P3:R3"/>
    <mergeCell ref="A21:C21"/>
    <mergeCell ref="A26:C26"/>
    <mergeCell ref="A27:C27"/>
    <mergeCell ref="A40:C40"/>
    <mergeCell ref="A42:C42"/>
  </mergeCells>
  <printOptions horizontalCentered="1"/>
  <pageMargins left="0.19685039370078741" right="0.19685039370078741" top="0.98425196850393704" bottom="0.39370078740157483" header="0.59055118110236227" footer="0.39370078740157483"/>
  <pageSetup paperSize="9" scale="62" orientation="landscape" r:id="rId1"/>
  <headerFooter alignWithMargins="0">
    <oddHeader xml:space="preserve">&amp;LPRESTAMO BID 2048/OC-AR
Programa de Agua Potable y Saneamiento Area Metropolitana y el Conurbano Bonaerense
PLAN DE EJECUCIÓN DEL PROGRAMA -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74225EC3B282E47B0DA092C0A5E93E6" ma:contentTypeVersion="0" ma:contentTypeDescription="A content type to manage public (operations) IDB documents" ma:contentTypeScope="" ma:versionID="8bee447ab87c8c95b1e473b99b79f8e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40347283</IDBDocs_x0020_Number>
    <TaxCatchAll xmlns="9c571b2f-e523-4ab2-ba2e-09e151a03ef4">
      <Value>2</Value>
      <Value>4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Moreno Moreno, Henry Alberto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AR-L1195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Loan Proposal</Disclosure_x0020_Activity>
    <Webtopic xmlns="9c571b2f-e523-4ab2-ba2e-09e151a03ef4">OS-ASA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54B035AD-3327-46D1-8633-A03A951B3757}"/>
</file>

<file path=customXml/itemProps2.xml><?xml version="1.0" encoding="utf-8"?>
<ds:datastoreItem xmlns:ds="http://schemas.openxmlformats.org/officeDocument/2006/customXml" ds:itemID="{0B18B69D-3083-4D69-8D30-4A367D36A686}"/>
</file>

<file path=customXml/itemProps3.xml><?xml version="1.0" encoding="utf-8"?>
<ds:datastoreItem xmlns:ds="http://schemas.openxmlformats.org/officeDocument/2006/customXml" ds:itemID="{F14341FC-12C6-424F-B116-9B05F957DF7F}"/>
</file>

<file path=customXml/itemProps4.xml><?xml version="1.0" encoding="utf-8"?>
<ds:datastoreItem xmlns:ds="http://schemas.openxmlformats.org/officeDocument/2006/customXml" ds:itemID="{B6DBBC2E-9387-43CA-B3CD-D4F85D6036E2}"/>
</file>

<file path=customXml/itemProps5.xml><?xml version="1.0" encoding="utf-8"?>
<ds:datastoreItem xmlns:ds="http://schemas.openxmlformats.org/officeDocument/2006/customXml" ds:itemID="{0FF9E7D7-C40B-49F7-85D0-3A2076017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POA US$ 2017</vt:lpstr>
      <vt:lpstr>PEP plazos</vt:lpstr>
      <vt:lpstr>PEP U$S</vt:lpstr>
      <vt:lpstr>'PEP plazos'!Print_Area</vt:lpstr>
      <vt:lpstr>'PEP U$S'!Print_Area</vt:lpstr>
      <vt:lpstr>'PEP plazos'!Print_Titles</vt:lpstr>
      <vt:lpstr>'PEP U$S'!Print_Titles</vt:lpstr>
    </vt:vector>
  </TitlesOfParts>
  <Company>AySA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Ejecución Plurianual (PEP)  y Plan Operativo Anual (POA)  </dc:title>
  <dc:creator>Instalador</dc:creator>
  <cp:lastModifiedBy>Inter-American Development Bank</cp:lastModifiedBy>
  <cp:lastPrinted>2016-05-27T17:37:27Z</cp:lastPrinted>
  <dcterms:created xsi:type="dcterms:W3CDTF">2016-05-18T15:52:42Z</dcterms:created>
  <dcterms:modified xsi:type="dcterms:W3CDTF">2016-07-11T20:31:52Z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0x01010046CF21643EE8D14686A648AA6DAD089200C74225EC3B282E47B0DA092C0A5E93E6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4;#IDBDocs|cca77002-e150-4b2d-ab1f-1d7a7cdcae16</vt:lpwstr>
  </property>
  <property fmtid="{D5CDD505-2E9C-101B-9397-08002B2CF9AE}" pid="16" name="Sub-Sector">
    <vt:lpwstr/>
  </property>
</Properties>
</file>