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GUIAR\Desktop\Docs Fernando\TSP\BR-T1341\"/>
    </mc:Choice>
  </mc:AlternateContent>
  <xr:revisionPtr revIDLastSave="0" documentId="13_ncr:1_{11CE2784-8B4C-4C1B-8F67-101319E447ED}" xr6:coauthVersionLast="40" xr6:coauthVersionMax="40" xr10:uidLastSave="{00000000-0000-0000-0000-000000000000}"/>
  <bookViews>
    <workbookView xWindow="0" yWindow="0" windowWidth="12288" windowHeight="5460" xr2:uid="{00000000-000D-0000-FFFF-FFFF00000000}"/>
  </bookViews>
  <sheets>
    <sheet name="BR-T1341 ATN 63" sheetId="2" r:id="rId1"/>
    <sheet name="BR-T1341 ATN 64" sheetId="1" r:id="rId2"/>
  </sheets>
  <definedNames>
    <definedName name="_xlnm.Print_Area" localSheetId="0">'BR-T1341 ATN 63'!$A$1:$O$29</definedName>
    <definedName name="_xlnm.Print_Area" localSheetId="1">'BR-T1341 ATN 64'!$A$1:$O$31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2" l="1"/>
  <c r="E23" i="2"/>
  <c r="H17" i="2"/>
  <c r="I17" i="2" s="1"/>
  <c r="K16" i="2"/>
  <c r="H16" i="2"/>
  <c r="I16" i="2" s="1"/>
  <c r="K15" i="2"/>
  <c r="H15" i="2"/>
  <c r="I15" i="2" s="1"/>
  <c r="K14" i="2"/>
  <c r="H14" i="2"/>
  <c r="I14" i="2" s="1"/>
  <c r="K13" i="2"/>
  <c r="H13" i="2"/>
  <c r="I13" i="2" s="1"/>
  <c r="K23" i="2"/>
  <c r="I23" i="2" l="1"/>
  <c r="H23" i="2"/>
  <c r="H19" i="1"/>
  <c r="I19" i="1" s="1"/>
  <c r="K19" i="1"/>
  <c r="H18" i="1"/>
  <c r="I18" i="1" s="1"/>
  <c r="K18" i="1"/>
  <c r="K15" i="1"/>
  <c r="H15" i="1"/>
  <c r="I15" i="1" s="1"/>
  <c r="K17" i="1" l="1"/>
  <c r="K16" i="1"/>
  <c r="K14" i="1"/>
  <c r="K13" i="1"/>
  <c r="H17" i="1"/>
  <c r="I17" i="1" s="1"/>
  <c r="H16" i="1"/>
  <c r="I16" i="1" s="1"/>
  <c r="H14" i="1"/>
  <c r="I14" i="1" s="1"/>
  <c r="H13" i="1"/>
  <c r="I13" i="1" s="1"/>
  <c r="H25" i="1" l="1"/>
  <c r="K25" i="1"/>
  <c r="J25" i="1" l="1"/>
  <c r="I25" i="1"/>
  <c r="E25" i="1"/>
</calcChain>
</file>

<file path=xl/sharedStrings.xml><?xml version="1.0" encoding="utf-8"?>
<sst xmlns="http://schemas.openxmlformats.org/spreadsheetml/2006/main" count="252" uniqueCount="88">
  <si>
    <t>Banco Interamericano de Desarrollo</t>
  </si>
  <si>
    <t>Monto Total del Proyecto:</t>
  </si>
  <si>
    <t>Componente</t>
  </si>
  <si>
    <t>Tipo de Adquisición
(1) (2)</t>
  </si>
  <si>
    <t>Tipo de Servicio
(1) (2)</t>
  </si>
  <si>
    <t xml:space="preserve">Descripción 
</t>
  </si>
  <si>
    <t>Costo estimado del contrato
(US$)</t>
  </si>
  <si>
    <t>Método de Selección
(2)</t>
  </si>
  <si>
    <t>Tipo de Contrato</t>
  </si>
  <si>
    <t>Fuente de Financiamiento y Porcentaje</t>
  </si>
  <si>
    <t>Fecha estimada del anuncio de adquisiciones</t>
  </si>
  <si>
    <t xml:space="preserve">Fecha estimada del inicio de contrato </t>
  </si>
  <si>
    <t>Duración estimada del contrato</t>
  </si>
  <si>
    <t>Comentarios</t>
  </si>
  <si>
    <t>IDB/MIF</t>
  </si>
  <si>
    <t>Otro Donante Externo</t>
  </si>
  <si>
    <t>Monto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</si>
  <si>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</si>
  <si>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</si>
  <si>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</si>
  <si>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</si>
  <si>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</si>
  <si>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</si>
  <si>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</si>
  <si>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</si>
  <si>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</si>
  <si>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Componente 1</t>
  </si>
  <si>
    <t>A. Servicio de Consultoría</t>
  </si>
  <si>
    <t>Firma Consultora           (GN-2765)</t>
  </si>
  <si>
    <t>C. Servicio de no Consultoría</t>
  </si>
  <si>
    <t>Compra Corporativa      (GN-2303)</t>
  </si>
  <si>
    <t>Preparado por:</t>
  </si>
  <si>
    <t>TOTALES</t>
  </si>
  <si>
    <t>(1) Se recomienda el agrupamiento de adquisiciones de naturaleza similar, tales como publicaciones, viajes, etc. Si hubiesen grupos de contratos individuales similares que van a ser ejecutados en distintos períodos, éstos pueden incluirse de forma agrupada bajo un solo rubro, con una explicación en la columna de comentarios indicando el valor promedio individual y el período durante el cual serían ejecutados. Por ejemplo: en un proyecto de promoción de exportaciones que incluye viajes para participar en ferias, se incluiría un ítem que diría “Pasajes aéreos Ferias", el valor total estimado en US$5 mil y una explicación en la columna Comentarios:  “Este es un agrupamiento de aproximadamente 4 pasajes para participar en ferias de la región durante el año X y X1".</t>
  </si>
  <si>
    <t>Table for Data Validation</t>
  </si>
  <si>
    <t>Selec. Componente:</t>
  </si>
  <si>
    <t>Selec. Tipo de Adquisición:</t>
  </si>
  <si>
    <t>Selec. Tipo de Servicio</t>
  </si>
  <si>
    <t>Descripción</t>
  </si>
  <si>
    <t>Selec. Método:</t>
  </si>
  <si>
    <t>Selec. Tipo de Contr:</t>
  </si>
  <si>
    <t>Consultor Individual     (AM-650)</t>
  </si>
  <si>
    <t>SD</t>
  </si>
  <si>
    <t>Suma Alzada</t>
  </si>
  <si>
    <t>Componente 2</t>
  </si>
  <si>
    <t>B. Bienes (2)(iii)</t>
  </si>
  <si>
    <t>CCI</t>
  </si>
  <si>
    <t>Convenio Marco</t>
  </si>
  <si>
    <t>Componente 3</t>
  </si>
  <si>
    <t>Bienes incluidos en RFP de Firma Consultora</t>
  </si>
  <si>
    <t>SCS</t>
  </si>
  <si>
    <t>Componente 4</t>
  </si>
  <si>
    <t>SCI</t>
  </si>
  <si>
    <t>Componente 5</t>
  </si>
  <si>
    <t xml:space="preserve">TO </t>
  </si>
  <si>
    <t>(2) (iii) Bienes:  Según GN-2765-1, par. A.2.2.c: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</si>
  <si>
    <t>(2) (ii) Firma Consultora: Según GN-2765-1, Métodos de seleccion para Firmas Consultoras en operaciones ejecutadas por el Banco con:  Selección  de Fuente Única (SD);  Selección Competitivo Simplificado (&lt;250K) (SCS); Seleccion Competitiva Integral (&gt;250K) (SCI); y Convenio Marco - Orden de Tarea (TO).   Todos los procesos de selección de firmas consultoras bajo esta política deben utilizar el módulo en Convergencia.</t>
  </si>
  <si>
    <t>Componente 6</t>
  </si>
  <si>
    <t>Componente 7</t>
  </si>
  <si>
    <t>Componente 8</t>
  </si>
  <si>
    <t>Otros</t>
  </si>
  <si>
    <r>
      <t>(2) (i)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Consultor Individual: CCI: Calificación Consultor Individual; SD: Selección Directa o de Fuente Única.  Proceso de selección debe ser de acuerdo con la  AM-650.</t>
    </r>
  </si>
  <si>
    <t>PLAN DE ADQUISICIONES PARA OPERACIONES EJECUTADAS POR EL BID</t>
  </si>
  <si>
    <t>Agencia Ejecutora:  BID</t>
  </si>
  <si>
    <t>País: Brasil</t>
  </si>
  <si>
    <r>
      <t xml:space="preserve">Periodo cubierto por el Plan: </t>
    </r>
    <r>
      <rPr>
        <sz val="11"/>
        <color theme="1"/>
        <rFont val="Calibri"/>
        <family val="2"/>
        <scheme val="minor"/>
      </rPr>
      <t>18 meses</t>
    </r>
  </si>
  <si>
    <t>UDR: CBR</t>
  </si>
  <si>
    <t>01.02.2019</t>
  </si>
  <si>
    <t>Número de Proyecto: BR-T1341</t>
  </si>
  <si>
    <t>Especialistas en cambio climático</t>
  </si>
  <si>
    <t>Nombre del Proyecto: TC Support for the Development of a Sustainable Infrastructure Portfolio for Public Investments which take into Consideration Climate Change and tourism potential in the state of Mato Grosso</t>
  </si>
  <si>
    <t>Especialistas en planificación vial</t>
  </si>
  <si>
    <t>Equipos y software para gerenciamiento de proyectos</t>
  </si>
  <si>
    <t>Economista</t>
  </si>
  <si>
    <t>Especialista en turismo</t>
  </si>
  <si>
    <t xml:space="preserve">Especialista en ingenaria geotecnica
</t>
  </si>
  <si>
    <t>Especialistas en transporte</t>
  </si>
  <si>
    <t>01.09.2018</t>
  </si>
  <si>
    <t>01.03.2017</t>
  </si>
  <si>
    <t>01.12.2018</t>
  </si>
  <si>
    <t>20 meses</t>
  </si>
  <si>
    <t>01.08.2018</t>
  </si>
  <si>
    <t>12 meses</t>
  </si>
  <si>
    <t>5 meses</t>
  </si>
  <si>
    <t xml:space="preserve">Especialista en ingenaria ambiental
</t>
  </si>
  <si>
    <t>05.08.2018</t>
  </si>
  <si>
    <t>Informe Final</t>
  </si>
  <si>
    <t>Coordenação Operacional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</si>
</sst>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14">
    <xf numFmtId="0" fontId="0" fillId="0" borderId="0" xfId="0"/>
    <xf numFmtId="0" fontId="4" fillId="0" borderId="0" xfId="0" applyFont="1"/>
    <xf numFmtId="164" fontId="4" fillId="0" borderId="0" xfId="2" applyNumberFormat="1" applyFont="1"/>
    <xf numFmtId="9" fontId="4" fillId="0" borderId="0" xfId="2" applyFont="1"/>
    <xf numFmtId="0" fontId="5" fillId="0" borderId="0" xfId="0" applyFont="1"/>
    <xf numFmtId="0" fontId="6" fillId="2" borderId="2" xfId="0" applyFont="1" applyFill="1" applyBorder="1" applyAlignment="1">
      <alignment horizontal="centerContinuous" vertical="center"/>
    </xf>
    <xf numFmtId="164" fontId="6" fillId="2" borderId="2" xfId="2" applyNumberFormat="1" applyFont="1" applyFill="1" applyBorder="1" applyAlignment="1">
      <alignment horizontal="centerContinuous" vertical="center"/>
    </xf>
    <xf numFmtId="9" fontId="6" fillId="2" borderId="2" xfId="2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165" fontId="4" fillId="0" borderId="29" xfId="1" applyNumberFormat="1" applyFont="1" applyBorder="1" applyAlignment="1">
      <alignment horizontal="left"/>
    </xf>
    <xf numFmtId="164" fontId="4" fillId="0" borderId="29" xfId="2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9" fontId="4" fillId="0" borderId="29" xfId="2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/>
    <xf numFmtId="0" fontId="4" fillId="0" borderId="0" xfId="0" applyFont="1" applyBorder="1"/>
    <xf numFmtId="164" fontId="4" fillId="0" borderId="0" xfId="2" applyNumberFormat="1" applyFont="1" applyBorder="1"/>
    <xf numFmtId="9" fontId="4" fillId="0" borderId="0" xfId="2" applyFont="1" applyBorder="1"/>
    <xf numFmtId="0" fontId="4" fillId="0" borderId="14" xfId="0" applyFont="1" applyBorder="1"/>
    <xf numFmtId="0" fontId="6" fillId="2" borderId="9" xfId="0" applyFont="1" applyFill="1" applyBorder="1" applyAlignment="1">
      <alignment horizontal="center" vertical="center" wrapText="1"/>
    </xf>
    <xf numFmtId="9" fontId="6" fillId="2" borderId="5" xfId="2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vertical="center"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164" fontId="4" fillId="0" borderId="5" xfId="2" applyNumberFormat="1" applyFont="1" applyBorder="1"/>
    <xf numFmtId="9" fontId="4" fillId="0" borderId="5" xfId="2" applyFont="1" applyBorder="1"/>
    <xf numFmtId="166" fontId="4" fillId="0" borderId="5" xfId="0" applyNumberFormat="1" applyFont="1" applyBorder="1"/>
    <xf numFmtId="0" fontId="4" fillId="0" borderId="7" xfId="0" applyFont="1" applyBorder="1"/>
    <xf numFmtId="0" fontId="8" fillId="0" borderId="21" xfId="3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5" fontId="4" fillId="0" borderId="5" xfId="1" applyNumberFormat="1" applyFont="1" applyBorder="1" applyAlignment="1">
      <alignment vertical="center"/>
    </xf>
    <xf numFmtId="9" fontId="4" fillId="0" borderId="5" xfId="2" applyFont="1" applyBorder="1" applyAlignment="1">
      <alignment vertical="center"/>
    </xf>
    <xf numFmtId="0" fontId="5" fillId="0" borderId="0" xfId="0" applyFont="1" applyAlignment="1">
      <alignment vertical="center"/>
    </xf>
    <xf numFmtId="166" fontId="4" fillId="0" borderId="9" xfId="0" applyNumberFormat="1" applyFont="1" applyBorder="1"/>
    <xf numFmtId="166" fontId="4" fillId="0" borderId="10" xfId="0" applyNumberFormat="1" applyFont="1" applyBorder="1"/>
    <xf numFmtId="0" fontId="4" fillId="0" borderId="17" xfId="0" applyFont="1" applyBorder="1"/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9" fontId="7" fillId="0" borderId="9" xfId="2" applyFont="1" applyBorder="1" applyAlignment="1">
      <alignment vertical="center"/>
    </xf>
    <xf numFmtId="0" fontId="7" fillId="3" borderId="17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23" xfId="3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164" fontId="4" fillId="0" borderId="0" xfId="2" applyNumberFormat="1" applyFont="1" applyBorder="1" applyAlignment="1">
      <alignment horizontal="left"/>
    </xf>
    <xf numFmtId="9" fontId="4" fillId="0" borderId="0" xfId="2" applyFont="1" applyBorder="1" applyAlignment="1">
      <alignment horizontal="left"/>
    </xf>
    <xf numFmtId="0" fontId="9" fillId="4" borderId="0" xfId="0" applyFont="1" applyFill="1"/>
    <xf numFmtId="0" fontId="5" fillId="4" borderId="0" xfId="0" applyFont="1" applyFill="1"/>
    <xf numFmtId="164" fontId="5" fillId="0" borderId="0" xfId="2" applyNumberFormat="1" applyFont="1"/>
    <xf numFmtId="9" fontId="5" fillId="0" borderId="0" xfId="2" applyFont="1"/>
    <xf numFmtId="0" fontId="5" fillId="4" borderId="5" xfId="0" applyFont="1" applyFill="1" applyBorder="1"/>
    <xf numFmtId="0" fontId="10" fillId="4" borderId="5" xfId="0" applyFont="1" applyFill="1" applyBorder="1"/>
    <xf numFmtId="0" fontId="10" fillId="4" borderId="6" xfId="0" applyFont="1" applyFill="1" applyBorder="1"/>
    <xf numFmtId="0" fontId="5" fillId="4" borderId="16" xfId="0" applyFont="1" applyFill="1" applyBorder="1"/>
    <xf numFmtId="0" fontId="0" fillId="4" borderId="5" xfId="0" applyFont="1" applyFill="1" applyBorder="1"/>
    <xf numFmtId="0" fontId="11" fillId="2" borderId="1" xfId="0" applyFont="1" applyFill="1" applyBorder="1" applyAlignment="1">
      <alignment horizontal="centerContinuous" vertical="center"/>
    </xf>
    <xf numFmtId="0" fontId="4" fillId="0" borderId="8" xfId="0" applyFont="1" applyBorder="1" applyAlignment="1">
      <alignment vertical="center"/>
    </xf>
    <xf numFmtId="166" fontId="4" fillId="0" borderId="9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165" fontId="4" fillId="0" borderId="5" xfId="1" applyNumberFormat="1" applyFont="1" applyFill="1" applyBorder="1" applyAlignment="1">
      <alignment vertical="center"/>
    </xf>
    <xf numFmtId="9" fontId="4" fillId="0" borderId="5" xfId="2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0" borderId="2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6" fontId="4" fillId="0" borderId="6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6" fillId="2" borderId="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1" xfId="0" applyFont="1" applyBorder="1" applyAlignment="1">
      <alignment horizontal="left"/>
    </xf>
  </cellXfs>
  <cellStyles count="5">
    <cellStyle name="Currency" xfId="1" builtinId="4"/>
    <cellStyle name="Normal" xfId="0" builtinId="0"/>
    <cellStyle name="Normal 2" xfId="4" xr:uid="{E08EFCB8-80B4-4E73-BB08-36B012055CA1}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75CF0-63A8-4E6D-B184-4129D032599B}">
  <dimension ref="A1:U47"/>
  <sheetViews>
    <sheetView showGridLines="0" tabSelected="1" zoomScale="80" zoomScaleNormal="80" workbookViewId="0">
      <selection activeCell="I16" sqref="I16"/>
    </sheetView>
  </sheetViews>
  <sheetFormatPr defaultColWidth="8.6640625" defaultRowHeight="14.4" outlineLevelRow="1" x14ac:dyDescent="0.3"/>
  <cols>
    <col min="1" max="1" width="16.88671875" style="4" customWidth="1"/>
    <col min="2" max="2" width="30.109375" style="4" customWidth="1"/>
    <col min="3" max="3" width="20.33203125" style="4" customWidth="1"/>
    <col min="4" max="4" width="45.88671875" style="4" customWidth="1"/>
    <col min="5" max="5" width="10.88671875" style="4" customWidth="1"/>
    <col min="6" max="6" width="13.33203125" style="4" customWidth="1"/>
    <col min="7" max="7" width="17.33203125" style="4" customWidth="1"/>
    <col min="8" max="8" width="13.109375" style="4" customWidth="1"/>
    <col min="9" max="9" width="6.88671875" style="59" customWidth="1"/>
    <col min="10" max="10" width="13.109375" style="4" customWidth="1"/>
    <col min="11" max="11" width="6" style="60" customWidth="1"/>
    <col min="12" max="14" width="13.6640625" style="4" customWidth="1"/>
    <col min="15" max="15" width="30.88671875" style="4" customWidth="1"/>
    <col min="16" max="17" width="8.6640625" style="4"/>
    <col min="18" max="18" width="9" style="4" customWidth="1"/>
    <col min="19" max="19" width="0.33203125" style="4" hidden="1" customWidth="1"/>
    <col min="20" max="16384" width="8.6640625" style="4"/>
  </cols>
  <sheetData>
    <row r="1" spans="1:21" ht="14.7" customHeight="1" x14ac:dyDescent="0.3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1"/>
      <c r="M1" s="1" t="s">
        <v>0</v>
      </c>
      <c r="N1" s="1"/>
      <c r="O1" s="1"/>
    </row>
    <row r="2" spans="1:21" ht="14.7" customHeight="1" x14ac:dyDescent="0.3">
      <c r="A2" s="1"/>
      <c r="B2" s="1"/>
      <c r="C2" s="1"/>
      <c r="D2" s="1"/>
      <c r="E2" s="1"/>
      <c r="F2" s="1"/>
      <c r="G2" s="1"/>
      <c r="H2" s="1"/>
      <c r="I2" s="2"/>
      <c r="J2" s="1"/>
      <c r="K2" s="3"/>
      <c r="L2" s="1"/>
      <c r="M2" s="1"/>
      <c r="N2" s="1"/>
      <c r="O2" s="1"/>
    </row>
    <row r="3" spans="1:21" ht="9" customHeight="1" thickBot="1" x14ac:dyDescent="0.35">
      <c r="A3" s="1"/>
      <c r="B3" s="1"/>
      <c r="C3" s="1"/>
      <c r="D3" s="1"/>
      <c r="E3" s="1"/>
      <c r="F3" s="1"/>
      <c r="G3" s="1"/>
      <c r="H3" s="1"/>
      <c r="I3" s="2"/>
      <c r="J3" s="1"/>
      <c r="K3" s="3"/>
      <c r="L3" s="1"/>
      <c r="M3" s="1"/>
      <c r="N3" s="1"/>
      <c r="O3" s="1"/>
    </row>
    <row r="4" spans="1:21" ht="24.75" customHeight="1" x14ac:dyDescent="0.3">
      <c r="A4" s="66" t="s">
        <v>62</v>
      </c>
      <c r="B4" s="5"/>
      <c r="C4" s="5"/>
      <c r="D4" s="5"/>
      <c r="E4" s="5"/>
      <c r="F4" s="5"/>
      <c r="G4" s="5"/>
      <c r="H4" s="5"/>
      <c r="I4" s="6"/>
      <c r="J4" s="5"/>
      <c r="K4" s="7"/>
      <c r="L4" s="5"/>
      <c r="M4" s="5"/>
      <c r="N4" s="5"/>
      <c r="O4" s="8"/>
      <c r="P4" s="9"/>
      <c r="Q4" s="9"/>
      <c r="R4" s="9"/>
      <c r="S4" s="9"/>
      <c r="T4" s="9"/>
      <c r="U4" s="9"/>
    </row>
    <row r="5" spans="1:21" ht="14.7" customHeight="1" x14ac:dyDescent="0.3">
      <c r="A5" s="104" t="s">
        <v>64</v>
      </c>
      <c r="B5" s="105"/>
      <c r="C5" s="105"/>
      <c r="D5" s="105"/>
      <c r="E5" s="105"/>
      <c r="F5" s="106"/>
      <c r="G5" s="107" t="s">
        <v>63</v>
      </c>
      <c r="H5" s="107"/>
      <c r="I5" s="107"/>
      <c r="J5" s="107"/>
      <c r="K5" s="107"/>
      <c r="L5" s="107"/>
      <c r="M5" s="107"/>
      <c r="N5" s="108"/>
      <c r="O5" s="10" t="s">
        <v>66</v>
      </c>
    </row>
    <row r="6" spans="1:21" ht="15" customHeight="1" x14ac:dyDescent="0.3">
      <c r="A6" s="104" t="s">
        <v>68</v>
      </c>
      <c r="B6" s="105"/>
      <c r="C6" s="105"/>
      <c r="D6" s="105"/>
      <c r="E6" s="106"/>
      <c r="F6" s="109" t="s">
        <v>70</v>
      </c>
      <c r="G6" s="105"/>
      <c r="H6" s="105"/>
      <c r="I6" s="105"/>
      <c r="J6" s="105"/>
      <c r="K6" s="105"/>
      <c r="L6" s="105"/>
      <c r="M6" s="105"/>
      <c r="N6" s="105"/>
      <c r="O6" s="110"/>
    </row>
    <row r="7" spans="1:21" ht="20.25" customHeight="1" thickBot="1" x14ac:dyDescent="0.35">
      <c r="A7" s="111" t="s">
        <v>65</v>
      </c>
      <c r="B7" s="112"/>
      <c r="C7" s="112"/>
      <c r="D7" s="112"/>
      <c r="E7" s="113"/>
      <c r="F7" s="112" t="s">
        <v>1</v>
      </c>
      <c r="G7" s="112"/>
      <c r="H7" s="11">
        <v>500000</v>
      </c>
      <c r="I7" s="12"/>
      <c r="J7" s="13"/>
      <c r="K7" s="14"/>
      <c r="L7" s="13"/>
      <c r="M7" s="13"/>
      <c r="N7" s="13"/>
      <c r="O7" s="15"/>
    </row>
    <row r="8" spans="1:21" ht="4.95" customHeight="1" x14ac:dyDescent="0.3">
      <c r="A8" s="16"/>
      <c r="B8" s="17"/>
      <c r="C8" s="17"/>
      <c r="D8" s="17"/>
      <c r="E8" s="17"/>
      <c r="F8" s="17"/>
      <c r="G8" s="17"/>
      <c r="H8" s="17"/>
      <c r="I8" s="18"/>
      <c r="J8" s="17"/>
      <c r="K8" s="19"/>
      <c r="L8" s="17"/>
      <c r="M8" s="17"/>
      <c r="N8" s="17"/>
      <c r="O8" s="20"/>
    </row>
    <row r="9" spans="1:21" ht="39" customHeight="1" x14ac:dyDescent="0.3">
      <c r="A9" s="101" t="s">
        <v>2</v>
      </c>
      <c r="B9" s="92" t="s">
        <v>3</v>
      </c>
      <c r="C9" s="92" t="s">
        <v>4</v>
      </c>
      <c r="D9" s="92" t="s">
        <v>5</v>
      </c>
      <c r="E9" s="92" t="s">
        <v>6</v>
      </c>
      <c r="F9" s="92" t="s">
        <v>7</v>
      </c>
      <c r="G9" s="92" t="s">
        <v>8</v>
      </c>
      <c r="H9" s="95" t="s">
        <v>9</v>
      </c>
      <c r="I9" s="96"/>
      <c r="J9" s="96"/>
      <c r="K9" s="97"/>
      <c r="L9" s="92" t="s">
        <v>10</v>
      </c>
      <c r="M9" s="92" t="s">
        <v>11</v>
      </c>
      <c r="N9" s="92" t="s">
        <v>12</v>
      </c>
      <c r="O9" s="99" t="s">
        <v>13</v>
      </c>
    </row>
    <row r="10" spans="1:21" ht="28.5" customHeight="1" thickBot="1" x14ac:dyDescent="0.35">
      <c r="A10" s="102"/>
      <c r="B10" s="93"/>
      <c r="C10" s="93"/>
      <c r="D10" s="93"/>
      <c r="E10" s="93"/>
      <c r="F10" s="93"/>
      <c r="G10" s="93"/>
      <c r="H10" s="95" t="s">
        <v>14</v>
      </c>
      <c r="I10" s="97"/>
      <c r="J10" s="83" t="s">
        <v>15</v>
      </c>
      <c r="K10" s="22"/>
      <c r="L10" s="93"/>
      <c r="M10" s="93"/>
      <c r="N10" s="98"/>
      <c r="O10" s="100"/>
    </row>
    <row r="11" spans="1:21" ht="28.5" customHeight="1" x14ac:dyDescent="0.3">
      <c r="A11" s="103"/>
      <c r="B11" s="94"/>
      <c r="C11" s="94"/>
      <c r="D11" s="94"/>
      <c r="E11" s="94"/>
      <c r="F11" s="94"/>
      <c r="G11" s="94"/>
      <c r="H11" s="23" t="s">
        <v>16</v>
      </c>
      <c r="I11" s="24" t="s">
        <v>17</v>
      </c>
      <c r="J11" s="23" t="s">
        <v>16</v>
      </c>
      <c r="K11" s="22" t="s">
        <v>17</v>
      </c>
      <c r="L11" s="93"/>
      <c r="M11" s="93"/>
      <c r="N11" s="98"/>
      <c r="O11" s="100"/>
      <c r="S11" s="25" t="s">
        <v>18</v>
      </c>
    </row>
    <row r="12" spans="1:21" ht="1.2" customHeight="1" x14ac:dyDescent="0.3">
      <c r="A12" s="26" t="s">
        <v>19</v>
      </c>
      <c r="B12" s="26" t="s">
        <v>20</v>
      </c>
      <c r="C12" s="27" t="s">
        <v>21</v>
      </c>
      <c r="D12" s="28" t="s">
        <v>22</v>
      </c>
      <c r="E12" s="29"/>
      <c r="F12" s="29" t="s">
        <v>23</v>
      </c>
      <c r="G12" s="29" t="s">
        <v>24</v>
      </c>
      <c r="H12" s="29"/>
      <c r="I12" s="30"/>
      <c r="J12" s="29"/>
      <c r="K12" s="31"/>
      <c r="L12" s="32">
        <v>42430</v>
      </c>
      <c r="M12" s="32"/>
      <c r="N12" s="98"/>
      <c r="O12" s="33"/>
      <c r="S12" s="34" t="s">
        <v>25</v>
      </c>
    </row>
    <row r="13" spans="1:21" s="79" customFormat="1" ht="39.9" customHeight="1" x14ac:dyDescent="0.3">
      <c r="A13" s="73" t="s">
        <v>26</v>
      </c>
      <c r="B13" s="72" t="s">
        <v>27</v>
      </c>
      <c r="C13" s="72" t="s">
        <v>30</v>
      </c>
      <c r="D13" s="72" t="s">
        <v>75</v>
      </c>
      <c r="E13" s="74">
        <v>20000</v>
      </c>
      <c r="F13" s="71" t="s">
        <v>46</v>
      </c>
      <c r="G13" s="71" t="s">
        <v>43</v>
      </c>
      <c r="H13" s="74">
        <f t="shared" ref="H13:H17" si="0">E13</f>
        <v>20000</v>
      </c>
      <c r="I13" s="75">
        <f t="shared" ref="I13:I17" si="1">H13/E13</f>
        <v>1</v>
      </c>
      <c r="J13" s="74">
        <v>0</v>
      </c>
      <c r="K13" s="75">
        <f t="shared" ref="K13:K16" si="2">J13/E13</f>
        <v>0</v>
      </c>
      <c r="L13" s="76" t="s">
        <v>81</v>
      </c>
      <c r="M13" s="76" t="s">
        <v>81</v>
      </c>
      <c r="N13" s="80" t="s">
        <v>82</v>
      </c>
      <c r="O13" s="78"/>
    </row>
    <row r="14" spans="1:21" s="79" customFormat="1" ht="63.6" customHeight="1" x14ac:dyDescent="0.3">
      <c r="A14" s="73" t="s">
        <v>26</v>
      </c>
      <c r="B14" s="71" t="s">
        <v>27</v>
      </c>
      <c r="C14" s="72" t="s">
        <v>28</v>
      </c>
      <c r="D14" s="72" t="s">
        <v>71</v>
      </c>
      <c r="E14" s="74">
        <v>100000</v>
      </c>
      <c r="F14" s="71" t="s">
        <v>42</v>
      </c>
      <c r="G14" s="71" t="s">
        <v>43</v>
      </c>
      <c r="H14" s="74">
        <f t="shared" si="0"/>
        <v>100000</v>
      </c>
      <c r="I14" s="75">
        <f t="shared" si="1"/>
        <v>1</v>
      </c>
      <c r="J14" s="74">
        <v>0</v>
      </c>
      <c r="K14" s="75">
        <f t="shared" si="2"/>
        <v>0</v>
      </c>
      <c r="L14" s="76" t="s">
        <v>78</v>
      </c>
      <c r="M14" s="76" t="s">
        <v>79</v>
      </c>
      <c r="N14" s="80" t="s">
        <v>80</v>
      </c>
      <c r="O14" s="78"/>
    </row>
    <row r="15" spans="1:21" s="79" customFormat="1" ht="63.6" customHeight="1" x14ac:dyDescent="0.3">
      <c r="A15" s="73" t="s">
        <v>26</v>
      </c>
      <c r="B15" s="71" t="s">
        <v>27</v>
      </c>
      <c r="C15" s="72" t="s">
        <v>41</v>
      </c>
      <c r="D15" s="72" t="s">
        <v>76</v>
      </c>
      <c r="E15" s="74">
        <v>30000</v>
      </c>
      <c r="F15" s="71" t="s">
        <v>46</v>
      </c>
      <c r="G15" s="71" t="s">
        <v>43</v>
      </c>
      <c r="H15" s="74">
        <f t="shared" si="0"/>
        <v>30000</v>
      </c>
      <c r="I15" s="75">
        <f t="shared" si="1"/>
        <v>1</v>
      </c>
      <c r="J15" s="74">
        <v>0</v>
      </c>
      <c r="K15" s="75">
        <f t="shared" si="2"/>
        <v>0</v>
      </c>
      <c r="L15" s="76" t="s">
        <v>77</v>
      </c>
      <c r="M15" s="76" t="s">
        <v>67</v>
      </c>
      <c r="N15" s="80" t="s">
        <v>83</v>
      </c>
      <c r="O15" s="78"/>
    </row>
    <row r="16" spans="1:21" s="79" customFormat="1" ht="63.6" customHeight="1" x14ac:dyDescent="0.3">
      <c r="A16" s="73" t="s">
        <v>26</v>
      </c>
      <c r="B16" s="71" t="s">
        <v>27</v>
      </c>
      <c r="C16" s="72" t="s">
        <v>41</v>
      </c>
      <c r="D16" s="72" t="s">
        <v>71</v>
      </c>
      <c r="E16" s="74">
        <v>50000</v>
      </c>
      <c r="F16" s="71" t="s">
        <v>46</v>
      </c>
      <c r="G16" s="71" t="s">
        <v>43</v>
      </c>
      <c r="H16" s="74">
        <f t="shared" si="0"/>
        <v>50000</v>
      </c>
      <c r="I16" s="75">
        <f t="shared" si="1"/>
        <v>1</v>
      </c>
      <c r="J16" s="74">
        <v>0</v>
      </c>
      <c r="K16" s="75">
        <f t="shared" si="2"/>
        <v>0</v>
      </c>
      <c r="L16" s="76" t="s">
        <v>77</v>
      </c>
      <c r="M16" s="76" t="s">
        <v>67</v>
      </c>
      <c r="N16" s="80" t="s">
        <v>83</v>
      </c>
      <c r="O16" s="78"/>
    </row>
    <row r="17" spans="1:19" s="79" customFormat="1" ht="63.6" customHeight="1" x14ac:dyDescent="0.3">
      <c r="A17" s="73" t="s">
        <v>26</v>
      </c>
      <c r="B17" s="71" t="s">
        <v>27</v>
      </c>
      <c r="C17" s="72" t="s">
        <v>41</v>
      </c>
      <c r="D17" s="72" t="s">
        <v>72</v>
      </c>
      <c r="E17" s="74">
        <v>50000</v>
      </c>
      <c r="F17" s="71" t="s">
        <v>46</v>
      </c>
      <c r="G17" s="71" t="s">
        <v>43</v>
      </c>
      <c r="H17" s="74">
        <f t="shared" si="0"/>
        <v>50000</v>
      </c>
      <c r="I17" s="75">
        <f t="shared" si="1"/>
        <v>1</v>
      </c>
      <c r="J17" s="74">
        <v>0</v>
      </c>
      <c r="K17" s="75"/>
      <c r="L17" s="76" t="s">
        <v>77</v>
      </c>
      <c r="M17" s="76" t="s">
        <v>67</v>
      </c>
      <c r="N17" s="80" t="s">
        <v>83</v>
      </c>
      <c r="O17" s="78"/>
    </row>
    <row r="18" spans="1:19" s="39" customFormat="1" ht="39.9" customHeight="1" x14ac:dyDescent="0.3">
      <c r="A18" s="67"/>
      <c r="B18" s="71"/>
      <c r="C18" s="36"/>
      <c r="D18" s="36"/>
      <c r="E18" s="37"/>
      <c r="F18" s="35"/>
      <c r="G18" s="35"/>
      <c r="H18" s="37"/>
      <c r="I18" s="38"/>
      <c r="J18" s="37"/>
      <c r="K18" s="38"/>
      <c r="L18" s="68"/>
      <c r="M18" s="68"/>
      <c r="N18" s="69"/>
      <c r="O18" s="70"/>
    </row>
    <row r="19" spans="1:19" s="39" customFormat="1" ht="39.9" customHeight="1" x14ac:dyDescent="0.3">
      <c r="A19" s="67"/>
      <c r="B19" s="35"/>
      <c r="C19" s="36"/>
      <c r="D19" s="36"/>
      <c r="E19" s="37"/>
      <c r="F19" s="35"/>
      <c r="G19" s="35"/>
      <c r="H19" s="37"/>
      <c r="I19" s="38"/>
      <c r="J19" s="37"/>
      <c r="K19" s="38"/>
      <c r="L19" s="68"/>
      <c r="M19" s="68"/>
      <c r="N19" s="69"/>
      <c r="O19" s="70"/>
    </row>
    <row r="20" spans="1:19" s="39" customFormat="1" ht="39.9" customHeight="1" x14ac:dyDescent="0.3">
      <c r="A20" s="67"/>
      <c r="B20" s="35"/>
      <c r="C20" s="36"/>
      <c r="D20" s="36"/>
      <c r="E20" s="37"/>
      <c r="F20" s="35"/>
      <c r="G20" s="35"/>
      <c r="H20" s="37"/>
      <c r="I20" s="38"/>
      <c r="J20" s="37"/>
      <c r="K20" s="38"/>
      <c r="L20" s="68"/>
      <c r="M20" s="68"/>
      <c r="N20" s="69"/>
      <c r="O20" s="70"/>
    </row>
    <row r="21" spans="1:19" s="39" customFormat="1" ht="39.9" customHeight="1" x14ac:dyDescent="0.3">
      <c r="A21" s="67"/>
      <c r="B21" s="35"/>
      <c r="C21" s="36"/>
      <c r="D21" s="36"/>
      <c r="E21" s="37"/>
      <c r="F21" s="35"/>
      <c r="G21" s="35"/>
      <c r="H21" s="37"/>
      <c r="I21" s="38"/>
      <c r="J21" s="37"/>
      <c r="K21" s="38"/>
      <c r="L21" s="68"/>
      <c r="M21" s="68"/>
      <c r="N21" s="69"/>
      <c r="O21" s="70"/>
    </row>
    <row r="22" spans="1:19" ht="39.9" customHeight="1" x14ac:dyDescent="0.3">
      <c r="A22" s="67"/>
      <c r="B22" s="35"/>
      <c r="C22" s="36"/>
      <c r="D22" s="36"/>
      <c r="E22" s="37"/>
      <c r="F22" s="35"/>
      <c r="G22" s="35"/>
      <c r="H22" s="37"/>
      <c r="I22" s="38"/>
      <c r="J22" s="37"/>
      <c r="K22" s="38"/>
      <c r="L22" s="40"/>
      <c r="M22" s="40"/>
      <c r="N22" s="41"/>
      <c r="O22" s="42"/>
    </row>
    <row r="23" spans="1:19" s="49" customFormat="1" ht="35.25" customHeight="1" thickBot="1" x14ac:dyDescent="0.35">
      <c r="A23" s="43" t="s">
        <v>31</v>
      </c>
      <c r="B23" s="84"/>
      <c r="C23" s="85"/>
      <c r="D23" s="44" t="s">
        <v>32</v>
      </c>
      <c r="E23" s="45">
        <f>SUM(E13:E22)</f>
        <v>250000</v>
      </c>
      <c r="F23" s="46"/>
      <c r="G23" s="46"/>
      <c r="H23" s="45" t="str">
        <f>IF(SUM(H13:H22)&lt;&gt;H7,"Total should be equal to project amount",SUM(H13:H22))</f>
        <v>Total should be equal to project amount</v>
      </c>
      <c r="I23" s="47">
        <f>AVERAGE(I13:I22)</f>
        <v>1</v>
      </c>
      <c r="J23" s="45">
        <f>SUM(J13:J22)</f>
        <v>0</v>
      </c>
      <c r="K23" s="47">
        <f>AVERAGE(K13:K22)</f>
        <v>0</v>
      </c>
      <c r="L23" s="46"/>
      <c r="M23" s="46"/>
      <c r="N23" s="46"/>
      <c r="O23" s="48"/>
      <c r="S23" s="50"/>
    </row>
    <row r="24" spans="1:19" ht="14.25" customHeight="1" thickBot="1" x14ac:dyDescent="0.35">
      <c r="A24" s="86" t="s">
        <v>33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/>
    </row>
    <row r="25" spans="1:19" ht="15" thickBot="1" x14ac:dyDescent="0.35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8"/>
    </row>
    <row r="26" spans="1:19" ht="14.7" customHeight="1" thickBot="1" x14ac:dyDescent="0.3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</row>
    <row r="27" spans="1:19" s="51" customFormat="1" ht="17.850000000000001" customHeight="1" thickBot="1" x14ac:dyDescent="0.35">
      <c r="A27" s="89" t="s">
        <v>61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</row>
    <row r="28" spans="1:19" s="52" customFormat="1" ht="27.75" customHeight="1" thickBot="1" x14ac:dyDescent="0.35">
      <c r="A28" s="86" t="s">
        <v>56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</row>
    <row r="29" spans="1:19" s="53" customFormat="1" ht="26.7" customHeight="1" thickBot="1" x14ac:dyDescent="0.35">
      <c r="A29" s="86" t="s">
        <v>55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</row>
    <row r="30" spans="1:19" x14ac:dyDescent="0.3">
      <c r="A30" s="54"/>
      <c r="B30" s="54"/>
      <c r="C30" s="54"/>
      <c r="D30" s="54"/>
      <c r="E30" s="54"/>
      <c r="F30" s="54"/>
      <c r="G30" s="54"/>
      <c r="H30" s="54"/>
      <c r="I30" s="55"/>
      <c r="J30" s="54"/>
      <c r="K30" s="56"/>
      <c r="L30" s="54"/>
      <c r="M30" s="54"/>
      <c r="N30" s="54"/>
      <c r="O30" s="54"/>
    </row>
    <row r="31" spans="1:19" x14ac:dyDescent="0.3">
      <c r="A31" s="54"/>
      <c r="B31" s="54"/>
      <c r="C31" s="54"/>
      <c r="D31" s="54"/>
      <c r="E31" s="54"/>
      <c r="F31" s="54"/>
      <c r="G31" s="54"/>
      <c r="H31" s="54"/>
      <c r="I31" s="55"/>
      <c r="J31" s="54"/>
      <c r="K31" s="56"/>
      <c r="L31" s="54"/>
      <c r="M31" s="54"/>
      <c r="N31" s="54"/>
      <c r="O31" s="54"/>
    </row>
    <row r="32" spans="1:19" x14ac:dyDescent="0.3">
      <c r="A32" s="54"/>
      <c r="B32" s="54"/>
      <c r="C32" s="54"/>
      <c r="D32" s="54"/>
      <c r="E32" s="54"/>
      <c r="F32" s="54"/>
      <c r="G32" s="54"/>
      <c r="H32" s="54"/>
      <c r="I32" s="55"/>
      <c r="J32" s="54"/>
      <c r="K32" s="56"/>
      <c r="L32" s="54"/>
      <c r="M32" s="54"/>
      <c r="N32" s="54"/>
      <c r="O32" s="54"/>
    </row>
    <row r="33" spans="1:21" x14ac:dyDescent="0.3">
      <c r="A33" s="54"/>
      <c r="B33" s="54"/>
      <c r="C33" s="54"/>
      <c r="D33" s="54"/>
      <c r="E33" s="54"/>
      <c r="F33" s="54"/>
      <c r="G33" s="54"/>
      <c r="H33" s="54"/>
      <c r="I33" s="55"/>
      <c r="J33" s="54"/>
      <c r="K33" s="56"/>
      <c r="L33" s="54"/>
      <c r="M33" s="54"/>
      <c r="N33" s="54"/>
      <c r="O33" s="54"/>
    </row>
    <row r="34" spans="1:21" x14ac:dyDescent="0.3">
      <c r="A34" s="54"/>
      <c r="B34" s="54"/>
      <c r="C34" s="54"/>
      <c r="D34" s="54"/>
      <c r="E34" s="54"/>
      <c r="F34" s="54"/>
      <c r="G34" s="54"/>
      <c r="H34" s="54"/>
      <c r="I34" s="55"/>
      <c r="J34" s="54"/>
      <c r="K34" s="56"/>
      <c r="L34" s="54"/>
      <c r="M34" s="54"/>
      <c r="N34" s="54"/>
      <c r="O34" s="54"/>
    </row>
    <row r="35" spans="1:21" x14ac:dyDescent="0.3">
      <c r="A35" s="54"/>
      <c r="B35" s="54"/>
      <c r="C35" s="54"/>
      <c r="D35" s="54"/>
      <c r="E35" s="54"/>
      <c r="F35" s="54"/>
      <c r="G35" s="54"/>
      <c r="H35" s="54"/>
      <c r="I35" s="55"/>
      <c r="J35" s="54"/>
      <c r="K35" s="56"/>
      <c r="L35" s="54"/>
      <c r="M35" s="54"/>
      <c r="N35" s="54"/>
      <c r="O35" s="54"/>
    </row>
    <row r="36" spans="1:21" hidden="1" outlineLevel="1" x14ac:dyDescent="0.3">
      <c r="A36" s="57" t="s">
        <v>34</v>
      </c>
      <c r="B36" s="58"/>
    </row>
    <row r="37" spans="1:21" ht="15" hidden="1" customHeight="1" outlineLevel="1" x14ac:dyDescent="0.3">
      <c r="A37" s="61" t="s">
        <v>35</v>
      </c>
      <c r="B37" s="61" t="s">
        <v>36</v>
      </c>
      <c r="C37" s="61" t="s">
        <v>37</v>
      </c>
      <c r="D37" s="61" t="s">
        <v>38</v>
      </c>
      <c r="E37" s="61" t="s">
        <v>16</v>
      </c>
      <c r="F37" s="61" t="s">
        <v>39</v>
      </c>
      <c r="G37" s="61" t="s">
        <v>40</v>
      </c>
      <c r="H37" s="61"/>
    </row>
    <row r="38" spans="1:21" hidden="1" outlineLevel="1" x14ac:dyDescent="0.3">
      <c r="A38" s="61" t="s">
        <v>26</v>
      </c>
      <c r="B38" s="61" t="s">
        <v>27</v>
      </c>
      <c r="C38" s="62" t="s">
        <v>41</v>
      </c>
      <c r="D38" s="61"/>
      <c r="E38" s="61"/>
      <c r="F38" s="61" t="s">
        <v>42</v>
      </c>
      <c r="G38" s="61" t="s">
        <v>43</v>
      </c>
      <c r="H38" s="61"/>
    </row>
    <row r="39" spans="1:21" hidden="1" outlineLevel="1" x14ac:dyDescent="0.3">
      <c r="A39" s="61" t="s">
        <v>44</v>
      </c>
      <c r="B39" s="61" t="s">
        <v>45</v>
      </c>
      <c r="C39" s="63" t="s">
        <v>28</v>
      </c>
      <c r="D39" s="61"/>
      <c r="E39" s="61"/>
      <c r="F39" s="64" t="s">
        <v>46</v>
      </c>
      <c r="G39" s="61" t="s">
        <v>47</v>
      </c>
      <c r="H39" s="61"/>
    </row>
    <row r="40" spans="1:21" hidden="1" outlineLevel="1" x14ac:dyDescent="0.3">
      <c r="A40" s="61" t="s">
        <v>48</v>
      </c>
      <c r="B40" s="61" t="s">
        <v>29</v>
      </c>
      <c r="C40" s="62" t="s">
        <v>49</v>
      </c>
      <c r="D40" s="61"/>
      <c r="E40" s="61"/>
      <c r="F40" s="61" t="s">
        <v>50</v>
      </c>
      <c r="G40" s="61"/>
      <c r="H40" s="61"/>
    </row>
    <row r="41" spans="1:21" hidden="1" outlineLevel="1" x14ac:dyDescent="0.3">
      <c r="A41" s="61" t="s">
        <v>51</v>
      </c>
      <c r="B41" s="61"/>
      <c r="C41" s="62" t="s">
        <v>30</v>
      </c>
      <c r="D41" s="61"/>
      <c r="E41" s="61"/>
      <c r="F41" s="61" t="s">
        <v>52</v>
      </c>
      <c r="G41" s="61"/>
      <c r="H41" s="61"/>
    </row>
    <row r="42" spans="1:21" s="59" customFormat="1" hidden="1" outlineLevel="1" x14ac:dyDescent="0.3">
      <c r="A42" s="61" t="s">
        <v>53</v>
      </c>
      <c r="B42" s="61"/>
      <c r="C42" s="61"/>
      <c r="D42" s="61"/>
      <c r="E42" s="61"/>
      <c r="F42" s="61" t="s">
        <v>54</v>
      </c>
      <c r="G42" s="61"/>
      <c r="H42" s="61"/>
      <c r="J42" s="4"/>
      <c r="K42" s="60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s="59" customFormat="1" hidden="1" outlineLevel="1" x14ac:dyDescent="0.3">
      <c r="A43" s="65" t="s">
        <v>57</v>
      </c>
      <c r="B43" s="58"/>
      <c r="C43" s="58"/>
      <c r="D43" s="58"/>
      <c r="E43" s="58"/>
      <c r="F43" s="61"/>
      <c r="G43" s="58"/>
      <c r="H43" s="58"/>
      <c r="J43" s="4"/>
      <c r="K43" s="60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s="59" customFormat="1" hidden="1" outlineLevel="1" x14ac:dyDescent="0.3">
      <c r="A44" s="65" t="s">
        <v>58</v>
      </c>
      <c r="B44" s="4"/>
      <c r="C44" s="4"/>
      <c r="D44" s="4"/>
      <c r="E44" s="4"/>
      <c r="F44" s="4"/>
      <c r="G44" s="4"/>
      <c r="H44" s="4"/>
      <c r="J44" s="4"/>
      <c r="K44" s="60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s="59" customFormat="1" hidden="1" outlineLevel="1" x14ac:dyDescent="0.3">
      <c r="A45" s="65" t="s">
        <v>59</v>
      </c>
      <c r="B45" s="4"/>
      <c r="C45" s="4"/>
      <c r="D45" s="4"/>
      <c r="E45" s="4"/>
      <c r="F45" s="4"/>
      <c r="G45" s="4"/>
      <c r="H45" s="4"/>
      <c r="J45" s="4"/>
      <c r="K45" s="60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s="59" customFormat="1" hidden="1" outlineLevel="1" x14ac:dyDescent="0.3">
      <c r="A46" s="65" t="s">
        <v>60</v>
      </c>
      <c r="B46" s="4"/>
      <c r="C46" s="4"/>
      <c r="D46" s="4"/>
      <c r="E46" s="4"/>
      <c r="F46" s="4"/>
      <c r="G46" s="4"/>
      <c r="H46" s="4"/>
      <c r="J46" s="4"/>
      <c r="K46" s="60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s="59" customFormat="1" collapsed="1" x14ac:dyDescent="0.3">
      <c r="A47" s="4"/>
      <c r="B47" s="4"/>
      <c r="C47" s="4"/>
      <c r="D47" s="4"/>
      <c r="E47" s="4"/>
      <c r="F47" s="4"/>
      <c r="G47" s="4"/>
      <c r="H47" s="4"/>
      <c r="J47" s="4"/>
      <c r="K47" s="60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24">
    <mergeCell ref="A5:F5"/>
    <mergeCell ref="G5:N5"/>
    <mergeCell ref="A6:E6"/>
    <mergeCell ref="F6:O6"/>
    <mergeCell ref="A7:E7"/>
    <mergeCell ref="F7:G7"/>
    <mergeCell ref="O9:O11"/>
    <mergeCell ref="H10:I10"/>
    <mergeCell ref="A9:A11"/>
    <mergeCell ref="B9:B11"/>
    <mergeCell ref="C9:C11"/>
    <mergeCell ref="D9:D11"/>
    <mergeCell ref="E9:E11"/>
    <mergeCell ref="F9:F11"/>
    <mergeCell ref="G9:G11"/>
    <mergeCell ref="H9:K9"/>
    <mergeCell ref="L9:L11"/>
    <mergeCell ref="M9:M11"/>
    <mergeCell ref="N9:N12"/>
    <mergeCell ref="B23:C23"/>
    <mergeCell ref="A24:O26"/>
    <mergeCell ref="A27:O27"/>
    <mergeCell ref="A28:O28"/>
    <mergeCell ref="A29:O29"/>
  </mergeCells>
  <dataValidations count="6">
    <dataValidation type="list" allowBlank="1" showInputMessage="1" showErrorMessage="1" sqref="A12" xr:uid="{8B16CE69-69B5-4A29-800D-12DE18BCF9DB}">
      <formula1>$A$37:$A$42</formula1>
    </dataValidation>
    <dataValidation type="list" allowBlank="1" showInputMessage="1" showErrorMessage="1" sqref="A13:A22" xr:uid="{C0CAF5D9-4BE2-42D1-8C5C-0174F58E3499}">
      <formula1>$A$37:$A$46</formula1>
    </dataValidation>
    <dataValidation type="list" allowBlank="1" showInputMessage="1" showErrorMessage="1" sqref="F12:F22" xr:uid="{22B1F355-F301-4D56-9639-FE5E3F272FD0}">
      <formula1>$F$37:$F$43</formula1>
    </dataValidation>
    <dataValidation type="list" allowBlank="1" showInputMessage="1" showErrorMessage="1" sqref="G12:G22" xr:uid="{598FABE4-B6B7-4010-9ED3-A2779CB9EF5C}">
      <formula1>$G$37:$G$39</formula1>
    </dataValidation>
    <dataValidation type="list" allowBlank="1" showInputMessage="1" showErrorMessage="1" sqref="C12:C22" xr:uid="{1EA2B6B5-3CF0-4E6C-9B6B-962293515CE9}">
      <formula1>$C$37:$C$42</formula1>
    </dataValidation>
    <dataValidation type="list" allowBlank="1" showInputMessage="1" showErrorMessage="1" sqref="B12:B22" xr:uid="{D9B69646-F8A5-4B60-8AA0-7563841D6859}">
      <formula1>$B$37:$B$42</formula1>
    </dataValidation>
  </dataValidations>
  <pageMargins left="0.2" right="0.2" top="0.6" bottom="0.6" header="0.27" footer="0.27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showGridLines="0" topLeftCell="A11" zoomScale="90" zoomScaleNormal="90" workbookViewId="0">
      <selection activeCell="A19" sqref="A19"/>
    </sheetView>
  </sheetViews>
  <sheetFormatPr defaultColWidth="8.6640625" defaultRowHeight="14.4" outlineLevelRow="1" x14ac:dyDescent="0.3"/>
  <cols>
    <col min="1" max="1" width="16.88671875" style="4" customWidth="1"/>
    <col min="2" max="2" width="30.109375" style="4" customWidth="1"/>
    <col min="3" max="3" width="20.33203125" style="4" customWidth="1"/>
    <col min="4" max="4" width="45.88671875" style="4" customWidth="1"/>
    <col min="5" max="5" width="10.88671875" style="4" customWidth="1"/>
    <col min="6" max="6" width="13.33203125" style="4" customWidth="1"/>
    <col min="7" max="7" width="17.33203125" style="4" customWidth="1"/>
    <col min="8" max="8" width="13.109375" style="4" customWidth="1"/>
    <col min="9" max="9" width="6.88671875" style="59" customWidth="1"/>
    <col min="10" max="10" width="13.109375" style="4" customWidth="1"/>
    <col min="11" max="11" width="6" style="60" customWidth="1"/>
    <col min="12" max="14" width="13.6640625" style="4" customWidth="1"/>
    <col min="15" max="15" width="30.88671875" style="4" customWidth="1"/>
    <col min="16" max="17" width="8.6640625" style="4"/>
    <col min="18" max="18" width="9" style="4" customWidth="1"/>
    <col min="19" max="19" width="0.33203125" style="4" hidden="1" customWidth="1"/>
    <col min="20" max="16384" width="8.6640625" style="4"/>
  </cols>
  <sheetData>
    <row r="1" spans="1:21" ht="14.7" customHeight="1" x14ac:dyDescent="0.3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1"/>
      <c r="M1" s="1" t="s">
        <v>0</v>
      </c>
      <c r="N1" s="1"/>
      <c r="O1" s="1"/>
    </row>
    <row r="2" spans="1:21" ht="14.7" customHeight="1" x14ac:dyDescent="0.3">
      <c r="A2" s="1"/>
      <c r="B2" s="1"/>
      <c r="C2" s="1"/>
      <c r="D2" s="1"/>
      <c r="E2" s="1"/>
      <c r="F2" s="1"/>
      <c r="G2" s="1"/>
      <c r="H2" s="1"/>
      <c r="I2" s="2"/>
      <c r="J2" s="1"/>
      <c r="K2" s="3"/>
      <c r="L2" s="1"/>
      <c r="M2" s="1"/>
      <c r="N2" s="1"/>
      <c r="O2" s="1"/>
    </row>
    <row r="3" spans="1:21" ht="9" customHeight="1" thickBot="1" x14ac:dyDescent="0.35">
      <c r="A3" s="1"/>
      <c r="B3" s="1"/>
      <c r="C3" s="1"/>
      <c r="D3" s="1"/>
      <c r="E3" s="1"/>
      <c r="F3" s="1"/>
      <c r="G3" s="1"/>
      <c r="H3" s="1"/>
      <c r="I3" s="2"/>
      <c r="J3" s="1"/>
      <c r="K3" s="3"/>
      <c r="L3" s="1"/>
      <c r="M3" s="1"/>
      <c r="N3" s="1"/>
      <c r="O3" s="1"/>
    </row>
    <row r="4" spans="1:21" ht="24.75" customHeight="1" x14ac:dyDescent="0.3">
      <c r="A4" s="66" t="s">
        <v>62</v>
      </c>
      <c r="B4" s="5"/>
      <c r="C4" s="5"/>
      <c r="D4" s="5"/>
      <c r="E4" s="5"/>
      <c r="F4" s="5"/>
      <c r="G4" s="5"/>
      <c r="H4" s="5"/>
      <c r="I4" s="6"/>
      <c r="J4" s="5"/>
      <c r="K4" s="7"/>
      <c r="L4" s="5"/>
      <c r="M4" s="5"/>
      <c r="N4" s="5"/>
      <c r="O4" s="8"/>
      <c r="P4" s="9"/>
      <c r="Q4" s="9"/>
      <c r="R4" s="9"/>
      <c r="S4" s="9"/>
      <c r="T4" s="9"/>
      <c r="U4" s="9"/>
    </row>
    <row r="5" spans="1:21" ht="14.7" customHeight="1" x14ac:dyDescent="0.3">
      <c r="A5" s="104" t="s">
        <v>64</v>
      </c>
      <c r="B5" s="105"/>
      <c r="C5" s="105"/>
      <c r="D5" s="105"/>
      <c r="E5" s="105"/>
      <c r="F5" s="106"/>
      <c r="G5" s="107" t="s">
        <v>63</v>
      </c>
      <c r="H5" s="107"/>
      <c r="I5" s="107"/>
      <c r="J5" s="107"/>
      <c r="K5" s="107"/>
      <c r="L5" s="107"/>
      <c r="M5" s="107"/>
      <c r="N5" s="108"/>
      <c r="O5" s="10" t="s">
        <v>66</v>
      </c>
    </row>
    <row r="6" spans="1:21" ht="15" customHeight="1" x14ac:dyDescent="0.3">
      <c r="A6" s="104" t="s">
        <v>68</v>
      </c>
      <c r="B6" s="105"/>
      <c r="C6" s="105"/>
      <c r="D6" s="105"/>
      <c r="E6" s="106"/>
      <c r="F6" s="109" t="s">
        <v>70</v>
      </c>
      <c r="G6" s="105"/>
      <c r="H6" s="105"/>
      <c r="I6" s="105"/>
      <c r="J6" s="105"/>
      <c r="K6" s="105"/>
      <c r="L6" s="105"/>
      <c r="M6" s="105"/>
      <c r="N6" s="105"/>
      <c r="O6" s="110"/>
    </row>
    <row r="7" spans="1:21" ht="20.25" customHeight="1" thickBot="1" x14ac:dyDescent="0.35">
      <c r="A7" s="111" t="s">
        <v>65</v>
      </c>
      <c r="B7" s="112"/>
      <c r="C7" s="112"/>
      <c r="D7" s="112"/>
      <c r="E7" s="113"/>
      <c r="F7" s="112" t="s">
        <v>1</v>
      </c>
      <c r="G7" s="112"/>
      <c r="H7" s="11">
        <v>500000</v>
      </c>
      <c r="I7" s="12"/>
      <c r="J7" s="13"/>
      <c r="K7" s="14"/>
      <c r="L7" s="13"/>
      <c r="M7" s="13"/>
      <c r="N7" s="13"/>
      <c r="O7" s="15"/>
    </row>
    <row r="8" spans="1:21" ht="4.95" customHeight="1" x14ac:dyDescent="0.3">
      <c r="A8" s="16"/>
      <c r="B8" s="17"/>
      <c r="C8" s="17"/>
      <c r="D8" s="17"/>
      <c r="E8" s="17"/>
      <c r="F8" s="17"/>
      <c r="G8" s="17"/>
      <c r="H8" s="17"/>
      <c r="I8" s="18"/>
      <c r="J8" s="17"/>
      <c r="K8" s="19"/>
      <c r="L8" s="17"/>
      <c r="M8" s="17"/>
      <c r="N8" s="17"/>
      <c r="O8" s="20"/>
    </row>
    <row r="9" spans="1:21" ht="39" customHeight="1" x14ac:dyDescent="0.3">
      <c r="A9" s="101" t="s">
        <v>2</v>
      </c>
      <c r="B9" s="92" t="s">
        <v>3</v>
      </c>
      <c r="C9" s="92" t="s">
        <v>4</v>
      </c>
      <c r="D9" s="92" t="s">
        <v>5</v>
      </c>
      <c r="E9" s="92" t="s">
        <v>6</v>
      </c>
      <c r="F9" s="92" t="s">
        <v>7</v>
      </c>
      <c r="G9" s="92" t="s">
        <v>8</v>
      </c>
      <c r="H9" s="95" t="s">
        <v>9</v>
      </c>
      <c r="I9" s="96"/>
      <c r="J9" s="96"/>
      <c r="K9" s="97"/>
      <c r="L9" s="92" t="s">
        <v>10</v>
      </c>
      <c r="M9" s="92" t="s">
        <v>11</v>
      </c>
      <c r="N9" s="92" t="s">
        <v>12</v>
      </c>
      <c r="O9" s="99" t="s">
        <v>13</v>
      </c>
    </row>
    <row r="10" spans="1:21" ht="28.5" customHeight="1" thickBot="1" x14ac:dyDescent="0.35">
      <c r="A10" s="102"/>
      <c r="B10" s="93"/>
      <c r="C10" s="93"/>
      <c r="D10" s="93"/>
      <c r="E10" s="93"/>
      <c r="F10" s="93"/>
      <c r="G10" s="93"/>
      <c r="H10" s="95" t="s">
        <v>14</v>
      </c>
      <c r="I10" s="97"/>
      <c r="J10" s="21" t="s">
        <v>15</v>
      </c>
      <c r="K10" s="22"/>
      <c r="L10" s="93"/>
      <c r="M10" s="93"/>
      <c r="N10" s="98"/>
      <c r="O10" s="100"/>
    </row>
    <row r="11" spans="1:21" ht="28.5" customHeight="1" x14ac:dyDescent="0.3">
      <c r="A11" s="103"/>
      <c r="B11" s="94"/>
      <c r="C11" s="94"/>
      <c r="D11" s="94"/>
      <c r="E11" s="94"/>
      <c r="F11" s="94"/>
      <c r="G11" s="94"/>
      <c r="H11" s="23" t="s">
        <v>16</v>
      </c>
      <c r="I11" s="24" t="s">
        <v>17</v>
      </c>
      <c r="J11" s="23" t="s">
        <v>16</v>
      </c>
      <c r="K11" s="22" t="s">
        <v>17</v>
      </c>
      <c r="L11" s="93"/>
      <c r="M11" s="93"/>
      <c r="N11" s="98"/>
      <c r="O11" s="100"/>
      <c r="S11" s="25" t="s">
        <v>18</v>
      </c>
    </row>
    <row r="12" spans="1:21" ht="1.2" customHeight="1" thickBot="1" x14ac:dyDescent="0.35">
      <c r="A12" s="26" t="s">
        <v>19</v>
      </c>
      <c r="B12" s="26" t="s">
        <v>20</v>
      </c>
      <c r="C12" s="27" t="s">
        <v>21</v>
      </c>
      <c r="D12" s="28" t="s">
        <v>22</v>
      </c>
      <c r="E12" s="29"/>
      <c r="F12" s="29" t="s">
        <v>23</v>
      </c>
      <c r="G12" s="29" t="s">
        <v>24</v>
      </c>
      <c r="H12" s="29"/>
      <c r="I12" s="30"/>
      <c r="J12" s="29"/>
      <c r="K12" s="31"/>
      <c r="L12" s="32">
        <v>42430</v>
      </c>
      <c r="M12" s="32"/>
      <c r="N12" s="98"/>
      <c r="O12" s="33"/>
      <c r="S12" s="34" t="s">
        <v>25</v>
      </c>
    </row>
    <row r="13" spans="1:21" s="79" customFormat="1" ht="39.9" customHeight="1" x14ac:dyDescent="0.3">
      <c r="A13" s="73" t="s">
        <v>26</v>
      </c>
      <c r="B13" s="72" t="s">
        <v>27</v>
      </c>
      <c r="C13" s="72" t="s">
        <v>41</v>
      </c>
      <c r="D13" s="72" t="s">
        <v>69</v>
      </c>
      <c r="E13" s="74">
        <v>50000</v>
      </c>
      <c r="F13" s="71" t="s">
        <v>46</v>
      </c>
      <c r="G13" s="71" t="s">
        <v>43</v>
      </c>
      <c r="H13" s="74">
        <f>E13</f>
        <v>50000</v>
      </c>
      <c r="I13" s="75">
        <f>H13/E13</f>
        <v>1</v>
      </c>
      <c r="J13" s="74">
        <v>0</v>
      </c>
      <c r="K13" s="75">
        <f>J13/E13</f>
        <v>0</v>
      </c>
      <c r="L13" s="76" t="s">
        <v>85</v>
      </c>
      <c r="M13" s="76" t="s">
        <v>85</v>
      </c>
      <c r="N13" s="77" t="s">
        <v>82</v>
      </c>
      <c r="O13" s="78"/>
      <c r="S13" s="34"/>
    </row>
    <row r="14" spans="1:21" s="79" customFormat="1" ht="39.9" customHeight="1" x14ac:dyDescent="0.3">
      <c r="A14" s="73" t="s">
        <v>26</v>
      </c>
      <c r="B14" s="72" t="s">
        <v>27</v>
      </c>
      <c r="C14" s="72" t="s">
        <v>41</v>
      </c>
      <c r="D14" s="72" t="s">
        <v>84</v>
      </c>
      <c r="E14" s="74">
        <v>20000</v>
      </c>
      <c r="F14" s="71" t="s">
        <v>46</v>
      </c>
      <c r="G14" s="71" t="s">
        <v>43</v>
      </c>
      <c r="H14" s="74">
        <f t="shared" ref="H14:H17" si="0">E14</f>
        <v>20000</v>
      </c>
      <c r="I14" s="75">
        <f t="shared" ref="I14:I17" si="1">H14/E14</f>
        <v>1</v>
      </c>
      <c r="J14" s="74">
        <v>0</v>
      </c>
      <c r="K14" s="75">
        <f t="shared" ref="K14:K17" si="2">J14/E14</f>
        <v>0</v>
      </c>
      <c r="L14" s="76" t="s">
        <v>77</v>
      </c>
      <c r="M14" s="76" t="s">
        <v>67</v>
      </c>
      <c r="N14" s="80" t="s">
        <v>83</v>
      </c>
      <c r="O14" s="78"/>
      <c r="S14" s="34"/>
    </row>
    <row r="15" spans="1:21" s="79" customFormat="1" ht="39.9" customHeight="1" x14ac:dyDescent="0.3">
      <c r="A15" s="73" t="s">
        <v>26</v>
      </c>
      <c r="B15" s="72" t="s">
        <v>27</v>
      </c>
      <c r="C15" s="72" t="s">
        <v>41</v>
      </c>
      <c r="D15" s="72" t="s">
        <v>69</v>
      </c>
      <c r="E15" s="74">
        <v>30000</v>
      </c>
      <c r="F15" s="71" t="s">
        <v>46</v>
      </c>
      <c r="G15" s="71" t="s">
        <v>43</v>
      </c>
      <c r="H15" s="74">
        <f t="shared" ref="H15" si="3">E15</f>
        <v>30000</v>
      </c>
      <c r="I15" s="75">
        <f t="shared" ref="I15" si="4">H15/E15</f>
        <v>1</v>
      </c>
      <c r="J15" s="74">
        <v>0</v>
      </c>
      <c r="K15" s="75">
        <f t="shared" ref="K15" si="5">J15/E15</f>
        <v>0</v>
      </c>
      <c r="L15" s="76" t="s">
        <v>77</v>
      </c>
      <c r="M15" s="76" t="s">
        <v>67</v>
      </c>
      <c r="N15" s="80" t="s">
        <v>83</v>
      </c>
      <c r="O15" s="78"/>
      <c r="S15" s="34"/>
    </row>
    <row r="16" spans="1:21" s="79" customFormat="1" ht="39.9" customHeight="1" x14ac:dyDescent="0.3">
      <c r="A16" s="73" t="s">
        <v>44</v>
      </c>
      <c r="B16" s="71" t="s">
        <v>27</v>
      </c>
      <c r="C16" s="72" t="s">
        <v>41</v>
      </c>
      <c r="D16" s="72" t="s">
        <v>73</v>
      </c>
      <c r="E16" s="74">
        <v>30000</v>
      </c>
      <c r="F16" s="71" t="s">
        <v>46</v>
      </c>
      <c r="G16" s="71" t="s">
        <v>43</v>
      </c>
      <c r="H16" s="74">
        <f t="shared" si="0"/>
        <v>30000</v>
      </c>
      <c r="I16" s="75">
        <f t="shared" si="1"/>
        <v>1</v>
      </c>
      <c r="J16" s="74">
        <v>0</v>
      </c>
      <c r="K16" s="75">
        <f t="shared" si="2"/>
        <v>0</v>
      </c>
      <c r="L16" s="76" t="s">
        <v>77</v>
      </c>
      <c r="M16" s="76" t="s">
        <v>67</v>
      </c>
      <c r="N16" s="80" t="s">
        <v>83</v>
      </c>
      <c r="O16" s="78"/>
    </row>
    <row r="17" spans="1:19" s="79" customFormat="1" ht="39.9" customHeight="1" x14ac:dyDescent="0.3">
      <c r="A17" s="73" t="s">
        <v>44</v>
      </c>
      <c r="B17" s="71" t="s">
        <v>27</v>
      </c>
      <c r="C17" s="72" t="s">
        <v>41</v>
      </c>
      <c r="D17" s="72" t="s">
        <v>74</v>
      </c>
      <c r="E17" s="74">
        <v>70000</v>
      </c>
      <c r="F17" s="71" t="s">
        <v>46</v>
      </c>
      <c r="G17" s="71" t="s">
        <v>43</v>
      </c>
      <c r="H17" s="74">
        <f t="shared" si="0"/>
        <v>70000</v>
      </c>
      <c r="I17" s="75">
        <f t="shared" si="1"/>
        <v>1</v>
      </c>
      <c r="J17" s="74">
        <v>0</v>
      </c>
      <c r="K17" s="75">
        <f t="shared" si="2"/>
        <v>0</v>
      </c>
      <c r="L17" s="76" t="s">
        <v>78</v>
      </c>
      <c r="M17" s="76" t="s">
        <v>79</v>
      </c>
      <c r="N17" s="81" t="s">
        <v>80</v>
      </c>
      <c r="O17" s="82"/>
    </row>
    <row r="18" spans="1:19" s="79" customFormat="1" ht="39.9" customHeight="1" x14ac:dyDescent="0.3">
      <c r="A18" s="73" t="s">
        <v>48</v>
      </c>
      <c r="B18" s="71" t="s">
        <v>27</v>
      </c>
      <c r="C18" s="72" t="s">
        <v>41</v>
      </c>
      <c r="D18" s="72" t="s">
        <v>86</v>
      </c>
      <c r="E18" s="74">
        <v>15000</v>
      </c>
      <c r="F18" s="71" t="s">
        <v>46</v>
      </c>
      <c r="G18" s="71" t="s">
        <v>43</v>
      </c>
      <c r="H18" s="74">
        <f t="shared" ref="H18:H19" si="6">E18</f>
        <v>15000</v>
      </c>
      <c r="I18" s="75">
        <f t="shared" ref="I18:I19" si="7">H18/E18</f>
        <v>1</v>
      </c>
      <c r="J18" s="74">
        <v>1</v>
      </c>
      <c r="K18" s="75">
        <f t="shared" ref="K18:K19" si="8">J18/E18</f>
        <v>6.666666666666667E-5</v>
      </c>
      <c r="L18" s="76" t="s">
        <v>77</v>
      </c>
      <c r="M18" s="76" t="s">
        <v>67</v>
      </c>
      <c r="N18" s="80" t="s">
        <v>83</v>
      </c>
      <c r="O18" s="82"/>
    </row>
    <row r="19" spans="1:19" s="39" customFormat="1" ht="39.9" customHeight="1" x14ac:dyDescent="0.3">
      <c r="A19" s="73" t="s">
        <v>51</v>
      </c>
      <c r="B19" s="71" t="s">
        <v>29</v>
      </c>
      <c r="C19" s="72" t="s">
        <v>41</v>
      </c>
      <c r="D19" s="72" t="s">
        <v>87</v>
      </c>
      <c r="E19" s="74">
        <v>35000</v>
      </c>
      <c r="F19" s="71" t="s">
        <v>46</v>
      </c>
      <c r="G19" s="71" t="s">
        <v>43</v>
      </c>
      <c r="H19" s="74">
        <f t="shared" si="6"/>
        <v>35000</v>
      </c>
      <c r="I19" s="75">
        <f t="shared" si="7"/>
        <v>1</v>
      </c>
      <c r="J19" s="74">
        <v>2</v>
      </c>
      <c r="K19" s="75">
        <f t="shared" si="8"/>
        <v>5.7142857142857142E-5</v>
      </c>
      <c r="L19" s="76" t="s">
        <v>78</v>
      </c>
      <c r="M19" s="76" t="s">
        <v>79</v>
      </c>
      <c r="N19" s="80" t="s">
        <v>80</v>
      </c>
      <c r="O19" s="82"/>
    </row>
    <row r="20" spans="1:19" s="39" customFormat="1" ht="39.9" customHeight="1" x14ac:dyDescent="0.3">
      <c r="A20" s="67"/>
      <c r="B20" s="71"/>
      <c r="C20" s="36"/>
      <c r="D20" s="36"/>
      <c r="E20" s="37"/>
      <c r="F20" s="35"/>
      <c r="G20" s="35"/>
      <c r="H20" s="37"/>
      <c r="I20" s="38"/>
      <c r="J20" s="37"/>
      <c r="K20" s="38"/>
      <c r="L20" s="68"/>
      <c r="M20" s="68"/>
      <c r="N20" s="69"/>
      <c r="O20" s="70"/>
    </row>
    <row r="21" spans="1:19" s="39" customFormat="1" ht="39.9" customHeight="1" x14ac:dyDescent="0.3">
      <c r="A21" s="67"/>
      <c r="B21" s="35"/>
      <c r="C21" s="36"/>
      <c r="D21" s="36"/>
      <c r="E21" s="37"/>
      <c r="F21" s="35"/>
      <c r="G21" s="35"/>
      <c r="H21" s="37"/>
      <c r="I21" s="38"/>
      <c r="J21" s="37"/>
      <c r="K21" s="38"/>
      <c r="L21" s="68"/>
      <c r="M21" s="68"/>
      <c r="N21" s="69"/>
      <c r="O21" s="70"/>
    </row>
    <row r="22" spans="1:19" s="39" customFormat="1" ht="39.9" customHeight="1" x14ac:dyDescent="0.3">
      <c r="A22" s="67"/>
      <c r="B22" s="35"/>
      <c r="C22" s="36"/>
      <c r="D22" s="36"/>
      <c r="E22" s="37"/>
      <c r="F22" s="35"/>
      <c r="G22" s="35"/>
      <c r="H22" s="37"/>
      <c r="I22" s="38"/>
      <c r="J22" s="37"/>
      <c r="K22" s="38"/>
      <c r="L22" s="68"/>
      <c r="M22" s="68"/>
      <c r="N22" s="69"/>
      <c r="O22" s="70"/>
    </row>
    <row r="23" spans="1:19" s="39" customFormat="1" ht="39.9" customHeight="1" x14ac:dyDescent="0.3">
      <c r="A23" s="67"/>
      <c r="B23" s="35"/>
      <c r="C23" s="36"/>
      <c r="D23" s="36"/>
      <c r="E23" s="37"/>
      <c r="F23" s="35"/>
      <c r="G23" s="35"/>
      <c r="H23" s="37"/>
      <c r="I23" s="38"/>
      <c r="J23" s="37"/>
      <c r="K23" s="38"/>
      <c r="L23" s="68"/>
      <c r="M23" s="68"/>
      <c r="N23" s="69"/>
      <c r="O23" s="70"/>
    </row>
    <row r="24" spans="1:19" ht="39.9" customHeight="1" x14ac:dyDescent="0.3">
      <c r="A24" s="67"/>
      <c r="B24" s="35"/>
      <c r="C24" s="36"/>
      <c r="D24" s="36"/>
      <c r="E24" s="37"/>
      <c r="F24" s="35"/>
      <c r="G24" s="35"/>
      <c r="H24" s="37"/>
      <c r="I24" s="38"/>
      <c r="J24" s="37"/>
      <c r="K24" s="38"/>
      <c r="L24" s="40"/>
      <c r="M24" s="40"/>
      <c r="N24" s="41"/>
      <c r="O24" s="42"/>
    </row>
    <row r="25" spans="1:19" s="49" customFormat="1" ht="35.25" customHeight="1" thickBot="1" x14ac:dyDescent="0.35">
      <c r="A25" s="43" t="s">
        <v>31</v>
      </c>
      <c r="B25" s="84"/>
      <c r="C25" s="85"/>
      <c r="D25" s="44" t="s">
        <v>32</v>
      </c>
      <c r="E25" s="45">
        <f>SUM(E13:E24)</f>
        <v>250000</v>
      </c>
      <c r="F25" s="46"/>
      <c r="G25" s="46"/>
      <c r="H25" s="45" t="str">
        <f>IF(SUM(H13:H24)&lt;&gt;H7,"Total should be equal to project amount",SUM(H13:H24))</f>
        <v>Total should be equal to project amount</v>
      </c>
      <c r="I25" s="47">
        <f>AVERAGE(I13:I24)</f>
        <v>1</v>
      </c>
      <c r="J25" s="45">
        <f>SUM(J13:J24)</f>
        <v>3</v>
      </c>
      <c r="K25" s="47">
        <f>AVERAGE(K13:K24)</f>
        <v>1.7687074829931973E-5</v>
      </c>
      <c r="L25" s="46"/>
      <c r="M25" s="46"/>
      <c r="N25" s="46"/>
      <c r="O25" s="48"/>
      <c r="S25" s="50"/>
    </row>
    <row r="26" spans="1:19" ht="14.25" customHeight="1" thickBot="1" x14ac:dyDescent="0.35">
      <c r="A26" s="86" t="s">
        <v>33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</row>
    <row r="27" spans="1:19" ht="15" thickBot="1" x14ac:dyDescent="0.35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</row>
    <row r="28" spans="1:19" ht="14.7" customHeight="1" thickBot="1" x14ac:dyDescent="0.3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</row>
    <row r="29" spans="1:19" s="51" customFormat="1" ht="17.850000000000001" customHeight="1" thickBot="1" x14ac:dyDescent="0.35">
      <c r="A29" s="89" t="s">
        <v>61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</row>
    <row r="30" spans="1:19" s="52" customFormat="1" ht="27.75" customHeight="1" thickBot="1" x14ac:dyDescent="0.35">
      <c r="A30" s="86" t="s">
        <v>56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</row>
    <row r="31" spans="1:19" s="53" customFormat="1" ht="26.7" customHeight="1" thickBot="1" x14ac:dyDescent="0.35">
      <c r="A31" s="86" t="s">
        <v>55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</row>
    <row r="32" spans="1:19" x14ac:dyDescent="0.3">
      <c r="A32" s="54"/>
      <c r="B32" s="54"/>
      <c r="C32" s="54"/>
      <c r="D32" s="54"/>
      <c r="E32" s="54"/>
      <c r="F32" s="54"/>
      <c r="G32" s="54"/>
      <c r="H32" s="54"/>
      <c r="I32" s="55"/>
      <c r="J32" s="54"/>
      <c r="K32" s="56"/>
      <c r="L32" s="54"/>
      <c r="M32" s="54"/>
      <c r="N32" s="54"/>
      <c r="O32" s="54"/>
    </row>
    <row r="33" spans="1:15" x14ac:dyDescent="0.3">
      <c r="A33" s="54"/>
      <c r="B33" s="54"/>
      <c r="C33" s="54"/>
      <c r="D33" s="54"/>
      <c r="E33" s="54"/>
      <c r="F33" s="54"/>
      <c r="G33" s="54"/>
      <c r="H33" s="54"/>
      <c r="I33" s="55"/>
      <c r="J33" s="54"/>
      <c r="K33" s="56"/>
      <c r="L33" s="54"/>
      <c r="M33" s="54"/>
      <c r="N33" s="54"/>
      <c r="O33" s="54"/>
    </row>
    <row r="34" spans="1:15" x14ac:dyDescent="0.3">
      <c r="A34" s="54"/>
      <c r="B34" s="54"/>
      <c r="C34" s="54"/>
      <c r="D34" s="54"/>
      <c r="E34" s="54"/>
      <c r="F34" s="54"/>
      <c r="G34" s="54"/>
      <c r="H34" s="54"/>
      <c r="I34" s="55"/>
      <c r="J34" s="54"/>
      <c r="K34" s="56"/>
      <c r="L34" s="54"/>
      <c r="M34" s="54"/>
      <c r="N34" s="54"/>
      <c r="O34" s="54"/>
    </row>
    <row r="35" spans="1:15" x14ac:dyDescent="0.3">
      <c r="A35" s="54"/>
      <c r="B35" s="54"/>
      <c r="C35" s="54"/>
      <c r="D35" s="54"/>
      <c r="E35" s="54"/>
      <c r="F35" s="54"/>
      <c r="G35" s="54"/>
      <c r="H35" s="54"/>
      <c r="I35" s="55"/>
      <c r="J35" s="54"/>
      <c r="K35" s="56"/>
      <c r="L35" s="54"/>
      <c r="M35" s="54"/>
      <c r="N35" s="54"/>
      <c r="O35" s="54"/>
    </row>
    <row r="36" spans="1:15" x14ac:dyDescent="0.3">
      <c r="A36" s="54"/>
      <c r="B36" s="54"/>
      <c r="C36" s="54"/>
      <c r="D36" s="54"/>
      <c r="E36" s="54"/>
      <c r="F36" s="54"/>
      <c r="G36" s="54"/>
      <c r="H36" s="54"/>
      <c r="I36" s="55"/>
      <c r="J36" s="54"/>
      <c r="K36" s="56"/>
      <c r="L36" s="54"/>
      <c r="M36" s="54"/>
      <c r="N36" s="54"/>
      <c r="O36" s="54"/>
    </row>
    <row r="37" spans="1:15" x14ac:dyDescent="0.3">
      <c r="A37" s="54"/>
      <c r="B37" s="54"/>
      <c r="C37" s="54"/>
      <c r="D37" s="54"/>
      <c r="E37" s="54"/>
      <c r="F37" s="54"/>
      <c r="G37" s="54"/>
      <c r="H37" s="54"/>
      <c r="I37" s="55"/>
      <c r="J37" s="54"/>
      <c r="K37" s="56"/>
      <c r="L37" s="54"/>
      <c r="M37" s="54"/>
      <c r="N37" s="54"/>
      <c r="O37" s="54"/>
    </row>
    <row r="38" spans="1:15" hidden="1" outlineLevel="1" x14ac:dyDescent="0.3">
      <c r="A38" s="57" t="s">
        <v>34</v>
      </c>
      <c r="B38" s="58"/>
    </row>
    <row r="39" spans="1:15" ht="15" hidden="1" customHeight="1" outlineLevel="1" x14ac:dyDescent="0.3">
      <c r="A39" s="61" t="s">
        <v>35</v>
      </c>
      <c r="B39" s="61" t="s">
        <v>36</v>
      </c>
      <c r="C39" s="61" t="s">
        <v>37</v>
      </c>
      <c r="D39" s="61" t="s">
        <v>38</v>
      </c>
      <c r="E39" s="61" t="s">
        <v>16</v>
      </c>
      <c r="F39" s="61" t="s">
        <v>39</v>
      </c>
      <c r="G39" s="61" t="s">
        <v>40</v>
      </c>
      <c r="H39" s="61"/>
    </row>
    <row r="40" spans="1:15" hidden="1" outlineLevel="1" x14ac:dyDescent="0.3">
      <c r="A40" s="61" t="s">
        <v>26</v>
      </c>
      <c r="B40" s="61" t="s">
        <v>27</v>
      </c>
      <c r="C40" s="62" t="s">
        <v>41</v>
      </c>
      <c r="D40" s="61"/>
      <c r="E40" s="61"/>
      <c r="F40" s="61" t="s">
        <v>42</v>
      </c>
      <c r="G40" s="61" t="s">
        <v>43</v>
      </c>
      <c r="H40" s="61"/>
    </row>
    <row r="41" spans="1:15" hidden="1" outlineLevel="1" x14ac:dyDescent="0.3">
      <c r="A41" s="61" t="s">
        <v>44</v>
      </c>
      <c r="B41" s="61" t="s">
        <v>45</v>
      </c>
      <c r="C41" s="63" t="s">
        <v>28</v>
      </c>
      <c r="D41" s="61"/>
      <c r="E41" s="61"/>
      <c r="F41" s="64" t="s">
        <v>46</v>
      </c>
      <c r="G41" s="61" t="s">
        <v>47</v>
      </c>
      <c r="H41" s="61"/>
    </row>
    <row r="42" spans="1:15" hidden="1" outlineLevel="1" x14ac:dyDescent="0.3">
      <c r="A42" s="61" t="s">
        <v>48</v>
      </c>
      <c r="B42" s="61" t="s">
        <v>29</v>
      </c>
      <c r="C42" s="62" t="s">
        <v>49</v>
      </c>
      <c r="D42" s="61"/>
      <c r="E42" s="61"/>
      <c r="F42" s="61" t="s">
        <v>50</v>
      </c>
      <c r="G42" s="61"/>
      <c r="H42" s="61"/>
    </row>
    <row r="43" spans="1:15" hidden="1" outlineLevel="1" x14ac:dyDescent="0.3">
      <c r="A43" s="61" t="s">
        <v>51</v>
      </c>
      <c r="B43" s="61"/>
      <c r="C43" s="62" t="s">
        <v>30</v>
      </c>
      <c r="D43" s="61"/>
      <c r="E43" s="61"/>
      <c r="F43" s="61" t="s">
        <v>52</v>
      </c>
      <c r="G43" s="61"/>
      <c r="H43" s="61"/>
    </row>
    <row r="44" spans="1:15" hidden="1" outlineLevel="1" x14ac:dyDescent="0.3">
      <c r="A44" s="61" t="s">
        <v>53</v>
      </c>
      <c r="B44" s="61"/>
      <c r="C44" s="61"/>
      <c r="D44" s="61"/>
      <c r="E44" s="61"/>
      <c r="F44" s="61" t="s">
        <v>54</v>
      </c>
      <c r="G44" s="61"/>
      <c r="H44" s="61"/>
    </row>
    <row r="45" spans="1:15" hidden="1" outlineLevel="1" x14ac:dyDescent="0.3">
      <c r="A45" s="65" t="s">
        <v>57</v>
      </c>
      <c r="B45" s="58"/>
      <c r="C45" s="58"/>
      <c r="D45" s="58"/>
      <c r="E45" s="58"/>
      <c r="F45" s="61"/>
      <c r="G45" s="58"/>
      <c r="H45" s="58"/>
    </row>
    <row r="46" spans="1:15" hidden="1" outlineLevel="1" x14ac:dyDescent="0.3">
      <c r="A46" s="65" t="s">
        <v>58</v>
      </c>
    </row>
    <row r="47" spans="1:15" hidden="1" outlineLevel="1" x14ac:dyDescent="0.3">
      <c r="A47" s="65" t="s">
        <v>59</v>
      </c>
    </row>
    <row r="48" spans="1:15" hidden="1" outlineLevel="1" x14ac:dyDescent="0.3">
      <c r="A48" s="65" t="s">
        <v>60</v>
      </c>
    </row>
    <row r="49" collapsed="1" x14ac:dyDescent="0.3"/>
  </sheetData>
  <mergeCells count="24">
    <mergeCell ref="A5:F5"/>
    <mergeCell ref="F6:O6"/>
    <mergeCell ref="G5:N5"/>
    <mergeCell ref="A6:E6"/>
    <mergeCell ref="G9:G11"/>
    <mergeCell ref="L9:L11"/>
    <mergeCell ref="M9:M11"/>
    <mergeCell ref="N9:N12"/>
    <mergeCell ref="O9:O11"/>
    <mergeCell ref="H9:K9"/>
    <mergeCell ref="H10:I10"/>
    <mergeCell ref="F7:G7"/>
    <mergeCell ref="A9:A11"/>
    <mergeCell ref="B9:B11"/>
    <mergeCell ref="C9:C11"/>
    <mergeCell ref="D9:D11"/>
    <mergeCell ref="A26:O28"/>
    <mergeCell ref="A29:O29"/>
    <mergeCell ref="A30:O30"/>
    <mergeCell ref="A31:O31"/>
    <mergeCell ref="A7:E7"/>
    <mergeCell ref="B25:C25"/>
    <mergeCell ref="E9:E11"/>
    <mergeCell ref="F9:F11"/>
  </mergeCells>
  <dataValidations count="6">
    <dataValidation type="list" allowBlank="1" showInputMessage="1" showErrorMessage="1" sqref="A12" xr:uid="{00000000-0002-0000-0000-000000000000}">
      <formula1>$A$39:$A$44</formula1>
    </dataValidation>
    <dataValidation type="list" allowBlank="1" showInputMessage="1" showErrorMessage="1" sqref="B12:B24" xr:uid="{00000000-0002-0000-0000-000001000000}">
      <formula1>$B$39:$B$44</formula1>
    </dataValidation>
    <dataValidation type="list" allowBlank="1" showInputMessage="1" showErrorMessage="1" sqref="C12:C24" xr:uid="{00000000-0002-0000-0000-000002000000}">
      <formula1>$C$39:$C$44</formula1>
    </dataValidation>
    <dataValidation type="list" allowBlank="1" showInputMessage="1" showErrorMessage="1" sqref="G12:G24" xr:uid="{00000000-0002-0000-0000-000003000000}">
      <formula1>$G$39:$G$41</formula1>
    </dataValidation>
    <dataValidation type="list" allowBlank="1" showInputMessage="1" showErrorMessage="1" sqref="F12:F24" xr:uid="{00000000-0002-0000-0000-000005000000}">
      <formula1>$F$39:$F$45</formula1>
    </dataValidation>
    <dataValidation type="list" allowBlank="1" showInputMessage="1" showErrorMessage="1" sqref="A13:A24" xr:uid="{611E78E0-7B20-4766-9735-4683D6C3747D}">
      <formula1>$A$39:$A$48</formula1>
    </dataValidation>
  </dataValidations>
  <pageMargins left="0.2" right="0.2" top="0.6" bottom="0.6" header="0.27" footer="0.27"/>
  <pageSetup paperSize="5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Standards and Policy" ma:contentTypeID="0x010100AE091D973F908947948F9D50837E2B8D00BB08606667A3B94FBE22AE144504D40C" ma:contentTypeVersion="11" ma:contentTypeDescription="A content type for the metadata capture for standards and policies" ma:contentTypeScope="" ma:versionID="a2dd84c9558974161304da738d1b2e58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49cd748c818ad97cfbf3c6e947201d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Policy_x0020_Number" minOccurs="0"/>
                <xsd:element ref="ns2:Stage"/>
                <xsd:element ref="ns2:Promulgation_x0020_Date" minOccurs="0"/>
                <xsd:element ref="ns2:Superseded_x0020_Date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IDBDocs_x0020_Number" minOccurs="0"/>
                <xsd:element ref="ns2:Migration_x0020_Info" minOccurs="0"/>
                <xsd:element ref="ns2:SISCOR_x0020_Number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olicy_x0020_Number" ma:index="18" nillable="true" ma:displayName="Policy Number" ma:internalName="Policy_x0020_Number">
      <xsd:simpleType>
        <xsd:restriction base="dms:Text">
          <xsd:maxLength value="255"/>
        </xsd:restriction>
      </xsd:simpleType>
    </xsd:element>
    <xsd:element name="Stage" ma:index="19" ma:displayName="Stage" ma:default="Draft" ma:format="Dropdown" ma:internalName="Stage" ma:readOnly="false">
      <xsd:simpleType>
        <xsd:restriction base="dms:Choice">
          <xsd:enumeration value="Draft"/>
          <xsd:enumeration value="Comments"/>
          <xsd:enumeration value="Official - Enforced"/>
          <xsd:enumeration value="External"/>
          <xsd:enumeration value="Superseded"/>
          <xsd:enumeration value="Support Document"/>
        </xsd:restriction>
      </xsd:simpleType>
    </xsd:element>
    <xsd:element name="Promulgation_x0020_Date" ma:index="20" nillable="true" ma:displayName="Promulgation Date" ma:format="DateOnly" ma:internalName="Promulgation_x0020_Date">
      <xsd:simpleType>
        <xsd:restriction base="dms:DateTime"/>
      </xsd:simpleType>
    </xsd:element>
    <xsd:element name="Superseded_x0020_Date" ma:index="21" nillable="true" ma:displayName="Superseded Date" ma:format="DateOnly" ma:internalName="Superseded_x0020_Date">
      <xsd:simpleType>
        <xsd:restriction base="dms:DateTime"/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6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7" nillable="true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8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9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30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31" nillable="true" ma:displayName="IDBDocs Number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32" nillable="true" ma:displayName="Migration Info" ma:internalName="Migration_x0020_Info" ma:readOnly="false">
      <xsd:simpleType>
        <xsd:restriction base="dms:Note"/>
      </xsd:simpleType>
    </xsd:element>
    <xsd:element name="SISCOR_x0020_Number" ma:index="33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4" nillable="true" ma:displayName="Fiscal Year IDB" ma:internalName="Fiscal_x0020_Year_x0020_IDB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Confidential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/>
    </ic46d7e087fd4a108fb86518ca413cc6>
    <IDBDocs_x0020_Number xmlns="cdc7663a-08f0-4737-9e8c-148ce897a09c" xsi:nil="true"/>
    <Division_x0020_or_x0020_Unit xmlns="cdc7663a-08f0-4737-9e8c-148ce897a09c">VPS/VPS</Division_x0020_or_x0020_Unit>
    <Fiscal_x0020_Year_x0020_IDB xmlns="cdc7663a-08f0-4737-9e8c-148ce897a09c">2017</Fiscal_x0020_Year_x0020_IDB>
    <Other_x0020_Author xmlns="cdc7663a-08f0-4737-9e8c-148ce897a09c" xsi:nil="true"/>
    <Migration_x0020_Info xmlns="cdc7663a-08f0-4737-9e8c-148ce897a09c" xsi:nil="true"/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Guideline</TermName>
          <TermId xmlns="http://schemas.microsoft.com/office/infopath/2007/PartnerControls">b87520e0-9f78-4604-afc7-b360fd9c6e69</TermId>
        </TermInfo>
      </Terms>
    </j65ec2e3a7e44c39a1acebfd2a19200a>
    <Document_x0020_Author xmlns="cdc7663a-08f0-4737-9e8c-148ce897a09c">Molina, Silvana</Document_x0020_Author>
    <Document_x0020_Language_x0020_IDB xmlns="cdc7663a-08f0-4737-9e8c-148ce897a09c" xsi:nil="true"/>
    <TaxCatchAll xmlns="cdc7663a-08f0-4737-9e8c-148ce897a09c">
      <Value>29</Value>
      <Value>4</Value>
    </TaxCatchAll>
    <Identifier xmlns="cdc7663a-08f0-4737-9e8c-148ce897a09c" xsi:nil="true"/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Guideline, Standard and Policy</TermName>
          <TermId xmlns="http://schemas.microsoft.com/office/infopath/2007/PartnerControls">55052825-ede1-4fc0-9b73-7b2230e7239d</TermId>
        </TermInfo>
      </Terms>
    </cf0f1ca6d90e4583ad80995bcde0e58a>
    <_dlc_DocId xmlns="cdc7663a-08f0-4737-9e8c-148ce897a09c">EZSHARE-1646886943-109</_dlc_DocId>
    <_dlc_DocIdUrl xmlns="cdc7663a-08f0-4737-9e8c-148ce897a09c">
      <Url>https://idbg.sharepoint.com/teams/ez-VPS/VPS/_layouts/15/DocIdRedir.aspx?ID=EZSHARE-1646886943-109</Url>
      <Description>EZSHARE-1646886943-109</Description>
    </_dlc_DocIdUrl>
    <From_x003a_ xmlns="cdc7663a-08f0-4737-9e8c-148ce897a09c" xsi:nil="true"/>
    <Policy_x0020_Number xmlns="cdc7663a-08f0-4737-9e8c-148ce897a09c" xsi:nil="true"/>
    <Superseded_x0020_Date xmlns="cdc7663a-08f0-4737-9e8c-148ce897a09c" xsi:nil="true"/>
    <Stage xmlns="cdc7663a-08f0-4737-9e8c-148ce897a09c">Support Document</Stage>
    <To_x003a_ xmlns="cdc7663a-08f0-4737-9e8c-148ce897a09c" xsi:nil="true"/>
    <Promulgation_x0020_Date xmlns="cdc7663a-08f0-4737-9e8c-148ce897a09c" xsi:nil="true"/>
  </documentManagement>
</p:properties>
</file>

<file path=customXml/item5.xml><?xml version="1.0" encoding="utf-8"?>
<?mso-contentType ?>
<FormUrls xmlns="http://schemas.microsoft.com/sharepoint/v3/contenttype/forms/url">
  <Display>_catalogs/masterpage/ECMForms/StandardsPolicyCT/View.aspx</Display>
  <Edit>_catalogs/masterpage/ECMForms/StandardsPolicyCT/Edit.aspx</Edit>
</FormUrls>
</file>

<file path=customXml/item6.xml><?xml version="1.0" encoding="utf-8"?>
<?mso-contentType ?>
<SharedContentType xmlns="Microsoft.SharePoint.Taxonomy.ContentTypeSync" SourceId="ae61f9b1-e23d-4f49-b3d7-56b991556c4b" ContentTypeId="0x010100AE091D973F908947948F9D50837E2B8D" PreviousValue="false"/>
</file>

<file path=customXml/itemProps1.xml><?xml version="1.0" encoding="utf-8"?>
<ds:datastoreItem xmlns:ds="http://schemas.openxmlformats.org/officeDocument/2006/customXml" ds:itemID="{0D57D110-E5C9-499A-928A-3E9EB148D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7663a-08f0-4737-9e8c-148ce897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448EC3-423B-4362-9C59-D4363EE2976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79D5F5A-CAEF-4329-8FF8-8B5DE777851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489E06D-4C66-4B30-8B54-2C73422EF66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dc7663a-08f0-4737-9e8c-148ce897a09c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0AF26C67-0876-4087-9C12-63A8A0FB95AF}">
  <ds:schemaRefs>
    <ds:schemaRef ds:uri="http://schemas.microsoft.com/sharepoint/v3/contenttype/forms/url"/>
  </ds:schemaRefs>
</ds:datastoreItem>
</file>

<file path=customXml/itemProps6.xml><?xml version="1.0" encoding="utf-8"?>
<ds:datastoreItem xmlns:ds="http://schemas.openxmlformats.org/officeDocument/2006/customXml" ds:itemID="{9FA6E1ED-2AAC-4D50-ABC8-CA90986249F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BR-T1341 ATN 63</vt:lpstr>
      <vt:lpstr>BR-T1341 ATN 64</vt:lpstr>
      <vt:lpstr>'BR-T1341 ATN 63'!Print_Area</vt:lpstr>
      <vt:lpstr>'BR-T1341 ATN 64'!Print_Area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Aguiar, Fernando Amaral de</cp:lastModifiedBy>
  <cp:revision/>
  <dcterms:created xsi:type="dcterms:W3CDTF">2017-06-06T20:33:26Z</dcterms:created>
  <dcterms:modified xsi:type="dcterms:W3CDTF">2019-02-13T19:47:04Z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/>
  </property>
  <property fmtid="{D5CDD505-2E9C-101B-9397-08002B2CF9AE}" pid="7" name="_dlc_DocIdItemGuid">
    <vt:lpwstr>abd9c899-49ac-4b58-9749-4670c119ddb9</vt:lpwstr>
  </property>
  <property fmtid="{D5CDD505-2E9C-101B-9397-08002B2CF9AE}" pid="8" name="Stage">
    <vt:lpwstr>Support Document</vt:lpwstr>
  </property>
  <property fmtid="{D5CDD505-2E9C-101B-9397-08002B2CF9AE}" pid="9" name="ContentTypeId">
    <vt:lpwstr>0x010100AE091D973F908947948F9D50837E2B8D00BB08606667A3B94FBE22AE144504D40C</vt:lpwstr>
  </property>
  <property fmtid="{D5CDD505-2E9C-101B-9397-08002B2CF9AE}" pid="10" name="Disclosed">
    <vt:bool>false</vt:bool>
  </property>
  <property fmtid="{D5CDD505-2E9C-101B-9397-08002B2CF9AE}" pid="11" name="SharedWithUsers">
    <vt:lpwstr>420;#Navia Diaz, Maria del Rosario</vt:lpwstr>
  </property>
</Properties>
</file>