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defaultThemeVersion="124226"/>
  <mc:AlternateContent xmlns:mc="http://schemas.openxmlformats.org/markup-compatibility/2006">
    <mc:Choice Requires="x15">
      <x15ac:absPath xmlns:x15ac="http://schemas.microsoft.com/office/spreadsheetml/2010/11/ac" url="https://idbg-my.sharepoint.com/personal/errolisam_iadb_org/Documents/Procurement Plan Documents/"/>
    </mc:Choice>
  </mc:AlternateContent>
  <bookViews>
    <workbookView xWindow="0" yWindow="0" windowWidth="20496" windowHeight="7668" activeTab="2"/>
  </bookViews>
  <sheets>
    <sheet name="Project Structure" sheetId="3" r:id="rId1"/>
    <sheet name="Procurement Plan" sheetId="2" r:id="rId2"/>
    <sheet name="Detailed Procurement Plan" sheetId="1" r:id="rId3"/>
    <sheet name="Sheet1" sheetId="4" r:id="rId4"/>
  </sheets>
  <definedNames>
    <definedName name="_xlnm._FilterDatabase" localSheetId="2" hidden="1">'Detailed Procurement Plan'!$A$1:$AJ$10</definedName>
    <definedName name="_xlnm.Print_Area" localSheetId="2">'Detailed Procurement Plan'!$A$2:$N$83</definedName>
    <definedName name="QCNI">'Detailed Procurement Plan'!$Q$40</definedName>
  </definedNames>
  <calcPr calcId="171027"/>
</workbook>
</file>

<file path=xl/calcChain.xml><?xml version="1.0" encoding="utf-8"?>
<calcChain xmlns="http://schemas.openxmlformats.org/spreadsheetml/2006/main">
  <c r="O54" i="1" l="1"/>
  <c r="F49" i="1"/>
</calcChain>
</file>

<file path=xl/sharedStrings.xml><?xml version="1.0" encoding="utf-8"?>
<sst xmlns="http://schemas.openxmlformats.org/spreadsheetml/2006/main" count="582" uniqueCount="199">
  <si>
    <t>Total</t>
  </si>
  <si>
    <t>WORKS</t>
  </si>
  <si>
    <t>Executing Agency:</t>
  </si>
  <si>
    <t>Goods</t>
  </si>
  <si>
    <t>GOODS</t>
  </si>
  <si>
    <t>NON CONSULTING SERVICES</t>
  </si>
  <si>
    <t>CONSULTING FIRMS</t>
  </si>
  <si>
    <t>INDIVIDUAL CONSULTANTS</t>
  </si>
  <si>
    <t>TRAINING</t>
  </si>
  <si>
    <t>TRANSFERS</t>
  </si>
  <si>
    <t>Activity:</t>
  </si>
  <si>
    <t>Transfer Purpose:</t>
  </si>
  <si>
    <t>Additional Information:</t>
  </si>
  <si>
    <t>Procurement Method
(Select one of the options):</t>
  </si>
  <si>
    <t>Lots Quantity:</t>
  </si>
  <si>
    <t>Process Number:</t>
  </si>
  <si>
    <t>Associated Component:</t>
  </si>
  <si>
    <t>Estimated Number of Consultants:</t>
  </si>
  <si>
    <t>Contract Signature</t>
  </si>
  <si>
    <t>Specific Procurement notice</t>
  </si>
  <si>
    <t>Dates</t>
  </si>
  <si>
    <t>Bidding Documents</t>
  </si>
  <si>
    <t>No Objection to TOR's</t>
  </si>
  <si>
    <t>Annual Training Plan (ATP)</t>
  </si>
  <si>
    <t>End of Activity</t>
  </si>
  <si>
    <t>Transfer Date</t>
  </si>
  <si>
    <t>Estimated Number of Transfers:</t>
  </si>
  <si>
    <t>Direct Contracting</t>
  </si>
  <si>
    <t>International Competitive Bidding</t>
  </si>
  <si>
    <t>Shopping</t>
  </si>
  <si>
    <t>Quality and Cost Based Selection</t>
  </si>
  <si>
    <t>Selection Based on the Consultants' Qualifications</t>
  </si>
  <si>
    <t>Single Source Selection</t>
  </si>
  <si>
    <t>Comparison of Qualifications - National Individual Consultant</t>
  </si>
  <si>
    <t>Comparison of Qualifications - International Individual Consultant</t>
  </si>
  <si>
    <t>Works</t>
  </si>
  <si>
    <t>Agency</t>
  </si>
  <si>
    <t>Sub-Agency (If applies)</t>
  </si>
  <si>
    <t>Agency's Initials</t>
  </si>
  <si>
    <r>
      <rPr>
        <b/>
        <sz val="10"/>
        <color indexed="10"/>
        <rFont val="Calibri"/>
        <family val="2"/>
      </rPr>
      <t xml:space="preserve">NOTE: </t>
    </r>
    <r>
      <rPr>
        <sz val="10"/>
        <rFont val="Calibri"/>
        <family val="2"/>
      </rPr>
      <t xml:space="preserve">
</t>
    </r>
    <r>
      <rPr>
        <b/>
        <sz val="10"/>
        <rFont val="Calibri"/>
        <family val="2"/>
      </rPr>
      <t>1.</t>
    </r>
    <r>
      <rPr>
        <sz val="10"/>
        <rFont val="Calibri"/>
        <family val="2"/>
      </rPr>
      <t xml:space="preserve"> There may only be one Organism which coordinates the Procurement Plan information and submits it to the Bank
</t>
    </r>
    <r>
      <rPr>
        <b/>
        <sz val="10"/>
        <rFont val="Calibri"/>
        <family val="2"/>
      </rPr>
      <t>2.</t>
    </r>
    <r>
      <rPr>
        <sz val="10"/>
        <rFont val="Calibri"/>
        <family val="2"/>
      </rPr>
      <t xml:space="preserve"> Each Sub-executing Agency shall upload one sheet #2  with its activities</t>
    </r>
  </si>
  <si>
    <t>COMPONENTS? (YES / NO)</t>
  </si>
  <si>
    <t>Component's Name (list by number or letter)</t>
  </si>
  <si>
    <t>YES / NO?</t>
  </si>
  <si>
    <t>Component 1</t>
  </si>
  <si>
    <t>Component 2</t>
  </si>
  <si>
    <t>Component 3</t>
  </si>
  <si>
    <t>Component 4</t>
  </si>
  <si>
    <t>Component 5</t>
  </si>
  <si>
    <r>
      <rPr>
        <b/>
        <sz val="10"/>
        <color indexed="10"/>
        <rFont val="Calibri"/>
        <family val="2"/>
      </rPr>
      <t>NOTE:</t>
    </r>
    <r>
      <rPr>
        <sz val="10"/>
        <rFont val="Calibri"/>
        <family val="2"/>
      </rPr>
      <t xml:space="preserve">
Name the components in the loan agreement; use only main components</t>
    </r>
  </si>
  <si>
    <t>INFORMATION FOR PROCUREMENT PLAN INITIAL UPLOAD 
ONGOING AND/OR LAST PRESENTED</t>
  </si>
  <si>
    <t>1. Procurement Plan Coverage</t>
  </si>
  <si>
    <t>Data</t>
  </si>
  <si>
    <t>From</t>
  </si>
  <si>
    <t>Until</t>
  </si>
  <si>
    <t>Procurement Plan Coverage:</t>
  </si>
  <si>
    <t>2. Procurement Plan Details</t>
  </si>
  <si>
    <t>Version ( 1-xxxx (Year) ) :</t>
  </si>
  <si>
    <t>3. Amounts by Investment Category</t>
  </si>
  <si>
    <t>Investment Category</t>
  </si>
  <si>
    <t>Amount Financed by the Bank</t>
  </si>
  <si>
    <t>Total Amount (Including counterpart)</t>
  </si>
  <si>
    <t>Non Consulting Services</t>
  </si>
  <si>
    <t>Training</t>
  </si>
  <si>
    <t>Operative Costs</t>
  </si>
  <si>
    <t>Consulting Services (Firms + Individuals)</t>
  </si>
  <si>
    <t>Transfers</t>
  </si>
  <si>
    <t xml:space="preserve">Community Participation </t>
  </si>
  <si>
    <t>Unassigned</t>
  </si>
  <si>
    <t>4. Components</t>
  </si>
  <si>
    <t>Project Components</t>
  </si>
  <si>
    <r>
      <t xml:space="preserve">Component 1 - </t>
    </r>
    <r>
      <rPr>
        <i/>
        <sz val="10"/>
        <rFont val="Calibri"/>
        <family val="2"/>
      </rPr>
      <t>Description</t>
    </r>
  </si>
  <si>
    <r>
      <t xml:space="preserve">Component 2 - </t>
    </r>
    <r>
      <rPr>
        <i/>
        <sz val="10"/>
        <rFont val="Calibri"/>
        <family val="2"/>
      </rPr>
      <t>Description</t>
    </r>
  </si>
  <si>
    <r>
      <t xml:space="preserve">Component 3 - </t>
    </r>
    <r>
      <rPr>
        <i/>
        <sz val="10"/>
        <rFont val="Calibri"/>
        <family val="2"/>
      </rPr>
      <t>Description</t>
    </r>
  </si>
  <si>
    <r>
      <t xml:space="preserve">Component 4 - </t>
    </r>
    <r>
      <rPr>
        <i/>
        <sz val="10"/>
        <rFont val="Calibri"/>
        <family val="2"/>
      </rPr>
      <t>Description</t>
    </r>
  </si>
  <si>
    <r>
      <t xml:space="preserve">Component 5 - </t>
    </r>
    <r>
      <rPr>
        <i/>
        <sz val="10"/>
        <rFont val="Calibri"/>
        <family val="2"/>
      </rPr>
      <t>Description</t>
    </r>
  </si>
  <si>
    <r>
      <t xml:space="preserve">Component 6 - </t>
    </r>
    <r>
      <rPr>
        <i/>
        <sz val="10"/>
        <rFont val="Calibri"/>
        <family val="2"/>
      </rPr>
      <t>Description</t>
    </r>
  </si>
  <si>
    <t>Review Method
(Select one of the options):</t>
  </si>
  <si>
    <t xml:space="preserve">Estimated Amount </t>
  </si>
  <si>
    <t>Comments - for UCS include selection method</t>
  </si>
  <si>
    <t>Estimated Amount, in US$:</t>
  </si>
  <si>
    <t>Estimated Amount IDB %:</t>
  </si>
  <si>
    <t>Estimated Amount Counterpart %:</t>
  </si>
  <si>
    <t>Estimated Amount</t>
  </si>
  <si>
    <t>MOF</t>
  </si>
  <si>
    <t>Change management activities for the Delivery Unit</t>
  </si>
  <si>
    <t>Component I</t>
  </si>
  <si>
    <t>Ex-ante</t>
  </si>
  <si>
    <t>Delivery Unit Established</t>
  </si>
  <si>
    <t>1.2.1</t>
  </si>
  <si>
    <t>1.2.2</t>
  </si>
  <si>
    <t>1.3.1</t>
  </si>
  <si>
    <t>1.3.2</t>
  </si>
  <si>
    <t>1.3.3</t>
  </si>
  <si>
    <t>Consultancy framework for Monitoring &amp; Evaluation for NDP</t>
  </si>
  <si>
    <t>1.5.1</t>
  </si>
  <si>
    <t>1.5.3</t>
  </si>
  <si>
    <t>Bahamas Investment Authority Re-structure</t>
  </si>
  <si>
    <t>Statistical Act redefined/Updated</t>
  </si>
  <si>
    <t>Component II</t>
  </si>
  <si>
    <t>Consulting for updating current Statistical Act</t>
  </si>
  <si>
    <t>Consultant: Assessment of National Statistical System in place</t>
  </si>
  <si>
    <t xml:space="preserve">Consultant: Drafting of National Statistical Development Plan </t>
  </si>
  <si>
    <t>Consultant: Functional &amp; Technical Specification prepared</t>
  </si>
  <si>
    <t>Multi-level awareness campaign to facilitate access to statistical information and improving</t>
  </si>
  <si>
    <t>Establish IFMIS Unit (Sr. Consultant)</t>
  </si>
  <si>
    <t>Component III</t>
  </si>
  <si>
    <t>Establish IFMIS Unit ( 2 Jr. Consultants)</t>
  </si>
  <si>
    <t>3.2.1</t>
  </si>
  <si>
    <t>Assessment of the current  E-Procurement system prepared</t>
  </si>
  <si>
    <t>Component IV</t>
  </si>
  <si>
    <t>Strategic plan, organizational manual and code of ethics for PPU developed</t>
  </si>
  <si>
    <t>Staffing for PPU</t>
  </si>
  <si>
    <t>Establishment of staff for PPU</t>
  </si>
  <si>
    <t>1.4.2</t>
  </si>
  <si>
    <t>Hardware acquisition</t>
  </si>
  <si>
    <t>1.4.3</t>
  </si>
  <si>
    <t>IT System for NSS</t>
  </si>
  <si>
    <t>IFMIS planning workshop</t>
  </si>
  <si>
    <t>3.3.1</t>
  </si>
  <si>
    <t>E-Tender system designed and developed</t>
  </si>
  <si>
    <t>Hardware for new system acquired</t>
  </si>
  <si>
    <t>Hardware for new E-tendering and Procurement system</t>
  </si>
  <si>
    <t>Materials Management Information System Implemented</t>
  </si>
  <si>
    <t>Purchase of equipment and office supplies</t>
  </si>
  <si>
    <t>Hardware and office supplies for PPU after being established</t>
  </si>
  <si>
    <t>Awareness campaign-TV, Radio, Newspaper-delivered</t>
  </si>
  <si>
    <t>Advertising and Promotion of New Procurement/E-tendering System</t>
  </si>
  <si>
    <t>Rental space for PPU</t>
  </si>
  <si>
    <t>Office space for PPU after being established</t>
  </si>
  <si>
    <t>New organizational structure for the NSS including processes definition, workflows, procedures (Development of action plan and business model)</t>
  </si>
  <si>
    <t>To identify weakness in statistics and rectify activities in government functions</t>
  </si>
  <si>
    <t>Advisory Firm to review/ monitor and give guidance throughout the project</t>
  </si>
  <si>
    <t>New Business Model &amp; Needs Analysis</t>
  </si>
  <si>
    <t>Functional and technical specification of a new IFMIS prepared and off the shelf highly customizable IFMIS Implemented</t>
  </si>
  <si>
    <t xml:space="preserve">IFMIS Training program </t>
  </si>
  <si>
    <t>Institutional training program for procurement unit implemented</t>
  </si>
  <si>
    <t>Public Procurement Unit (PPU) to be established and trained</t>
  </si>
  <si>
    <t>Career path for public procurement officials, including a permanent training program</t>
  </si>
  <si>
    <t>Preparation &amp; delivery of job description for PPU</t>
  </si>
  <si>
    <t>Component ll</t>
  </si>
  <si>
    <t>Component lll</t>
  </si>
  <si>
    <t>Component lV</t>
  </si>
  <si>
    <t>ICB</t>
  </si>
  <si>
    <t>QCBS</t>
  </si>
  <si>
    <t>DC</t>
  </si>
  <si>
    <t>QCII</t>
  </si>
  <si>
    <t>QCNI</t>
  </si>
  <si>
    <t>SSS</t>
  </si>
  <si>
    <t>PC</t>
  </si>
  <si>
    <t>General Awareness Campaign</t>
  </si>
  <si>
    <t>General Awareness Campaign for the entire project.</t>
  </si>
  <si>
    <t>Procurement Consultant</t>
  </si>
  <si>
    <t>Training Program (LEAD ADVISOR)</t>
  </si>
  <si>
    <t>Training Program (ADVISOR II)</t>
  </si>
  <si>
    <t>Training Program (ADVISOR I)</t>
  </si>
  <si>
    <t>1.4.1</t>
  </si>
  <si>
    <t>Consulting service for ICT System Implementation (Delivery Unit)</t>
  </si>
  <si>
    <t>Customize ICT system for Delivery Unit</t>
  </si>
  <si>
    <t>Consultancy for High Level Expert in Monitor &amp; Evaluation  Models (REPORTS)</t>
  </si>
  <si>
    <t>IFMIS HARDWARE</t>
  </si>
  <si>
    <t>9 months for completing (using report from Deloitte)</t>
  </si>
  <si>
    <t xml:space="preserve">Consultant to DOS to facilitate Implementation of NSS </t>
  </si>
  <si>
    <t xml:space="preserve">Institutional training program for both the DOS and the NSS. </t>
  </si>
  <si>
    <t>Component V</t>
  </si>
  <si>
    <t>3.2.3</t>
  </si>
  <si>
    <t>3.2.2</t>
  </si>
  <si>
    <t>4.2.2</t>
  </si>
  <si>
    <t>4.7.2</t>
  </si>
  <si>
    <t>4.7.1</t>
  </si>
  <si>
    <t>4.2.1</t>
  </si>
  <si>
    <t>1.1.1</t>
  </si>
  <si>
    <t>1.1.2</t>
  </si>
  <si>
    <t>Procurement for venue for seminar presented by Sir Michael Barber</t>
  </si>
  <si>
    <t>Software purchased for the Delivery Unit to facilitate their oversight of key government priority projects.</t>
  </si>
  <si>
    <t>Hardware purchased for the Delivery Unit to facilitate their oversight of key government priority projects</t>
  </si>
  <si>
    <t>Sir Michael Barber has been identified as the preferred candidate and the second Ano-objection received from IDB</t>
  </si>
  <si>
    <t>Change management activities for the Delivery Unit: VENUE</t>
  </si>
  <si>
    <t>Hiring of a consultant to Develop of RFP for ICT</t>
  </si>
  <si>
    <t>This refers to the hiring of a consultant to review BIA and provide a roadmap for reform.</t>
  </si>
  <si>
    <t>EOI Completed 4/27/17</t>
  </si>
  <si>
    <t>IT Consultant</t>
  </si>
  <si>
    <t>2017 PROCUREMENT ACTIVITIES</t>
  </si>
  <si>
    <t>This relates to the hiring of the Unit Coordinator for the Devlivery Unit.  This component was delayed to allow for input form the Advisory and Training consultants on the road map as well as the assessment of the skills required for persons in this post. Proposed salary ($60,000 for 4 years)</t>
  </si>
  <si>
    <t>This relates to the hiring of 4 staff members (sector leaders) for the Devlivery Unit.  Proposed salary ($45,000 per year, for 4 persons for 4 years)</t>
  </si>
  <si>
    <t>Consultant to be used as advisor for the implementation for the duration of the project.</t>
  </si>
  <si>
    <t>2 Consultants (Organizational manual) (Strategic plan and guidelines for PPU)</t>
  </si>
  <si>
    <t xml:space="preserve">2 Consultants (Completion of existing E-Tendering system) (Implementation of new module for Min. of Works, Education, etc.)  </t>
  </si>
  <si>
    <t>Procurement Specialist at a salary of $58,000 per year for 4.5 years</t>
  </si>
  <si>
    <t>Senior Consultant (CPA Preferred) to assist with CoA and Treasury.  Salary proposed ($65,000 per year for 5 years)</t>
  </si>
  <si>
    <t>2 Individual person assisting Budget, Public Service and payroll (Salary proposed $40,000 per year each for 5 years)</t>
  </si>
  <si>
    <t>NCB</t>
  </si>
  <si>
    <t>National Competitive Bidding</t>
  </si>
  <si>
    <t>(1)Framework for Monitoring &amp; Evaluation for NDP  (2)Website and Dashboard  (3)Preliminary Workshop for high level monitor and evaluation reports</t>
  </si>
  <si>
    <t>This relates to the procurement of a FIRM to provide the consultancy under  1.5. this sub component relates to the development of the M&amp;E framework for the NDP, development of Website and M&amp;E Reports</t>
  </si>
  <si>
    <t>E-tendering system to be reviewed with the possibility of attaching modules for Minintry of Works, Education, etc</t>
  </si>
  <si>
    <t>Consultants for the Advisory and Training Program - MUST START BEFORE 1.2   Proposed salary ($120,000 FOR 3 YRS) plus housing and per diem</t>
  </si>
  <si>
    <t>Consultants for the  Advisory and Training Program - MUST START BEFORE 1.2   Proposed salary (52,000 PER YR FOR 3 YEARS-plus gratuity</t>
  </si>
  <si>
    <t>Contyratcing for this position will occur after the contreacting for the other two advisory and training position and will be dependant on need.  It is anticipated to be critical when the training program begins.   Proposed salary  $69,000 PER YEAR FOR 3 YEARS-plus gratuity</t>
  </si>
  <si>
    <r>
      <t xml:space="preserve">PROCUREMENT PLAN INITIAL LOAD INFORMATION  (ONGOING AND/OR LAST PRESENTED)      </t>
    </r>
    <r>
      <rPr>
        <b/>
        <sz val="16"/>
        <color rgb="FFFF0000"/>
        <rFont val="Arial"/>
        <family val="2"/>
      </rPr>
      <t>6/8/2017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</si>
</sst>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USD]\ #,##0.00"/>
    <numFmt numFmtId="165" formatCode="_(* #,##0_);_(* \(#,##0\);_(* &quot;-&quot;??_);_(@_)"/>
  </numFmts>
  <fonts count="38" x14ac:knownFonts="1">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b/>
      <sz val="12"/>
      <color indexed="9"/>
      <name val="Calibri"/>
      <family val="2"/>
      <scheme val="minor"/>
    </font>
    <font>
      <sz val="10"/>
      <name val="Calibri"/>
      <family val="2"/>
    </font>
    <font>
      <b/>
      <sz val="10"/>
      <name val="Calibri"/>
      <family val="2"/>
    </font>
    <font>
      <b/>
      <sz val="10"/>
      <color indexed="10"/>
      <name val="Calibri"/>
      <family val="2"/>
    </font>
    <font>
      <sz val="11"/>
      <color indexed="9"/>
      <name val="Calibri"/>
      <family val="2"/>
      <scheme val="minor"/>
    </font>
    <font>
      <b/>
      <sz val="10"/>
      <color indexed="9"/>
      <name val="Calibri"/>
      <family val="2"/>
      <scheme val="minor"/>
    </font>
    <font>
      <b/>
      <sz val="10"/>
      <name val="Calibri"/>
      <family val="2"/>
      <scheme val="minor"/>
    </font>
    <font>
      <b/>
      <sz val="11"/>
      <name val="Calibri"/>
      <family val="2"/>
      <scheme val="minor"/>
    </font>
    <font>
      <i/>
      <sz val="10"/>
      <name val="Calibri"/>
      <family val="2"/>
    </font>
    <font>
      <sz val="10"/>
      <color theme="1"/>
      <name val="Arial"/>
      <family val="2"/>
    </font>
    <font>
      <b/>
      <sz val="10"/>
      <color indexed="9"/>
      <name val="Arial"/>
      <family val="2"/>
    </font>
    <font>
      <sz val="10"/>
      <color indexed="9"/>
      <name val="Arial"/>
      <family val="2"/>
    </font>
    <font>
      <sz val="11"/>
      <color theme="1"/>
      <name val="Calibri"/>
      <family val="2"/>
      <scheme val="minor"/>
    </font>
    <font>
      <b/>
      <sz val="14"/>
      <color indexed="9"/>
      <name val="Arial"/>
      <family val="2"/>
    </font>
    <font>
      <b/>
      <sz val="16"/>
      <name val="Arial"/>
      <family val="2"/>
    </font>
    <font>
      <b/>
      <sz val="16"/>
      <color rgb="FFFF0000"/>
      <name val="Arial"/>
      <family val="2"/>
    </font>
    <font>
      <b/>
      <sz val="14"/>
      <color theme="1"/>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8"/>
        <bgColor indexed="64"/>
      </patternFill>
    </fill>
    <fill>
      <patternFill patternType="solid">
        <fgColor rgb="FFFFFF00"/>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s>
  <cellStyleXfs count="132">
    <xf numFmtId="0" fontId="0"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43" fontId="33" fillId="0" borderId="0" applyFont="0" applyFill="0" applyBorder="0" applyAlignment="0" applyProtection="0"/>
  </cellStyleXfs>
  <cellXfs count="164">
    <xf numFmtId="0" fontId="0" fillId="0" borderId="0" xfId="0"/>
    <xf numFmtId="0" fontId="1" fillId="0" borderId="0" xfId="1"/>
    <xf numFmtId="0" fontId="20" fillId="0" borderId="10" xfId="1" applyFont="1" applyBorder="1" applyAlignment="1">
      <alignment vertical="center"/>
    </xf>
    <xf numFmtId="0" fontId="20" fillId="0" borderId="14" xfId="1" applyFont="1" applyBorder="1" applyAlignment="1">
      <alignment vertical="center"/>
    </xf>
    <xf numFmtId="0" fontId="20" fillId="0" borderId="15" xfId="1" applyFont="1" applyBorder="1" applyAlignment="1">
      <alignment vertical="center"/>
    </xf>
    <xf numFmtId="0" fontId="20" fillId="0" borderId="16" xfId="1" applyFont="1" applyBorder="1" applyAlignment="1">
      <alignment vertical="center"/>
    </xf>
    <xf numFmtId="0" fontId="20" fillId="0" borderId="0" xfId="1" applyFont="1" applyAlignment="1">
      <alignment vertical="center"/>
    </xf>
    <xf numFmtId="0" fontId="25" fillId="24" borderId="11" xfId="119" applyFont="1" applyFill="1" applyBorder="1" applyAlignment="1">
      <alignment horizontal="center" vertical="center"/>
    </xf>
    <xf numFmtId="0" fontId="25" fillId="24" borderId="12" xfId="119" applyFont="1" applyFill="1" applyBorder="1" applyAlignment="1">
      <alignment horizontal="center" vertical="center"/>
    </xf>
    <xf numFmtId="0" fontId="25" fillId="24" borderId="13" xfId="119" applyFont="1" applyFill="1" applyBorder="1" applyAlignment="1">
      <alignment horizontal="center" vertical="center" wrapText="1"/>
    </xf>
    <xf numFmtId="0" fontId="26" fillId="24" borderId="24" xfId="119" applyFont="1" applyFill="1" applyBorder="1" applyAlignment="1">
      <alignment horizontal="center" vertical="center"/>
    </xf>
    <xf numFmtId="0" fontId="26" fillId="24" borderId="25" xfId="119" applyFont="1" applyFill="1" applyBorder="1" applyAlignment="1">
      <alignment horizontal="center" vertical="center"/>
    </xf>
    <xf numFmtId="0" fontId="20" fillId="0" borderId="14" xfId="119" applyFont="1" applyBorder="1" applyAlignment="1">
      <alignment vertical="center"/>
    </xf>
    <xf numFmtId="0" fontId="20" fillId="0" borderId="16" xfId="119" applyFont="1" applyBorder="1" applyAlignment="1">
      <alignment vertical="center"/>
    </xf>
    <xf numFmtId="0" fontId="21" fillId="24" borderId="17" xfId="1" applyFont="1" applyFill="1" applyBorder="1" applyAlignment="1">
      <alignment horizontal="center" vertical="center" wrapText="1"/>
    </xf>
    <xf numFmtId="0" fontId="21" fillId="24" borderId="10" xfId="1" applyFont="1" applyFill="1" applyBorder="1" applyAlignment="1">
      <alignment horizontal="center" vertical="center" wrapText="1"/>
    </xf>
    <xf numFmtId="0" fontId="21" fillId="24" borderId="14" xfId="1" applyFont="1" applyFill="1" applyBorder="1" applyAlignment="1">
      <alignment horizontal="center" vertical="center" wrapText="1"/>
    </xf>
    <xf numFmtId="0" fontId="27" fillId="0" borderId="18" xfId="1" applyFont="1" applyFill="1" applyBorder="1" applyAlignment="1">
      <alignment horizontal="left" vertical="center" wrapText="1"/>
    </xf>
    <xf numFmtId="0" fontId="20" fillId="0" borderId="15" xfId="1" applyFont="1" applyFill="1" applyBorder="1" applyAlignment="1">
      <alignment horizontal="left" vertical="center" wrapText="1"/>
    </xf>
    <xf numFmtId="0" fontId="20" fillId="0" borderId="16" xfId="1" applyFont="1" applyFill="1" applyBorder="1" applyAlignment="1">
      <alignment horizontal="left" vertical="center" wrapText="1"/>
    </xf>
    <xf numFmtId="0" fontId="27" fillId="0" borderId="35" xfId="1" applyFont="1" applyFill="1" applyBorder="1" applyAlignment="1">
      <alignment horizontal="left" vertical="center" wrapText="1"/>
    </xf>
    <xf numFmtId="0" fontId="20" fillId="0" borderId="0" xfId="1" applyFont="1" applyFill="1" applyBorder="1" applyAlignment="1">
      <alignment horizontal="left" vertical="center" wrapText="1"/>
    </xf>
    <xf numFmtId="0" fontId="20" fillId="0" borderId="17" xfId="1" applyFont="1" applyBorder="1" applyAlignment="1" applyProtection="1"/>
    <xf numFmtId="164" fontId="20" fillId="0" borderId="10" xfId="1" applyNumberFormat="1" applyFont="1" applyFill="1" applyBorder="1" applyAlignment="1">
      <alignment horizontal="right" vertical="center" wrapText="1"/>
    </xf>
    <xf numFmtId="0" fontId="20" fillId="0" borderId="17" xfId="1" applyFont="1" applyFill="1" applyBorder="1" applyAlignment="1" applyProtection="1"/>
    <xf numFmtId="0" fontId="20" fillId="0" borderId="18" xfId="1" applyFont="1" applyFill="1" applyBorder="1" applyAlignment="1" applyProtection="1"/>
    <xf numFmtId="164" fontId="21" fillId="24" borderId="10" xfId="1" applyNumberFormat="1" applyFont="1" applyFill="1" applyBorder="1" applyAlignment="1">
      <alignment horizontal="right" vertical="center" wrapText="1"/>
    </xf>
    <xf numFmtId="0" fontId="21" fillId="24" borderId="17" xfId="1" applyFont="1" applyFill="1" applyBorder="1" applyAlignment="1">
      <alignment horizontal="center" vertical="center" wrapText="1"/>
    </xf>
    <xf numFmtId="0" fontId="21" fillId="24" borderId="10" xfId="1" applyFont="1" applyFill="1" applyBorder="1" applyAlignment="1">
      <alignment horizontal="center" vertical="center" wrapText="1"/>
    </xf>
    <xf numFmtId="0" fontId="21" fillId="24" borderId="14" xfId="1" applyFont="1" applyFill="1" applyBorder="1" applyAlignment="1">
      <alignment horizontal="center" vertical="center" wrapText="1"/>
    </xf>
    <xf numFmtId="0" fontId="20" fillId="0" borderId="17" xfId="1" applyFont="1" applyBorder="1" applyAlignment="1" applyProtection="1"/>
    <xf numFmtId="164" fontId="20" fillId="0" borderId="10" xfId="1" applyNumberFormat="1" applyFont="1" applyFill="1" applyBorder="1" applyAlignment="1">
      <alignment horizontal="right" vertical="center" wrapText="1"/>
    </xf>
    <xf numFmtId="164" fontId="21" fillId="24" borderId="10" xfId="1" applyNumberFormat="1" applyFont="1" applyFill="1" applyBorder="1" applyAlignment="1">
      <alignment horizontal="right" vertical="center" wrapText="1"/>
    </xf>
    <xf numFmtId="0" fontId="1" fillId="0" borderId="0" xfId="38" applyFont="1"/>
    <xf numFmtId="0" fontId="30" fillId="0" borderId="0" xfId="0" applyFont="1"/>
    <xf numFmtId="0" fontId="1" fillId="0" borderId="0" xfId="1" applyFont="1" applyBorder="1"/>
    <xf numFmtId="0" fontId="1" fillId="0" borderId="0" xfId="1" applyFont="1" applyFill="1" applyBorder="1" applyAlignment="1">
      <alignment vertical="center" wrapText="1"/>
    </xf>
    <xf numFmtId="0" fontId="32" fillId="24" borderId="20" xfId="38" applyFont="1" applyFill="1" applyBorder="1" applyAlignment="1">
      <alignment horizontal="center" vertical="center" wrapText="1"/>
    </xf>
    <xf numFmtId="0" fontId="32" fillId="24" borderId="10" xfId="38" applyFont="1" applyFill="1" applyBorder="1" applyAlignment="1">
      <alignment horizontal="center" vertical="center" wrapText="1"/>
    </xf>
    <xf numFmtId="0" fontId="1" fillId="0" borderId="17" xfId="38" applyFont="1" applyFill="1" applyBorder="1" applyAlignment="1">
      <alignment vertical="center" wrapText="1"/>
    </xf>
    <xf numFmtId="0" fontId="1" fillId="0" borderId="10" xfId="38" applyFont="1" applyFill="1" applyBorder="1" applyAlignment="1">
      <alignment vertical="center" wrapText="1"/>
    </xf>
    <xf numFmtId="0" fontId="1" fillId="0" borderId="14" xfId="38" applyFont="1" applyFill="1" applyBorder="1" applyAlignment="1">
      <alignment vertical="center" wrapText="1"/>
    </xf>
    <xf numFmtId="0" fontId="1" fillId="0" borderId="18" xfId="38" applyFont="1" applyFill="1" applyBorder="1" applyAlignment="1">
      <alignment vertical="center" wrapText="1"/>
    </xf>
    <xf numFmtId="0" fontId="1" fillId="0" borderId="15" xfId="38" applyFont="1" applyFill="1" applyBorder="1" applyAlignment="1">
      <alignment vertical="center" wrapText="1"/>
    </xf>
    <xf numFmtId="0" fontId="1" fillId="0" borderId="16" xfId="38" applyFont="1" applyFill="1" applyBorder="1" applyAlignment="1">
      <alignment vertical="center" wrapText="1"/>
    </xf>
    <xf numFmtId="3" fontId="1" fillId="0" borderId="10" xfId="38" applyNumberFormat="1" applyFont="1" applyFill="1" applyBorder="1" applyAlignment="1">
      <alignment vertical="center" wrapText="1"/>
    </xf>
    <xf numFmtId="9" fontId="1" fillId="0" borderId="10" xfId="38" applyNumberFormat="1" applyFont="1" applyFill="1" applyBorder="1" applyAlignment="1">
      <alignment vertical="center" wrapText="1"/>
    </xf>
    <xf numFmtId="14" fontId="1" fillId="0" borderId="10" xfId="38" applyNumberFormat="1" applyFont="1" applyFill="1" applyBorder="1" applyAlignment="1">
      <alignment vertical="center" wrapText="1"/>
    </xf>
    <xf numFmtId="0" fontId="1" fillId="0" borderId="10" xfId="38" applyFont="1" applyFill="1" applyBorder="1" applyAlignment="1">
      <alignment horizontal="center" vertical="center" wrapText="1"/>
    </xf>
    <xf numFmtId="0" fontId="1" fillId="0" borderId="0" xfId="1" applyFont="1" applyFill="1" applyBorder="1" applyAlignment="1">
      <alignment horizontal="left" vertical="center" wrapText="1"/>
    </xf>
    <xf numFmtId="0" fontId="31" fillId="24" borderId="32" xfId="38" applyFont="1" applyFill="1" applyBorder="1" applyAlignment="1">
      <alignment horizontal="left" vertical="center" wrapText="1"/>
    </xf>
    <xf numFmtId="0" fontId="1" fillId="0" borderId="33" xfId="38" applyFont="1" applyFill="1" applyBorder="1" applyAlignment="1">
      <alignment vertical="center" wrapText="1"/>
    </xf>
    <xf numFmtId="0" fontId="1" fillId="0" borderId="10" xfId="0" applyFont="1" applyBorder="1" applyAlignment="1">
      <alignment vertical="center" wrapText="1"/>
    </xf>
    <xf numFmtId="0" fontId="1" fillId="0" borderId="10" xfId="0" applyFont="1" applyFill="1" applyBorder="1" applyAlignment="1">
      <alignment vertical="top" wrapText="1"/>
    </xf>
    <xf numFmtId="0" fontId="1" fillId="0" borderId="10" xfId="0" applyFont="1" applyBorder="1" applyAlignment="1">
      <alignment vertical="top" wrapText="1"/>
    </xf>
    <xf numFmtId="0" fontId="1" fillId="0" borderId="20" xfId="0" applyFont="1" applyBorder="1" applyAlignment="1">
      <alignment vertical="top" wrapText="1"/>
    </xf>
    <xf numFmtId="0" fontId="1" fillId="0" borderId="20" xfId="38" applyFont="1" applyFill="1" applyBorder="1" applyAlignment="1">
      <alignment vertical="center" wrapText="1"/>
    </xf>
    <xf numFmtId="0" fontId="1" fillId="0" borderId="27" xfId="38" applyFont="1" applyFill="1" applyBorder="1" applyAlignment="1">
      <alignment vertical="center" wrapText="1"/>
    </xf>
    <xf numFmtId="0" fontId="1" fillId="0" borderId="20" xfId="38" applyFont="1" applyFill="1" applyBorder="1" applyAlignment="1">
      <alignment horizontal="center" vertical="center" wrapText="1"/>
    </xf>
    <xf numFmtId="0" fontId="30" fillId="0" borderId="0" xfId="0" applyFont="1" applyBorder="1"/>
    <xf numFmtId="3" fontId="1" fillId="0" borderId="10" xfId="38" applyNumberFormat="1" applyFont="1" applyFill="1" applyBorder="1" applyAlignment="1">
      <alignment horizontal="right" vertical="center" wrapText="1"/>
    </xf>
    <xf numFmtId="3" fontId="1" fillId="0" borderId="20" xfId="38" applyNumberFormat="1" applyFont="1" applyFill="1" applyBorder="1" applyAlignment="1">
      <alignment horizontal="right" vertical="center" wrapText="1"/>
    </xf>
    <xf numFmtId="14" fontId="1" fillId="0" borderId="10" xfId="0" applyNumberFormat="1" applyFont="1" applyBorder="1" applyAlignment="1">
      <alignment horizontal="right" vertical="top"/>
    </xf>
    <xf numFmtId="14" fontId="1" fillId="0" borderId="10" xfId="0" applyNumberFormat="1" applyFont="1" applyFill="1" applyBorder="1" applyAlignment="1">
      <alignment horizontal="right" vertical="top"/>
    </xf>
    <xf numFmtId="0" fontId="32" fillId="24" borderId="10" xfId="38" applyFont="1" applyFill="1" applyBorder="1" applyAlignment="1">
      <alignment horizontal="center" vertical="center" wrapText="1"/>
    </xf>
    <xf numFmtId="0" fontId="32" fillId="24" borderId="20" xfId="38" applyFont="1" applyFill="1" applyBorder="1" applyAlignment="1">
      <alignment horizontal="center" vertical="center" wrapText="1"/>
    </xf>
    <xf numFmtId="0" fontId="1" fillId="0" borderId="39" xfId="38" applyFont="1" applyFill="1" applyBorder="1" applyAlignment="1">
      <alignment vertical="center" wrapText="1"/>
    </xf>
    <xf numFmtId="0" fontId="1" fillId="0" borderId="40" xfId="38" applyFont="1" applyFill="1" applyBorder="1" applyAlignment="1">
      <alignment vertical="center" wrapText="1"/>
    </xf>
    <xf numFmtId="0" fontId="1" fillId="0" borderId="39" xfId="38" applyFont="1" applyFill="1" applyBorder="1" applyAlignment="1">
      <alignment horizontal="center" vertical="center" wrapText="1"/>
    </xf>
    <xf numFmtId="9" fontId="1" fillId="0" borderId="39" xfId="38" applyNumberFormat="1" applyFont="1" applyFill="1" applyBorder="1" applyAlignment="1">
      <alignment vertical="center" wrapText="1"/>
    </xf>
    <xf numFmtId="0" fontId="1" fillId="0" borderId="0" xfId="38" applyFont="1" applyFill="1" applyBorder="1" applyAlignment="1">
      <alignment vertical="center" wrapText="1"/>
    </xf>
    <xf numFmtId="0" fontId="1" fillId="0" borderId="42" xfId="38" applyFont="1" applyFill="1" applyBorder="1" applyAlignment="1">
      <alignment vertical="center" wrapText="1"/>
    </xf>
    <xf numFmtId="3" fontId="1" fillId="0" borderId="10" xfId="0" applyNumberFormat="1" applyFont="1" applyBorder="1" applyAlignment="1">
      <alignment horizontal="center" vertical="center" wrapText="1"/>
    </xf>
    <xf numFmtId="165" fontId="1" fillId="0" borderId="10" xfId="131" applyNumberFormat="1" applyFont="1" applyFill="1" applyBorder="1" applyAlignment="1">
      <alignment vertical="center" wrapText="1"/>
    </xf>
    <xf numFmtId="9" fontId="1" fillId="0" borderId="10" xfId="38" applyNumberFormat="1" applyFont="1" applyFill="1" applyBorder="1" applyAlignment="1">
      <alignment horizontal="center" vertical="center" wrapText="1"/>
    </xf>
    <xf numFmtId="3" fontId="1" fillId="0" borderId="10" xfId="0" applyNumberFormat="1" applyFont="1" applyBorder="1" applyAlignment="1">
      <alignment horizontal="right" vertical="center" wrapText="1"/>
    </xf>
    <xf numFmtId="0" fontId="1" fillId="0" borderId="14" xfId="0" applyFont="1" applyBorder="1" applyAlignment="1">
      <alignment horizontal="left" vertical="top" wrapText="1"/>
    </xf>
    <xf numFmtId="0" fontId="1" fillId="0" borderId="19" xfId="38" applyFont="1" applyFill="1" applyBorder="1" applyAlignment="1">
      <alignment vertical="center" wrapText="1"/>
    </xf>
    <xf numFmtId="0" fontId="1" fillId="0" borderId="19" xfId="38" applyFont="1" applyFill="1" applyBorder="1" applyAlignment="1">
      <alignment horizontal="center" vertical="center" wrapText="1"/>
    </xf>
    <xf numFmtId="165" fontId="1" fillId="0" borderId="19" xfId="131" applyNumberFormat="1" applyFont="1" applyFill="1" applyBorder="1" applyAlignment="1">
      <alignment vertical="center" wrapText="1"/>
    </xf>
    <xf numFmtId="14" fontId="1" fillId="0" borderId="19" xfId="38" applyNumberFormat="1" applyFont="1" applyFill="1" applyBorder="1" applyAlignment="1">
      <alignment vertical="center" wrapText="1"/>
    </xf>
    <xf numFmtId="0" fontId="1" fillId="0" borderId="43" xfId="38" applyFont="1" applyFill="1" applyBorder="1" applyAlignment="1">
      <alignment vertical="center" wrapText="1"/>
    </xf>
    <xf numFmtId="0" fontId="0" fillId="0" borderId="0" xfId="0" applyBorder="1"/>
    <xf numFmtId="0" fontId="1" fillId="0" borderId="0" xfId="38" applyFont="1" applyBorder="1"/>
    <xf numFmtId="0" fontId="30" fillId="0" borderId="0" xfId="0" applyFont="1" applyBorder="1" applyAlignment="1">
      <alignment horizontal="center"/>
    </xf>
    <xf numFmtId="14" fontId="1" fillId="0" borderId="26" xfId="0" applyNumberFormat="1" applyFont="1" applyBorder="1" applyAlignment="1">
      <alignment horizontal="right" vertical="top"/>
    </xf>
    <xf numFmtId="14" fontId="1" fillId="0" borderId="26" xfId="0" applyNumberFormat="1" applyFont="1" applyFill="1" applyBorder="1" applyAlignment="1">
      <alignment horizontal="right" vertical="top"/>
    </xf>
    <xf numFmtId="14" fontId="1" fillId="0" borderId="26" xfId="38" applyNumberFormat="1" applyFont="1" applyFill="1" applyBorder="1" applyAlignment="1">
      <alignment vertical="center" wrapText="1"/>
    </xf>
    <xf numFmtId="14" fontId="1" fillId="0" borderId="21" xfId="38" applyNumberFormat="1" applyFont="1" applyFill="1" applyBorder="1" applyAlignment="1">
      <alignment vertical="center" wrapText="1"/>
    </xf>
    <xf numFmtId="14" fontId="1" fillId="0" borderId="44" xfId="38" applyNumberFormat="1" applyFont="1" applyFill="1" applyBorder="1" applyAlignment="1">
      <alignment vertical="center" wrapText="1"/>
    </xf>
    <xf numFmtId="0" fontId="1" fillId="0" borderId="0" xfId="0" applyFont="1" applyBorder="1" applyAlignment="1">
      <alignment vertical="top" wrapText="1"/>
    </xf>
    <xf numFmtId="0" fontId="1" fillId="0" borderId="0" xfId="0" applyFont="1" applyBorder="1" applyAlignment="1">
      <alignment horizontal="left" vertical="top" wrapText="1"/>
    </xf>
    <xf numFmtId="0" fontId="1" fillId="0" borderId="46" xfId="38" applyFont="1" applyFill="1" applyBorder="1" applyAlignment="1">
      <alignment vertical="center" wrapText="1"/>
    </xf>
    <xf numFmtId="0" fontId="0" fillId="0" borderId="45" xfId="0" applyBorder="1"/>
    <xf numFmtId="0" fontId="0" fillId="0" borderId="0" xfId="0" applyBorder="1" applyAlignment="1">
      <alignment horizontal="right"/>
    </xf>
    <xf numFmtId="165" fontId="1" fillId="0" borderId="10" xfId="131" applyNumberFormat="1" applyFont="1" applyFill="1" applyBorder="1" applyAlignment="1">
      <alignment horizontal="right" vertical="center" wrapText="1"/>
    </xf>
    <xf numFmtId="0" fontId="0" fillId="0" borderId="45" xfId="0" applyBorder="1" applyAlignment="1">
      <alignment horizontal="right"/>
    </xf>
    <xf numFmtId="165" fontId="1" fillId="0" borderId="39" xfId="131" applyNumberFormat="1" applyFont="1" applyFill="1" applyBorder="1" applyAlignment="1">
      <alignment horizontal="right" vertical="center" wrapText="1"/>
    </xf>
    <xf numFmtId="0" fontId="0" fillId="0" borderId="0" xfId="0" applyAlignment="1">
      <alignment horizontal="right"/>
    </xf>
    <xf numFmtId="0" fontId="37" fillId="0" borderId="0" xfId="0" applyFont="1" applyBorder="1"/>
    <xf numFmtId="0" fontId="1" fillId="0" borderId="0" xfId="38" applyFont="1" applyFill="1" applyBorder="1" applyAlignment="1">
      <alignment horizontal="center" vertical="center" wrapText="1"/>
    </xf>
    <xf numFmtId="3" fontId="1" fillId="0" borderId="0" xfId="38" applyNumberFormat="1" applyFont="1" applyFill="1" applyBorder="1" applyAlignment="1">
      <alignment vertical="center" wrapText="1"/>
    </xf>
    <xf numFmtId="9" fontId="1" fillId="0" borderId="0" xfId="38" applyNumberFormat="1" applyFont="1" applyFill="1" applyBorder="1" applyAlignment="1">
      <alignment vertical="center" wrapText="1"/>
    </xf>
    <xf numFmtId="14" fontId="1" fillId="0" borderId="0" xfId="38" applyNumberFormat="1" applyFont="1" applyFill="1" applyBorder="1" applyAlignment="1">
      <alignment vertical="center" wrapText="1"/>
    </xf>
    <xf numFmtId="0" fontId="1" fillId="25" borderId="17" xfId="38" applyFont="1" applyFill="1" applyBorder="1" applyAlignment="1">
      <alignment vertical="center" wrapText="1"/>
    </xf>
    <xf numFmtId="0" fontId="1" fillId="25" borderId="10" xfId="0" applyFont="1" applyFill="1" applyBorder="1" applyAlignment="1">
      <alignment vertical="top" wrapText="1"/>
    </xf>
    <xf numFmtId="0" fontId="1" fillId="25" borderId="10" xfId="38" applyFont="1" applyFill="1" applyBorder="1" applyAlignment="1">
      <alignment vertical="center" wrapText="1"/>
    </xf>
    <xf numFmtId="0" fontId="1" fillId="25" borderId="10" xfId="38" applyFont="1" applyFill="1" applyBorder="1" applyAlignment="1">
      <alignment horizontal="center" vertical="center" wrapText="1"/>
    </xf>
    <xf numFmtId="9" fontId="1" fillId="25" borderId="10" xfId="38" applyNumberFormat="1" applyFont="1" applyFill="1" applyBorder="1" applyAlignment="1">
      <alignment vertical="center" wrapText="1"/>
    </xf>
    <xf numFmtId="14" fontId="1" fillId="25" borderId="10" xfId="0" applyNumberFormat="1" applyFont="1" applyFill="1" applyBorder="1" applyAlignment="1">
      <alignment horizontal="right" vertical="top"/>
    </xf>
    <xf numFmtId="0" fontId="1" fillId="25" borderId="14" xfId="0" applyFont="1" applyFill="1" applyBorder="1" applyAlignment="1">
      <alignment vertical="top" wrapText="1"/>
    </xf>
    <xf numFmtId="0" fontId="1" fillId="25" borderId="42" xfId="38" applyFont="1" applyFill="1" applyBorder="1" applyAlignment="1">
      <alignment vertical="center" wrapText="1"/>
    </xf>
    <xf numFmtId="3" fontId="1" fillId="25" borderId="10" xfId="38" applyNumberFormat="1" applyFont="1" applyFill="1" applyBorder="1" applyAlignment="1">
      <alignment vertical="center" wrapText="1"/>
    </xf>
    <xf numFmtId="14" fontId="1" fillId="25" borderId="10" xfId="38" applyNumberFormat="1" applyFont="1" applyFill="1" applyBorder="1" applyAlignment="1">
      <alignment vertical="center" wrapText="1"/>
    </xf>
    <xf numFmtId="0" fontId="1" fillId="25" borderId="14" xfId="38" applyFont="1" applyFill="1" applyBorder="1" applyAlignment="1">
      <alignment vertical="center" wrapText="1"/>
    </xf>
    <xf numFmtId="0" fontId="1" fillId="25" borderId="39" xfId="38" applyFont="1" applyFill="1" applyBorder="1" applyAlignment="1">
      <alignment vertical="center" wrapText="1"/>
    </xf>
    <xf numFmtId="0" fontId="1" fillId="25" borderId="39" xfId="38" applyFont="1" applyFill="1" applyBorder="1" applyAlignment="1">
      <alignment horizontal="center" vertical="center" wrapText="1"/>
    </xf>
    <xf numFmtId="165" fontId="1" fillId="25" borderId="39" xfId="131" applyNumberFormat="1" applyFont="1" applyFill="1" applyBorder="1" applyAlignment="1">
      <alignment vertical="center" wrapText="1"/>
    </xf>
    <xf numFmtId="9" fontId="1" fillId="25" borderId="39" xfId="38" applyNumberFormat="1" applyFont="1" applyFill="1" applyBorder="1" applyAlignment="1">
      <alignment vertical="center" wrapText="1"/>
    </xf>
    <xf numFmtId="14" fontId="1" fillId="25" borderId="39" xfId="38" applyNumberFormat="1" applyFont="1" applyFill="1" applyBorder="1" applyAlignment="1">
      <alignment vertical="center" wrapText="1"/>
    </xf>
    <xf numFmtId="0" fontId="1" fillId="25" borderId="41" xfId="38" applyFont="1" applyFill="1" applyBorder="1" applyAlignment="1">
      <alignment vertical="center" wrapText="1"/>
    </xf>
    <xf numFmtId="3" fontId="1" fillId="25" borderId="10" xfId="38" applyNumberFormat="1" applyFont="1" applyFill="1" applyBorder="1" applyAlignment="1">
      <alignment horizontal="right" vertical="center" wrapText="1"/>
    </xf>
    <xf numFmtId="0" fontId="1" fillId="25" borderId="27" xfId="38" applyFont="1" applyFill="1" applyBorder="1" applyAlignment="1">
      <alignment vertical="center" wrapText="1"/>
    </xf>
    <xf numFmtId="0" fontId="1" fillId="25" borderId="20" xfId="38" applyFont="1" applyFill="1" applyBorder="1" applyAlignment="1">
      <alignment horizontal="center" vertical="center" wrapText="1"/>
    </xf>
    <xf numFmtId="3" fontId="1" fillId="25" borderId="20" xfId="38" applyNumberFormat="1" applyFont="1" applyFill="1" applyBorder="1" applyAlignment="1">
      <alignment horizontal="right" vertical="center" wrapText="1"/>
    </xf>
    <xf numFmtId="9" fontId="1" fillId="25" borderId="20" xfId="38" applyNumberFormat="1" applyFont="1" applyFill="1" applyBorder="1" applyAlignment="1">
      <alignment vertical="center" wrapText="1"/>
    </xf>
    <xf numFmtId="0" fontId="1" fillId="25" borderId="20" xfId="38" applyFont="1" applyFill="1" applyBorder="1" applyAlignment="1">
      <alignment vertical="center" wrapText="1"/>
    </xf>
    <xf numFmtId="14" fontId="1" fillId="25" borderId="20" xfId="38" applyNumberFormat="1" applyFont="1" applyFill="1" applyBorder="1" applyAlignment="1">
      <alignment vertical="center" wrapText="1"/>
    </xf>
    <xf numFmtId="0" fontId="1" fillId="25" borderId="20" xfId="0" applyFont="1" applyFill="1" applyBorder="1" applyAlignment="1">
      <alignment vertical="top" wrapText="1"/>
    </xf>
    <xf numFmtId="3" fontId="1" fillId="25" borderId="10" xfId="0" applyNumberFormat="1" applyFont="1" applyFill="1" applyBorder="1" applyAlignment="1">
      <alignment horizontal="right" vertical="center" wrapText="1"/>
    </xf>
    <xf numFmtId="0" fontId="1" fillId="25" borderId="14" xfId="0" applyFont="1" applyFill="1" applyBorder="1" applyAlignment="1">
      <alignment horizontal="left" vertical="top" wrapText="1"/>
    </xf>
    <xf numFmtId="14" fontId="1" fillId="25" borderId="10" xfId="0" applyNumberFormat="1" applyFont="1" applyFill="1" applyBorder="1" applyAlignment="1">
      <alignment horizontal="right" vertical="center"/>
    </xf>
    <xf numFmtId="0" fontId="20" fillId="0" borderId="29" xfId="1" applyFont="1" applyBorder="1" applyAlignment="1">
      <alignment horizontal="center" vertical="center"/>
    </xf>
    <xf numFmtId="0" fontId="20" fillId="0" borderId="30" xfId="1" applyFont="1" applyBorder="1" applyAlignment="1">
      <alignment horizontal="center" vertical="center"/>
    </xf>
    <xf numFmtId="0" fontId="20" fillId="0" borderId="31" xfId="1" applyFont="1" applyBorder="1" applyAlignment="1">
      <alignment horizontal="center" vertical="center"/>
    </xf>
    <xf numFmtId="0" fontId="22" fillId="0" borderId="0" xfId="119" applyFont="1" applyAlignment="1">
      <alignment horizontal="left" vertical="center" wrapText="1"/>
    </xf>
    <xf numFmtId="0" fontId="20" fillId="0" borderId="0" xfId="119" applyFont="1" applyAlignment="1">
      <alignment horizontal="left" vertical="center" wrapText="1"/>
    </xf>
    <xf numFmtId="0" fontId="20" fillId="0" borderId="17" xfId="119" applyFont="1" applyBorder="1" applyAlignment="1">
      <alignment horizontal="center" vertical="center"/>
    </xf>
    <xf numFmtId="0" fontId="20" fillId="0" borderId="18" xfId="119" applyFont="1" applyBorder="1" applyAlignment="1">
      <alignment horizontal="center" vertical="center"/>
    </xf>
    <xf numFmtId="0" fontId="20" fillId="0" borderId="0" xfId="117" applyFont="1" applyAlignment="1">
      <alignment horizontal="left" vertical="center" wrapText="1"/>
    </xf>
    <xf numFmtId="0" fontId="21" fillId="24" borderId="11" xfId="1" applyFont="1" applyFill="1" applyBorder="1" applyAlignment="1">
      <alignment horizontal="center" vertical="center" wrapText="1"/>
    </xf>
    <xf numFmtId="0" fontId="21" fillId="24" borderId="12" xfId="1" applyFont="1" applyFill="1" applyBorder="1" applyAlignment="1">
      <alignment horizontal="center" vertical="center" wrapText="1"/>
    </xf>
    <xf numFmtId="0" fontId="21" fillId="24" borderId="13" xfId="1" applyFont="1" applyFill="1" applyBorder="1" applyAlignment="1">
      <alignment horizontal="center" vertical="center" wrapText="1"/>
    </xf>
    <xf numFmtId="0" fontId="28" fillId="0" borderId="20" xfId="1" applyFont="1" applyFill="1" applyBorder="1" applyAlignment="1">
      <alignment horizontal="center" vertical="center" wrapText="1"/>
    </xf>
    <xf numFmtId="0" fontId="21" fillId="24" borderId="36" xfId="1" applyFont="1" applyFill="1" applyBorder="1" applyAlignment="1">
      <alignment horizontal="center" vertical="center" wrapText="1"/>
    </xf>
    <xf numFmtId="0" fontId="21" fillId="24" borderId="37" xfId="1" applyFont="1" applyFill="1" applyBorder="1" applyAlignment="1">
      <alignment horizontal="center" vertical="center" wrapText="1"/>
    </xf>
    <xf numFmtId="0" fontId="21" fillId="24" borderId="32" xfId="1" applyFont="1" applyFill="1" applyBorder="1" applyAlignment="1">
      <alignment horizontal="center" vertical="center" wrapText="1"/>
    </xf>
    <xf numFmtId="0" fontId="20" fillId="0" borderId="38" xfId="1" applyFont="1" applyFill="1" applyBorder="1" applyAlignment="1">
      <alignment horizontal="center" vertical="center" wrapText="1"/>
    </xf>
    <xf numFmtId="0" fontId="20" fillId="0" borderId="34"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34" fillId="24" borderId="11" xfId="38" applyFont="1" applyFill="1" applyBorder="1" applyAlignment="1">
      <alignment horizontal="left" vertical="center" wrapText="1"/>
    </xf>
    <xf numFmtId="0" fontId="34" fillId="24" borderId="12" xfId="38" applyFont="1" applyFill="1" applyBorder="1" applyAlignment="1">
      <alignment horizontal="left" vertical="center" wrapText="1"/>
    </xf>
    <xf numFmtId="0" fontId="34" fillId="24" borderId="13" xfId="38" applyFont="1" applyFill="1" applyBorder="1" applyAlignment="1">
      <alignment horizontal="left" vertical="center" wrapText="1"/>
    </xf>
    <xf numFmtId="0" fontId="32" fillId="24" borderId="17" xfId="38" applyFont="1" applyFill="1" applyBorder="1" applyAlignment="1">
      <alignment horizontal="center" vertical="center" wrapText="1"/>
    </xf>
    <xf numFmtId="0" fontId="32" fillId="24" borderId="10" xfId="38" applyFont="1" applyFill="1" applyBorder="1" applyAlignment="1">
      <alignment horizontal="center" vertical="center" wrapText="1"/>
    </xf>
    <xf numFmtId="0" fontId="32" fillId="24" borderId="20" xfId="38" applyFont="1" applyFill="1" applyBorder="1" applyAlignment="1">
      <alignment horizontal="center" vertical="center" wrapText="1"/>
    </xf>
    <xf numFmtId="0" fontId="32" fillId="24" borderId="19" xfId="38" applyFont="1" applyFill="1" applyBorder="1" applyAlignment="1">
      <alignment horizontal="center" vertical="center" wrapText="1"/>
    </xf>
    <xf numFmtId="0" fontId="32" fillId="24" borderId="14" xfId="38" applyFont="1" applyFill="1" applyBorder="1" applyAlignment="1">
      <alignment horizontal="center" vertical="center" wrapText="1"/>
    </xf>
    <xf numFmtId="0" fontId="32" fillId="24" borderId="26" xfId="38" applyFont="1" applyFill="1" applyBorder="1" applyAlignment="1">
      <alignment horizontal="center" vertical="center" wrapText="1"/>
    </xf>
    <xf numFmtId="0" fontId="32" fillId="24" borderId="28" xfId="38" applyFont="1" applyFill="1" applyBorder="1" applyAlignment="1">
      <alignment horizontal="center" vertical="center"/>
    </xf>
    <xf numFmtId="0" fontId="32" fillId="24" borderId="27" xfId="38" applyFont="1" applyFill="1" applyBorder="1" applyAlignment="1">
      <alignment horizontal="center" vertical="center"/>
    </xf>
    <xf numFmtId="0" fontId="35" fillId="0" borderId="21" xfId="1" applyFont="1" applyFill="1" applyBorder="1" applyAlignment="1">
      <alignment horizontal="left" vertical="center" wrapText="1"/>
    </xf>
    <xf numFmtId="0" fontId="35" fillId="0" borderId="22" xfId="1" applyFont="1" applyFill="1" applyBorder="1" applyAlignment="1">
      <alignment horizontal="left" vertical="center" wrapText="1"/>
    </xf>
    <xf numFmtId="0" fontId="35" fillId="0" borderId="23" xfId="1" applyFont="1" applyFill="1" applyBorder="1" applyAlignment="1">
      <alignment horizontal="left" vertical="center" wrapText="1"/>
    </xf>
  </cellXfs>
  <cellStyles count="132">
    <cellStyle name="20% - Accent1 2" xfId="2"/>
    <cellStyle name="20% - Accent1 3" xfId="44"/>
    <cellStyle name="20% - Accent1 4" xfId="45"/>
    <cellStyle name="20% - Accent2 2" xfId="3"/>
    <cellStyle name="20% - Accent2 3" xfId="46"/>
    <cellStyle name="20% - Accent2 4" xfId="47"/>
    <cellStyle name="20% - Accent3 2" xfId="4"/>
    <cellStyle name="20% - Accent3 3" xfId="48"/>
    <cellStyle name="20% - Accent3 4" xfId="49"/>
    <cellStyle name="20% - Accent4 2" xfId="5"/>
    <cellStyle name="20% - Accent4 3" xfId="50"/>
    <cellStyle name="20% - Accent4 4" xfId="51"/>
    <cellStyle name="20% - Accent5 2" xfId="6"/>
    <cellStyle name="20% - Accent5 3" xfId="52"/>
    <cellStyle name="20% - Accent5 4" xfId="53"/>
    <cellStyle name="20% - Accent6 2" xfId="7"/>
    <cellStyle name="20% - Accent6 3" xfId="54"/>
    <cellStyle name="20% - Accent6 4" xfId="55"/>
    <cellStyle name="40% - Accent1 2" xfId="8"/>
    <cellStyle name="40% - Accent1 3" xfId="56"/>
    <cellStyle name="40% - Accent1 4" xfId="57"/>
    <cellStyle name="40% - Accent2 2" xfId="9"/>
    <cellStyle name="40% - Accent2 3" xfId="58"/>
    <cellStyle name="40% - Accent2 4" xfId="59"/>
    <cellStyle name="40% - Accent3 2" xfId="10"/>
    <cellStyle name="40% - Accent3 3" xfId="60"/>
    <cellStyle name="40% - Accent3 4" xfId="61"/>
    <cellStyle name="40% - Accent4 2" xfId="11"/>
    <cellStyle name="40% - Accent4 3" xfId="62"/>
    <cellStyle name="40% - Accent4 4" xfId="63"/>
    <cellStyle name="40% - Accent5 2" xfId="12"/>
    <cellStyle name="40% - Accent5 3" xfId="64"/>
    <cellStyle name="40% - Accent5 4" xfId="65"/>
    <cellStyle name="40% - Accent6 2" xfId="13"/>
    <cellStyle name="40% - Accent6 3" xfId="66"/>
    <cellStyle name="40% - Accent6 4" xfId="67"/>
    <cellStyle name="60% - Accent1 2" xfId="14"/>
    <cellStyle name="60% - Accent1 3" xfId="68"/>
    <cellStyle name="60% - Accent1 4" xfId="69"/>
    <cellStyle name="60% - Accent2 2" xfId="15"/>
    <cellStyle name="60% - Accent2 3" xfId="70"/>
    <cellStyle name="60% - Accent2 4" xfId="71"/>
    <cellStyle name="60% - Accent3 2" xfId="16"/>
    <cellStyle name="60% - Accent3 3" xfId="72"/>
    <cellStyle name="60% - Accent3 4" xfId="73"/>
    <cellStyle name="60% - Accent4 2" xfId="17"/>
    <cellStyle name="60% - Accent4 3" xfId="74"/>
    <cellStyle name="60% - Accent4 4" xfId="75"/>
    <cellStyle name="60% - Accent5 2" xfId="18"/>
    <cellStyle name="60% - Accent5 3" xfId="76"/>
    <cellStyle name="60% - Accent5 4" xfId="77"/>
    <cellStyle name="60% - Accent6 2" xfId="19"/>
    <cellStyle name="60% - Accent6 3" xfId="78"/>
    <cellStyle name="60% - Accent6 4" xfId="79"/>
    <cellStyle name="Accent1 2" xfId="20"/>
    <cellStyle name="Accent1 3" xfId="80"/>
    <cellStyle name="Accent1 4" xfId="81"/>
    <cellStyle name="Accent2 2" xfId="21"/>
    <cellStyle name="Accent2 3" xfId="82"/>
    <cellStyle name="Accent2 4" xfId="83"/>
    <cellStyle name="Accent3 2" xfId="22"/>
    <cellStyle name="Accent3 3" xfId="84"/>
    <cellStyle name="Accent3 4" xfId="85"/>
    <cellStyle name="Accent4 2" xfId="23"/>
    <cellStyle name="Accent4 3" xfId="86"/>
    <cellStyle name="Accent4 4" xfId="87"/>
    <cellStyle name="Accent5 2" xfId="24"/>
    <cellStyle name="Accent5 3" xfId="88"/>
    <cellStyle name="Accent5 4" xfId="89"/>
    <cellStyle name="Accent6 2" xfId="25"/>
    <cellStyle name="Accent6 3" xfId="90"/>
    <cellStyle name="Accent6 4" xfId="91"/>
    <cellStyle name="Bad 2" xfId="26"/>
    <cellStyle name="Bad 3" xfId="92"/>
    <cellStyle name="Bad 4" xfId="93"/>
    <cellStyle name="Calculation 2" xfId="27"/>
    <cellStyle name="Calculation 3" xfId="94"/>
    <cellStyle name="Calculation 4" xfId="95"/>
    <cellStyle name="Check Cell 2" xfId="28"/>
    <cellStyle name="Check Cell 3" xfId="96"/>
    <cellStyle name="Check Cell 4" xfId="97"/>
    <cellStyle name="Comma" xfId="131" builtinId="3"/>
    <cellStyle name="Explanatory Text 2" xfId="29"/>
    <cellStyle name="Explanatory Text 3" xfId="98"/>
    <cellStyle name="Explanatory Text 4" xfId="99"/>
    <cellStyle name="Good 2" xfId="30"/>
    <cellStyle name="Good 3" xfId="100"/>
    <cellStyle name="Good 4" xfId="101"/>
    <cellStyle name="Heading 1 2" xfId="31"/>
    <cellStyle name="Heading 1 3" xfId="102"/>
    <cellStyle name="Heading 1 4" xfId="103"/>
    <cellStyle name="Heading 2 2" xfId="32"/>
    <cellStyle name="Heading 2 3" xfId="104"/>
    <cellStyle name="Heading 2 4" xfId="105"/>
    <cellStyle name="Heading 3 2" xfId="33"/>
    <cellStyle name="Heading 3 3" xfId="106"/>
    <cellStyle name="Heading 3 4" xfId="107"/>
    <cellStyle name="Heading 4 2" xfId="34"/>
    <cellStyle name="Heading 4 3" xfId="108"/>
    <cellStyle name="Heading 4 4" xfId="109"/>
    <cellStyle name="Input 2" xfId="35"/>
    <cellStyle name="Input 3" xfId="110"/>
    <cellStyle name="Input 4" xfId="111"/>
    <cellStyle name="Linked Cell 2" xfId="36"/>
    <cellStyle name="Linked Cell 3" xfId="112"/>
    <cellStyle name="Linked Cell 4" xfId="113"/>
    <cellStyle name="Neutral 2" xfId="37"/>
    <cellStyle name="Neutral 3" xfId="114"/>
    <cellStyle name="Neutral 4" xfId="115"/>
    <cellStyle name="Normal" xfId="0" builtinId="0"/>
    <cellStyle name="Normal 2" xfId="38"/>
    <cellStyle name="Normal 2 2" xfId="116"/>
    <cellStyle name="Normal 2 3" xfId="117"/>
    <cellStyle name="Normal 2 4" xfId="118"/>
    <cellStyle name="Normal 3" xfId="1"/>
    <cellStyle name="Normal 3 2" xfId="119"/>
    <cellStyle name="Normal 4" xfId="120"/>
    <cellStyle name="Note 2" xfId="39"/>
    <cellStyle name="Note 3" xfId="121"/>
    <cellStyle name="Note 4" xfId="122"/>
    <cellStyle name="Output 2" xfId="40"/>
    <cellStyle name="Output 3" xfId="123"/>
    <cellStyle name="Output 4" xfId="124"/>
    <cellStyle name="Title 2" xfId="41"/>
    <cellStyle name="Title 3" xfId="125"/>
    <cellStyle name="Title 4" xfId="126"/>
    <cellStyle name="Total 2" xfId="42"/>
    <cellStyle name="Total 3" xfId="127"/>
    <cellStyle name="Total 4" xfId="128"/>
    <cellStyle name="Warning Text 2" xfId="43"/>
    <cellStyle name="Warning Text 3" xfId="129"/>
    <cellStyle name="Warning Text 4" xfId="1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workbookViewId="0">
      <selection activeCell="H17" sqref="H17"/>
    </sheetView>
  </sheetViews>
  <sheetFormatPr defaultRowHeight="14.4" x14ac:dyDescent="0.3"/>
  <cols>
    <col min="2" max="2" width="55" customWidth="1"/>
    <col min="3" max="3" width="45.6640625" bestFit="1" customWidth="1"/>
    <col min="4" max="4" width="30.88671875" bestFit="1" customWidth="1"/>
  </cols>
  <sheetData>
    <row r="1" spans="2:4" ht="15" thickBot="1" x14ac:dyDescent="0.35">
      <c r="B1" s="1"/>
      <c r="C1" s="1"/>
      <c r="D1" s="1"/>
    </row>
    <row r="2" spans="2:4" x14ac:dyDescent="0.3">
      <c r="B2" s="7" t="s">
        <v>36</v>
      </c>
      <c r="C2" s="8" t="s">
        <v>37</v>
      </c>
      <c r="D2" s="9" t="s">
        <v>38</v>
      </c>
    </row>
    <row r="3" spans="2:4" x14ac:dyDescent="0.3">
      <c r="B3" s="132"/>
      <c r="C3" s="2"/>
      <c r="D3" s="3"/>
    </row>
    <row r="4" spans="2:4" x14ac:dyDescent="0.3">
      <c r="B4" s="133"/>
      <c r="C4" s="2"/>
      <c r="D4" s="3"/>
    </row>
    <row r="5" spans="2:4" x14ac:dyDescent="0.3">
      <c r="B5" s="133"/>
      <c r="C5" s="2"/>
      <c r="D5" s="3"/>
    </row>
    <row r="6" spans="2:4" x14ac:dyDescent="0.3">
      <c r="B6" s="133"/>
      <c r="C6" s="2"/>
      <c r="D6" s="3"/>
    </row>
    <row r="7" spans="2:4" x14ac:dyDescent="0.3">
      <c r="B7" s="133"/>
      <c r="C7" s="2"/>
      <c r="D7" s="3"/>
    </row>
    <row r="8" spans="2:4" x14ac:dyDescent="0.3">
      <c r="B8" s="133"/>
      <c r="C8" s="2"/>
      <c r="D8" s="3"/>
    </row>
    <row r="9" spans="2:4" ht="15" thickBot="1" x14ac:dyDescent="0.35">
      <c r="B9" s="134"/>
      <c r="C9" s="4"/>
      <c r="D9" s="5"/>
    </row>
    <row r="11" spans="2:4" ht="49.5" customHeight="1" x14ac:dyDescent="0.3">
      <c r="B11" s="135" t="s">
        <v>39</v>
      </c>
      <c r="C11" s="136"/>
      <c r="D11" s="1"/>
    </row>
    <row r="12" spans="2:4" ht="15" thickBot="1" x14ac:dyDescent="0.35">
      <c r="B12" s="1"/>
      <c r="C12" s="1"/>
      <c r="D12" s="1"/>
    </row>
    <row r="13" spans="2:4" x14ac:dyDescent="0.3">
      <c r="B13" s="10" t="s">
        <v>40</v>
      </c>
      <c r="C13" s="11" t="s">
        <v>41</v>
      </c>
      <c r="D13" s="6"/>
    </row>
    <row r="14" spans="2:4" x14ac:dyDescent="0.3">
      <c r="B14" s="137" t="s">
        <v>42</v>
      </c>
      <c r="C14" s="12" t="s">
        <v>43</v>
      </c>
      <c r="D14" s="6"/>
    </row>
    <row r="15" spans="2:4" x14ac:dyDescent="0.3">
      <c r="B15" s="137"/>
      <c r="C15" s="12" t="s">
        <v>44</v>
      </c>
      <c r="D15" s="1"/>
    </row>
    <row r="16" spans="2:4" x14ac:dyDescent="0.3">
      <c r="B16" s="137"/>
      <c r="C16" s="12" t="s">
        <v>45</v>
      </c>
      <c r="D16" s="1"/>
    </row>
    <row r="17" spans="2:3" x14ac:dyDescent="0.3">
      <c r="B17" s="137"/>
      <c r="C17" s="12" t="s">
        <v>46</v>
      </c>
    </row>
    <row r="18" spans="2:3" ht="15" thickBot="1" x14ac:dyDescent="0.35">
      <c r="B18" s="138"/>
      <c r="C18" s="13" t="s">
        <v>47</v>
      </c>
    </row>
    <row r="20" spans="2:3" ht="54" customHeight="1" x14ac:dyDescent="0.3">
      <c r="B20" s="139" t="s">
        <v>48</v>
      </c>
      <c r="C20" s="139"/>
    </row>
  </sheetData>
  <mergeCells count="4">
    <mergeCell ref="B3:B9"/>
    <mergeCell ref="B11:C11"/>
    <mergeCell ref="B14:B18"/>
    <mergeCell ref="B20:C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G16" sqref="G16"/>
    </sheetView>
  </sheetViews>
  <sheetFormatPr defaultRowHeight="14.4" x14ac:dyDescent="0.3"/>
  <cols>
    <col min="1" max="1" width="42.33203125" customWidth="1"/>
    <col min="2" max="2" width="35.109375" customWidth="1"/>
    <col min="3" max="3" width="33.44140625" customWidth="1"/>
  </cols>
  <sheetData>
    <row r="1" spans="1:3" ht="15.75" customHeight="1" thickBot="1" x14ac:dyDescent="0.35">
      <c r="A1" s="143" t="s">
        <v>49</v>
      </c>
      <c r="B1" s="143"/>
      <c r="C1" s="143"/>
    </row>
    <row r="2" spans="1:3" ht="15.6" x14ac:dyDescent="0.3">
      <c r="A2" s="144" t="s">
        <v>50</v>
      </c>
      <c r="B2" s="145"/>
      <c r="C2" s="146"/>
    </row>
    <row r="3" spans="1:3" ht="15.6" x14ac:dyDescent="0.3">
      <c r="A3" s="14" t="s">
        <v>51</v>
      </c>
      <c r="B3" s="15" t="s">
        <v>52</v>
      </c>
      <c r="C3" s="16" t="s">
        <v>53</v>
      </c>
    </row>
    <row r="4" spans="1:3" ht="15" thickBot="1" x14ac:dyDescent="0.35">
      <c r="A4" s="17" t="s">
        <v>54</v>
      </c>
      <c r="B4" s="18"/>
      <c r="C4" s="19"/>
    </row>
    <row r="5" spans="1:3" ht="15" thickBot="1" x14ac:dyDescent="0.35">
      <c r="A5" s="20"/>
      <c r="B5" s="21"/>
      <c r="C5" s="21"/>
    </row>
    <row r="6" spans="1:3" ht="15.6" x14ac:dyDescent="0.3">
      <c r="A6" s="144" t="s">
        <v>55</v>
      </c>
      <c r="B6" s="145"/>
      <c r="C6" s="146"/>
    </row>
    <row r="7" spans="1:3" ht="15" thickBot="1" x14ac:dyDescent="0.35">
      <c r="A7" s="17" t="s">
        <v>56</v>
      </c>
      <c r="B7" s="147"/>
      <c r="C7" s="148"/>
    </row>
    <row r="8" spans="1:3" ht="15" thickBot="1" x14ac:dyDescent="0.35">
      <c r="A8" s="149"/>
      <c r="B8" s="149"/>
      <c r="C8" s="149"/>
    </row>
    <row r="9" spans="1:3" ht="15.6" x14ac:dyDescent="0.3">
      <c r="A9" s="140" t="s">
        <v>57</v>
      </c>
      <c r="B9" s="141"/>
      <c r="C9" s="142"/>
    </row>
    <row r="10" spans="1:3" ht="31.2" x14ac:dyDescent="0.3">
      <c r="A10" s="14" t="s">
        <v>58</v>
      </c>
      <c r="B10" s="15" t="s">
        <v>59</v>
      </c>
      <c r="C10" s="16" t="s">
        <v>60</v>
      </c>
    </row>
    <row r="11" spans="1:3" x14ac:dyDescent="0.3">
      <c r="A11" s="22" t="s">
        <v>35</v>
      </c>
      <c r="B11" s="23">
        <v>0</v>
      </c>
      <c r="C11" s="23">
        <v>0</v>
      </c>
    </row>
    <row r="12" spans="1:3" x14ac:dyDescent="0.3">
      <c r="A12" s="22" t="s">
        <v>3</v>
      </c>
      <c r="B12" s="23">
        <v>0</v>
      </c>
      <c r="C12" s="23">
        <v>0</v>
      </c>
    </row>
    <row r="13" spans="1:3" x14ac:dyDescent="0.3">
      <c r="A13" s="22" t="s">
        <v>61</v>
      </c>
      <c r="B13" s="23">
        <v>0</v>
      </c>
      <c r="C13" s="23">
        <v>0</v>
      </c>
    </row>
    <row r="14" spans="1:3" x14ac:dyDescent="0.3">
      <c r="A14" s="22" t="s">
        <v>62</v>
      </c>
      <c r="B14" s="23">
        <v>0</v>
      </c>
      <c r="C14" s="23">
        <v>0</v>
      </c>
    </row>
    <row r="15" spans="1:3" x14ac:dyDescent="0.3">
      <c r="A15" s="24" t="s">
        <v>63</v>
      </c>
      <c r="B15" s="23">
        <v>0</v>
      </c>
      <c r="C15" s="23">
        <v>0</v>
      </c>
    </row>
    <row r="16" spans="1:3" x14ac:dyDescent="0.3">
      <c r="A16" s="22" t="s">
        <v>64</v>
      </c>
      <c r="B16" s="23">
        <v>0</v>
      </c>
      <c r="C16" s="23">
        <v>0</v>
      </c>
    </row>
    <row r="17" spans="1:3" x14ac:dyDescent="0.3">
      <c r="A17" s="24" t="s">
        <v>65</v>
      </c>
      <c r="B17" s="23">
        <v>0</v>
      </c>
      <c r="C17" s="23">
        <v>0</v>
      </c>
    </row>
    <row r="18" spans="1:3" x14ac:dyDescent="0.3">
      <c r="A18" s="24" t="s">
        <v>66</v>
      </c>
      <c r="B18" s="23">
        <v>0</v>
      </c>
      <c r="C18" s="23">
        <v>0</v>
      </c>
    </row>
    <row r="19" spans="1:3" ht="15" thickBot="1" x14ac:dyDescent="0.35">
      <c r="A19" s="25" t="s">
        <v>67</v>
      </c>
      <c r="B19" s="23">
        <v>0</v>
      </c>
      <c r="C19" s="23">
        <v>0</v>
      </c>
    </row>
    <row r="20" spans="1:3" ht="15.6" x14ac:dyDescent="0.3">
      <c r="A20" s="15" t="s">
        <v>0</v>
      </c>
      <c r="B20" s="26">
        <v>0</v>
      </c>
      <c r="C20" s="26">
        <v>0</v>
      </c>
    </row>
    <row r="21" spans="1:3" ht="15" thickBot="1" x14ac:dyDescent="0.35"/>
    <row r="22" spans="1:3" ht="15.6" x14ac:dyDescent="0.3">
      <c r="A22" s="140" t="s">
        <v>68</v>
      </c>
      <c r="B22" s="141"/>
      <c r="C22" s="142"/>
    </row>
    <row r="23" spans="1:3" ht="31.2" x14ac:dyDescent="0.3">
      <c r="A23" s="27" t="s">
        <v>69</v>
      </c>
      <c r="B23" s="28" t="s">
        <v>59</v>
      </c>
      <c r="C23" s="29" t="s">
        <v>60</v>
      </c>
    </row>
    <row r="24" spans="1:3" x14ac:dyDescent="0.3">
      <c r="A24" s="30" t="s">
        <v>70</v>
      </c>
      <c r="B24" s="31">
        <v>0</v>
      </c>
      <c r="C24" s="31">
        <v>0</v>
      </c>
    </row>
    <row r="25" spans="1:3" x14ac:dyDescent="0.3">
      <c r="A25" s="30" t="s">
        <v>71</v>
      </c>
      <c r="B25" s="31">
        <v>0</v>
      </c>
      <c r="C25" s="31">
        <v>0</v>
      </c>
    </row>
    <row r="26" spans="1:3" x14ac:dyDescent="0.3">
      <c r="A26" s="30" t="s">
        <v>72</v>
      </c>
      <c r="B26" s="31">
        <v>0</v>
      </c>
      <c r="C26" s="31">
        <v>0</v>
      </c>
    </row>
    <row r="27" spans="1:3" x14ac:dyDescent="0.3">
      <c r="A27" s="30" t="s">
        <v>73</v>
      </c>
      <c r="B27" s="31">
        <v>0</v>
      </c>
      <c r="C27" s="31">
        <v>0</v>
      </c>
    </row>
    <row r="28" spans="1:3" x14ac:dyDescent="0.3">
      <c r="A28" s="30" t="s">
        <v>74</v>
      </c>
      <c r="B28" s="31">
        <v>0</v>
      </c>
      <c r="C28" s="31">
        <v>0</v>
      </c>
    </row>
    <row r="29" spans="1:3" x14ac:dyDescent="0.3">
      <c r="A29" s="30" t="s">
        <v>75</v>
      </c>
      <c r="B29" s="31">
        <v>0</v>
      </c>
      <c r="C29" s="31">
        <v>0</v>
      </c>
    </row>
    <row r="30" spans="1:3" ht="15.6" x14ac:dyDescent="0.3">
      <c r="A30" s="28" t="s">
        <v>0</v>
      </c>
      <c r="B30" s="32">
        <v>0</v>
      </c>
      <c r="C30" s="32">
        <v>0</v>
      </c>
    </row>
  </sheetData>
  <mergeCells count="7">
    <mergeCell ref="A22:C22"/>
    <mergeCell ref="A1:C1"/>
    <mergeCell ref="A9:C9"/>
    <mergeCell ref="A2:C2"/>
    <mergeCell ref="A6:C6"/>
    <mergeCell ref="B7:C7"/>
    <mergeCell ref="A8:C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5"/>
  <sheetViews>
    <sheetView tabSelected="1" topLeftCell="A19" zoomScale="70" zoomScaleNormal="70" workbookViewId="0">
      <selection activeCell="D11" sqref="D11"/>
    </sheetView>
  </sheetViews>
  <sheetFormatPr defaultColWidth="9.109375" defaultRowHeight="13.2" x14ac:dyDescent="0.25"/>
  <cols>
    <col min="1" max="1" width="10.44140625" style="34" customWidth="1"/>
    <col min="2" max="2" width="26.33203125" style="34" customWidth="1"/>
    <col min="3" max="3" width="12.5546875" style="34" customWidth="1"/>
    <col min="4" max="4" width="35.5546875" style="34" customWidth="1"/>
    <col min="5" max="5" width="8.88671875" style="34" customWidth="1"/>
    <col min="6" max="6" width="13.33203125" style="34" customWidth="1"/>
    <col min="7" max="7" width="12.88671875" style="34" customWidth="1"/>
    <col min="8" max="8" width="12.44140625" style="34" customWidth="1"/>
    <col min="9" max="9" width="13.88671875" style="34" customWidth="1"/>
    <col min="10" max="10" width="16.44140625" style="34" customWidth="1"/>
    <col min="11" max="11" width="12.5546875" style="34" customWidth="1"/>
    <col min="12" max="12" width="15.5546875" style="34" customWidth="1"/>
    <col min="13" max="13" width="14.109375" style="34" customWidth="1"/>
    <col min="14" max="14" width="27.88671875" style="34" customWidth="1"/>
    <col min="15" max="15" width="9.109375" style="34" customWidth="1"/>
    <col min="16" max="16" width="12.33203125" style="34" customWidth="1"/>
    <col min="17" max="17" width="36.5546875" style="34" customWidth="1"/>
    <col min="18" max="18" width="18.88671875" style="34" customWidth="1"/>
    <col min="19" max="16384" width="9.109375" style="34"/>
  </cols>
  <sheetData>
    <row r="1" spans="1:36" ht="31.5" customHeight="1" thickBot="1" x14ac:dyDescent="0.3">
      <c r="A1" s="161" t="s">
        <v>198</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3"/>
    </row>
    <row r="2" spans="1:36" ht="22.5" customHeight="1" x14ac:dyDescent="0.25">
      <c r="A2" s="150" t="s">
        <v>1</v>
      </c>
      <c r="B2" s="151"/>
      <c r="C2" s="151"/>
      <c r="D2" s="151"/>
      <c r="E2" s="151"/>
      <c r="F2" s="151"/>
      <c r="G2" s="151"/>
      <c r="H2" s="151"/>
      <c r="I2" s="151"/>
      <c r="J2" s="151"/>
      <c r="K2" s="151"/>
      <c r="L2" s="151"/>
      <c r="M2" s="151"/>
      <c r="N2" s="152"/>
      <c r="O2" s="33"/>
      <c r="P2" s="83"/>
      <c r="Q2" s="35"/>
      <c r="R2" s="83"/>
      <c r="S2" s="33"/>
      <c r="T2" s="33"/>
    </row>
    <row r="3" spans="1:36" ht="15" customHeight="1" x14ac:dyDescent="0.25">
      <c r="A3" s="153" t="s">
        <v>2</v>
      </c>
      <c r="B3" s="154" t="s">
        <v>10</v>
      </c>
      <c r="C3" s="154" t="s">
        <v>12</v>
      </c>
      <c r="D3" s="155" t="s">
        <v>13</v>
      </c>
      <c r="E3" s="154" t="s">
        <v>14</v>
      </c>
      <c r="F3" s="155" t="s">
        <v>15</v>
      </c>
      <c r="G3" s="158" t="s">
        <v>77</v>
      </c>
      <c r="H3" s="159"/>
      <c r="I3" s="160"/>
      <c r="J3" s="154" t="s">
        <v>16</v>
      </c>
      <c r="K3" s="155" t="s">
        <v>76</v>
      </c>
      <c r="L3" s="154" t="s">
        <v>20</v>
      </c>
      <c r="M3" s="154"/>
      <c r="N3" s="157" t="s">
        <v>78</v>
      </c>
      <c r="O3" s="33"/>
      <c r="P3" s="83"/>
      <c r="Q3" s="36"/>
      <c r="R3" s="83"/>
      <c r="S3" s="33"/>
      <c r="T3" s="33"/>
    </row>
    <row r="4" spans="1:36" ht="39.6" x14ac:dyDescent="0.25">
      <c r="A4" s="153"/>
      <c r="B4" s="154"/>
      <c r="C4" s="154"/>
      <c r="D4" s="156"/>
      <c r="E4" s="154"/>
      <c r="F4" s="156"/>
      <c r="G4" s="37" t="s">
        <v>79</v>
      </c>
      <c r="H4" s="38" t="s">
        <v>80</v>
      </c>
      <c r="I4" s="38" t="s">
        <v>81</v>
      </c>
      <c r="J4" s="154"/>
      <c r="K4" s="156"/>
      <c r="L4" s="38" t="s">
        <v>19</v>
      </c>
      <c r="M4" s="38" t="s">
        <v>18</v>
      </c>
      <c r="N4" s="157"/>
      <c r="O4" s="33"/>
      <c r="P4" s="83"/>
      <c r="Q4" s="36"/>
      <c r="R4" s="83"/>
      <c r="S4" s="33"/>
      <c r="T4" s="33"/>
    </row>
    <row r="5" spans="1:36" x14ac:dyDescent="0.25">
      <c r="A5" s="39"/>
      <c r="B5" s="40"/>
      <c r="C5" s="40"/>
      <c r="D5" s="40"/>
      <c r="E5" s="40"/>
      <c r="F5" s="40"/>
      <c r="G5" s="40"/>
      <c r="H5" s="40"/>
      <c r="I5" s="40"/>
      <c r="J5" s="40"/>
      <c r="K5" s="40"/>
      <c r="L5" s="40"/>
      <c r="M5" s="40"/>
      <c r="N5" s="41"/>
      <c r="O5" s="33"/>
      <c r="P5" s="83"/>
      <c r="Q5" s="36"/>
      <c r="R5" s="83"/>
      <c r="S5" s="33"/>
      <c r="T5" s="33"/>
    </row>
    <row r="6" spans="1:36" ht="13.8" thickBot="1" x14ac:dyDescent="0.3">
      <c r="A6" s="42"/>
      <c r="B6" s="43"/>
      <c r="C6" s="43"/>
      <c r="D6" s="43"/>
      <c r="E6" s="43"/>
      <c r="F6" s="43"/>
      <c r="G6" s="43"/>
      <c r="H6" s="43"/>
      <c r="I6" s="43"/>
      <c r="J6" s="43"/>
      <c r="K6" s="43"/>
      <c r="L6" s="43"/>
      <c r="M6" s="43"/>
      <c r="N6" s="44"/>
      <c r="O6" s="33"/>
      <c r="P6" s="83"/>
      <c r="Q6" s="36"/>
      <c r="R6" s="83"/>
      <c r="S6" s="33"/>
      <c r="T6" s="33"/>
    </row>
    <row r="7" spans="1:36" ht="13.8" thickBot="1" x14ac:dyDescent="0.3">
      <c r="P7" s="59"/>
      <c r="Q7" s="36"/>
      <c r="R7" s="59"/>
    </row>
    <row r="8" spans="1:36" ht="22.5" customHeight="1" x14ac:dyDescent="0.25">
      <c r="A8" s="150" t="s">
        <v>4</v>
      </c>
      <c r="B8" s="151"/>
      <c r="C8" s="151"/>
      <c r="D8" s="151"/>
      <c r="E8" s="151"/>
      <c r="F8" s="151"/>
      <c r="G8" s="151"/>
      <c r="H8" s="151"/>
      <c r="I8" s="151"/>
      <c r="J8" s="151"/>
      <c r="K8" s="151"/>
      <c r="L8" s="151"/>
      <c r="M8" s="151"/>
      <c r="N8" s="152"/>
      <c r="O8" s="33"/>
      <c r="P8" s="83"/>
      <c r="Q8" s="36"/>
      <c r="R8" s="83"/>
      <c r="S8" s="33"/>
      <c r="T8" s="33"/>
    </row>
    <row r="9" spans="1:36" ht="15" customHeight="1" x14ac:dyDescent="0.25">
      <c r="A9" s="153" t="s">
        <v>2</v>
      </c>
      <c r="B9" s="154" t="s">
        <v>10</v>
      </c>
      <c r="C9" s="154" t="s">
        <v>12</v>
      </c>
      <c r="D9" s="155" t="s">
        <v>13</v>
      </c>
      <c r="E9" s="154" t="s">
        <v>14</v>
      </c>
      <c r="F9" s="155" t="s">
        <v>15</v>
      </c>
      <c r="G9" s="158" t="s">
        <v>77</v>
      </c>
      <c r="H9" s="159"/>
      <c r="I9" s="160"/>
      <c r="J9" s="154" t="s">
        <v>16</v>
      </c>
      <c r="K9" s="155" t="s">
        <v>76</v>
      </c>
      <c r="L9" s="154" t="s">
        <v>20</v>
      </c>
      <c r="M9" s="154"/>
      <c r="N9" s="157" t="s">
        <v>78</v>
      </c>
      <c r="O9" s="33"/>
      <c r="P9" s="83"/>
      <c r="Q9" s="36"/>
      <c r="R9" s="83"/>
      <c r="S9" s="33"/>
      <c r="T9" s="33"/>
    </row>
    <row r="10" spans="1:36" ht="52.5" customHeight="1" x14ac:dyDescent="0.25">
      <c r="A10" s="153"/>
      <c r="B10" s="154"/>
      <c r="C10" s="154"/>
      <c r="D10" s="156"/>
      <c r="E10" s="154"/>
      <c r="F10" s="156"/>
      <c r="G10" s="37" t="s">
        <v>79</v>
      </c>
      <c r="H10" s="38" t="s">
        <v>80</v>
      </c>
      <c r="I10" s="38" t="s">
        <v>81</v>
      </c>
      <c r="J10" s="154"/>
      <c r="K10" s="156"/>
      <c r="L10" s="38" t="s">
        <v>19</v>
      </c>
      <c r="M10" s="38" t="s">
        <v>18</v>
      </c>
      <c r="N10" s="157"/>
      <c r="O10" s="33"/>
      <c r="P10" s="83"/>
      <c r="Q10" s="36"/>
      <c r="R10" s="83"/>
      <c r="S10" s="33"/>
      <c r="T10" s="33"/>
    </row>
    <row r="11" spans="1:36" ht="62.25" customHeight="1" x14ac:dyDescent="0.25">
      <c r="A11" s="39" t="s">
        <v>83</v>
      </c>
      <c r="B11" s="40" t="s">
        <v>157</v>
      </c>
      <c r="C11" s="40" t="s">
        <v>142</v>
      </c>
      <c r="D11" s="40" t="s">
        <v>28</v>
      </c>
      <c r="E11" s="40"/>
      <c r="F11" s="48" t="s">
        <v>113</v>
      </c>
      <c r="G11" s="45">
        <v>800000</v>
      </c>
      <c r="H11" s="46">
        <v>1</v>
      </c>
      <c r="I11" s="46">
        <v>0</v>
      </c>
      <c r="J11" s="40" t="s">
        <v>85</v>
      </c>
      <c r="K11" s="40" t="s">
        <v>86</v>
      </c>
      <c r="L11" s="47">
        <v>43455</v>
      </c>
      <c r="M11" s="40"/>
      <c r="N11" s="41" t="s">
        <v>173</v>
      </c>
      <c r="O11" s="33"/>
      <c r="P11" s="83"/>
      <c r="Q11" s="35"/>
      <c r="R11" s="83"/>
      <c r="S11" s="33"/>
      <c r="T11" s="33"/>
    </row>
    <row r="12" spans="1:36" ht="52.8" x14ac:dyDescent="0.25">
      <c r="A12" s="39" t="s">
        <v>83</v>
      </c>
      <c r="B12" s="40" t="s">
        <v>114</v>
      </c>
      <c r="C12" s="40" t="s">
        <v>142</v>
      </c>
      <c r="D12" s="40" t="s">
        <v>28</v>
      </c>
      <c r="E12" s="40"/>
      <c r="F12" s="48" t="s">
        <v>115</v>
      </c>
      <c r="G12" s="45">
        <v>180000</v>
      </c>
      <c r="H12" s="46">
        <v>1</v>
      </c>
      <c r="I12" s="46">
        <v>0</v>
      </c>
      <c r="J12" s="40" t="s">
        <v>85</v>
      </c>
      <c r="K12" s="40" t="s">
        <v>86</v>
      </c>
      <c r="L12" s="63">
        <v>43218</v>
      </c>
      <c r="M12" s="40"/>
      <c r="N12" s="41" t="s">
        <v>174</v>
      </c>
      <c r="O12" s="33"/>
      <c r="P12" s="83"/>
      <c r="Q12" s="35"/>
      <c r="R12" s="83"/>
      <c r="S12" s="33"/>
      <c r="T12" s="33"/>
    </row>
    <row r="13" spans="1:36" ht="18" customHeight="1" x14ac:dyDescent="0.25">
      <c r="A13" s="39" t="s">
        <v>83</v>
      </c>
      <c r="B13" s="40" t="s">
        <v>116</v>
      </c>
      <c r="C13" s="40" t="s">
        <v>142</v>
      </c>
      <c r="D13" s="40" t="s">
        <v>28</v>
      </c>
      <c r="E13" s="40"/>
      <c r="F13" s="48">
        <v>2.9</v>
      </c>
      <c r="G13" s="45">
        <v>1880000</v>
      </c>
      <c r="H13" s="46">
        <v>1</v>
      </c>
      <c r="I13" s="46">
        <v>0</v>
      </c>
      <c r="J13" s="40" t="s">
        <v>98</v>
      </c>
      <c r="K13" s="40" t="s">
        <v>86</v>
      </c>
      <c r="L13" s="47">
        <v>43435</v>
      </c>
      <c r="M13" s="40"/>
      <c r="N13" s="41"/>
      <c r="O13" s="33"/>
      <c r="P13" s="83"/>
      <c r="Q13" s="35"/>
      <c r="R13" s="83"/>
      <c r="S13" s="33"/>
      <c r="T13" s="33"/>
    </row>
    <row r="14" spans="1:36" ht="18" customHeight="1" x14ac:dyDescent="0.25">
      <c r="A14" s="39" t="s">
        <v>83</v>
      </c>
      <c r="B14" s="40" t="s">
        <v>159</v>
      </c>
      <c r="C14" s="40" t="s">
        <v>148</v>
      </c>
      <c r="D14" s="40" t="s">
        <v>29</v>
      </c>
      <c r="E14" s="40"/>
      <c r="F14" s="48" t="s">
        <v>164</v>
      </c>
      <c r="G14" s="45">
        <v>3000</v>
      </c>
      <c r="H14" s="46">
        <v>1</v>
      </c>
      <c r="I14" s="46">
        <v>0</v>
      </c>
      <c r="J14" s="40" t="s">
        <v>105</v>
      </c>
      <c r="K14" s="40" t="s">
        <v>86</v>
      </c>
      <c r="L14" s="47">
        <v>42871</v>
      </c>
      <c r="M14" s="40"/>
      <c r="N14" s="41"/>
      <c r="O14" s="33"/>
      <c r="P14" s="83"/>
      <c r="Q14" s="35"/>
      <c r="R14" s="83"/>
      <c r="S14" s="33"/>
      <c r="T14" s="33"/>
    </row>
    <row r="15" spans="1:36" ht="53.25" customHeight="1" x14ac:dyDescent="0.25">
      <c r="A15" s="104" t="s">
        <v>83</v>
      </c>
      <c r="B15" s="106" t="s">
        <v>119</v>
      </c>
      <c r="C15" s="106" t="s">
        <v>143</v>
      </c>
      <c r="D15" s="106" t="s">
        <v>30</v>
      </c>
      <c r="E15" s="107"/>
      <c r="F15" s="107" t="s">
        <v>169</v>
      </c>
      <c r="G15" s="121">
        <v>1300000</v>
      </c>
      <c r="H15" s="108">
        <v>1</v>
      </c>
      <c r="I15" s="108">
        <v>0</v>
      </c>
      <c r="J15" s="106" t="s">
        <v>141</v>
      </c>
      <c r="K15" s="106" t="s">
        <v>86</v>
      </c>
      <c r="L15" s="113">
        <v>43103</v>
      </c>
      <c r="M15" s="106"/>
      <c r="N15" s="114" t="s">
        <v>194</v>
      </c>
      <c r="O15" s="41"/>
      <c r="P15" s="83"/>
      <c r="Q15" s="35"/>
      <c r="R15" s="83"/>
      <c r="S15" s="33"/>
      <c r="T15" s="33"/>
    </row>
    <row r="16" spans="1:36" ht="26.4" x14ac:dyDescent="0.25">
      <c r="A16" s="39" t="s">
        <v>83</v>
      </c>
      <c r="B16" s="40" t="s">
        <v>120</v>
      </c>
      <c r="C16" s="40" t="s">
        <v>142</v>
      </c>
      <c r="D16" s="40" t="s">
        <v>28</v>
      </c>
      <c r="E16" s="40"/>
      <c r="F16" s="48" t="s">
        <v>166</v>
      </c>
      <c r="G16" s="45">
        <v>1500000</v>
      </c>
      <c r="H16" s="46">
        <v>1</v>
      </c>
      <c r="I16" s="46">
        <v>0</v>
      </c>
      <c r="J16" s="40" t="s">
        <v>109</v>
      </c>
      <c r="K16" s="40" t="s">
        <v>86</v>
      </c>
      <c r="L16" s="47">
        <v>43333</v>
      </c>
      <c r="M16" s="40"/>
      <c r="N16" s="41" t="s">
        <v>121</v>
      </c>
      <c r="O16" s="33"/>
      <c r="P16" s="83"/>
      <c r="Q16" s="35"/>
      <c r="R16" s="83"/>
      <c r="S16" s="33"/>
      <c r="T16" s="33"/>
    </row>
    <row r="17" spans="1:20" ht="39.6" x14ac:dyDescent="0.25">
      <c r="A17" s="39" t="s">
        <v>83</v>
      </c>
      <c r="B17" s="40" t="s">
        <v>122</v>
      </c>
      <c r="C17" s="40" t="s">
        <v>142</v>
      </c>
      <c r="D17" s="40" t="s">
        <v>28</v>
      </c>
      <c r="E17" s="40"/>
      <c r="F17" s="48">
        <v>4.4000000000000004</v>
      </c>
      <c r="G17" s="45">
        <v>845000</v>
      </c>
      <c r="H17" s="46">
        <v>1</v>
      </c>
      <c r="I17" s="46">
        <v>0</v>
      </c>
      <c r="J17" s="40" t="s">
        <v>109</v>
      </c>
      <c r="K17" s="40" t="s">
        <v>86</v>
      </c>
      <c r="L17" s="47">
        <v>43103</v>
      </c>
      <c r="M17" s="40"/>
      <c r="N17" s="41"/>
      <c r="O17" s="33"/>
      <c r="P17" s="83"/>
      <c r="Q17" s="35"/>
      <c r="R17" s="83"/>
      <c r="S17" s="33"/>
      <c r="T17" s="33"/>
    </row>
    <row r="18" spans="1:20" ht="26.4" x14ac:dyDescent="0.25">
      <c r="A18" s="39" t="s">
        <v>83</v>
      </c>
      <c r="B18" s="40" t="s">
        <v>123</v>
      </c>
      <c r="C18" s="40" t="s">
        <v>148</v>
      </c>
      <c r="D18" s="40" t="s">
        <v>29</v>
      </c>
      <c r="E18" s="40"/>
      <c r="F18" s="48" t="s">
        <v>167</v>
      </c>
      <c r="G18" s="45">
        <v>30000</v>
      </c>
      <c r="H18" s="46">
        <v>1</v>
      </c>
      <c r="I18" s="46">
        <v>0</v>
      </c>
      <c r="J18" s="40" t="s">
        <v>109</v>
      </c>
      <c r="K18" s="40" t="s">
        <v>86</v>
      </c>
      <c r="L18" s="47">
        <v>43103</v>
      </c>
      <c r="M18" s="40"/>
      <c r="N18" s="41" t="s">
        <v>124</v>
      </c>
      <c r="O18" s="33"/>
      <c r="P18" s="83"/>
      <c r="Q18" s="35"/>
      <c r="R18" s="83"/>
      <c r="S18" s="33"/>
      <c r="T18" s="33"/>
    </row>
    <row r="19" spans="1:20" x14ac:dyDescent="0.25">
      <c r="A19" s="39"/>
      <c r="B19" s="40"/>
      <c r="C19" s="40"/>
      <c r="D19" s="40"/>
      <c r="E19" s="40"/>
      <c r="F19" s="40"/>
      <c r="G19" s="40"/>
      <c r="H19" s="40"/>
      <c r="I19" s="40"/>
      <c r="J19" s="40"/>
      <c r="K19" s="40"/>
      <c r="L19" s="40"/>
      <c r="M19" s="40"/>
      <c r="N19" s="41"/>
      <c r="O19" s="33"/>
      <c r="P19" s="83"/>
      <c r="Q19" s="36"/>
      <c r="R19" s="83"/>
      <c r="S19" s="33"/>
      <c r="T19" s="33"/>
    </row>
    <row r="20" spans="1:20" ht="13.8" thickBot="1" x14ac:dyDescent="0.3">
      <c r="A20" s="42"/>
      <c r="B20" s="43"/>
      <c r="C20" s="43"/>
      <c r="D20" s="43"/>
      <c r="E20" s="43"/>
      <c r="F20" s="43"/>
      <c r="G20" s="43"/>
      <c r="H20" s="43"/>
      <c r="I20" s="43"/>
      <c r="J20" s="43"/>
      <c r="K20" s="43"/>
      <c r="L20" s="43"/>
      <c r="M20" s="43"/>
      <c r="N20" s="44"/>
      <c r="O20" s="33"/>
      <c r="P20" s="83"/>
      <c r="Q20" s="36"/>
      <c r="R20" s="83"/>
      <c r="S20" s="33"/>
      <c r="T20" s="33"/>
    </row>
    <row r="21" spans="1:20" ht="13.8" thickBot="1" x14ac:dyDescent="0.3">
      <c r="P21" s="59"/>
      <c r="Q21" s="36"/>
      <c r="R21" s="59"/>
    </row>
    <row r="22" spans="1:20" ht="21" customHeight="1" x14ac:dyDescent="0.25">
      <c r="A22" s="150" t="s">
        <v>5</v>
      </c>
      <c r="B22" s="151"/>
      <c r="C22" s="151"/>
      <c r="D22" s="151"/>
      <c r="E22" s="151"/>
      <c r="F22" s="151"/>
      <c r="G22" s="151"/>
      <c r="H22" s="151"/>
      <c r="I22" s="151"/>
      <c r="J22" s="151"/>
      <c r="K22" s="151"/>
      <c r="L22" s="151"/>
      <c r="M22" s="151"/>
      <c r="N22" s="152"/>
      <c r="P22" s="59"/>
      <c r="Q22" s="36"/>
      <c r="R22" s="59"/>
    </row>
    <row r="23" spans="1:20" ht="15" customHeight="1" x14ac:dyDescent="0.25">
      <c r="A23" s="153" t="s">
        <v>2</v>
      </c>
      <c r="B23" s="154" t="s">
        <v>10</v>
      </c>
      <c r="C23" s="154" t="s">
        <v>12</v>
      </c>
      <c r="D23" s="155" t="s">
        <v>13</v>
      </c>
      <c r="E23" s="154" t="s">
        <v>14</v>
      </c>
      <c r="F23" s="155" t="s">
        <v>15</v>
      </c>
      <c r="G23" s="158" t="s">
        <v>82</v>
      </c>
      <c r="H23" s="159"/>
      <c r="I23" s="160"/>
      <c r="J23" s="154" t="s">
        <v>16</v>
      </c>
      <c r="K23" s="155" t="s">
        <v>76</v>
      </c>
      <c r="L23" s="154" t="s">
        <v>20</v>
      </c>
      <c r="M23" s="154"/>
      <c r="N23" s="157" t="s">
        <v>78</v>
      </c>
      <c r="P23" s="59"/>
      <c r="Q23" s="36"/>
      <c r="R23" s="59"/>
    </row>
    <row r="24" spans="1:20" ht="25.5" customHeight="1" x14ac:dyDescent="0.25">
      <c r="A24" s="153"/>
      <c r="B24" s="154"/>
      <c r="C24" s="154"/>
      <c r="D24" s="156"/>
      <c r="E24" s="154"/>
      <c r="F24" s="156"/>
      <c r="G24" s="37" t="s">
        <v>79</v>
      </c>
      <c r="H24" s="38" t="s">
        <v>80</v>
      </c>
      <c r="I24" s="38" t="s">
        <v>81</v>
      </c>
      <c r="J24" s="154"/>
      <c r="K24" s="156"/>
      <c r="L24" s="38" t="s">
        <v>21</v>
      </c>
      <c r="M24" s="38" t="s">
        <v>18</v>
      </c>
      <c r="N24" s="157"/>
      <c r="P24" s="59"/>
      <c r="Q24" s="36"/>
      <c r="R24" s="59"/>
    </row>
    <row r="25" spans="1:20" ht="39.6" x14ac:dyDescent="0.25">
      <c r="A25" s="39" t="s">
        <v>83</v>
      </c>
      <c r="B25" s="54" t="s">
        <v>176</v>
      </c>
      <c r="C25" s="40" t="s">
        <v>145</v>
      </c>
      <c r="D25" s="40" t="s">
        <v>34</v>
      </c>
      <c r="E25" s="48"/>
      <c r="F25" s="72" t="s">
        <v>171</v>
      </c>
      <c r="G25" s="73">
        <v>25000</v>
      </c>
      <c r="H25" s="46">
        <v>1</v>
      </c>
      <c r="I25" s="74">
        <v>0</v>
      </c>
      <c r="J25" s="40" t="s">
        <v>85</v>
      </c>
      <c r="K25" s="40" t="s">
        <v>86</v>
      </c>
      <c r="L25" s="62">
        <v>42801</v>
      </c>
      <c r="M25" s="40"/>
      <c r="N25" s="114" t="s">
        <v>172</v>
      </c>
      <c r="P25" s="59"/>
      <c r="Q25" s="35"/>
      <c r="R25" s="59"/>
    </row>
    <row r="26" spans="1:20" ht="26.4" x14ac:dyDescent="0.25">
      <c r="A26" s="39" t="s">
        <v>83</v>
      </c>
      <c r="B26" s="40" t="s">
        <v>127</v>
      </c>
      <c r="C26" s="40" t="s">
        <v>144</v>
      </c>
      <c r="D26" s="40" t="s">
        <v>27</v>
      </c>
      <c r="E26" s="40"/>
      <c r="F26" s="48" t="s">
        <v>168</v>
      </c>
      <c r="G26" s="45">
        <v>150000</v>
      </c>
      <c r="H26" s="46">
        <v>1</v>
      </c>
      <c r="I26" s="46">
        <v>0</v>
      </c>
      <c r="J26" s="40" t="s">
        <v>109</v>
      </c>
      <c r="K26" s="40" t="s">
        <v>86</v>
      </c>
      <c r="L26" s="47">
        <v>43103</v>
      </c>
      <c r="M26" s="40"/>
      <c r="N26" s="41" t="s">
        <v>128</v>
      </c>
      <c r="P26" s="59"/>
      <c r="Q26" s="35"/>
      <c r="R26" s="59"/>
    </row>
    <row r="27" spans="1:20" ht="13.8" thickBot="1" x14ac:dyDescent="0.3">
      <c r="A27" s="42"/>
      <c r="B27" s="43"/>
      <c r="C27" s="67"/>
      <c r="D27" s="67"/>
      <c r="E27" s="43"/>
      <c r="F27" s="43"/>
      <c r="G27" s="43"/>
      <c r="H27" s="43"/>
      <c r="I27" s="43"/>
      <c r="J27" s="43"/>
      <c r="K27" s="43"/>
      <c r="L27" s="43"/>
      <c r="M27" s="43"/>
      <c r="N27" s="44"/>
      <c r="P27" s="59"/>
      <c r="Q27" s="36"/>
      <c r="R27" s="59"/>
    </row>
    <row r="28" spans="1:20" ht="13.8" thickBot="1" x14ac:dyDescent="0.3">
      <c r="P28" s="59"/>
      <c r="Q28" s="36"/>
      <c r="R28" s="59"/>
    </row>
    <row r="29" spans="1:20" ht="22.5" customHeight="1" x14ac:dyDescent="0.25">
      <c r="A29" s="150" t="s">
        <v>6</v>
      </c>
      <c r="B29" s="151"/>
      <c r="C29" s="151"/>
      <c r="D29" s="151"/>
      <c r="E29" s="151"/>
      <c r="F29" s="151"/>
      <c r="G29" s="151"/>
      <c r="H29" s="151"/>
      <c r="I29" s="151"/>
      <c r="J29" s="151"/>
      <c r="K29" s="151"/>
      <c r="L29" s="152"/>
      <c r="M29" s="50"/>
      <c r="P29" s="59"/>
      <c r="Q29" s="36"/>
      <c r="R29" s="59"/>
    </row>
    <row r="30" spans="1:20" ht="15" customHeight="1" x14ac:dyDescent="0.25">
      <c r="A30" s="153" t="s">
        <v>2</v>
      </c>
      <c r="B30" s="154" t="s">
        <v>10</v>
      </c>
      <c r="C30" s="154" t="s">
        <v>12</v>
      </c>
      <c r="D30" s="155" t="s">
        <v>13</v>
      </c>
      <c r="E30" s="155" t="s">
        <v>15</v>
      </c>
      <c r="F30" s="158" t="s">
        <v>82</v>
      </c>
      <c r="G30" s="159"/>
      <c r="H30" s="160"/>
      <c r="I30" s="154" t="s">
        <v>16</v>
      </c>
      <c r="J30" s="155" t="s">
        <v>76</v>
      </c>
      <c r="K30" s="154" t="s">
        <v>20</v>
      </c>
      <c r="L30" s="154"/>
      <c r="M30" s="157" t="s">
        <v>78</v>
      </c>
      <c r="P30" s="59"/>
      <c r="Q30" s="36"/>
      <c r="R30" s="59"/>
    </row>
    <row r="31" spans="1:20" ht="52.8" x14ac:dyDescent="0.25">
      <c r="A31" s="153"/>
      <c r="B31" s="154"/>
      <c r="C31" s="154"/>
      <c r="D31" s="156"/>
      <c r="E31" s="156"/>
      <c r="F31" s="65" t="s">
        <v>79</v>
      </c>
      <c r="G31" s="64" t="s">
        <v>80</v>
      </c>
      <c r="H31" s="64" t="s">
        <v>81</v>
      </c>
      <c r="I31" s="154"/>
      <c r="J31" s="156"/>
      <c r="K31" s="64" t="s">
        <v>19</v>
      </c>
      <c r="L31" s="64" t="s">
        <v>18</v>
      </c>
      <c r="M31" s="157"/>
      <c r="P31" s="59"/>
      <c r="Q31" s="36"/>
      <c r="R31" s="59"/>
    </row>
    <row r="32" spans="1:20" x14ac:dyDescent="0.25">
      <c r="A32" s="39"/>
      <c r="B32" s="40"/>
      <c r="C32" s="40"/>
      <c r="D32" s="40"/>
      <c r="E32" s="40"/>
      <c r="F32" s="40"/>
      <c r="G32" s="40"/>
      <c r="H32" s="40"/>
      <c r="I32" s="40"/>
      <c r="J32" s="40"/>
      <c r="K32" s="40"/>
      <c r="L32" s="41"/>
      <c r="M32" s="51"/>
      <c r="P32" s="59"/>
      <c r="Q32" s="36"/>
      <c r="R32" s="59"/>
    </row>
    <row r="33" spans="1:18" ht="105.6" x14ac:dyDescent="0.25">
      <c r="A33" s="104" t="s">
        <v>83</v>
      </c>
      <c r="B33" s="105" t="s">
        <v>192</v>
      </c>
      <c r="C33" s="106" t="s">
        <v>143</v>
      </c>
      <c r="D33" s="106" t="s">
        <v>30</v>
      </c>
      <c r="E33" s="107">
        <v>1.5</v>
      </c>
      <c r="F33" s="129">
        <v>210000</v>
      </c>
      <c r="G33" s="108">
        <v>1</v>
      </c>
      <c r="H33" s="108">
        <v>0</v>
      </c>
      <c r="I33" s="106" t="s">
        <v>85</v>
      </c>
      <c r="J33" s="106" t="s">
        <v>86</v>
      </c>
      <c r="K33" s="131">
        <v>42947</v>
      </c>
      <c r="L33" s="131"/>
      <c r="M33" s="106"/>
      <c r="N33" s="130" t="s">
        <v>193</v>
      </c>
      <c r="P33" s="59"/>
      <c r="Q33" s="36"/>
      <c r="R33" s="59"/>
    </row>
    <row r="34" spans="1:18" ht="39.6" x14ac:dyDescent="0.25">
      <c r="A34" s="104" t="s">
        <v>83</v>
      </c>
      <c r="B34" s="128" t="s">
        <v>96</v>
      </c>
      <c r="C34" s="126" t="s">
        <v>145</v>
      </c>
      <c r="D34" s="106" t="s">
        <v>34</v>
      </c>
      <c r="E34" s="107">
        <v>1.6</v>
      </c>
      <c r="F34" s="129">
        <v>150000</v>
      </c>
      <c r="G34" s="108">
        <v>1</v>
      </c>
      <c r="H34" s="108">
        <v>0</v>
      </c>
      <c r="I34" s="106" t="s">
        <v>85</v>
      </c>
      <c r="J34" s="106" t="s">
        <v>86</v>
      </c>
      <c r="K34" s="113">
        <v>42919</v>
      </c>
      <c r="L34" s="113"/>
      <c r="M34" s="106"/>
      <c r="N34" s="114" t="s">
        <v>178</v>
      </c>
      <c r="P34" s="59"/>
      <c r="Q34" s="36"/>
      <c r="R34" s="59"/>
    </row>
    <row r="35" spans="1:18" ht="81.75" customHeight="1" x14ac:dyDescent="0.25">
      <c r="A35" s="39" t="s">
        <v>83</v>
      </c>
      <c r="B35" s="52" t="s">
        <v>129</v>
      </c>
      <c r="C35" s="40" t="s">
        <v>143</v>
      </c>
      <c r="D35" s="40" t="s">
        <v>30</v>
      </c>
      <c r="E35" s="48">
        <v>2.5</v>
      </c>
      <c r="F35" s="60">
        <v>175000</v>
      </c>
      <c r="G35" s="46">
        <v>1</v>
      </c>
      <c r="H35" s="46">
        <v>0</v>
      </c>
      <c r="I35" s="40" t="s">
        <v>139</v>
      </c>
      <c r="J35" s="40" t="s">
        <v>86</v>
      </c>
      <c r="K35" s="47">
        <v>43209</v>
      </c>
      <c r="L35" s="40"/>
      <c r="M35" s="41" t="s">
        <v>130</v>
      </c>
      <c r="P35" s="59"/>
      <c r="Q35" s="36"/>
      <c r="R35" s="59"/>
    </row>
    <row r="36" spans="1:18" ht="39.6" x14ac:dyDescent="0.25">
      <c r="A36" s="39" t="s">
        <v>83</v>
      </c>
      <c r="B36" s="53" t="s">
        <v>162</v>
      </c>
      <c r="C36" s="40" t="s">
        <v>143</v>
      </c>
      <c r="D36" s="40" t="s">
        <v>30</v>
      </c>
      <c r="E36" s="48">
        <v>2.6</v>
      </c>
      <c r="F36" s="60">
        <v>345000</v>
      </c>
      <c r="G36" s="46">
        <v>1</v>
      </c>
      <c r="H36" s="46">
        <v>0</v>
      </c>
      <c r="I36" s="40" t="s">
        <v>139</v>
      </c>
      <c r="J36" s="40" t="s">
        <v>86</v>
      </c>
      <c r="K36" s="47">
        <v>43326</v>
      </c>
      <c r="L36" s="40"/>
      <c r="M36" s="41"/>
      <c r="P36" s="59"/>
      <c r="Q36" s="36"/>
      <c r="R36" s="59"/>
    </row>
    <row r="37" spans="1:18" ht="39.6" x14ac:dyDescent="0.25">
      <c r="A37" s="39" t="s">
        <v>83</v>
      </c>
      <c r="B37" s="54" t="s">
        <v>131</v>
      </c>
      <c r="C37" s="40" t="s">
        <v>143</v>
      </c>
      <c r="D37" s="40" t="s">
        <v>30</v>
      </c>
      <c r="E37" s="48">
        <v>3.1</v>
      </c>
      <c r="F37" s="60">
        <v>2000000</v>
      </c>
      <c r="G37" s="46">
        <v>1</v>
      </c>
      <c r="H37" s="46">
        <v>0</v>
      </c>
      <c r="I37" s="40" t="s">
        <v>140</v>
      </c>
      <c r="J37" s="40" t="s">
        <v>86</v>
      </c>
      <c r="K37" s="47">
        <v>42852</v>
      </c>
      <c r="L37" s="40"/>
      <c r="M37" s="41"/>
      <c r="P37" s="59"/>
      <c r="Q37" s="36"/>
      <c r="R37" s="59"/>
    </row>
    <row r="38" spans="1:18" ht="52.8" x14ac:dyDescent="0.25">
      <c r="A38" s="39" t="s">
        <v>83</v>
      </c>
      <c r="B38" s="54" t="s">
        <v>132</v>
      </c>
      <c r="C38" s="40" t="s">
        <v>143</v>
      </c>
      <c r="D38" s="40" t="s">
        <v>30</v>
      </c>
      <c r="E38" s="48">
        <v>3.3</v>
      </c>
      <c r="F38" s="60">
        <v>1500000</v>
      </c>
      <c r="G38" s="46">
        <v>1</v>
      </c>
      <c r="H38" s="46">
        <v>0</v>
      </c>
      <c r="I38" s="40" t="s">
        <v>140</v>
      </c>
      <c r="J38" s="40" t="s">
        <v>86</v>
      </c>
      <c r="K38" s="47">
        <v>43009</v>
      </c>
      <c r="L38" s="40"/>
      <c r="M38" s="41" t="s">
        <v>160</v>
      </c>
      <c r="N38" s="59"/>
      <c r="P38" s="59"/>
      <c r="Q38" s="36"/>
      <c r="R38" s="59"/>
    </row>
    <row r="39" spans="1:18" ht="66" x14ac:dyDescent="0.25">
      <c r="A39" s="39" t="s">
        <v>83</v>
      </c>
      <c r="B39" s="54" t="s">
        <v>133</v>
      </c>
      <c r="C39" s="40" t="s">
        <v>143</v>
      </c>
      <c r="D39" s="40" t="s">
        <v>30</v>
      </c>
      <c r="E39" s="48">
        <v>3.4</v>
      </c>
      <c r="F39" s="60">
        <v>11882000</v>
      </c>
      <c r="G39" s="46">
        <v>1</v>
      </c>
      <c r="H39" s="46">
        <v>0</v>
      </c>
      <c r="I39" s="40" t="s">
        <v>140</v>
      </c>
      <c r="J39" s="40" t="s">
        <v>86</v>
      </c>
      <c r="K39" s="47">
        <v>43374</v>
      </c>
      <c r="L39" s="40"/>
      <c r="M39" s="41"/>
      <c r="N39" s="59"/>
      <c r="P39" s="59"/>
      <c r="Q39" s="36"/>
      <c r="R39" s="59"/>
    </row>
    <row r="40" spans="1:18" ht="26.4" x14ac:dyDescent="0.25">
      <c r="A40" s="104" t="s">
        <v>83</v>
      </c>
      <c r="B40" s="105" t="s">
        <v>134</v>
      </c>
      <c r="C40" s="106" t="s">
        <v>143</v>
      </c>
      <c r="D40" s="106" t="s">
        <v>31</v>
      </c>
      <c r="E40" s="107">
        <v>3.5</v>
      </c>
      <c r="F40" s="121">
        <v>2000000</v>
      </c>
      <c r="G40" s="108">
        <v>1</v>
      </c>
      <c r="H40" s="108">
        <v>0</v>
      </c>
      <c r="I40" s="106" t="s">
        <v>140</v>
      </c>
      <c r="J40" s="106" t="s">
        <v>86</v>
      </c>
      <c r="K40" s="113">
        <v>43344</v>
      </c>
      <c r="L40" s="106"/>
      <c r="M40" s="114"/>
      <c r="N40" s="59"/>
      <c r="P40" s="59"/>
      <c r="Q40" s="36"/>
      <c r="R40" s="35"/>
    </row>
    <row r="41" spans="1:18" ht="66" x14ac:dyDescent="0.25">
      <c r="A41" s="104" t="s">
        <v>83</v>
      </c>
      <c r="B41" s="105" t="s">
        <v>135</v>
      </c>
      <c r="C41" s="122" t="s">
        <v>143</v>
      </c>
      <c r="D41" s="106" t="s">
        <v>30</v>
      </c>
      <c r="E41" s="107">
        <v>4.3</v>
      </c>
      <c r="F41" s="112">
        <v>450000</v>
      </c>
      <c r="G41" s="108">
        <v>1</v>
      </c>
      <c r="H41" s="108">
        <v>0</v>
      </c>
      <c r="I41" s="106" t="s">
        <v>109</v>
      </c>
      <c r="J41" s="106" t="s">
        <v>86</v>
      </c>
      <c r="K41" s="113">
        <v>43496</v>
      </c>
      <c r="L41" s="113">
        <v>44561</v>
      </c>
      <c r="M41" s="114" t="s">
        <v>136</v>
      </c>
      <c r="P41" s="59"/>
      <c r="Q41" s="36"/>
      <c r="R41" s="35"/>
    </row>
    <row r="42" spans="1:18" ht="52.8" x14ac:dyDescent="0.25">
      <c r="A42" s="104" t="s">
        <v>83</v>
      </c>
      <c r="B42" s="105" t="s">
        <v>137</v>
      </c>
      <c r="C42" s="122" t="s">
        <v>143</v>
      </c>
      <c r="D42" s="106" t="s">
        <v>30</v>
      </c>
      <c r="E42" s="107">
        <v>4.5</v>
      </c>
      <c r="F42" s="112">
        <v>250000</v>
      </c>
      <c r="G42" s="108">
        <v>1</v>
      </c>
      <c r="H42" s="108">
        <v>0</v>
      </c>
      <c r="I42" s="106" t="s">
        <v>109</v>
      </c>
      <c r="J42" s="106" t="s">
        <v>86</v>
      </c>
      <c r="K42" s="113">
        <v>43412</v>
      </c>
      <c r="L42" s="113">
        <v>43711</v>
      </c>
      <c r="M42" s="114" t="s">
        <v>138</v>
      </c>
      <c r="P42" s="59"/>
      <c r="Q42" s="49"/>
      <c r="R42" s="49"/>
    </row>
    <row r="43" spans="1:18" ht="13.8" thickBot="1" x14ac:dyDescent="0.3">
      <c r="P43" s="59"/>
      <c r="Q43" s="49"/>
      <c r="R43" s="49"/>
    </row>
    <row r="44" spans="1:18" ht="22.5" customHeight="1" x14ac:dyDescent="0.25">
      <c r="A44" s="150" t="s">
        <v>7</v>
      </c>
      <c r="B44" s="151"/>
      <c r="C44" s="151"/>
      <c r="D44" s="151"/>
      <c r="E44" s="151"/>
      <c r="F44" s="151"/>
      <c r="G44" s="151"/>
      <c r="H44" s="151"/>
      <c r="I44" s="151"/>
      <c r="J44" s="151"/>
      <c r="K44" s="151"/>
      <c r="L44" s="151"/>
      <c r="M44" s="151"/>
      <c r="N44" s="152"/>
      <c r="P44" s="59"/>
      <c r="Q44" s="49"/>
      <c r="R44" s="49"/>
    </row>
    <row r="45" spans="1:18" ht="15" customHeight="1" x14ac:dyDescent="0.25">
      <c r="A45" s="153" t="s">
        <v>2</v>
      </c>
      <c r="B45" s="154" t="s">
        <v>10</v>
      </c>
      <c r="C45" s="154" t="s">
        <v>12</v>
      </c>
      <c r="D45" s="155" t="s">
        <v>13</v>
      </c>
      <c r="E45" s="155" t="s">
        <v>15</v>
      </c>
      <c r="F45" s="158" t="s">
        <v>77</v>
      </c>
      <c r="G45" s="159"/>
      <c r="H45" s="160"/>
      <c r="I45" s="154" t="s">
        <v>17</v>
      </c>
      <c r="J45" s="154" t="s">
        <v>16</v>
      </c>
      <c r="K45" s="155" t="s">
        <v>76</v>
      </c>
      <c r="L45" s="154" t="s">
        <v>20</v>
      </c>
      <c r="M45" s="154"/>
      <c r="N45" s="157" t="s">
        <v>78</v>
      </c>
      <c r="P45" s="59"/>
      <c r="Q45" s="49"/>
      <c r="R45" s="49"/>
    </row>
    <row r="46" spans="1:18" ht="25.5" customHeight="1" x14ac:dyDescent="0.25">
      <c r="A46" s="153"/>
      <c r="B46" s="154"/>
      <c r="C46" s="154"/>
      <c r="D46" s="156"/>
      <c r="E46" s="156"/>
      <c r="F46" s="65" t="s">
        <v>79</v>
      </c>
      <c r="G46" s="64" t="s">
        <v>80</v>
      </c>
      <c r="H46" s="64" t="s">
        <v>81</v>
      </c>
      <c r="I46" s="154"/>
      <c r="J46" s="154"/>
      <c r="K46" s="156"/>
      <c r="L46" s="64" t="s">
        <v>22</v>
      </c>
      <c r="M46" s="64" t="s">
        <v>18</v>
      </c>
      <c r="N46" s="157"/>
      <c r="P46" s="59"/>
      <c r="Q46" s="49"/>
      <c r="R46" s="49"/>
    </row>
    <row r="47" spans="1:18" ht="55.5" customHeight="1" x14ac:dyDescent="0.25">
      <c r="A47" s="39" t="s">
        <v>83</v>
      </c>
      <c r="B47" s="54" t="s">
        <v>84</v>
      </c>
      <c r="C47" s="40" t="s">
        <v>145</v>
      </c>
      <c r="D47" s="40" t="s">
        <v>34</v>
      </c>
      <c r="E47" s="48" t="s">
        <v>170</v>
      </c>
      <c r="F47" s="75">
        <v>25000</v>
      </c>
      <c r="G47" s="46">
        <v>1</v>
      </c>
      <c r="H47" s="46">
        <v>0</v>
      </c>
      <c r="I47" s="48">
        <v>1</v>
      </c>
      <c r="J47" s="40" t="s">
        <v>85</v>
      </c>
      <c r="K47" s="40" t="s">
        <v>86</v>
      </c>
      <c r="L47" s="62">
        <v>42801</v>
      </c>
      <c r="M47" s="40"/>
      <c r="N47" s="41" t="s">
        <v>175</v>
      </c>
      <c r="P47" s="59"/>
      <c r="Q47" s="49"/>
      <c r="R47" s="49"/>
    </row>
    <row r="48" spans="1:18" ht="132" x14ac:dyDescent="0.25">
      <c r="A48" s="104" t="s">
        <v>83</v>
      </c>
      <c r="B48" s="105" t="s">
        <v>87</v>
      </c>
      <c r="C48" s="106" t="s">
        <v>145</v>
      </c>
      <c r="D48" s="106" t="s">
        <v>34</v>
      </c>
      <c r="E48" s="107" t="s">
        <v>88</v>
      </c>
      <c r="F48" s="129">
        <v>240000</v>
      </c>
      <c r="G48" s="108">
        <v>1</v>
      </c>
      <c r="H48" s="108">
        <v>0</v>
      </c>
      <c r="I48" s="107">
        <v>1</v>
      </c>
      <c r="J48" s="106" t="s">
        <v>85</v>
      </c>
      <c r="K48" s="106" t="s">
        <v>86</v>
      </c>
      <c r="L48" s="109">
        <v>43218</v>
      </c>
      <c r="M48" s="106"/>
      <c r="N48" s="110" t="s">
        <v>182</v>
      </c>
      <c r="P48" s="59"/>
      <c r="Q48" s="49"/>
      <c r="R48" s="49"/>
    </row>
    <row r="49" spans="1:18" ht="66" x14ac:dyDescent="0.25">
      <c r="A49" s="104" t="s">
        <v>83</v>
      </c>
      <c r="B49" s="105" t="s">
        <v>87</v>
      </c>
      <c r="C49" s="106" t="s">
        <v>146</v>
      </c>
      <c r="D49" s="106" t="s">
        <v>33</v>
      </c>
      <c r="E49" s="107" t="s">
        <v>89</v>
      </c>
      <c r="F49" s="129">
        <f>45000*4*4</f>
        <v>720000</v>
      </c>
      <c r="G49" s="108">
        <v>1</v>
      </c>
      <c r="H49" s="108">
        <v>0</v>
      </c>
      <c r="I49" s="107">
        <v>4</v>
      </c>
      <c r="J49" s="106" t="s">
        <v>85</v>
      </c>
      <c r="K49" s="106" t="s">
        <v>86</v>
      </c>
      <c r="L49" s="109">
        <v>43218</v>
      </c>
      <c r="M49" s="106"/>
      <c r="N49" s="110" t="s">
        <v>183</v>
      </c>
      <c r="P49" s="59"/>
      <c r="Q49" s="49"/>
      <c r="R49" s="49"/>
    </row>
    <row r="50" spans="1:18" ht="78" customHeight="1" x14ac:dyDescent="0.25">
      <c r="A50" s="39" t="s">
        <v>83</v>
      </c>
      <c r="B50" s="54" t="s">
        <v>152</v>
      </c>
      <c r="C50" s="40" t="s">
        <v>145</v>
      </c>
      <c r="D50" s="40" t="s">
        <v>34</v>
      </c>
      <c r="E50" s="48" t="s">
        <v>90</v>
      </c>
      <c r="F50" s="75">
        <v>393000</v>
      </c>
      <c r="G50" s="46">
        <v>1</v>
      </c>
      <c r="H50" s="46">
        <v>0</v>
      </c>
      <c r="I50" s="48">
        <v>1</v>
      </c>
      <c r="J50" s="40" t="s">
        <v>85</v>
      </c>
      <c r="K50" s="40" t="s">
        <v>86</v>
      </c>
      <c r="L50" s="62">
        <v>42947</v>
      </c>
      <c r="M50" s="40"/>
      <c r="N50" s="110" t="s">
        <v>195</v>
      </c>
      <c r="P50" s="59"/>
      <c r="Q50" s="49"/>
      <c r="R50" s="49"/>
    </row>
    <row r="51" spans="1:18" ht="66" x14ac:dyDescent="0.25">
      <c r="A51" s="39" t="s">
        <v>83</v>
      </c>
      <c r="B51" s="54" t="s">
        <v>153</v>
      </c>
      <c r="C51" s="40" t="s">
        <v>146</v>
      </c>
      <c r="D51" s="40" t="s">
        <v>33</v>
      </c>
      <c r="E51" s="48" t="s">
        <v>91</v>
      </c>
      <c r="F51" s="75">
        <v>170000</v>
      </c>
      <c r="G51" s="46">
        <v>1</v>
      </c>
      <c r="H51" s="46">
        <v>0</v>
      </c>
      <c r="I51" s="48">
        <v>1</v>
      </c>
      <c r="J51" s="40" t="s">
        <v>85</v>
      </c>
      <c r="K51" s="40" t="s">
        <v>86</v>
      </c>
      <c r="L51" s="62">
        <v>42947</v>
      </c>
      <c r="M51" s="40"/>
      <c r="N51" s="110" t="s">
        <v>196</v>
      </c>
      <c r="P51" s="59"/>
      <c r="Q51" s="49"/>
      <c r="R51" s="49"/>
    </row>
    <row r="52" spans="1:18" ht="132" x14ac:dyDescent="0.25">
      <c r="A52" s="39" t="s">
        <v>83</v>
      </c>
      <c r="B52" s="54" t="s">
        <v>154</v>
      </c>
      <c r="C52" s="40" t="s">
        <v>146</v>
      </c>
      <c r="D52" s="40" t="s">
        <v>33</v>
      </c>
      <c r="E52" s="48" t="s">
        <v>92</v>
      </c>
      <c r="F52" s="75">
        <v>227000</v>
      </c>
      <c r="G52" s="46">
        <v>1</v>
      </c>
      <c r="H52" s="46">
        <v>0</v>
      </c>
      <c r="I52" s="48">
        <v>1</v>
      </c>
      <c r="J52" s="40" t="s">
        <v>85</v>
      </c>
      <c r="K52" s="40" t="s">
        <v>86</v>
      </c>
      <c r="L52" s="63">
        <v>43218</v>
      </c>
      <c r="M52" s="40"/>
      <c r="N52" s="130" t="s">
        <v>197</v>
      </c>
      <c r="P52" s="59"/>
      <c r="Q52" s="49"/>
      <c r="R52" s="49"/>
    </row>
    <row r="53" spans="1:18" ht="42" customHeight="1" x14ac:dyDescent="0.25">
      <c r="A53" s="39" t="s">
        <v>83</v>
      </c>
      <c r="B53" s="54" t="s">
        <v>156</v>
      </c>
      <c r="C53" s="40" t="s">
        <v>146</v>
      </c>
      <c r="D53" s="40" t="s">
        <v>33</v>
      </c>
      <c r="E53" s="48" t="s">
        <v>155</v>
      </c>
      <c r="F53" s="75">
        <v>20000</v>
      </c>
      <c r="G53" s="46">
        <v>1</v>
      </c>
      <c r="H53" s="46">
        <v>0</v>
      </c>
      <c r="I53" s="40"/>
      <c r="J53" s="40" t="s">
        <v>85</v>
      </c>
      <c r="K53" s="40" t="s">
        <v>86</v>
      </c>
      <c r="L53" s="62">
        <v>43286</v>
      </c>
      <c r="M53" s="40"/>
      <c r="N53" s="76" t="s">
        <v>177</v>
      </c>
      <c r="P53" s="59"/>
      <c r="Q53" s="49"/>
      <c r="R53" s="49"/>
    </row>
    <row r="54" spans="1:18" ht="26.4" x14ac:dyDescent="0.25">
      <c r="A54" s="39" t="s">
        <v>83</v>
      </c>
      <c r="B54" s="54" t="s">
        <v>97</v>
      </c>
      <c r="C54" s="40" t="s">
        <v>146</v>
      </c>
      <c r="D54" s="40" t="s">
        <v>33</v>
      </c>
      <c r="E54" s="48">
        <v>2.1</v>
      </c>
      <c r="F54" s="60">
        <v>40000</v>
      </c>
      <c r="G54" s="46">
        <v>1</v>
      </c>
      <c r="H54" s="46">
        <v>0</v>
      </c>
      <c r="I54" s="40"/>
      <c r="J54" s="40" t="s">
        <v>98</v>
      </c>
      <c r="K54" s="40" t="s">
        <v>86</v>
      </c>
      <c r="L54" s="47">
        <v>43070</v>
      </c>
      <c r="M54" s="40"/>
      <c r="N54" s="41" t="s">
        <v>99</v>
      </c>
      <c r="O54" s="34">
        <f>69*3</f>
        <v>207</v>
      </c>
      <c r="P54" s="59"/>
      <c r="Q54" s="49"/>
      <c r="R54" s="49"/>
    </row>
    <row r="55" spans="1:18" ht="39.6" x14ac:dyDescent="0.25">
      <c r="A55" s="39" t="s">
        <v>83</v>
      </c>
      <c r="B55" s="55" t="s">
        <v>100</v>
      </c>
      <c r="C55" s="40" t="s">
        <v>145</v>
      </c>
      <c r="D55" s="40" t="s">
        <v>34</v>
      </c>
      <c r="E55" s="48">
        <v>2.2000000000000002</v>
      </c>
      <c r="F55" s="60">
        <v>50000</v>
      </c>
      <c r="G55" s="46">
        <v>1</v>
      </c>
      <c r="H55" s="46">
        <v>0</v>
      </c>
      <c r="I55" s="40"/>
      <c r="J55" s="40" t="s">
        <v>98</v>
      </c>
      <c r="K55" s="40" t="s">
        <v>86</v>
      </c>
      <c r="L55" s="47">
        <v>42801</v>
      </c>
      <c r="M55" s="40"/>
      <c r="N55" s="41"/>
      <c r="P55" s="59"/>
      <c r="Q55" s="49"/>
      <c r="R55" s="49"/>
    </row>
    <row r="56" spans="1:18" ht="39.6" x14ac:dyDescent="0.25">
      <c r="A56" s="39" t="s">
        <v>83</v>
      </c>
      <c r="B56" s="54" t="s">
        <v>101</v>
      </c>
      <c r="C56" s="40" t="s">
        <v>145</v>
      </c>
      <c r="D56" s="40" t="s">
        <v>34</v>
      </c>
      <c r="E56" s="48">
        <v>2.2999999999999998</v>
      </c>
      <c r="F56" s="60">
        <v>65000</v>
      </c>
      <c r="G56" s="46">
        <v>1</v>
      </c>
      <c r="H56" s="46">
        <v>0</v>
      </c>
      <c r="I56" s="56"/>
      <c r="J56" s="40" t="s">
        <v>98</v>
      </c>
      <c r="K56" s="40" t="s">
        <v>86</v>
      </c>
      <c r="L56" s="47">
        <v>43070</v>
      </c>
      <c r="M56" s="56"/>
      <c r="N56" s="41"/>
      <c r="P56" s="59"/>
      <c r="Q56" s="49"/>
      <c r="R56" s="49"/>
    </row>
    <row r="57" spans="1:18" ht="39" customHeight="1" x14ac:dyDescent="0.25">
      <c r="A57" s="104" t="s">
        <v>83</v>
      </c>
      <c r="B57" s="105" t="s">
        <v>161</v>
      </c>
      <c r="C57" s="106" t="s">
        <v>145</v>
      </c>
      <c r="D57" s="106" t="s">
        <v>34</v>
      </c>
      <c r="E57" s="107">
        <v>2.4</v>
      </c>
      <c r="F57" s="121">
        <v>325000</v>
      </c>
      <c r="G57" s="108">
        <v>1</v>
      </c>
      <c r="H57" s="108">
        <v>0</v>
      </c>
      <c r="I57" s="123">
        <v>1</v>
      </c>
      <c r="J57" s="106" t="s">
        <v>98</v>
      </c>
      <c r="K57" s="106" t="s">
        <v>86</v>
      </c>
      <c r="L57" s="113">
        <v>43312</v>
      </c>
      <c r="M57" s="126"/>
      <c r="N57" s="114" t="s">
        <v>184</v>
      </c>
      <c r="P57" s="59"/>
      <c r="Q57" s="49"/>
      <c r="R57" s="49"/>
    </row>
    <row r="58" spans="1:18" ht="39.6" x14ac:dyDescent="0.25">
      <c r="A58" s="39" t="s">
        <v>83</v>
      </c>
      <c r="B58" s="54" t="s">
        <v>102</v>
      </c>
      <c r="C58" s="57" t="s">
        <v>143</v>
      </c>
      <c r="D58" s="40" t="s">
        <v>30</v>
      </c>
      <c r="E58" s="48">
        <v>2.7</v>
      </c>
      <c r="F58" s="60">
        <v>20000</v>
      </c>
      <c r="G58" s="46">
        <v>1</v>
      </c>
      <c r="H58" s="46">
        <v>0</v>
      </c>
      <c r="I58" s="56"/>
      <c r="J58" s="40" t="s">
        <v>98</v>
      </c>
      <c r="K58" s="40" t="s">
        <v>86</v>
      </c>
      <c r="L58" s="47">
        <v>43282</v>
      </c>
      <c r="M58" s="56"/>
      <c r="N58" s="41"/>
      <c r="P58" s="59"/>
      <c r="Q58" s="49"/>
      <c r="R58" s="49"/>
    </row>
    <row r="59" spans="1:18" ht="52.5" customHeight="1" x14ac:dyDescent="0.25">
      <c r="A59" s="39" t="s">
        <v>83</v>
      </c>
      <c r="B59" s="54" t="s">
        <v>103</v>
      </c>
      <c r="C59" s="57" t="s">
        <v>143</v>
      </c>
      <c r="D59" s="40" t="s">
        <v>30</v>
      </c>
      <c r="E59" s="48">
        <v>2.8</v>
      </c>
      <c r="F59" s="60">
        <v>100000</v>
      </c>
      <c r="G59" s="46">
        <v>1</v>
      </c>
      <c r="H59" s="46">
        <v>0</v>
      </c>
      <c r="I59" s="56"/>
      <c r="J59" s="40" t="s">
        <v>98</v>
      </c>
      <c r="K59" s="40" t="s">
        <v>86</v>
      </c>
      <c r="L59" s="47">
        <v>43646</v>
      </c>
      <c r="M59" s="40"/>
      <c r="N59" s="41"/>
      <c r="P59" s="59"/>
      <c r="Q59" s="49"/>
      <c r="R59" s="49"/>
    </row>
    <row r="60" spans="1:18" ht="52.8" x14ac:dyDescent="0.25">
      <c r="A60" s="104" t="s">
        <v>83</v>
      </c>
      <c r="B60" s="105" t="s">
        <v>104</v>
      </c>
      <c r="C60" s="122" t="s">
        <v>146</v>
      </c>
      <c r="D60" s="106" t="s">
        <v>33</v>
      </c>
      <c r="E60" s="123" t="s">
        <v>107</v>
      </c>
      <c r="F60" s="124">
        <v>325000</v>
      </c>
      <c r="G60" s="108">
        <v>1</v>
      </c>
      <c r="H60" s="108">
        <v>0</v>
      </c>
      <c r="I60" s="123">
        <v>1</v>
      </c>
      <c r="J60" s="126" t="s">
        <v>105</v>
      </c>
      <c r="K60" s="106" t="s">
        <v>86</v>
      </c>
      <c r="L60" s="127">
        <v>42917</v>
      </c>
      <c r="M60" s="126"/>
      <c r="N60" s="114" t="s">
        <v>188</v>
      </c>
      <c r="P60" s="59"/>
      <c r="Q60" s="49"/>
      <c r="R60" s="49"/>
    </row>
    <row r="61" spans="1:18" ht="66" x14ac:dyDescent="0.25">
      <c r="A61" s="104" t="s">
        <v>83</v>
      </c>
      <c r="B61" s="128" t="s">
        <v>106</v>
      </c>
      <c r="C61" s="122" t="s">
        <v>146</v>
      </c>
      <c r="D61" s="106" t="s">
        <v>33</v>
      </c>
      <c r="E61" s="123" t="s">
        <v>165</v>
      </c>
      <c r="F61" s="124">
        <v>400000</v>
      </c>
      <c r="G61" s="108">
        <v>1</v>
      </c>
      <c r="H61" s="108">
        <v>0</v>
      </c>
      <c r="I61" s="123">
        <v>2</v>
      </c>
      <c r="J61" s="126" t="s">
        <v>105</v>
      </c>
      <c r="K61" s="106" t="s">
        <v>86</v>
      </c>
      <c r="L61" s="127">
        <v>42887</v>
      </c>
      <c r="M61" s="126"/>
      <c r="N61" s="114" t="s">
        <v>189</v>
      </c>
      <c r="P61" s="59"/>
      <c r="Q61" s="49"/>
      <c r="R61" s="49"/>
    </row>
    <row r="62" spans="1:18" ht="22.5" customHeight="1" x14ac:dyDescent="0.25">
      <c r="A62" s="39" t="s">
        <v>83</v>
      </c>
      <c r="B62" s="40" t="s">
        <v>117</v>
      </c>
      <c r="C62" s="40" t="s">
        <v>144</v>
      </c>
      <c r="D62" s="40" t="s">
        <v>27</v>
      </c>
      <c r="E62" s="48" t="s">
        <v>118</v>
      </c>
      <c r="F62" s="60">
        <v>50000</v>
      </c>
      <c r="G62" s="46">
        <v>1</v>
      </c>
      <c r="H62" s="46">
        <v>0</v>
      </c>
      <c r="I62" s="48">
        <v>1</v>
      </c>
      <c r="J62" s="40" t="s">
        <v>140</v>
      </c>
      <c r="K62" s="40" t="s">
        <v>86</v>
      </c>
      <c r="L62" s="47">
        <v>42935</v>
      </c>
      <c r="M62" s="41"/>
      <c r="N62" s="41" t="s">
        <v>179</v>
      </c>
      <c r="P62" s="59"/>
      <c r="Q62" s="49"/>
      <c r="R62" s="49"/>
    </row>
    <row r="63" spans="1:18" ht="24.75" customHeight="1" x14ac:dyDescent="0.25">
      <c r="A63" s="104" t="s">
        <v>83</v>
      </c>
      <c r="B63" s="115" t="s">
        <v>151</v>
      </c>
      <c r="C63" s="111" t="s">
        <v>146</v>
      </c>
      <c r="D63" s="106" t="s">
        <v>33</v>
      </c>
      <c r="E63" s="116">
        <v>4.0999999999999996</v>
      </c>
      <c r="F63" s="117">
        <v>261000</v>
      </c>
      <c r="G63" s="118">
        <v>1</v>
      </c>
      <c r="H63" s="118">
        <v>0</v>
      </c>
      <c r="I63" s="116">
        <v>1</v>
      </c>
      <c r="J63" s="115" t="s">
        <v>109</v>
      </c>
      <c r="K63" s="115" t="s">
        <v>86</v>
      </c>
      <c r="L63" s="119">
        <v>42947</v>
      </c>
      <c r="M63" s="115"/>
      <c r="N63" s="120" t="s">
        <v>187</v>
      </c>
      <c r="P63" s="59"/>
      <c r="Q63" s="49"/>
      <c r="R63" s="49"/>
    </row>
    <row r="64" spans="1:18" ht="66" x14ac:dyDescent="0.25">
      <c r="A64" s="104" t="s">
        <v>83</v>
      </c>
      <c r="B64" s="105" t="s">
        <v>108</v>
      </c>
      <c r="C64" s="122" t="s">
        <v>145</v>
      </c>
      <c r="D64" s="106" t="s">
        <v>34</v>
      </c>
      <c r="E64" s="123">
        <v>4.2</v>
      </c>
      <c r="F64" s="124">
        <v>150000</v>
      </c>
      <c r="G64" s="125">
        <v>1</v>
      </c>
      <c r="H64" s="125">
        <v>0</v>
      </c>
      <c r="I64" s="123">
        <v>2</v>
      </c>
      <c r="J64" s="126" t="s">
        <v>109</v>
      </c>
      <c r="K64" s="106" t="s">
        <v>86</v>
      </c>
      <c r="L64" s="127">
        <v>43103</v>
      </c>
      <c r="M64" s="126"/>
      <c r="N64" s="114" t="s">
        <v>186</v>
      </c>
      <c r="P64" s="59"/>
      <c r="Q64" s="49"/>
      <c r="R64" s="49"/>
    </row>
    <row r="65" spans="1:18" ht="39.6" x14ac:dyDescent="0.25">
      <c r="A65" s="104" t="s">
        <v>83</v>
      </c>
      <c r="B65" s="105" t="s">
        <v>110</v>
      </c>
      <c r="C65" s="122" t="s">
        <v>145</v>
      </c>
      <c r="D65" s="106" t="s">
        <v>34</v>
      </c>
      <c r="E65" s="107">
        <v>4.5999999999999996</v>
      </c>
      <c r="F65" s="121">
        <v>150000</v>
      </c>
      <c r="G65" s="108">
        <v>1</v>
      </c>
      <c r="H65" s="108">
        <v>0</v>
      </c>
      <c r="I65" s="107">
        <v>2</v>
      </c>
      <c r="J65" s="106" t="s">
        <v>109</v>
      </c>
      <c r="K65" s="106" t="s">
        <v>86</v>
      </c>
      <c r="L65" s="113">
        <v>43113</v>
      </c>
      <c r="M65" s="106"/>
      <c r="N65" s="114" t="s">
        <v>185</v>
      </c>
      <c r="P65" s="59"/>
      <c r="Q65" s="49"/>
      <c r="R65" s="49"/>
    </row>
    <row r="66" spans="1:18" ht="21" customHeight="1" x14ac:dyDescent="0.25">
      <c r="A66" s="104" t="s">
        <v>83</v>
      </c>
      <c r="B66" s="106" t="s">
        <v>111</v>
      </c>
      <c r="C66" s="106" t="s">
        <v>148</v>
      </c>
      <c r="D66" s="106" t="s">
        <v>29</v>
      </c>
      <c r="E66" s="107">
        <v>4.8</v>
      </c>
      <c r="F66" s="121">
        <v>514000</v>
      </c>
      <c r="G66" s="108">
        <v>1</v>
      </c>
      <c r="H66" s="108">
        <v>0</v>
      </c>
      <c r="I66" s="108"/>
      <c r="J66" s="106" t="s">
        <v>109</v>
      </c>
      <c r="K66" s="106" t="s">
        <v>86</v>
      </c>
      <c r="L66" s="113">
        <v>43103</v>
      </c>
      <c r="M66" s="106"/>
      <c r="N66" s="114" t="s">
        <v>112</v>
      </c>
      <c r="P66" s="59"/>
      <c r="Q66" s="49"/>
      <c r="R66" s="49"/>
    </row>
    <row r="67" spans="1:18" ht="25.5" customHeight="1" x14ac:dyDescent="0.25">
      <c r="A67" s="104" t="s">
        <v>83</v>
      </c>
      <c r="B67" s="106" t="s">
        <v>125</v>
      </c>
      <c r="C67" s="106" t="s">
        <v>190</v>
      </c>
      <c r="D67" s="106" t="s">
        <v>191</v>
      </c>
      <c r="E67" s="107">
        <v>4.9000000000000004</v>
      </c>
      <c r="F67" s="112">
        <v>200000</v>
      </c>
      <c r="G67" s="108">
        <v>1</v>
      </c>
      <c r="H67" s="108">
        <v>0</v>
      </c>
      <c r="I67" s="108"/>
      <c r="J67" s="106" t="s">
        <v>109</v>
      </c>
      <c r="K67" s="106" t="s">
        <v>86</v>
      </c>
      <c r="L67" s="113">
        <v>43191</v>
      </c>
      <c r="M67" s="106"/>
      <c r="N67" s="114" t="s">
        <v>126</v>
      </c>
      <c r="P67" s="59"/>
      <c r="Q67" s="49"/>
      <c r="R67" s="49"/>
    </row>
    <row r="68" spans="1:18" ht="25.5" customHeight="1" x14ac:dyDescent="0.25">
      <c r="A68" s="39" t="s">
        <v>83</v>
      </c>
      <c r="B68" s="66" t="s">
        <v>180</v>
      </c>
      <c r="C68" s="71" t="s">
        <v>146</v>
      </c>
      <c r="D68" s="40" t="s">
        <v>33</v>
      </c>
      <c r="E68" s="78">
        <v>5.0999999999999996</v>
      </c>
      <c r="F68" s="79">
        <v>100000</v>
      </c>
      <c r="G68" s="69">
        <v>1</v>
      </c>
      <c r="H68" s="69">
        <v>0</v>
      </c>
      <c r="I68" s="78"/>
      <c r="J68" s="77" t="s">
        <v>163</v>
      </c>
      <c r="K68" s="66" t="s">
        <v>86</v>
      </c>
      <c r="L68" s="80">
        <v>43009</v>
      </c>
      <c r="M68" s="77"/>
      <c r="N68" s="81"/>
      <c r="P68" s="59"/>
      <c r="Q68" s="49"/>
      <c r="R68" s="49"/>
    </row>
    <row r="69" spans="1:18" ht="27.75" customHeight="1" x14ac:dyDescent="0.25">
      <c r="A69" s="104" t="s">
        <v>83</v>
      </c>
      <c r="B69" s="115" t="s">
        <v>149</v>
      </c>
      <c r="C69" s="106" t="s">
        <v>190</v>
      </c>
      <c r="D69" s="106" t="s">
        <v>191</v>
      </c>
      <c r="E69" s="116">
        <v>5.2</v>
      </c>
      <c r="F69" s="117">
        <v>100000</v>
      </c>
      <c r="G69" s="118">
        <v>1</v>
      </c>
      <c r="H69" s="118">
        <v>0</v>
      </c>
      <c r="I69" s="118"/>
      <c r="J69" s="115" t="s">
        <v>163</v>
      </c>
      <c r="K69" s="115" t="s">
        <v>86</v>
      </c>
      <c r="L69" s="119">
        <v>42881</v>
      </c>
      <c r="M69" s="115"/>
      <c r="N69" s="120" t="s">
        <v>150</v>
      </c>
      <c r="P69" s="59"/>
      <c r="Q69" s="49"/>
      <c r="R69" s="49"/>
    </row>
    <row r="70" spans="1:18" ht="13.8" thickBot="1" x14ac:dyDescent="0.3">
      <c r="A70" s="42"/>
      <c r="B70" s="43"/>
      <c r="C70" s="43"/>
      <c r="D70" s="43"/>
      <c r="E70" s="43"/>
      <c r="F70" s="43"/>
      <c r="G70" s="43"/>
      <c r="H70" s="43"/>
      <c r="I70" s="43"/>
      <c r="J70" s="43"/>
      <c r="K70" s="43"/>
      <c r="L70" s="43"/>
      <c r="M70" s="43"/>
      <c r="N70" s="44"/>
      <c r="P70" s="59"/>
      <c r="Q70" s="49"/>
      <c r="R70" s="49"/>
    </row>
    <row r="71" spans="1:18" ht="13.8" thickBot="1" x14ac:dyDescent="0.3">
      <c r="P71" s="59"/>
      <c r="Q71" s="49"/>
      <c r="R71" s="49"/>
    </row>
    <row r="72" spans="1:18" ht="26.25" customHeight="1" x14ac:dyDescent="0.25">
      <c r="A72" s="150" t="s">
        <v>8</v>
      </c>
      <c r="B72" s="151"/>
      <c r="C72" s="151"/>
      <c r="D72" s="151"/>
      <c r="E72" s="151"/>
      <c r="F72" s="151"/>
      <c r="G72" s="151"/>
      <c r="H72" s="151"/>
      <c r="I72" s="151"/>
      <c r="J72" s="151"/>
      <c r="K72" s="151"/>
      <c r="L72" s="151"/>
      <c r="M72" s="152"/>
      <c r="P72" s="59"/>
      <c r="Q72" s="49"/>
      <c r="R72" s="49"/>
    </row>
    <row r="73" spans="1:18" ht="15" customHeight="1" x14ac:dyDescent="0.25">
      <c r="A73" s="153" t="s">
        <v>2</v>
      </c>
      <c r="B73" s="154" t="s">
        <v>10</v>
      </c>
      <c r="C73" s="154" t="s">
        <v>12</v>
      </c>
      <c r="D73" s="155" t="s">
        <v>13</v>
      </c>
      <c r="E73" s="155" t="s">
        <v>15</v>
      </c>
      <c r="F73" s="158" t="s">
        <v>82</v>
      </c>
      <c r="G73" s="159"/>
      <c r="H73" s="160"/>
      <c r="I73" s="154" t="s">
        <v>16</v>
      </c>
      <c r="J73" s="155" t="s">
        <v>76</v>
      </c>
      <c r="K73" s="154" t="s">
        <v>20</v>
      </c>
      <c r="L73" s="154"/>
      <c r="M73" s="157" t="s">
        <v>78</v>
      </c>
      <c r="P73" s="59"/>
      <c r="Q73" s="49"/>
      <c r="R73" s="49"/>
    </row>
    <row r="74" spans="1:18" ht="58.5" customHeight="1" x14ac:dyDescent="0.25">
      <c r="A74" s="153"/>
      <c r="B74" s="154"/>
      <c r="C74" s="154"/>
      <c r="D74" s="156"/>
      <c r="E74" s="156"/>
      <c r="F74" s="37" t="s">
        <v>79</v>
      </c>
      <c r="G74" s="38" t="s">
        <v>80</v>
      </c>
      <c r="H74" s="38" t="s">
        <v>81</v>
      </c>
      <c r="I74" s="154"/>
      <c r="J74" s="156"/>
      <c r="K74" s="38" t="s">
        <v>23</v>
      </c>
      <c r="L74" s="38" t="s">
        <v>24</v>
      </c>
      <c r="M74" s="157"/>
      <c r="P74" s="84"/>
      <c r="Q74" s="49"/>
      <c r="R74" s="49"/>
    </row>
    <row r="75" spans="1:18" x14ac:dyDescent="0.25">
      <c r="A75" s="39"/>
      <c r="B75" s="40"/>
      <c r="C75" s="40"/>
      <c r="D75" s="40"/>
      <c r="E75" s="40"/>
      <c r="F75" s="40"/>
      <c r="G75" s="40"/>
      <c r="H75" s="40"/>
      <c r="I75" s="40"/>
      <c r="J75" s="40"/>
      <c r="K75" s="40"/>
      <c r="L75" s="40"/>
      <c r="M75" s="41"/>
      <c r="P75" s="59"/>
      <c r="Q75" s="35"/>
      <c r="R75" s="35"/>
    </row>
    <row r="76" spans="1:18" x14ac:dyDescent="0.25">
      <c r="A76" s="39"/>
      <c r="B76" s="54"/>
      <c r="C76" s="57"/>
      <c r="D76" s="40"/>
      <c r="E76" s="48"/>
      <c r="F76" s="45"/>
      <c r="G76" s="46"/>
      <c r="H76" s="46"/>
      <c r="I76" s="40"/>
      <c r="J76" s="40"/>
      <c r="K76" s="47"/>
      <c r="L76" s="47"/>
      <c r="M76" s="41"/>
      <c r="P76" s="59"/>
      <c r="Q76" s="49"/>
      <c r="R76" s="49"/>
    </row>
    <row r="77" spans="1:18" x14ac:dyDescent="0.25">
      <c r="A77" s="39"/>
      <c r="B77" s="54"/>
      <c r="C77" s="57"/>
      <c r="D77" s="40"/>
      <c r="E77" s="48"/>
      <c r="F77" s="45"/>
      <c r="G77" s="46"/>
      <c r="H77" s="46"/>
      <c r="I77" s="40"/>
      <c r="J77" s="40"/>
      <c r="K77" s="47"/>
      <c r="L77" s="47"/>
      <c r="M77" s="41"/>
      <c r="P77" s="59"/>
      <c r="Q77" s="49"/>
      <c r="R77" s="49"/>
    </row>
    <row r="78" spans="1:18" ht="13.8" thickBot="1" x14ac:dyDescent="0.3">
      <c r="A78" s="42"/>
      <c r="B78" s="43"/>
      <c r="C78" s="43"/>
      <c r="D78" s="43"/>
      <c r="E78" s="43"/>
      <c r="F78" s="43"/>
      <c r="G78" s="43"/>
      <c r="H78" s="43"/>
      <c r="I78" s="43"/>
      <c r="J78" s="43"/>
      <c r="K78" s="43"/>
      <c r="L78" s="43"/>
      <c r="M78" s="44"/>
      <c r="P78" s="59"/>
      <c r="Q78" s="49"/>
      <c r="R78" s="49"/>
    </row>
    <row r="79" spans="1:18" ht="13.8" thickBot="1" x14ac:dyDescent="0.3">
      <c r="P79" s="59"/>
      <c r="Q79" s="49"/>
      <c r="R79" s="49"/>
    </row>
    <row r="80" spans="1:18" ht="21" customHeight="1" x14ac:dyDescent="0.25">
      <c r="A80" s="150" t="s">
        <v>9</v>
      </c>
      <c r="B80" s="151"/>
      <c r="C80" s="151"/>
      <c r="D80" s="151"/>
      <c r="E80" s="151"/>
      <c r="F80" s="151"/>
      <c r="G80" s="151"/>
      <c r="H80" s="151"/>
      <c r="I80" s="151"/>
      <c r="J80" s="151"/>
      <c r="K80" s="151"/>
      <c r="L80" s="152"/>
      <c r="P80" s="59"/>
      <c r="Q80" s="49"/>
      <c r="R80" s="49"/>
    </row>
    <row r="81" spans="1:18" ht="15" customHeight="1" x14ac:dyDescent="0.25">
      <c r="A81" s="153" t="s">
        <v>2</v>
      </c>
      <c r="B81" s="154" t="s">
        <v>11</v>
      </c>
      <c r="C81" s="154" t="s">
        <v>12</v>
      </c>
      <c r="D81" s="155" t="s">
        <v>15</v>
      </c>
      <c r="E81" s="158" t="s">
        <v>82</v>
      </c>
      <c r="F81" s="159"/>
      <c r="G81" s="160"/>
      <c r="H81" s="154" t="s">
        <v>16</v>
      </c>
      <c r="I81" s="154" t="s">
        <v>26</v>
      </c>
      <c r="J81" s="154" t="s">
        <v>20</v>
      </c>
      <c r="K81" s="154"/>
      <c r="L81" s="157" t="s">
        <v>78</v>
      </c>
      <c r="P81" s="59"/>
      <c r="Q81" s="49"/>
      <c r="R81" s="49"/>
    </row>
    <row r="82" spans="1:18" ht="83.25" customHeight="1" x14ac:dyDescent="0.25">
      <c r="A82" s="153"/>
      <c r="B82" s="154"/>
      <c r="C82" s="154"/>
      <c r="D82" s="156"/>
      <c r="E82" s="37" t="s">
        <v>79</v>
      </c>
      <c r="F82" s="38" t="s">
        <v>80</v>
      </c>
      <c r="G82" s="38" t="s">
        <v>81</v>
      </c>
      <c r="H82" s="154"/>
      <c r="I82" s="154"/>
      <c r="J82" s="38" t="s">
        <v>18</v>
      </c>
      <c r="K82" s="38" t="s">
        <v>25</v>
      </c>
      <c r="L82" s="157"/>
      <c r="P82" s="59"/>
      <c r="Q82" s="49"/>
      <c r="R82" s="49"/>
    </row>
    <row r="83" spans="1:18" ht="35.25" customHeight="1" x14ac:dyDescent="0.25">
      <c r="A83" s="39"/>
      <c r="B83" s="40"/>
      <c r="C83" s="40"/>
      <c r="D83" s="40"/>
      <c r="E83" s="40"/>
      <c r="F83" s="40"/>
      <c r="G83" s="40"/>
      <c r="H83" s="40"/>
      <c r="I83" s="40"/>
      <c r="J83" s="40"/>
      <c r="K83" s="40"/>
      <c r="L83" s="41"/>
      <c r="P83" s="59"/>
      <c r="Q83" s="35"/>
      <c r="R83" s="35"/>
    </row>
    <row r="84" spans="1:18" ht="29.25" customHeight="1" x14ac:dyDescent="0.25">
      <c r="A84" s="39"/>
      <c r="B84" s="40"/>
      <c r="C84" s="40"/>
      <c r="D84" s="40"/>
      <c r="E84" s="40"/>
      <c r="F84" s="40"/>
      <c r="G84" s="40"/>
      <c r="H84" s="40"/>
      <c r="I84" s="40"/>
      <c r="J84" s="40"/>
      <c r="K84" s="40"/>
      <c r="L84" s="41"/>
      <c r="P84" s="59"/>
      <c r="Q84" s="49"/>
      <c r="R84" s="49"/>
    </row>
    <row r="85" spans="1:18" ht="30.75" customHeight="1" x14ac:dyDescent="0.25">
      <c r="A85" s="39"/>
      <c r="B85" s="40"/>
      <c r="C85" s="40"/>
      <c r="D85" s="40"/>
      <c r="E85" s="40"/>
      <c r="F85" s="40"/>
      <c r="G85" s="40"/>
      <c r="H85" s="40"/>
      <c r="I85" s="40"/>
      <c r="J85" s="40"/>
      <c r="K85" s="40"/>
      <c r="L85" s="41"/>
      <c r="P85" s="59"/>
      <c r="Q85" s="49"/>
      <c r="R85" s="49"/>
    </row>
    <row r="86" spans="1:18" ht="27.75" customHeight="1" x14ac:dyDescent="0.25">
      <c r="A86" s="39"/>
      <c r="B86" s="40"/>
      <c r="C86" s="40"/>
      <c r="D86" s="40"/>
      <c r="E86" s="40"/>
      <c r="F86" s="40"/>
      <c r="G86" s="40"/>
      <c r="H86" s="40"/>
      <c r="I86" s="40"/>
      <c r="J86" s="40"/>
      <c r="K86" s="40"/>
      <c r="L86" s="41"/>
      <c r="P86" s="59"/>
      <c r="Q86" s="49"/>
      <c r="R86" s="49"/>
    </row>
    <row r="87" spans="1:18" ht="28.5" customHeight="1" thickBot="1" x14ac:dyDescent="0.3">
      <c r="A87" s="42"/>
      <c r="B87" s="43"/>
      <c r="C87" s="43"/>
      <c r="D87" s="43"/>
      <c r="E87" s="43"/>
      <c r="F87" s="43"/>
      <c r="G87" s="43"/>
      <c r="H87" s="43"/>
      <c r="I87" s="43"/>
      <c r="J87" s="43"/>
      <c r="K87" s="43"/>
      <c r="L87" s="44"/>
      <c r="P87" s="59"/>
      <c r="Q87" s="49"/>
      <c r="R87" s="49"/>
    </row>
    <row r="88" spans="1:18" x14ac:dyDescent="0.25">
      <c r="P88" s="59"/>
      <c r="Q88" s="49"/>
      <c r="R88" s="49"/>
    </row>
    <row r="89" spans="1:18" x14ac:dyDescent="0.25">
      <c r="P89" s="59"/>
      <c r="Q89" s="36"/>
      <c r="R89" s="49"/>
    </row>
    <row r="90" spans="1:18" x14ac:dyDescent="0.25">
      <c r="P90" s="59"/>
      <c r="Q90" s="36"/>
      <c r="R90" s="49"/>
    </row>
    <row r="91" spans="1:18" x14ac:dyDescent="0.25">
      <c r="J91" s="59"/>
      <c r="P91" s="59"/>
      <c r="Q91" s="49"/>
      <c r="R91" s="49"/>
    </row>
    <row r="92" spans="1:18" x14ac:dyDescent="0.25">
      <c r="J92" s="59"/>
      <c r="P92" s="59"/>
      <c r="Q92" s="36"/>
      <c r="R92" s="49"/>
    </row>
    <row r="93" spans="1:18" x14ac:dyDescent="0.25">
      <c r="J93" s="59"/>
      <c r="P93" s="59"/>
      <c r="Q93" s="36"/>
      <c r="R93" s="49"/>
    </row>
    <row r="94" spans="1:18" x14ac:dyDescent="0.25">
      <c r="J94" s="59"/>
      <c r="P94" s="59"/>
      <c r="Q94" s="49"/>
      <c r="R94" s="49"/>
    </row>
    <row r="95" spans="1:18" x14ac:dyDescent="0.25">
      <c r="J95" s="59"/>
      <c r="P95" s="59"/>
      <c r="Q95" s="49"/>
      <c r="R95" s="49"/>
    </row>
    <row r="96" spans="1:18" x14ac:dyDescent="0.25">
      <c r="J96" s="59"/>
      <c r="P96" s="59"/>
      <c r="Q96" s="35"/>
      <c r="R96" s="35"/>
    </row>
    <row r="97" spans="10:18" x14ac:dyDescent="0.25">
      <c r="J97" s="59"/>
      <c r="P97" s="59"/>
      <c r="Q97" s="59"/>
      <c r="R97" s="59"/>
    </row>
    <row r="98" spans="10:18" x14ac:dyDescent="0.25">
      <c r="J98" s="59"/>
      <c r="P98" s="59"/>
      <c r="Q98" s="49"/>
      <c r="R98" s="35"/>
    </row>
    <row r="99" spans="10:18" x14ac:dyDescent="0.25">
      <c r="P99" s="59"/>
      <c r="Q99" s="49"/>
      <c r="R99" s="35"/>
    </row>
    <row r="100" spans="10:18" x14ac:dyDescent="0.25">
      <c r="P100" s="59"/>
      <c r="Q100" s="59"/>
      <c r="R100" s="59"/>
    </row>
    <row r="101" spans="10:18" x14ac:dyDescent="0.25">
      <c r="P101" s="59"/>
      <c r="Q101" s="36"/>
      <c r="R101" s="35"/>
    </row>
    <row r="102" spans="10:18" x14ac:dyDescent="0.25">
      <c r="P102" s="59"/>
      <c r="Q102" s="36"/>
      <c r="R102" s="35"/>
    </row>
    <row r="103" spans="10:18" x14ac:dyDescent="0.25">
      <c r="P103" s="59"/>
      <c r="Q103" s="36"/>
      <c r="R103" s="35"/>
    </row>
    <row r="104" spans="10:18" x14ac:dyDescent="0.25">
      <c r="P104" s="59"/>
      <c r="Q104" s="36"/>
      <c r="R104" s="35"/>
    </row>
    <row r="105" spans="10:18" x14ac:dyDescent="0.25">
      <c r="P105" s="59"/>
      <c r="Q105" s="59"/>
      <c r="R105" s="59"/>
    </row>
  </sheetData>
  <autoFilter ref="A1:AJ1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autoFilter>
  <mergeCells count="81">
    <mergeCell ref="N3:N4"/>
    <mergeCell ref="L3:M3"/>
    <mergeCell ref="K3:K4"/>
    <mergeCell ref="J3:J4"/>
    <mergeCell ref="G3:I3"/>
    <mergeCell ref="B3:B4"/>
    <mergeCell ref="C3:C4"/>
    <mergeCell ref="D3:D4"/>
    <mergeCell ref="E3:E4"/>
    <mergeCell ref="F3:F4"/>
    <mergeCell ref="G9:I9"/>
    <mergeCell ref="A1:AJ1"/>
    <mergeCell ref="A22:N22"/>
    <mergeCell ref="A8:N8"/>
    <mergeCell ref="A9:A10"/>
    <mergeCell ref="B9:B10"/>
    <mergeCell ref="C9:C10"/>
    <mergeCell ref="D9:D10"/>
    <mergeCell ref="E9:E10"/>
    <mergeCell ref="F9:F10"/>
    <mergeCell ref="J9:J10"/>
    <mergeCell ref="K9:K10"/>
    <mergeCell ref="L9:M9"/>
    <mergeCell ref="N9:N10"/>
    <mergeCell ref="A2:N2"/>
    <mergeCell ref="A3:A4"/>
    <mergeCell ref="F30:H30"/>
    <mergeCell ref="F23:F24"/>
    <mergeCell ref="J23:J24"/>
    <mergeCell ref="A23:A24"/>
    <mergeCell ref="B23:B24"/>
    <mergeCell ref="C23:C24"/>
    <mergeCell ref="K23:K24"/>
    <mergeCell ref="L23:M23"/>
    <mergeCell ref="N23:N24"/>
    <mergeCell ref="A30:A31"/>
    <mergeCell ref="B30:B31"/>
    <mergeCell ref="C30:C31"/>
    <mergeCell ref="D30:D31"/>
    <mergeCell ref="E30:E31"/>
    <mergeCell ref="I30:I31"/>
    <mergeCell ref="J30:J31"/>
    <mergeCell ref="K30:L30"/>
    <mergeCell ref="M30:M31"/>
    <mergeCell ref="A29:L29"/>
    <mergeCell ref="D23:D24"/>
    <mergeCell ref="E23:E24"/>
    <mergeCell ref="G23:I23"/>
    <mergeCell ref="K45:K46"/>
    <mergeCell ref="L45:M45"/>
    <mergeCell ref="N45:N46"/>
    <mergeCell ref="A44:N44"/>
    <mergeCell ref="A45:A46"/>
    <mergeCell ref="B45:B46"/>
    <mergeCell ref="C45:C46"/>
    <mergeCell ref="D45:D46"/>
    <mergeCell ref="E45:E46"/>
    <mergeCell ref="I45:I46"/>
    <mergeCell ref="J45:J46"/>
    <mergeCell ref="F45:H45"/>
    <mergeCell ref="A72:M72"/>
    <mergeCell ref="A73:A74"/>
    <mergeCell ref="B73:B74"/>
    <mergeCell ref="C73:C74"/>
    <mergeCell ref="D73:D74"/>
    <mergeCell ref="E73:E74"/>
    <mergeCell ref="I73:I74"/>
    <mergeCell ref="J73:J74"/>
    <mergeCell ref="K73:L73"/>
    <mergeCell ref="M73:M74"/>
    <mergeCell ref="F73:H73"/>
    <mergeCell ref="A80:L80"/>
    <mergeCell ref="A81:A82"/>
    <mergeCell ref="B81:B82"/>
    <mergeCell ref="C81:C82"/>
    <mergeCell ref="D81:D82"/>
    <mergeCell ref="H81:H82"/>
    <mergeCell ref="I81:I82"/>
    <mergeCell ref="J81:K81"/>
    <mergeCell ref="L81:L82"/>
    <mergeCell ref="E81:G81"/>
  </mergeCells>
  <dataValidations count="13">
    <dataValidation type="list" allowBlank="1" showInputMessage="1" showErrorMessage="1" sqref="J78 J75 K69:K70 K5:K6 K27 J32 K19:K20">
      <formula1>$Q$2:$Q$4</formula1>
    </dataValidation>
    <dataValidation type="list" allowBlank="1" showInputMessage="1" showErrorMessage="1" sqref="D75">
      <formula1>$Q$26:$Q$40</formula1>
    </dataValidation>
    <dataValidation type="list" allowBlank="1" showInputMessage="1" showErrorMessage="1" sqref="D78">
      <formula1>$Q$26:$Q$32</formula1>
    </dataValidation>
    <dataValidation type="list" allowBlank="1" showInputMessage="1" showErrorMessage="1" sqref="J76:J77 K47:K68 K25:K26 K11:K18 J33:J42">
      <formula1>$O$2:$O$4</formula1>
    </dataValidation>
    <dataValidation type="list" allowBlank="1" showInputMessage="1" showErrorMessage="1" sqref="D76:D77 D41:D42">
      <formula1>$O$20:$O$23</formula1>
    </dataValidation>
    <dataValidation type="list" allowBlank="1" showInputMessage="1" showErrorMessage="1" sqref="D70">
      <formula1>$Q$101:$Q$104</formula1>
    </dataValidation>
    <dataValidation type="list" allowBlank="1" showInputMessage="1" showErrorMessage="1" sqref="D60:D61 D25 D63:D65 D47:D57 D34 D68">
      <formula1>$O$91:$O$95</formula1>
    </dataValidation>
    <dataValidation type="list" allowBlank="1" showInputMessage="1" showErrorMessage="1" sqref="D58:D59">
      <formula1>$O$26:$O$29</formula1>
    </dataValidation>
    <dataValidation type="list" allowBlank="1" showInputMessage="1" showErrorMessage="1" sqref="D62 D26 D11:D14 D16:D18">
      <formula1>$O$8:$O$19</formula1>
    </dataValidation>
    <dataValidation type="list" allowBlank="1" showInputMessage="1" showErrorMessage="1" sqref="D66">
      <formula1>$O$8:$O$25</formula1>
    </dataValidation>
    <dataValidation type="list" allowBlank="1" showInputMessage="1" showErrorMessage="1" sqref="D35:D40 D15 D33">
      <formula1>$O$20:$O$22</formula1>
    </dataValidation>
    <dataValidation type="list" allowBlank="1" showInputMessage="1" showErrorMessage="1" sqref="D32">
      <formula1>$Q$27:$Q$32</formula1>
    </dataValidation>
    <dataValidation type="list" allowBlank="1" showInputMessage="1" showErrorMessage="1" sqref="D27 D5:D6 D19:D20">
      <formula1>$Q$19:$Q$25</formula1>
    </dataValidation>
  </dataValidations>
  <pageMargins left="0.7" right="0.7" top="0.75" bottom="0.75" header="0.3" footer="0.3"/>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opLeftCell="K1" workbookViewId="0">
      <selection activeCell="P15" sqref="P15"/>
    </sheetView>
  </sheetViews>
  <sheetFormatPr defaultRowHeight="14.4" x14ac:dyDescent="0.3"/>
  <cols>
    <col min="6" max="6" width="9.109375" style="98"/>
    <col min="12" max="12" width="11.5546875" customWidth="1"/>
    <col min="13" max="14" width="9.109375" style="82"/>
  </cols>
  <sheetData>
    <row r="1" spans="1:14" s="82" customFormat="1" ht="21" customHeight="1" x14ac:dyDescent="0.35">
      <c r="A1" s="99" t="s">
        <v>181</v>
      </c>
      <c r="F1" s="94"/>
    </row>
    <row r="2" spans="1:14" s="82" customFormat="1" ht="12.75" customHeight="1" x14ac:dyDescent="0.3">
      <c r="F2" s="94"/>
    </row>
    <row r="3" spans="1:14" s="82" customFormat="1" ht="12.75" customHeight="1" x14ac:dyDescent="0.3">
      <c r="F3" s="94"/>
    </row>
    <row r="4" spans="1:14" s="82" customFormat="1" ht="12.75" customHeight="1" x14ac:dyDescent="0.3">
      <c r="A4" s="39" t="s">
        <v>83</v>
      </c>
      <c r="B4" s="54" t="s">
        <v>84</v>
      </c>
      <c r="C4" s="40" t="s">
        <v>145</v>
      </c>
      <c r="D4" s="40" t="s">
        <v>34</v>
      </c>
      <c r="E4" s="48" t="s">
        <v>170</v>
      </c>
      <c r="F4" s="75">
        <v>25000</v>
      </c>
      <c r="G4" s="46">
        <v>1</v>
      </c>
      <c r="H4" s="46">
        <v>0</v>
      </c>
      <c r="I4" s="48">
        <v>1</v>
      </c>
      <c r="J4" s="40" t="s">
        <v>85</v>
      </c>
      <c r="K4" s="40" t="s">
        <v>86</v>
      </c>
      <c r="L4" s="85">
        <v>42801</v>
      </c>
      <c r="M4" s="70"/>
      <c r="N4" s="70"/>
    </row>
    <row r="5" spans="1:14" s="82" customFormat="1" ht="12.75" customHeight="1" x14ac:dyDescent="0.3">
      <c r="A5" s="39" t="s">
        <v>83</v>
      </c>
      <c r="B5" s="54" t="s">
        <v>176</v>
      </c>
      <c r="C5" s="40" t="s">
        <v>145</v>
      </c>
      <c r="D5" s="40" t="s">
        <v>34</v>
      </c>
      <c r="E5" s="72" t="s">
        <v>171</v>
      </c>
      <c r="F5" s="95">
        <v>25000</v>
      </c>
      <c r="G5" s="46">
        <v>1</v>
      </c>
      <c r="H5" s="74">
        <v>0</v>
      </c>
      <c r="I5" s="74"/>
      <c r="J5" s="40" t="s">
        <v>85</v>
      </c>
      <c r="K5" s="40" t="s">
        <v>86</v>
      </c>
      <c r="L5" s="85">
        <v>42801</v>
      </c>
      <c r="M5" s="70"/>
      <c r="N5" s="70"/>
    </row>
    <row r="6" spans="1:14" s="82" customFormat="1" ht="12.75" customHeight="1" x14ac:dyDescent="0.3">
      <c r="A6" s="39" t="s">
        <v>83</v>
      </c>
      <c r="B6" s="54" t="s">
        <v>152</v>
      </c>
      <c r="C6" s="40" t="s">
        <v>145</v>
      </c>
      <c r="D6" s="40" t="s">
        <v>34</v>
      </c>
      <c r="E6" s="48" t="s">
        <v>90</v>
      </c>
      <c r="F6" s="75">
        <v>393000</v>
      </c>
      <c r="G6" s="46">
        <v>1</v>
      </c>
      <c r="H6" s="46">
        <v>0</v>
      </c>
      <c r="I6" s="48">
        <v>1</v>
      </c>
      <c r="J6" s="40" t="s">
        <v>85</v>
      </c>
      <c r="K6" s="40" t="s">
        <v>86</v>
      </c>
      <c r="L6" s="85">
        <v>42947</v>
      </c>
      <c r="M6" s="70"/>
      <c r="N6" s="90"/>
    </row>
    <row r="7" spans="1:14" s="82" customFormat="1" ht="12.75" customHeight="1" x14ac:dyDescent="0.3">
      <c r="A7" s="39" t="s">
        <v>83</v>
      </c>
      <c r="B7" s="54" t="s">
        <v>153</v>
      </c>
      <c r="C7" s="40" t="s">
        <v>146</v>
      </c>
      <c r="D7" s="40" t="s">
        <v>33</v>
      </c>
      <c r="E7" s="48" t="s">
        <v>91</v>
      </c>
      <c r="F7" s="75">
        <v>170000</v>
      </c>
      <c r="G7" s="46">
        <v>1</v>
      </c>
      <c r="H7" s="46">
        <v>0</v>
      </c>
      <c r="I7" s="48">
        <v>1</v>
      </c>
      <c r="J7" s="40" t="s">
        <v>85</v>
      </c>
      <c r="K7" s="40" t="s">
        <v>86</v>
      </c>
      <c r="L7" s="85">
        <v>42947</v>
      </c>
      <c r="M7" s="70"/>
      <c r="N7" s="90"/>
    </row>
    <row r="8" spans="1:14" s="82" customFormat="1" ht="12.75" customHeight="1" x14ac:dyDescent="0.3">
      <c r="A8" s="39" t="s">
        <v>83</v>
      </c>
      <c r="B8" s="54" t="s">
        <v>93</v>
      </c>
      <c r="C8" s="40" t="s">
        <v>147</v>
      </c>
      <c r="D8" s="40" t="s">
        <v>32</v>
      </c>
      <c r="E8" s="48" t="s">
        <v>94</v>
      </c>
      <c r="F8" s="75">
        <v>40000</v>
      </c>
      <c r="G8" s="46">
        <v>1</v>
      </c>
      <c r="H8" s="46">
        <v>0</v>
      </c>
      <c r="I8" s="40"/>
      <c r="J8" s="40" t="s">
        <v>85</v>
      </c>
      <c r="K8" s="40" t="s">
        <v>86</v>
      </c>
      <c r="L8" s="86">
        <v>42885</v>
      </c>
      <c r="M8" s="70"/>
      <c r="N8" s="91"/>
    </row>
    <row r="9" spans="1:14" s="82" customFormat="1" ht="12.75" customHeight="1" x14ac:dyDescent="0.3">
      <c r="A9" s="39" t="s">
        <v>83</v>
      </c>
      <c r="B9" s="54" t="s">
        <v>158</v>
      </c>
      <c r="C9" s="40" t="s">
        <v>147</v>
      </c>
      <c r="D9" s="40" t="s">
        <v>32</v>
      </c>
      <c r="E9" s="48" t="s">
        <v>95</v>
      </c>
      <c r="F9" s="75">
        <v>160000</v>
      </c>
      <c r="G9" s="46">
        <v>1</v>
      </c>
      <c r="H9" s="46">
        <v>0</v>
      </c>
      <c r="I9" s="40"/>
      <c r="J9" s="40" t="s">
        <v>85</v>
      </c>
      <c r="K9" s="40" t="s">
        <v>86</v>
      </c>
      <c r="L9" s="87">
        <v>43035</v>
      </c>
      <c r="M9" s="70"/>
      <c r="N9" s="70"/>
    </row>
    <row r="10" spans="1:14" s="82" customFormat="1" ht="12.75" customHeight="1" x14ac:dyDescent="0.3">
      <c r="A10" s="39" t="s">
        <v>83</v>
      </c>
      <c r="B10" s="55" t="s">
        <v>96</v>
      </c>
      <c r="C10" s="56" t="s">
        <v>145</v>
      </c>
      <c r="D10" s="40" t="s">
        <v>34</v>
      </c>
      <c r="E10" s="48">
        <v>1.6</v>
      </c>
      <c r="F10" s="75">
        <v>150000</v>
      </c>
      <c r="G10" s="46">
        <v>1</v>
      </c>
      <c r="H10" s="46">
        <v>0</v>
      </c>
      <c r="I10" s="40"/>
      <c r="J10" s="40" t="s">
        <v>85</v>
      </c>
      <c r="K10" s="40" t="s">
        <v>86</v>
      </c>
      <c r="L10" s="87">
        <v>42919</v>
      </c>
      <c r="M10" s="70"/>
      <c r="N10" s="70"/>
    </row>
    <row r="11" spans="1:14" s="82" customFormat="1" ht="12.75" customHeight="1" x14ac:dyDescent="0.3">
      <c r="F11" s="94"/>
    </row>
    <row r="12" spans="1:14" s="82" customFormat="1" ht="12.75" customHeight="1" x14ac:dyDescent="0.3">
      <c r="F12" s="94"/>
    </row>
    <row r="13" spans="1:14" s="82" customFormat="1" ht="12.75" customHeight="1" x14ac:dyDescent="0.3">
      <c r="F13" s="94"/>
    </row>
    <row r="14" spans="1:14" s="82" customFormat="1" ht="12.75" customHeight="1" x14ac:dyDescent="0.3">
      <c r="A14" s="39" t="s">
        <v>83</v>
      </c>
      <c r="B14" s="54" t="s">
        <v>97</v>
      </c>
      <c r="C14" s="40" t="s">
        <v>146</v>
      </c>
      <c r="D14" s="40" t="s">
        <v>33</v>
      </c>
      <c r="E14" s="48">
        <v>2.1</v>
      </c>
      <c r="F14" s="60">
        <v>40000</v>
      </c>
      <c r="G14" s="46">
        <v>1</v>
      </c>
      <c r="H14" s="46">
        <v>0</v>
      </c>
      <c r="I14" s="40"/>
      <c r="J14" s="40" t="s">
        <v>98</v>
      </c>
      <c r="K14" s="40" t="s">
        <v>86</v>
      </c>
      <c r="L14" s="87">
        <v>43070</v>
      </c>
    </row>
    <row r="15" spans="1:14" s="82" customFormat="1" ht="12.75" customHeight="1" x14ac:dyDescent="0.3">
      <c r="A15" s="39" t="s">
        <v>83</v>
      </c>
      <c r="B15" s="55" t="s">
        <v>100</v>
      </c>
      <c r="C15" s="40" t="s">
        <v>145</v>
      </c>
      <c r="D15" s="40" t="s">
        <v>34</v>
      </c>
      <c r="E15" s="48">
        <v>2.2000000000000002</v>
      </c>
      <c r="F15" s="60">
        <v>50000</v>
      </c>
      <c r="G15" s="46">
        <v>1</v>
      </c>
      <c r="H15" s="46">
        <v>0</v>
      </c>
      <c r="I15" s="40"/>
      <c r="J15" s="40" t="s">
        <v>98</v>
      </c>
      <c r="K15" s="40" t="s">
        <v>86</v>
      </c>
      <c r="L15" s="87">
        <v>42801</v>
      </c>
    </row>
    <row r="16" spans="1:14" s="82" customFormat="1" ht="12.75" customHeight="1" x14ac:dyDescent="0.3">
      <c r="A16" s="39" t="s">
        <v>83</v>
      </c>
      <c r="B16" s="54" t="s">
        <v>101</v>
      </c>
      <c r="C16" s="40" t="s">
        <v>145</v>
      </c>
      <c r="D16" s="40" t="s">
        <v>34</v>
      </c>
      <c r="E16" s="48">
        <v>2.2999999999999998</v>
      </c>
      <c r="F16" s="60">
        <v>65000</v>
      </c>
      <c r="G16" s="46">
        <v>1</v>
      </c>
      <c r="H16" s="46">
        <v>0</v>
      </c>
      <c r="I16" s="56"/>
      <c r="J16" s="40" t="s">
        <v>98</v>
      </c>
      <c r="K16" s="40" t="s">
        <v>86</v>
      </c>
      <c r="L16" s="87">
        <v>43070</v>
      </c>
    </row>
    <row r="17" spans="1:29" s="82" customFormat="1" ht="12.75" customHeight="1" x14ac:dyDescent="0.3">
      <c r="F17" s="94"/>
    </row>
    <row r="18" spans="1:29" s="82" customFormat="1" ht="12.75" customHeight="1" x14ac:dyDescent="0.3">
      <c r="F18" s="94"/>
    </row>
    <row r="19" spans="1:29" s="82" customFormat="1" ht="12.75" customHeight="1" x14ac:dyDescent="0.3">
      <c r="F19" s="94"/>
    </row>
    <row r="20" spans="1:29" s="82" customFormat="1" ht="12.75" customHeight="1" x14ac:dyDescent="0.3">
      <c r="A20" s="39" t="s">
        <v>83</v>
      </c>
      <c r="B20" s="54" t="s">
        <v>131</v>
      </c>
      <c r="C20" s="40" t="s">
        <v>143</v>
      </c>
      <c r="D20" s="40" t="s">
        <v>30</v>
      </c>
      <c r="E20" s="48">
        <v>3.1</v>
      </c>
      <c r="F20" s="60">
        <v>2000000</v>
      </c>
      <c r="G20" s="46">
        <v>1</v>
      </c>
      <c r="H20" s="46">
        <v>0</v>
      </c>
      <c r="I20" s="40"/>
      <c r="J20" s="40" t="s">
        <v>140</v>
      </c>
      <c r="K20" s="40" t="s">
        <v>86</v>
      </c>
      <c r="L20" s="87">
        <v>42852</v>
      </c>
      <c r="M20" s="70"/>
    </row>
    <row r="21" spans="1:29" s="82" customFormat="1" ht="12.75" customHeight="1" x14ac:dyDescent="0.3">
      <c r="A21" s="39" t="s">
        <v>83</v>
      </c>
      <c r="B21" s="54" t="s">
        <v>104</v>
      </c>
      <c r="C21" s="57" t="s">
        <v>146</v>
      </c>
      <c r="D21" s="40" t="s">
        <v>33</v>
      </c>
      <c r="E21" s="58" t="s">
        <v>107</v>
      </c>
      <c r="F21" s="61">
        <v>325000</v>
      </c>
      <c r="G21" s="46">
        <v>1</v>
      </c>
      <c r="H21" s="46">
        <v>0</v>
      </c>
      <c r="I21" s="58">
        <v>1</v>
      </c>
      <c r="J21" s="56" t="s">
        <v>105</v>
      </c>
      <c r="K21" s="40" t="s">
        <v>86</v>
      </c>
      <c r="L21" s="88">
        <v>42917</v>
      </c>
    </row>
    <row r="22" spans="1:29" s="82" customFormat="1" ht="12.75" customHeight="1" x14ac:dyDescent="0.3">
      <c r="A22" s="39" t="s">
        <v>83</v>
      </c>
      <c r="B22" s="55" t="s">
        <v>106</v>
      </c>
      <c r="C22" s="57" t="s">
        <v>146</v>
      </c>
      <c r="D22" s="40" t="s">
        <v>33</v>
      </c>
      <c r="E22" s="58" t="s">
        <v>165</v>
      </c>
      <c r="F22" s="61">
        <v>400000</v>
      </c>
      <c r="G22" s="46">
        <v>1</v>
      </c>
      <c r="H22" s="46">
        <v>0</v>
      </c>
      <c r="I22" s="58">
        <v>2</v>
      </c>
      <c r="J22" s="56" t="s">
        <v>105</v>
      </c>
      <c r="K22" s="40" t="s">
        <v>86</v>
      </c>
      <c r="L22" s="88">
        <v>42887</v>
      </c>
      <c r="P22" s="70"/>
      <c r="Q22" s="70"/>
      <c r="R22" s="70"/>
      <c r="S22" s="70"/>
      <c r="T22" s="100"/>
      <c r="U22" s="100"/>
      <c r="V22" s="101"/>
      <c r="W22" s="102"/>
      <c r="X22" s="102"/>
      <c r="Y22" s="70"/>
      <c r="Z22" s="70"/>
      <c r="AA22" s="103"/>
      <c r="AB22" s="70"/>
      <c r="AC22" s="70"/>
    </row>
    <row r="23" spans="1:29" s="82" customFormat="1" ht="12.75" customHeight="1" x14ac:dyDescent="0.3">
      <c r="A23" s="39" t="s">
        <v>83</v>
      </c>
      <c r="B23" s="40" t="s">
        <v>159</v>
      </c>
      <c r="C23" s="40" t="s">
        <v>148</v>
      </c>
      <c r="D23" s="40" t="s">
        <v>29</v>
      </c>
      <c r="E23" s="48" t="s">
        <v>164</v>
      </c>
      <c r="F23" s="60">
        <v>3000</v>
      </c>
      <c r="G23" s="46">
        <v>1</v>
      </c>
      <c r="H23" s="46">
        <v>0</v>
      </c>
      <c r="I23" s="46"/>
      <c r="J23" s="40" t="s">
        <v>105</v>
      </c>
      <c r="K23" s="40" t="s">
        <v>86</v>
      </c>
      <c r="L23" s="87">
        <v>42871</v>
      </c>
    </row>
    <row r="24" spans="1:29" s="82" customFormat="1" ht="12.75" customHeight="1" x14ac:dyDescent="0.3">
      <c r="A24" s="39" t="s">
        <v>83</v>
      </c>
      <c r="B24" s="54" t="s">
        <v>132</v>
      </c>
      <c r="C24" s="40" t="s">
        <v>143</v>
      </c>
      <c r="D24" s="40" t="s">
        <v>30</v>
      </c>
      <c r="E24" s="48">
        <v>3.3</v>
      </c>
      <c r="F24" s="60">
        <v>1500000</v>
      </c>
      <c r="G24" s="46">
        <v>1</v>
      </c>
      <c r="H24" s="46">
        <v>0</v>
      </c>
      <c r="I24" s="40"/>
      <c r="J24" s="40" t="s">
        <v>140</v>
      </c>
      <c r="K24" s="40" t="s">
        <v>86</v>
      </c>
      <c r="L24" s="88">
        <v>43009</v>
      </c>
    </row>
    <row r="25" spans="1:29" s="82" customFormat="1" ht="12.75" customHeight="1" x14ac:dyDescent="0.3">
      <c r="A25" s="39" t="s">
        <v>83</v>
      </c>
      <c r="B25" s="40" t="s">
        <v>117</v>
      </c>
      <c r="C25" s="40" t="s">
        <v>144</v>
      </c>
      <c r="D25" s="40" t="s">
        <v>27</v>
      </c>
      <c r="E25" s="48" t="s">
        <v>118</v>
      </c>
      <c r="F25" s="60">
        <v>50000</v>
      </c>
      <c r="G25" s="46">
        <v>1</v>
      </c>
      <c r="H25" s="46">
        <v>0</v>
      </c>
      <c r="I25" s="48">
        <v>1</v>
      </c>
      <c r="J25" s="40" t="s">
        <v>140</v>
      </c>
      <c r="K25" s="40" t="s">
        <v>86</v>
      </c>
      <c r="L25" s="87">
        <v>42935</v>
      </c>
    </row>
    <row r="26" spans="1:29" s="82" customFormat="1" ht="12.75" customHeight="1" x14ac:dyDescent="0.3">
      <c r="F26" s="94"/>
    </row>
    <row r="27" spans="1:29" s="82" customFormat="1" ht="12.75" customHeight="1" x14ac:dyDescent="0.3">
      <c r="F27" s="94"/>
    </row>
    <row r="28" spans="1:29" s="82" customFormat="1" ht="12.75" customHeight="1" x14ac:dyDescent="0.3">
      <c r="A28" s="93"/>
      <c r="B28" s="93"/>
      <c r="C28" s="93"/>
      <c r="D28" s="93"/>
      <c r="E28" s="93"/>
      <c r="F28" s="96"/>
      <c r="G28" s="93"/>
      <c r="H28" s="93"/>
      <c r="I28" s="93"/>
      <c r="J28" s="93"/>
      <c r="K28" s="93"/>
      <c r="L28" s="93"/>
    </row>
    <row r="29" spans="1:29" s="82" customFormat="1" ht="12.75" customHeight="1" x14ac:dyDescent="0.3">
      <c r="A29" s="92" t="s">
        <v>83</v>
      </c>
      <c r="B29" s="66" t="s">
        <v>151</v>
      </c>
      <c r="C29" s="71" t="s">
        <v>146</v>
      </c>
      <c r="D29" s="66" t="s">
        <v>33</v>
      </c>
      <c r="E29" s="68">
        <v>4.0999999999999996</v>
      </c>
      <c r="F29" s="97">
        <v>261000</v>
      </c>
      <c r="G29" s="69">
        <v>1</v>
      </c>
      <c r="H29" s="69">
        <v>0</v>
      </c>
      <c r="I29" s="68">
        <v>1</v>
      </c>
      <c r="J29" s="66" t="s">
        <v>109</v>
      </c>
      <c r="K29" s="66" t="s">
        <v>86</v>
      </c>
      <c r="L29" s="89">
        <v>42947</v>
      </c>
    </row>
    <row r="30" spans="1:29" s="82" customFormat="1" ht="12.75" customHeight="1" x14ac:dyDescent="0.3">
      <c r="F30" s="94"/>
    </row>
    <row r="31" spans="1:29" s="82" customFormat="1" ht="12.75" customHeight="1" x14ac:dyDescent="0.3">
      <c r="F31" s="94"/>
    </row>
    <row r="32" spans="1:29" s="82" customFormat="1" ht="12.75" customHeight="1" x14ac:dyDescent="0.3">
      <c r="F32" s="94"/>
    </row>
    <row r="33" spans="6:6" s="82" customFormat="1" ht="12.75" customHeight="1" x14ac:dyDescent="0.3">
      <c r="F33" s="94"/>
    </row>
    <row r="34" spans="6:6" s="82" customFormat="1" ht="12.75" customHeight="1" x14ac:dyDescent="0.3">
      <c r="F34" s="94"/>
    </row>
    <row r="35" spans="6:6" s="82" customFormat="1" ht="12.75" customHeight="1" x14ac:dyDescent="0.3">
      <c r="F35" s="94"/>
    </row>
    <row r="36" spans="6:6" s="82" customFormat="1" ht="12.75" customHeight="1" x14ac:dyDescent="0.3">
      <c r="F36" s="94"/>
    </row>
    <row r="37" spans="6:6" s="82" customFormat="1" ht="12.75" customHeight="1" x14ac:dyDescent="0.3">
      <c r="F37" s="94"/>
    </row>
    <row r="38" spans="6:6" s="82" customFormat="1" ht="12.75" customHeight="1" x14ac:dyDescent="0.3">
      <c r="F38" s="94"/>
    </row>
    <row r="39" spans="6:6" s="82" customFormat="1" ht="12.75" customHeight="1" x14ac:dyDescent="0.3">
      <c r="F39" s="94"/>
    </row>
    <row r="40" spans="6:6" s="82" customFormat="1" ht="12.75" customHeight="1" x14ac:dyDescent="0.3">
      <c r="F40" s="94"/>
    </row>
    <row r="41" spans="6:6" s="82" customFormat="1" ht="12.75" customHeight="1" x14ac:dyDescent="0.3">
      <c r="F41" s="94"/>
    </row>
    <row r="42" spans="6:6" s="82" customFormat="1" ht="12.75" customHeight="1" x14ac:dyDescent="0.3">
      <c r="F42" s="94"/>
    </row>
    <row r="43" spans="6:6" s="82" customFormat="1" ht="12.75" customHeight="1" x14ac:dyDescent="0.3">
      <c r="F43" s="94"/>
    </row>
    <row r="44" spans="6:6" s="82" customFormat="1" ht="12.75" customHeight="1" x14ac:dyDescent="0.3">
      <c r="F44" s="94"/>
    </row>
    <row r="45" spans="6:6" s="82" customFormat="1" ht="12.75" customHeight="1" x14ac:dyDescent="0.3">
      <c r="F45" s="94"/>
    </row>
    <row r="46" spans="6:6" s="82" customFormat="1" ht="12.75" customHeight="1" x14ac:dyDescent="0.3">
      <c r="F46" s="94"/>
    </row>
    <row r="47" spans="6:6" s="82" customFormat="1" ht="12.75" customHeight="1" x14ac:dyDescent="0.3">
      <c r="F47" s="94"/>
    </row>
    <row r="48" spans="6:6" s="82" customFormat="1" ht="12.75" customHeight="1" x14ac:dyDescent="0.3">
      <c r="F48" s="94"/>
    </row>
    <row r="49" spans="6:6" s="82" customFormat="1" ht="12.75" customHeight="1" x14ac:dyDescent="0.3">
      <c r="F49" s="94"/>
    </row>
    <row r="50" spans="6:6" s="82" customFormat="1" ht="12.75" customHeight="1" x14ac:dyDescent="0.3">
      <c r="F50" s="94"/>
    </row>
    <row r="51" spans="6:6" s="82" customFormat="1" ht="12.75" customHeight="1" x14ac:dyDescent="0.3">
      <c r="F51" s="94"/>
    </row>
    <row r="52" spans="6:6" s="82" customFormat="1" ht="12.75" customHeight="1" x14ac:dyDescent="0.3">
      <c r="F52" s="94"/>
    </row>
  </sheetData>
  <dataValidations count="7">
    <dataValidation type="list" allowBlank="1" showInputMessage="1" showErrorMessage="1" sqref="D4:D10 D21:D22 D14:D16">
      <formula1>$O$97:$O$101</formula1>
    </dataValidation>
    <dataValidation type="list" allowBlank="1" showInputMessage="1" showErrorMessage="1" sqref="K4:K10 K20:K25 K29 K14:K16">
      <formula1>$O$3:$O$5</formula1>
    </dataValidation>
    <dataValidation type="list" allowBlank="1" showInputMessage="1" showErrorMessage="1" sqref="D20 D24">
      <formula1>$O$20:$O$22</formula1>
    </dataValidation>
    <dataValidation type="list" allowBlank="1" showInputMessage="1" showErrorMessage="1" sqref="D25 D23">
      <formula1>$O$9:$O$19</formula1>
    </dataValidation>
    <dataValidation type="list" allowBlank="1" showInputMessage="1" showErrorMessage="1" sqref="D29">
      <formula1>$O$95:$O$99</formula1>
    </dataValidation>
    <dataValidation type="list" allowBlank="1" showInputMessage="1" showErrorMessage="1" sqref="S22">
      <formula1>$O$8:$O$24</formula1>
    </dataValidation>
    <dataValidation type="list" allowBlank="1" showInputMessage="1" showErrorMessage="1" sqref="Z22">
      <formula1>$O$2:$O$4</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Operations" ma:contentTypeID="0x010100ACF722E9F6B0B149B0CD8BE2560A6672004AA371E60869FB47A989914185586F8B" ma:contentTypeVersion="20" ma:contentTypeDescription="The base project type from which other project content types inherit their information." ma:contentTypeScope="" ma:versionID="5659987db926ee95d3689bf2c1f91a23">
  <xsd:schema xmlns:xsd="http://www.w3.org/2001/XMLSchema" xmlns:xs="http://www.w3.org/2001/XMLSchema" xmlns:p="http://schemas.microsoft.com/office/2006/metadata/properties" xmlns:ns2="cdc7663a-08f0-4737-9e8c-148ce897a09c" targetNamespace="http://schemas.microsoft.com/office/2006/metadata/properties" ma:root="true" ma:fieldsID="7f6d097056863eafd10722b12e009f59"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e61f9b1-e23d-4f49-b3d7-56b991556c4b" ContentTypeId="0x0101001A458A224826124E8B45B1D613300CFC"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B43A870E32D32C49805BCA8ED5F48666" ma:contentTypeVersion="20" ma:contentTypeDescription="A content type to manage public (operations) IDB documents" ma:contentTypeScope="" ma:versionID="8db195b51ec0eb9a9beed86de9a9228a">
  <xsd:schema xmlns:xsd="http://www.w3.org/2001/XMLSchema" xmlns:xs="http://www.w3.org/2001/XMLSchema" xmlns:p="http://schemas.microsoft.com/office/2006/metadata/properties" xmlns:ns2="cdc7663a-08f0-4737-9e8c-148ce897a09c" targetNamespace="http://schemas.microsoft.com/office/2006/metadata/properties" ma:root="true" ma:fieldsID="52f75a97534f73305059e4ad7324dd19"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maxLength value="255"/>
        </xsd:restriction>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Bahamas</TermName>
          <TermId xmlns="http://schemas.microsoft.com/office/infopath/2007/PartnerControls">7662ea91-358d-4300-9a3d-1bdfe066f698</TermId>
        </TermInfo>
      </Terms>
    </ic46d7e087fd4a108fb86518ca413cc6>
    <IDBDocs_x0020_Number xmlns="cdc7663a-08f0-4737-9e8c-148ce897a09c" xsi:nil="true"/>
    <Division_x0020_or_x0020_Unit xmlns="cdc7663a-08f0-4737-9e8c-148ce897a09c">CCB/CBH</Division_x0020_or_x0020_Unit>
    <Fiscal_x0020_Year_x0020_IDB xmlns="cdc7663a-08f0-4737-9e8c-148ce897a09c">2017</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Goods and Services</TermName>
          <TermId xmlns="http://schemas.microsoft.com/office/infopath/2007/PartnerControls">5bfebf1b-9f1f-4411-b1dd-4c19b807b799</TermId>
        </TermInfo>
      </Terms>
    </e46fe2894295491da65140ffd2369f49>
    <Other_x0020_Author xmlns="cdc7663a-08f0-4737-9e8c-148ce897a09c" xsi:nil="true"/>
    <Migration_x0020_Info xmlns="cdc7663a-08f0-4737-9e8c-148ce897a09c" xsi:nil="true"/>
    <Approval_x0020_Number xmlns="cdc7663a-08f0-4737-9e8c-148ce897a09c">3340/OC-BH;</Approval_x0020_Number>
    <Phase xmlns="cdc7663a-08f0-4737-9e8c-148ce897a09c">ACTIVE</Phase>
    <Document_x0020_Author xmlns="cdc7663a-08f0-4737-9e8c-148ce897a09c">McPhee,Errolisa Vondeca</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REFORM AND PUBLIC SECTOR SUPPORT</TermName>
          <TermId xmlns="http://schemas.microsoft.com/office/infopath/2007/PartnerControls">6679f56e-8b55-402b-90a0-8fe4c41c00ba</TermId>
        </TermInfo>
      </Terms>
    </b2ec7cfb18674cb8803df6b262e8b107>
    <Business_x0020_Area xmlns="cdc7663a-08f0-4737-9e8c-148ce897a09c">ESG</Business_x0020_Area>
    <Key_x0020_Document xmlns="cdc7663a-08f0-4737-9e8c-148ce897a09c">false</Key_x0020_Document>
    <Document_x0020_Language_x0020_IDB xmlns="cdc7663a-08f0-4737-9e8c-148ce897a09c">English</Document_x0020_Language_x0020_IDB>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ORC</TermName>
          <TermId xmlns="http://schemas.microsoft.com/office/infopath/2007/PartnerControls">c028a4b2-ad8b-4cf4-9cac-a2ae6a778e23</TermId>
        </TermInfo>
      </Terms>
    </g511464f9e53401d84b16fa9b379a574>
    <TaxCatchAll xmlns="cdc7663a-08f0-4737-9e8c-148ce897a09c">
      <Value>26</Value>
      <Value>36</Value>
      <Value>35</Value>
      <Value>29</Value>
      <Value>7</Value>
    </TaxCatchAll>
    <Operation_x0020_Type xmlns="cdc7663a-08f0-4737-9e8c-148ce897a09c">Loan Operation</Operation_x0020_Type>
    <Package_x0020_Code xmlns="cdc7663a-08f0-4737-9e8c-148ce897a09c" xsi:nil="true"/>
    <Identifier xmlns="cdc7663a-08f0-4737-9e8c-148ce897a09c" xsi:nil="true"/>
    <Project_x0020_Number xmlns="cdc7663a-08f0-4737-9e8c-148ce897a09c">BH-L1035</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REFORM / MODERNIZATION OF THE STATE</TermName>
          <TermId xmlns="http://schemas.microsoft.com/office/infopath/2007/PartnerControls">c8fda4a7-691a-4c65-b227-9825197b5cd2</TermId>
        </TermInfo>
      </Terms>
    </nddeef1749674d76abdbe4b239a70bc6>
    <Record_x0020_Number xmlns="cdc7663a-08f0-4737-9e8c-148ce897a09c">R0000476335</Record_x0020_Number>
    <_dlc_DocId xmlns="cdc7663a-08f0-4737-9e8c-148ce897a09c">EZSHARE-137255099-3</_dlc_DocId>
    <_dlc_DocIdUrl xmlns="cdc7663a-08f0-4737-9e8c-148ce897a09c">
      <Url>https://idbg.sharepoint.com/teams/EZ-BH-LON/BH-L1035/_layouts/15/DocIdRedir.aspx?ID=EZSHARE-137255099-3</Url>
      <Description>EZSHARE-137255099-3</Description>
    </_dlc_DocIdUrl>
    <Disclosure_x0020_Activity xmlns="cdc7663a-08f0-4737-9e8c-148ce897a09c">Procurement Plan</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77A0CE22-F16B-41A0-AC52-D4B30B3F0D57}"/>
</file>

<file path=customXml/itemProps2.xml><?xml version="1.0" encoding="utf-8"?>
<ds:datastoreItem xmlns:ds="http://schemas.openxmlformats.org/officeDocument/2006/customXml" ds:itemID="{67F93D1E-41D9-4027-8D1F-FEA77859C715}"/>
</file>

<file path=customXml/itemProps3.xml><?xml version="1.0" encoding="utf-8"?>
<ds:datastoreItem xmlns:ds="http://schemas.openxmlformats.org/officeDocument/2006/customXml" ds:itemID="{003C207F-F126-4993-94A5-86998E0E800D}"/>
</file>

<file path=customXml/itemProps4.xml><?xml version="1.0" encoding="utf-8"?>
<ds:datastoreItem xmlns:ds="http://schemas.openxmlformats.org/officeDocument/2006/customXml" ds:itemID="{1705732C-A635-436E-A0FD-32B0D2E5C187}"/>
</file>

<file path=customXml/itemProps5.xml><?xml version="1.0" encoding="utf-8"?>
<ds:datastoreItem xmlns:ds="http://schemas.openxmlformats.org/officeDocument/2006/customXml" ds:itemID="{02B16E39-03E7-4A3E-9E28-23AB3D24666D}"/>
</file>

<file path=customXml/itemProps6.xml><?xml version="1.0" encoding="utf-8"?>
<ds:datastoreItem xmlns:ds="http://schemas.openxmlformats.org/officeDocument/2006/customXml" ds:itemID="{55FE714D-36E7-4F14-8D11-697C2DE932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Project Structure</vt:lpstr>
      <vt:lpstr>Procurement Plan</vt:lpstr>
      <vt:lpstr>Detailed Procurement Plan</vt:lpstr>
      <vt:lpstr>Sheet1</vt:lpstr>
      <vt:lpstr>'Detailed Procurement Plan'!Print_Area</vt:lpstr>
      <vt:lpstr>QCNI</vt:lpstr>
    </vt:vector>
  </TitlesOfParts>
  <Company>Inter-American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Costa</dc:creator>
  <cp:keywords/>
  <cp:lastModifiedBy>McPhee, Errolisa Vondeca</cp:lastModifiedBy>
  <cp:lastPrinted>2017-06-08T14:16:25Z</cp:lastPrinted>
  <dcterms:created xsi:type="dcterms:W3CDTF">2011-03-30T14:45:37Z</dcterms:created>
  <dcterms:modified xsi:type="dcterms:W3CDTF">2017-06-23T14:00:57Z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Function Operations IDB">
    <vt:lpwstr>7;#Goods and Services|5bfebf1b-9f1f-4411-b1dd-4c19b807b799</vt:lpwstr>
  </property>
  <property fmtid="{D5CDD505-2E9C-101B-9397-08002B2CF9AE}" pid="4" name="TaxKeyword">
    <vt:lpwstr/>
  </property>
  <property fmtid="{D5CDD505-2E9C-101B-9397-08002B2CF9AE}" pid="5" name="TaxKeywordTaxHTField">
    <vt:lpwstr/>
  </property>
  <property fmtid="{D5CDD505-2E9C-101B-9397-08002B2CF9AE}" pid="6" name="Series Operations IDB">
    <vt:lpwstr/>
  </property>
  <property fmtid="{D5CDD505-2E9C-101B-9397-08002B2CF9AE}" pid="7" name="Sub-Sector">
    <vt:lpwstr>36;#REFORM AND PUBLIC SECTOR SUPPORT|6679f56e-8b55-402b-90a0-8fe4c41c00ba</vt:lpwstr>
  </property>
  <property fmtid="{D5CDD505-2E9C-101B-9397-08002B2CF9AE}" pid="8" name="Fund IDB">
    <vt:lpwstr>29;#ORC|c028a4b2-ad8b-4cf4-9cac-a2ae6a778e23</vt:lpwstr>
  </property>
  <property fmtid="{D5CDD505-2E9C-101B-9397-08002B2CF9AE}" pid="9" name="Country">
    <vt:lpwstr>26;#Bahamas|7662ea91-358d-4300-9a3d-1bdfe066f698</vt:lpwstr>
  </property>
  <property fmtid="{D5CDD505-2E9C-101B-9397-08002B2CF9AE}" pid="10" name="Sector IDB">
    <vt:lpwstr>35;#REFORM / MODERNIZATION OF THE STATE|c8fda4a7-691a-4c65-b227-9825197b5cd2</vt:lpwstr>
  </property>
  <property fmtid="{D5CDD505-2E9C-101B-9397-08002B2CF9AE}" pid="11" name="_dlc_DocIdItemGuid">
    <vt:lpwstr>7389eb23-a917-4829-a1aa-e4d460f9dd19</vt:lpwstr>
  </property>
  <property fmtid="{D5CDD505-2E9C-101B-9397-08002B2CF9AE}" pid="12" name="Disclosure Activity">
    <vt:lpwstr>Procurement Plan</vt:lpwstr>
  </property>
  <property fmtid="{D5CDD505-2E9C-101B-9397-08002B2CF9AE}" pid="13" name="ContentTypeId">
    <vt:lpwstr>0x0101001A458A224826124E8B45B1D613300CFC00B43A870E32D32C49805BCA8ED5F48666</vt:lpwstr>
  </property>
</Properties>
</file>