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45" yWindow="-120" windowWidth="15450" windowHeight="11085"/>
  </bookViews>
  <sheets>
    <sheet name="PAC V.2" sheetId="2" r:id="rId1"/>
  </sheets>
  <externalReferences>
    <externalReference r:id="rId2"/>
  </externalReferences>
  <definedNames>
    <definedName name="_xlnm._FilterDatabase" localSheetId="0" hidden="1">'PAC V.2'!$A$4:$S$26</definedName>
    <definedName name="_xlnm.Print_Titles" localSheetId="0">'PAC V.2'!$3:$4</definedName>
    <definedName name="TC" localSheetId="0">'PAC V.2'!#REF!</definedName>
    <definedName name="TC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2" l="1"/>
  <c r="K25" i="2"/>
  <c r="K24" i="2"/>
  <c r="K23" i="2"/>
  <c r="K20" i="2"/>
  <c r="K13" i="2"/>
  <c r="K12" i="2"/>
  <c r="K8" i="2"/>
  <c r="K7" i="2"/>
  <c r="K6" i="2"/>
  <c r="K19" i="2"/>
  <c r="K18" i="2"/>
  <c r="K17" i="2"/>
  <c r="K16" i="2"/>
  <c r="K5" i="2"/>
  <c r="K15" i="2"/>
</calcChain>
</file>

<file path=xl/sharedStrings.xml><?xml version="1.0" encoding="utf-8"?>
<sst xmlns="http://schemas.openxmlformats.org/spreadsheetml/2006/main" count="190" uniqueCount="62">
  <si>
    <t>COMPONENTE</t>
  </si>
  <si>
    <t xml:space="preserve">DESCRIPCIÓN </t>
  </si>
  <si>
    <t>TIPO DE PROCESO</t>
  </si>
  <si>
    <t>MÉTODO DE ADQUISICIÓN</t>
  </si>
  <si>
    <t>REVISIÓN EX ANTE O EX POST</t>
  </si>
  <si>
    <t>FUENTE DE FINANCIAMIENTO</t>
  </si>
  <si>
    <t>FECHA ESTIMADA INICIO DE PROCESO</t>
  </si>
  <si>
    <t>CANTIDAD</t>
  </si>
  <si>
    <t>COSTO TOTAL (USD)</t>
  </si>
  <si>
    <t>ESTATUS</t>
  </si>
  <si>
    <t>EJECUCIÓN EN AÑOS</t>
  </si>
  <si>
    <t>BID (%)</t>
  </si>
  <si>
    <t>LOCAL (%)</t>
  </si>
  <si>
    <t>Componente 1</t>
  </si>
  <si>
    <t>Consultoría</t>
  </si>
  <si>
    <t>SBCC</t>
  </si>
  <si>
    <t>EX ANTE</t>
  </si>
  <si>
    <t>Pendiente</t>
  </si>
  <si>
    <t>EX POST</t>
  </si>
  <si>
    <t>Servicio</t>
  </si>
  <si>
    <t>CP</t>
  </si>
  <si>
    <t>set-17</t>
  </si>
  <si>
    <t>Set - 17</t>
  </si>
  <si>
    <t>Componente 2</t>
  </si>
  <si>
    <t>CI</t>
  </si>
  <si>
    <t>Publicidad</t>
  </si>
  <si>
    <t>Gestión del proyecto</t>
  </si>
  <si>
    <t>Estudio Definitivo</t>
  </si>
  <si>
    <t>SCC</t>
  </si>
  <si>
    <t>Equipo y mobiliario (Operación)</t>
  </si>
  <si>
    <t>Bienes</t>
  </si>
  <si>
    <t>Auditoría</t>
  </si>
  <si>
    <t>Estudios Específicos</t>
  </si>
  <si>
    <t>ACTIVIDAD</t>
  </si>
  <si>
    <t>2.1.1.1</t>
  </si>
  <si>
    <t>2.1.1.2</t>
  </si>
  <si>
    <t>2.3.2.1</t>
  </si>
  <si>
    <t>Consultoría servicios transversales de laboratorios para CITE</t>
  </si>
  <si>
    <t>PLAN DE ADQUISICIONES Y CONTRATACIONES 2017-2018</t>
  </si>
  <si>
    <t>LÍNEA</t>
  </si>
  <si>
    <t>Línea 1.1.</t>
  </si>
  <si>
    <t>Línea 2.1.</t>
  </si>
  <si>
    <t>Línea 2.3</t>
  </si>
  <si>
    <t>2.1.2.1</t>
  </si>
  <si>
    <t>2.1.2.4</t>
  </si>
  <si>
    <t>Sistema de M&amp;E y herramientas de gestión  y evaluación de proyectos</t>
  </si>
  <si>
    <t>Capacitación a extensionistas</t>
  </si>
  <si>
    <t>Propiedad intelectual (marcas)</t>
  </si>
  <si>
    <t>Inteligencia tecnológica y de mercado</t>
  </si>
  <si>
    <t>Estudio de mercado e imagen</t>
  </si>
  <si>
    <t xml:space="preserve">Estudio segmentación y focalización óptima            </t>
  </si>
  <si>
    <t xml:space="preserve">Plan de marketing estratégico </t>
  </si>
  <si>
    <t>Actividades de posicionamiento</t>
  </si>
  <si>
    <t>eLearning, webinars, streaming</t>
  </si>
  <si>
    <t>Plan de fortalecimiento organizacional</t>
  </si>
  <si>
    <t>Pasantías</t>
  </si>
  <si>
    <t>Cursos y talleres</t>
  </si>
  <si>
    <t>Estrategia y Plan de Acción de Gestión del cambio en ITP</t>
  </si>
  <si>
    <t xml:space="preserve">Visibilización de casos de éxito </t>
  </si>
  <si>
    <t>Campañas de marketing social en innovación</t>
  </si>
  <si>
    <t>1.1.1.3 / 1.2.1.2 / 1.3.1.4</t>
  </si>
  <si>
    <t>Aplicación de soporte a la atención de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</si>
</sst>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2" fontId="3" fillId="0" borderId="0" xfId="0" applyNumberFormat="1" applyFont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/>
    </xf>
    <xf numFmtId="4" fontId="5" fillId="0" borderId="7" xfId="1" applyNumberFormat="1" applyFont="1" applyBorder="1" applyAlignment="1">
      <alignment vertical="center"/>
    </xf>
    <xf numFmtId="2" fontId="8" fillId="0" borderId="7" xfId="0" applyNumberFormat="1" applyFont="1" applyBorder="1" applyAlignment="1">
      <alignment horizontal="center" vertical="center"/>
    </xf>
    <xf numFmtId="2" fontId="8" fillId="4" borderId="7" xfId="0" applyNumberFormat="1" applyFont="1" applyFill="1" applyBorder="1" applyAlignment="1">
      <alignment vertical="center"/>
    </xf>
    <xf numFmtId="2" fontId="8" fillId="4" borderId="7" xfId="0" applyNumberFormat="1" applyFont="1" applyFill="1" applyBorder="1" applyAlignment="1">
      <alignment horizontal="center" vertical="center"/>
    </xf>
    <xf numFmtId="2" fontId="6" fillId="4" borderId="7" xfId="1" applyNumberFormat="1" applyFont="1" applyFill="1" applyBorder="1" applyAlignment="1">
      <alignment horizontal="center" vertical="center"/>
    </xf>
    <xf numFmtId="2" fontId="6" fillId="0" borderId="7" xfId="1" applyNumberFormat="1" applyFont="1" applyBorder="1" applyAlignment="1">
      <alignment horizontal="center" vertical="center"/>
    </xf>
    <xf numFmtId="2" fontId="8" fillId="4" borderId="7" xfId="2" applyNumberFormat="1" applyFont="1" applyFill="1" applyBorder="1" applyAlignment="1">
      <alignment horizontal="center" vertical="center"/>
    </xf>
    <xf numFmtId="2" fontId="8" fillId="0" borderId="7" xfId="2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vertical="center"/>
    </xf>
    <xf numFmtId="2" fontId="6" fillId="0" borderId="7" xfId="2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4" fontId="8" fillId="0" borderId="0" xfId="0" applyNumberFormat="1" applyFont="1"/>
    <xf numFmtId="2" fontId="8" fillId="0" borderId="0" xfId="0" applyNumberFormat="1" applyFont="1" applyAlignment="1">
      <alignment vertical="center"/>
    </xf>
    <xf numFmtId="4" fontId="5" fillId="4" borderId="7" xfId="1" applyNumberFormat="1" applyFont="1" applyFill="1" applyBorder="1" applyAlignment="1">
      <alignment vertical="center"/>
    </xf>
    <xf numFmtId="2" fontId="5" fillId="4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9" fontId="5" fillId="0" borderId="7" xfId="0" applyNumberFormat="1" applyFont="1" applyFill="1" applyBorder="1" applyAlignment="1">
      <alignment horizontal="left" vertical="center" wrapText="1"/>
    </xf>
    <xf numFmtId="17" fontId="6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17" fontId="6" fillId="0" borderId="7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top"/>
    </xf>
    <xf numFmtId="0" fontId="8" fillId="0" borderId="7" xfId="0" quotePrefix="1" applyFont="1" applyFill="1" applyBorder="1"/>
    <xf numFmtId="9" fontId="6" fillId="0" borderId="7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" fontId="5" fillId="5" borderId="7" xfId="1" applyNumberFormat="1" applyFont="1" applyFill="1" applyBorder="1" applyAlignment="1">
      <alignment vertical="center"/>
    </xf>
    <xf numFmtId="0" fontId="8" fillId="5" borderId="7" xfId="0" applyFont="1" applyFill="1" applyBorder="1" applyAlignment="1">
      <alignment vertical="center" wrapText="1"/>
    </xf>
    <xf numFmtId="0" fontId="5" fillId="5" borderId="7" xfId="0" applyNumberFormat="1" applyFont="1" applyFill="1" applyBorder="1" applyAlignment="1">
      <alignment horizontal="left" vertical="center" wrapText="1"/>
    </xf>
    <xf numFmtId="0" fontId="6" fillId="5" borderId="7" xfId="0" applyNumberFormat="1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 wrapText="1"/>
    </xf>
    <xf numFmtId="9" fontId="5" fillId="5" borderId="7" xfId="0" applyNumberFormat="1" applyFont="1" applyFill="1" applyBorder="1" applyAlignment="1">
      <alignment horizontal="left" vertical="center" wrapText="1"/>
    </xf>
    <xf numFmtId="17" fontId="6" fillId="5" borderId="7" xfId="0" applyNumberFormat="1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/>
    </xf>
    <xf numFmtId="2" fontId="8" fillId="5" borderId="7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left" vertical="center" wrapText="1"/>
    </xf>
    <xf numFmtId="0" fontId="8" fillId="0" borderId="7" xfId="0" quotePrefix="1" applyNumberFormat="1" applyFont="1" applyFill="1" applyBorder="1" applyAlignment="1">
      <alignment vertical="center" wrapText="1"/>
    </xf>
    <xf numFmtId="4" fontId="8" fillId="4" borderId="7" xfId="0" applyNumberFormat="1" applyFont="1" applyFill="1" applyBorder="1" applyAlignment="1">
      <alignment vertical="center"/>
    </xf>
    <xf numFmtId="4" fontId="8" fillId="5" borderId="7" xfId="0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kuma/AppData/Local/Microsoft/Windows/Temporary%20Internet%20Files/Content.Outlook/W1Z3BGP2/COSTEO%2015.04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 FISICO"/>
      <sheetName val="CRON FISICO (2)"/>
      <sheetName val="CRON FISICO (3)"/>
      <sheetName val="FINANCIA"/>
      <sheetName val="PRESUPUESTO"/>
      <sheetName val="RESUMEN"/>
      <sheetName val="GANTT"/>
      <sheetName val="CRON FINANCIERO PP SOLES"/>
      <sheetName val="CRON FINANCIERO PS SOLES"/>
      <sheetName val="VAC PS"/>
      <sheetName val="BEneficios"/>
      <sheetName val="Sensibilidad"/>
      <sheetName val="Horizonte de evaluacion"/>
      <sheetName val="Plan de Implementación"/>
    </sheetNames>
    <sheetDataSet>
      <sheetData sheetId="0"/>
      <sheetData sheetId="1"/>
      <sheetData sheetId="2"/>
      <sheetData sheetId="3"/>
      <sheetData sheetId="4">
        <row r="16">
          <cell r="E16" t="str">
            <v>Estrategia y Plan de Acción de Gestión del cambio en ITP</v>
          </cell>
          <cell r="G16">
            <v>1</v>
          </cell>
        </row>
        <row r="17">
          <cell r="G17">
            <v>1</v>
          </cell>
        </row>
        <row r="19">
          <cell r="G19">
            <v>1</v>
          </cell>
        </row>
        <row r="20">
          <cell r="G20">
            <v>1</v>
          </cell>
        </row>
        <row r="22">
          <cell r="G22">
            <v>1</v>
          </cell>
        </row>
        <row r="23">
          <cell r="G23">
            <v>1</v>
          </cell>
        </row>
        <row r="50">
          <cell r="G50">
            <v>1</v>
          </cell>
        </row>
        <row r="51">
          <cell r="G51">
            <v>1</v>
          </cell>
        </row>
        <row r="52">
          <cell r="G52">
            <v>1</v>
          </cell>
        </row>
        <row r="57">
          <cell r="G57">
            <v>1</v>
          </cell>
        </row>
        <row r="58">
          <cell r="G58">
            <v>5</v>
          </cell>
        </row>
        <row r="76">
          <cell r="G76">
            <v>1</v>
          </cell>
        </row>
        <row r="83">
          <cell r="G83">
            <v>1</v>
          </cell>
        </row>
        <row r="84">
          <cell r="G84">
            <v>1</v>
          </cell>
        </row>
        <row r="86">
          <cell r="G86">
            <v>1</v>
          </cell>
        </row>
        <row r="88">
          <cell r="G88">
            <v>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S27"/>
  <sheetViews>
    <sheetView showGridLines="0" tabSelected="1" zoomScale="110" zoomScaleNormal="110" zoomScalePageLayoutView="125" workbookViewId="0">
      <selection activeCell="E22" sqref="E22"/>
    </sheetView>
  </sheetViews>
  <sheetFormatPr defaultColWidth="10.85546875" defaultRowHeight="12.75" x14ac:dyDescent="0.2"/>
  <cols>
    <col min="1" max="1" width="11.28515625" style="2" customWidth="1"/>
    <col min="2" max="2" width="15.140625" style="2" customWidth="1"/>
    <col min="3" max="3" width="7.85546875" style="2" customWidth="1"/>
    <col min="4" max="4" width="28.85546875" style="9" customWidth="1"/>
    <col min="5" max="5" width="10.140625" style="10" customWidth="1"/>
    <col min="6" max="6" width="11.7109375" style="10" customWidth="1"/>
    <col min="7" max="7" width="10.140625" style="11" customWidth="1"/>
    <col min="8" max="9" width="6.85546875" style="10" customWidth="1"/>
    <col min="10" max="10" width="9.5703125" style="1" customWidth="1"/>
    <col min="11" max="11" width="10" style="1" customWidth="1"/>
    <col min="12" max="12" width="10.5703125" style="12" customWidth="1"/>
    <col min="13" max="13" width="8.5703125" style="12" customWidth="1"/>
    <col min="14" max="14" width="5.140625" style="13" customWidth="1"/>
    <col min="15" max="16" width="5" style="13" customWidth="1"/>
    <col min="17" max="17" width="5.42578125" style="13" customWidth="1"/>
    <col min="18" max="18" width="4.5703125" style="13" customWidth="1"/>
    <col min="19" max="19" width="5.140625" style="13" customWidth="1"/>
    <col min="20" max="16384" width="10.85546875" style="1"/>
  </cols>
  <sheetData>
    <row r="1" spans="1:19" ht="24" customHeight="1" x14ac:dyDescent="0.3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ht="13.5" thickBot="1" x14ac:dyDescent="0.25">
      <c r="D2" s="3"/>
      <c r="E2" s="4"/>
      <c r="F2" s="4"/>
      <c r="G2" s="5"/>
      <c r="H2" s="4"/>
      <c r="I2" s="4"/>
      <c r="J2" s="6"/>
      <c r="K2" s="6"/>
      <c r="L2" s="7"/>
      <c r="M2" s="7"/>
    </row>
    <row r="3" spans="1:19" ht="25.5" customHeight="1" thickBot="1" x14ac:dyDescent="0.25">
      <c r="A3" s="52" t="s">
        <v>0</v>
      </c>
      <c r="B3" s="52" t="s">
        <v>39</v>
      </c>
      <c r="C3" s="52" t="s">
        <v>33</v>
      </c>
      <c r="D3" s="58" t="s">
        <v>1</v>
      </c>
      <c r="E3" s="52" t="s">
        <v>2</v>
      </c>
      <c r="F3" s="52" t="s">
        <v>3</v>
      </c>
      <c r="G3" s="52" t="s">
        <v>4</v>
      </c>
      <c r="H3" s="61" t="s">
        <v>5</v>
      </c>
      <c r="I3" s="62"/>
      <c r="J3" s="52" t="s">
        <v>6</v>
      </c>
      <c r="K3" s="52" t="s">
        <v>7</v>
      </c>
      <c r="L3" s="54" t="s">
        <v>8</v>
      </c>
      <c r="M3" s="54" t="s">
        <v>9</v>
      </c>
      <c r="N3" s="56" t="s">
        <v>10</v>
      </c>
      <c r="O3" s="56"/>
      <c r="P3" s="56"/>
      <c r="Q3" s="56"/>
      <c r="R3" s="56"/>
      <c r="S3" s="56"/>
    </row>
    <row r="4" spans="1:19" ht="35.25" customHeight="1" x14ac:dyDescent="0.2">
      <c r="A4" s="53"/>
      <c r="B4" s="53"/>
      <c r="C4" s="53"/>
      <c r="D4" s="59"/>
      <c r="E4" s="60"/>
      <c r="F4" s="53"/>
      <c r="G4" s="53"/>
      <c r="H4" s="14" t="s">
        <v>11</v>
      </c>
      <c r="I4" s="14" t="s">
        <v>12</v>
      </c>
      <c r="J4" s="53"/>
      <c r="K4" s="53"/>
      <c r="L4" s="55"/>
      <c r="M4" s="55"/>
      <c r="N4" s="15">
        <v>1</v>
      </c>
      <c r="O4" s="15">
        <v>2</v>
      </c>
      <c r="P4" s="15">
        <v>3</v>
      </c>
      <c r="Q4" s="15">
        <v>4</v>
      </c>
      <c r="R4" s="15">
        <v>5</v>
      </c>
      <c r="S4" s="15">
        <v>6</v>
      </c>
    </row>
    <row r="5" spans="1:19" ht="36" x14ac:dyDescent="0.2">
      <c r="A5" s="36" t="s">
        <v>13</v>
      </c>
      <c r="B5" s="64" t="s">
        <v>40</v>
      </c>
      <c r="C5" s="64" t="s">
        <v>60</v>
      </c>
      <c r="D5" s="65" t="s">
        <v>45</v>
      </c>
      <c r="E5" s="38" t="s">
        <v>14</v>
      </c>
      <c r="F5" s="38" t="s">
        <v>15</v>
      </c>
      <c r="G5" s="43" t="s">
        <v>16</v>
      </c>
      <c r="H5" s="69">
        <v>0.33</v>
      </c>
      <c r="I5" s="69">
        <v>0.77</v>
      </c>
      <c r="J5" s="41">
        <v>42948</v>
      </c>
      <c r="K5" s="42">
        <f>+[1]PRESUPUESTO!G17</f>
        <v>1</v>
      </c>
      <c r="L5" s="63">
        <v>900000</v>
      </c>
      <c r="M5" s="16" t="s">
        <v>17</v>
      </c>
      <c r="N5" s="17">
        <v>0.3</v>
      </c>
      <c r="O5" s="17">
        <v>0.7</v>
      </c>
      <c r="P5" s="17"/>
      <c r="Q5" s="17"/>
      <c r="R5" s="17"/>
      <c r="S5" s="17"/>
    </row>
    <row r="6" spans="1:19" s="8" customFormat="1" ht="24" x14ac:dyDescent="0.25">
      <c r="A6" s="36" t="s">
        <v>23</v>
      </c>
      <c r="B6" s="64" t="s">
        <v>41</v>
      </c>
      <c r="C6" s="36" t="s">
        <v>34</v>
      </c>
      <c r="D6" s="37" t="s">
        <v>49</v>
      </c>
      <c r="E6" s="38" t="s">
        <v>14</v>
      </c>
      <c r="F6" s="38" t="s">
        <v>24</v>
      </c>
      <c r="G6" s="39" t="s">
        <v>18</v>
      </c>
      <c r="H6" s="40">
        <v>0</v>
      </c>
      <c r="I6" s="40">
        <v>1</v>
      </c>
      <c r="J6" s="44">
        <v>42856</v>
      </c>
      <c r="K6" s="45">
        <f>+[1]PRESUPUESTO!G50</f>
        <v>1</v>
      </c>
      <c r="L6" s="33">
        <v>80000</v>
      </c>
      <c r="M6" s="16" t="s">
        <v>17</v>
      </c>
      <c r="N6" s="19">
        <v>1</v>
      </c>
      <c r="O6" s="19"/>
      <c r="P6" s="17"/>
      <c r="Q6" s="17"/>
      <c r="R6" s="17"/>
      <c r="S6" s="17"/>
    </row>
    <row r="7" spans="1:19" s="8" customFormat="1" ht="24" x14ac:dyDescent="0.25">
      <c r="A7" s="36" t="s">
        <v>23</v>
      </c>
      <c r="B7" s="64" t="s">
        <v>41</v>
      </c>
      <c r="C7" s="36" t="s">
        <v>34</v>
      </c>
      <c r="D7" s="37" t="s">
        <v>50</v>
      </c>
      <c r="E7" s="38" t="s">
        <v>14</v>
      </c>
      <c r="F7" s="38" t="s">
        <v>24</v>
      </c>
      <c r="G7" s="39" t="s">
        <v>18</v>
      </c>
      <c r="H7" s="40">
        <v>0</v>
      </c>
      <c r="I7" s="40">
        <v>1</v>
      </c>
      <c r="J7" s="44">
        <v>43009</v>
      </c>
      <c r="K7" s="45">
        <f>+[1]PRESUPUESTO!G51</f>
        <v>1</v>
      </c>
      <c r="L7" s="33">
        <v>20000</v>
      </c>
      <c r="M7" s="16" t="s">
        <v>17</v>
      </c>
      <c r="N7" s="19">
        <v>1</v>
      </c>
      <c r="O7" s="19"/>
      <c r="P7" s="17"/>
      <c r="Q7" s="17"/>
      <c r="R7" s="17"/>
      <c r="S7" s="17"/>
    </row>
    <row r="8" spans="1:19" s="8" customFormat="1" ht="24" x14ac:dyDescent="0.25">
      <c r="A8" s="36" t="s">
        <v>23</v>
      </c>
      <c r="B8" s="64" t="s">
        <v>41</v>
      </c>
      <c r="C8" s="36" t="s">
        <v>34</v>
      </c>
      <c r="D8" s="37" t="s">
        <v>51</v>
      </c>
      <c r="E8" s="38" t="s">
        <v>14</v>
      </c>
      <c r="F8" s="38" t="s">
        <v>24</v>
      </c>
      <c r="G8" s="39" t="s">
        <v>18</v>
      </c>
      <c r="H8" s="40">
        <v>0</v>
      </c>
      <c r="I8" s="40">
        <v>1</v>
      </c>
      <c r="J8" s="44">
        <v>42917</v>
      </c>
      <c r="K8" s="45">
        <f>+[1]PRESUPUESTO!G52</f>
        <v>1</v>
      </c>
      <c r="L8" s="33">
        <v>50000</v>
      </c>
      <c r="M8" s="16" t="s">
        <v>17</v>
      </c>
      <c r="N8" s="19">
        <v>0.5</v>
      </c>
      <c r="O8" s="19">
        <v>0.5</v>
      </c>
      <c r="P8" s="17"/>
      <c r="Q8" s="17"/>
      <c r="R8" s="17"/>
      <c r="S8" s="17"/>
    </row>
    <row r="9" spans="1:19" s="8" customFormat="1" ht="24" x14ac:dyDescent="0.25">
      <c r="A9" s="36" t="s">
        <v>23</v>
      </c>
      <c r="B9" s="64" t="s">
        <v>41</v>
      </c>
      <c r="C9" s="36" t="s">
        <v>34</v>
      </c>
      <c r="D9" s="37" t="s">
        <v>52</v>
      </c>
      <c r="E9" s="38" t="s">
        <v>19</v>
      </c>
      <c r="F9" s="38" t="s">
        <v>20</v>
      </c>
      <c r="G9" s="39" t="s">
        <v>18</v>
      </c>
      <c r="H9" s="40">
        <v>0</v>
      </c>
      <c r="I9" s="40">
        <v>1</v>
      </c>
      <c r="J9" s="44">
        <v>43009</v>
      </c>
      <c r="K9" s="71">
        <v>10</v>
      </c>
      <c r="L9" s="33">
        <v>100000</v>
      </c>
      <c r="M9" s="16" t="s">
        <v>17</v>
      </c>
      <c r="N9" s="72">
        <v>1</v>
      </c>
      <c r="O9" s="72">
        <v>3</v>
      </c>
      <c r="P9" s="72">
        <v>3</v>
      </c>
      <c r="Q9" s="72">
        <v>3</v>
      </c>
      <c r="R9" s="17"/>
      <c r="S9" s="17"/>
    </row>
    <row r="10" spans="1:19" s="8" customFormat="1" ht="24" x14ac:dyDescent="0.25">
      <c r="A10" s="36" t="s">
        <v>23</v>
      </c>
      <c r="B10" s="64" t="s">
        <v>41</v>
      </c>
      <c r="C10" s="36" t="s">
        <v>34</v>
      </c>
      <c r="D10" s="37" t="s">
        <v>53</v>
      </c>
      <c r="E10" s="38" t="s">
        <v>19</v>
      </c>
      <c r="F10" s="38" t="s">
        <v>20</v>
      </c>
      <c r="G10" s="39" t="s">
        <v>18</v>
      </c>
      <c r="H10" s="40">
        <v>0</v>
      </c>
      <c r="I10" s="40">
        <v>1</v>
      </c>
      <c r="J10" s="44">
        <v>42917</v>
      </c>
      <c r="K10" s="71">
        <v>10</v>
      </c>
      <c r="L10" s="33">
        <v>100000</v>
      </c>
      <c r="M10" s="16" t="s">
        <v>17</v>
      </c>
      <c r="N10" s="72">
        <v>2</v>
      </c>
      <c r="O10" s="72">
        <v>4</v>
      </c>
      <c r="P10" s="72">
        <v>4</v>
      </c>
      <c r="Q10" s="17"/>
      <c r="R10" s="17"/>
      <c r="S10" s="17"/>
    </row>
    <row r="11" spans="1:19" s="8" customFormat="1" ht="24" x14ac:dyDescent="0.25">
      <c r="A11" s="36" t="s">
        <v>23</v>
      </c>
      <c r="B11" s="64" t="s">
        <v>41</v>
      </c>
      <c r="C11" s="64" t="s">
        <v>34</v>
      </c>
      <c r="D11" s="65" t="s">
        <v>61</v>
      </c>
      <c r="E11" s="67" t="s">
        <v>14</v>
      </c>
      <c r="F11" s="67" t="s">
        <v>15</v>
      </c>
      <c r="G11" s="68" t="s">
        <v>16</v>
      </c>
      <c r="H11" s="69">
        <v>0.5</v>
      </c>
      <c r="I11" s="69">
        <v>0.5</v>
      </c>
      <c r="J11" s="70">
        <v>42917</v>
      </c>
      <c r="K11" s="71">
        <v>1</v>
      </c>
      <c r="L11" s="63">
        <v>150000</v>
      </c>
      <c r="M11" s="63" t="s">
        <v>17</v>
      </c>
      <c r="N11" s="72">
        <v>0.5</v>
      </c>
      <c r="O11" s="72">
        <v>0.5</v>
      </c>
      <c r="P11" s="17"/>
      <c r="Q11" s="17"/>
      <c r="R11" s="17"/>
      <c r="S11" s="17"/>
    </row>
    <row r="12" spans="1:19" ht="15" customHeight="1" x14ac:dyDescent="0.2">
      <c r="A12" s="36" t="s">
        <v>23</v>
      </c>
      <c r="B12" s="64" t="s">
        <v>41</v>
      </c>
      <c r="C12" s="36" t="s">
        <v>35</v>
      </c>
      <c r="D12" s="37" t="s">
        <v>54</v>
      </c>
      <c r="E12" s="67" t="s">
        <v>14</v>
      </c>
      <c r="F12" s="67" t="s">
        <v>24</v>
      </c>
      <c r="G12" s="39" t="s">
        <v>18</v>
      </c>
      <c r="H12" s="40">
        <v>0</v>
      </c>
      <c r="I12" s="40">
        <v>1</v>
      </c>
      <c r="J12" s="44">
        <v>42826</v>
      </c>
      <c r="K12" s="45">
        <f>+[1]PRESUPUESTO!G57</f>
        <v>1</v>
      </c>
      <c r="L12" s="63">
        <v>100000</v>
      </c>
      <c r="M12" s="16" t="s">
        <v>17</v>
      </c>
      <c r="N12" s="19">
        <v>1</v>
      </c>
      <c r="O12" s="19"/>
      <c r="P12" s="17"/>
      <c r="Q12" s="17"/>
      <c r="R12" s="17"/>
      <c r="S12" s="17"/>
    </row>
    <row r="13" spans="1:19" ht="15" customHeight="1" x14ac:dyDescent="0.2">
      <c r="A13" s="36" t="s">
        <v>23</v>
      </c>
      <c r="B13" s="64" t="s">
        <v>41</v>
      </c>
      <c r="C13" s="36" t="s">
        <v>35</v>
      </c>
      <c r="D13" s="37" t="s">
        <v>55</v>
      </c>
      <c r="E13" s="38" t="s">
        <v>19</v>
      </c>
      <c r="F13" s="73" t="s">
        <v>20</v>
      </c>
      <c r="G13" s="43" t="s">
        <v>16</v>
      </c>
      <c r="H13" s="40">
        <v>0</v>
      </c>
      <c r="I13" s="40">
        <v>1</v>
      </c>
      <c r="J13" s="44">
        <v>43160</v>
      </c>
      <c r="K13" s="71">
        <f>+[1]PRESUPUESTO!G58</f>
        <v>5</v>
      </c>
      <c r="L13" s="63">
        <v>100000</v>
      </c>
      <c r="M13" s="16" t="s">
        <v>17</v>
      </c>
      <c r="N13" s="19"/>
      <c r="O13" s="72">
        <v>3</v>
      </c>
      <c r="P13" s="72">
        <v>2</v>
      </c>
      <c r="Q13" s="17"/>
      <c r="R13" s="17"/>
      <c r="S13" s="17"/>
    </row>
    <row r="14" spans="1:19" ht="15" customHeight="1" x14ac:dyDescent="0.2">
      <c r="A14" s="36" t="s">
        <v>23</v>
      </c>
      <c r="B14" s="64" t="s">
        <v>41</v>
      </c>
      <c r="C14" s="36" t="s">
        <v>35</v>
      </c>
      <c r="D14" s="37" t="s">
        <v>56</v>
      </c>
      <c r="E14" s="38" t="s">
        <v>19</v>
      </c>
      <c r="F14" s="38" t="s">
        <v>20</v>
      </c>
      <c r="G14" s="39" t="s">
        <v>18</v>
      </c>
      <c r="H14" s="40">
        <v>0</v>
      </c>
      <c r="I14" s="40">
        <v>1</v>
      </c>
      <c r="J14" s="44">
        <v>43009</v>
      </c>
      <c r="K14" s="71">
        <v>10</v>
      </c>
      <c r="L14" s="33">
        <v>100000</v>
      </c>
      <c r="M14" s="16" t="s">
        <v>17</v>
      </c>
      <c r="N14" s="72">
        <v>1</v>
      </c>
      <c r="O14" s="72">
        <v>3</v>
      </c>
      <c r="P14" s="72">
        <v>3</v>
      </c>
      <c r="Q14" s="72">
        <v>2</v>
      </c>
      <c r="R14" s="17"/>
      <c r="S14" s="17"/>
    </row>
    <row r="15" spans="1:19" ht="26.25" customHeight="1" x14ac:dyDescent="0.2">
      <c r="A15" s="64" t="s">
        <v>23</v>
      </c>
      <c r="B15" s="64" t="s">
        <v>41</v>
      </c>
      <c r="C15" s="64" t="s">
        <v>43</v>
      </c>
      <c r="D15" s="65" t="s">
        <v>57</v>
      </c>
      <c r="E15" s="38" t="s">
        <v>14</v>
      </c>
      <c r="F15" s="38" t="s">
        <v>15</v>
      </c>
      <c r="G15" s="39" t="s">
        <v>16</v>
      </c>
      <c r="H15" s="40">
        <v>0.5</v>
      </c>
      <c r="I15" s="40">
        <v>0.5</v>
      </c>
      <c r="J15" s="41">
        <v>42795</v>
      </c>
      <c r="K15" s="42">
        <f>+[1]PRESUPUESTO!G16</f>
        <v>1</v>
      </c>
      <c r="L15" s="63">
        <v>400000</v>
      </c>
      <c r="M15" s="16" t="s">
        <v>17</v>
      </c>
      <c r="N15" s="17">
        <v>1</v>
      </c>
      <c r="O15" s="17"/>
      <c r="P15" s="17"/>
      <c r="Q15" s="17"/>
      <c r="R15" s="17"/>
      <c r="S15" s="17"/>
    </row>
    <row r="16" spans="1:19" ht="24" x14ac:dyDescent="0.2">
      <c r="A16" s="64" t="s">
        <v>23</v>
      </c>
      <c r="B16" s="64" t="s">
        <v>41</v>
      </c>
      <c r="C16" s="64" t="s">
        <v>44</v>
      </c>
      <c r="D16" s="65" t="s">
        <v>46</v>
      </c>
      <c r="E16" s="38" t="s">
        <v>14</v>
      </c>
      <c r="F16" s="38" t="s">
        <v>15</v>
      </c>
      <c r="G16" s="43" t="s">
        <v>16</v>
      </c>
      <c r="H16" s="40">
        <v>0.5</v>
      </c>
      <c r="I16" s="40">
        <v>0.5</v>
      </c>
      <c r="J16" s="44">
        <v>42826</v>
      </c>
      <c r="K16" s="45">
        <f>+[1]PRESUPUESTO!G19</f>
        <v>1</v>
      </c>
      <c r="L16" s="33">
        <v>500000</v>
      </c>
      <c r="M16" s="16" t="s">
        <v>17</v>
      </c>
      <c r="N16" s="34">
        <v>1</v>
      </c>
      <c r="O16" s="18"/>
      <c r="P16" s="35"/>
      <c r="Q16" s="17"/>
      <c r="R16" s="17"/>
      <c r="S16" s="17"/>
    </row>
    <row r="17" spans="1:19" ht="24" x14ac:dyDescent="0.2">
      <c r="A17" s="64" t="s">
        <v>23</v>
      </c>
      <c r="B17" s="64" t="s">
        <v>41</v>
      </c>
      <c r="C17" s="64" t="s">
        <v>44</v>
      </c>
      <c r="D17" s="66" t="s">
        <v>37</v>
      </c>
      <c r="E17" s="38" t="s">
        <v>14</v>
      </c>
      <c r="F17" s="46" t="s">
        <v>15</v>
      </c>
      <c r="G17" s="43" t="s">
        <v>16</v>
      </c>
      <c r="H17" s="40">
        <v>0.5</v>
      </c>
      <c r="I17" s="40">
        <v>0.5</v>
      </c>
      <c r="J17" s="44">
        <v>42887</v>
      </c>
      <c r="K17" s="45">
        <f>+[1]PRESUPUESTO!G20</f>
        <v>1</v>
      </c>
      <c r="L17" s="63">
        <v>350000</v>
      </c>
      <c r="M17" s="16" t="s">
        <v>17</v>
      </c>
      <c r="N17" s="34">
        <v>0.5</v>
      </c>
      <c r="O17" s="18">
        <v>0.5</v>
      </c>
      <c r="P17" s="35"/>
      <c r="Q17" s="17"/>
      <c r="R17" s="17"/>
      <c r="S17" s="17"/>
    </row>
    <row r="18" spans="1:19" ht="24" x14ac:dyDescent="0.2">
      <c r="A18" s="64" t="s">
        <v>23</v>
      </c>
      <c r="B18" s="64" t="s">
        <v>40</v>
      </c>
      <c r="C18" s="64" t="s">
        <v>44</v>
      </c>
      <c r="D18" s="65" t="s">
        <v>47</v>
      </c>
      <c r="E18" s="38" t="s">
        <v>14</v>
      </c>
      <c r="F18" s="38" t="s">
        <v>15</v>
      </c>
      <c r="G18" s="43" t="s">
        <v>16</v>
      </c>
      <c r="H18" s="40">
        <v>0.5</v>
      </c>
      <c r="I18" s="40">
        <v>0.5</v>
      </c>
      <c r="J18" s="44">
        <v>42856</v>
      </c>
      <c r="K18" s="45">
        <f>+[1]PRESUPUESTO!G22</f>
        <v>1</v>
      </c>
      <c r="L18" s="63">
        <v>300000</v>
      </c>
      <c r="M18" s="16" t="s">
        <v>17</v>
      </c>
      <c r="N18" s="34">
        <v>1</v>
      </c>
      <c r="O18" s="34"/>
      <c r="P18" s="35"/>
      <c r="Q18" s="17"/>
      <c r="R18" s="17"/>
      <c r="S18" s="17"/>
    </row>
    <row r="19" spans="1:19" ht="24" x14ac:dyDescent="0.2">
      <c r="A19" s="64" t="s">
        <v>23</v>
      </c>
      <c r="B19" s="64" t="s">
        <v>40</v>
      </c>
      <c r="C19" s="64" t="s">
        <v>44</v>
      </c>
      <c r="D19" s="65" t="s">
        <v>48</v>
      </c>
      <c r="E19" s="38" t="s">
        <v>14</v>
      </c>
      <c r="F19" s="38" t="s">
        <v>15</v>
      </c>
      <c r="G19" s="43" t="s">
        <v>16</v>
      </c>
      <c r="H19" s="40">
        <v>0.5</v>
      </c>
      <c r="I19" s="40">
        <v>0.5</v>
      </c>
      <c r="J19" s="43" t="s">
        <v>22</v>
      </c>
      <c r="K19" s="45">
        <f>+[1]PRESUPUESTO!G23</f>
        <v>1</v>
      </c>
      <c r="L19" s="63">
        <v>400000</v>
      </c>
      <c r="M19" s="16" t="s">
        <v>17</v>
      </c>
      <c r="N19" s="34">
        <v>0.5</v>
      </c>
      <c r="O19" s="34">
        <v>0.5</v>
      </c>
      <c r="P19" s="35"/>
      <c r="Q19" s="17"/>
      <c r="R19" s="17"/>
      <c r="S19" s="17"/>
    </row>
    <row r="20" spans="1:19" ht="24" x14ac:dyDescent="0.2">
      <c r="A20" s="36" t="s">
        <v>23</v>
      </c>
      <c r="B20" s="64" t="s">
        <v>42</v>
      </c>
      <c r="C20" s="36" t="s">
        <v>36</v>
      </c>
      <c r="D20" s="37" t="s">
        <v>58</v>
      </c>
      <c r="E20" s="38" t="s">
        <v>14</v>
      </c>
      <c r="F20" s="38" t="s">
        <v>24</v>
      </c>
      <c r="G20" s="39" t="s">
        <v>18</v>
      </c>
      <c r="H20" s="40">
        <v>0.5</v>
      </c>
      <c r="I20" s="40">
        <v>0.5</v>
      </c>
      <c r="J20" s="44">
        <v>43009</v>
      </c>
      <c r="K20" s="45">
        <f>+[1]PRESUPUESTO!G76</f>
        <v>1</v>
      </c>
      <c r="L20" s="75">
        <v>100000</v>
      </c>
      <c r="M20" s="16" t="s">
        <v>17</v>
      </c>
      <c r="N20" s="19">
        <v>0.25</v>
      </c>
      <c r="O20" s="19">
        <v>0.25</v>
      </c>
      <c r="P20" s="17">
        <v>0.25</v>
      </c>
      <c r="Q20" s="17">
        <v>0.25</v>
      </c>
      <c r="R20" s="17"/>
      <c r="S20" s="17"/>
    </row>
    <row r="21" spans="1:19" ht="24" x14ac:dyDescent="0.2">
      <c r="A21" s="36" t="s">
        <v>23</v>
      </c>
      <c r="B21" s="64" t="s">
        <v>42</v>
      </c>
      <c r="C21" s="36" t="s">
        <v>36</v>
      </c>
      <c r="D21" s="37" t="s">
        <v>59</v>
      </c>
      <c r="E21" s="38" t="s">
        <v>19</v>
      </c>
      <c r="F21" s="38" t="s">
        <v>20</v>
      </c>
      <c r="G21" s="39" t="s">
        <v>18</v>
      </c>
      <c r="H21" s="40">
        <v>0.5</v>
      </c>
      <c r="I21" s="40">
        <v>0.5</v>
      </c>
      <c r="J21" s="43" t="s">
        <v>21</v>
      </c>
      <c r="K21" s="71">
        <v>3</v>
      </c>
      <c r="L21" s="76">
        <v>450000</v>
      </c>
      <c r="M21" s="16" t="s">
        <v>17</v>
      </c>
      <c r="N21" s="72">
        <v>1</v>
      </c>
      <c r="O21" s="72">
        <v>1</v>
      </c>
      <c r="P21" s="72">
        <v>1</v>
      </c>
      <c r="Q21" s="17"/>
      <c r="R21" s="17"/>
      <c r="S21" s="17"/>
    </row>
    <row r="22" spans="1:19" ht="24" x14ac:dyDescent="0.2">
      <c r="A22" s="36" t="s">
        <v>23</v>
      </c>
      <c r="B22" s="64" t="s">
        <v>42</v>
      </c>
      <c r="C22" s="36" t="s">
        <v>36</v>
      </c>
      <c r="D22" s="37" t="s">
        <v>25</v>
      </c>
      <c r="E22" s="38" t="s">
        <v>19</v>
      </c>
      <c r="F22" s="38" t="s">
        <v>20</v>
      </c>
      <c r="G22" s="39" t="s">
        <v>18</v>
      </c>
      <c r="H22" s="40">
        <v>0.5</v>
      </c>
      <c r="I22" s="40">
        <v>0.5</v>
      </c>
      <c r="J22" s="44">
        <v>43009</v>
      </c>
      <c r="K22" s="71">
        <v>3</v>
      </c>
      <c r="L22" s="76">
        <v>150000</v>
      </c>
      <c r="M22" s="16" t="s">
        <v>17</v>
      </c>
      <c r="N22" s="72">
        <v>1</v>
      </c>
      <c r="O22" s="72">
        <v>1</v>
      </c>
      <c r="P22" s="72">
        <v>1</v>
      </c>
      <c r="Q22" s="17"/>
      <c r="R22" s="17"/>
      <c r="S22" s="17"/>
    </row>
    <row r="23" spans="1:19" ht="24" x14ac:dyDescent="0.2">
      <c r="A23" s="36" t="s">
        <v>26</v>
      </c>
      <c r="B23" s="36" t="s">
        <v>26</v>
      </c>
      <c r="C23" s="36"/>
      <c r="D23" s="47" t="s">
        <v>27</v>
      </c>
      <c r="E23" s="48" t="s">
        <v>14</v>
      </c>
      <c r="F23" s="48" t="s">
        <v>28</v>
      </c>
      <c r="G23" s="39" t="s">
        <v>18</v>
      </c>
      <c r="H23" s="40">
        <v>0</v>
      </c>
      <c r="I23" s="40">
        <v>1</v>
      </c>
      <c r="J23" s="41">
        <v>42795</v>
      </c>
      <c r="K23" s="49">
        <f>+[1]PRESUPUESTO!G83</f>
        <v>1</v>
      </c>
      <c r="L23" s="33">
        <v>100000</v>
      </c>
      <c r="M23" s="16" t="s">
        <v>17</v>
      </c>
      <c r="N23" s="19">
        <v>1</v>
      </c>
      <c r="O23" s="20"/>
      <c r="P23" s="21"/>
      <c r="Q23" s="21"/>
      <c r="R23" s="21"/>
      <c r="S23" s="21"/>
    </row>
    <row r="24" spans="1:19" ht="24" x14ac:dyDescent="0.2">
      <c r="A24" s="36" t="s">
        <v>26</v>
      </c>
      <c r="B24" s="36" t="s">
        <v>26</v>
      </c>
      <c r="C24" s="36"/>
      <c r="D24" s="47" t="s">
        <v>29</v>
      </c>
      <c r="E24" s="48" t="s">
        <v>30</v>
      </c>
      <c r="F24" s="48" t="s">
        <v>20</v>
      </c>
      <c r="G24" s="39" t="s">
        <v>18</v>
      </c>
      <c r="H24" s="40">
        <v>0.5</v>
      </c>
      <c r="I24" s="40">
        <v>0.5</v>
      </c>
      <c r="J24" s="41">
        <v>42887</v>
      </c>
      <c r="K24" s="49">
        <f>+[1]PRESUPUESTO!G84</f>
        <v>1</v>
      </c>
      <c r="L24" s="33">
        <v>100000</v>
      </c>
      <c r="M24" s="16" t="s">
        <v>17</v>
      </c>
      <c r="N24" s="22">
        <v>0.15</v>
      </c>
      <c r="O24" s="22">
        <v>0.15</v>
      </c>
      <c r="P24" s="23">
        <v>0.15</v>
      </c>
      <c r="Q24" s="23">
        <v>0.15</v>
      </c>
      <c r="R24" s="23">
        <v>0.15</v>
      </c>
      <c r="S24" s="17">
        <v>0.25</v>
      </c>
    </row>
    <row r="25" spans="1:19" ht="24" x14ac:dyDescent="0.2">
      <c r="A25" s="36" t="s">
        <v>26</v>
      </c>
      <c r="B25" s="36" t="s">
        <v>26</v>
      </c>
      <c r="C25" s="36"/>
      <c r="D25" s="74" t="s">
        <v>31</v>
      </c>
      <c r="E25" s="50" t="s">
        <v>14</v>
      </c>
      <c r="F25" s="50" t="s">
        <v>15</v>
      </c>
      <c r="G25" s="43" t="s">
        <v>16</v>
      </c>
      <c r="H25" s="51">
        <v>1</v>
      </c>
      <c r="I25" s="51">
        <v>0</v>
      </c>
      <c r="J25" s="41">
        <v>42917</v>
      </c>
      <c r="K25" s="49">
        <f>+[1]PRESUPUESTO!G86</f>
        <v>1</v>
      </c>
      <c r="L25" s="33">
        <v>500000</v>
      </c>
      <c r="M25" s="16" t="s">
        <v>17</v>
      </c>
      <c r="N25" s="22">
        <v>0.12</v>
      </c>
      <c r="O25" s="22">
        <v>0.12</v>
      </c>
      <c r="P25" s="23">
        <v>0.12</v>
      </c>
      <c r="Q25" s="23">
        <v>0.12</v>
      </c>
      <c r="R25" s="23">
        <v>0.12</v>
      </c>
      <c r="S25" s="17">
        <v>0.4</v>
      </c>
    </row>
    <row r="26" spans="1:19" ht="24" x14ac:dyDescent="0.2">
      <c r="A26" s="36" t="s">
        <v>26</v>
      </c>
      <c r="B26" s="36" t="s">
        <v>26</v>
      </c>
      <c r="C26" s="36"/>
      <c r="D26" s="74" t="s">
        <v>32</v>
      </c>
      <c r="E26" s="50" t="s">
        <v>14</v>
      </c>
      <c r="F26" s="50" t="s">
        <v>15</v>
      </c>
      <c r="G26" s="43" t="s">
        <v>16</v>
      </c>
      <c r="H26" s="51">
        <v>0.5</v>
      </c>
      <c r="I26" s="51">
        <v>0.5</v>
      </c>
      <c r="J26" s="41">
        <v>43040</v>
      </c>
      <c r="K26" s="49">
        <f>+[1]PRESUPUESTO!G88</f>
        <v>1</v>
      </c>
      <c r="L26" s="33">
        <v>800000</v>
      </c>
      <c r="M26" s="16" t="s">
        <v>17</v>
      </c>
      <c r="N26" s="19">
        <v>0.15</v>
      </c>
      <c r="O26" s="24">
        <v>0.35</v>
      </c>
      <c r="P26" s="24">
        <v>0.3</v>
      </c>
      <c r="Q26" s="24">
        <v>0.2</v>
      </c>
      <c r="R26" s="17"/>
      <c r="S26" s="25">
        <v>0.5</v>
      </c>
    </row>
    <row r="27" spans="1:19" x14ac:dyDescent="0.2">
      <c r="A27" s="26"/>
      <c r="B27" s="26"/>
      <c r="C27" s="26"/>
      <c r="D27" s="27"/>
      <c r="E27" s="28"/>
      <c r="F27" s="28"/>
      <c r="G27" s="29"/>
      <c r="H27" s="28"/>
      <c r="I27" s="28"/>
      <c r="J27" s="30"/>
      <c r="K27" s="30"/>
      <c r="L27" s="31"/>
      <c r="M27" s="31"/>
      <c r="N27" s="32"/>
      <c r="O27" s="32"/>
      <c r="P27" s="32"/>
      <c r="Q27" s="32"/>
      <c r="R27" s="32"/>
      <c r="S27" s="32"/>
    </row>
  </sheetData>
  <autoFilter ref="A4:S26"/>
  <mergeCells count="14">
    <mergeCell ref="K3:K4"/>
    <mergeCell ref="L3:L4"/>
    <mergeCell ref="M3:M4"/>
    <mergeCell ref="N3:S3"/>
    <mergeCell ref="A1:S1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7482FE8F9CE79A449F168CD71C69AB39" ma:contentTypeVersion="0" ma:contentTypeDescription="A content type to manage public (operations) IDB documents" ma:contentTypeScope="" ma:versionID="2845e0dc5974c1df64f9483b0750acf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8abbafa966629a57eee85f3e23f0802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d8db7d-50da-443c-8653-131f97d320a8}" ma:internalName="TaxCatchAll" ma:showField="CatchAllData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d8db7d-50da-443c-8653-131f97d320a8}" ma:internalName="TaxCatchAllLabel" ma:readOnly="true" ma:showField="CatchAllDataLabel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IFD/CTI</Division_x0020_or_x0020_Unit>
    <Other_x0020_Author xmlns="9c571b2f-e523-4ab2-ba2e-09e151a03ef4" xsi:nil="true"/>
    <Region xmlns="9c571b2f-e523-4ab2-ba2e-09e151a03ef4" xsi:nil="true"/>
    <IDBDocs_x0020_Number xmlns="9c571b2f-e523-4ab2-ba2e-09e151a03ef4">40252192</IDBDocs_x0020_Number>
    <Document_x0020_Author xmlns="9c571b2f-e523-4ab2-ba2e-09e151a03ef4">Suaznabar, Claudia</Document_x0020_Author>
    <Publication_x0020_Type xmlns="9c571b2f-e523-4ab2-ba2e-09e151a03ef4" xsi:nil="true"/>
    <Operation_x0020_Type xmlns="9c571b2f-e523-4ab2-ba2e-09e151a03ef4" xsi:nil="true"/>
    <TaxCatchAll xmlns="9c571b2f-e523-4ab2-ba2e-09e151a03ef4">
      <Value>7</Value>
      <Value>6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PE-L1162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Proposal&lt;/USER_STAGE&gt;&lt;APPROVAL_CODE&gt;DE&lt;/APPROVAL_CODE&gt;&lt;APPROVAL_DESC&gt;Board of Executive Directors&lt;/APPROVAL_DESC&gt;&lt;PD_OBJ_TYPE&gt;0&lt;/PD_OBJ_TYPE&gt;&lt;DTAPPROVAL&gt;Jun 29 2016 12:00AM&lt;/DTAPPROVAL&gt;&lt;MAKERECORD&gt;N&lt;/MAKERECORD&gt;&lt;PD_FILEPT_NO&gt;PO-PE-L1162-Anl&lt;/PD_FILEPT_NO&gt;&lt;/Data&gt;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CE-EXP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7DC9A122-121D-4ADC-B95E-7F1100A8032C}"/>
</file>

<file path=customXml/itemProps2.xml><?xml version="1.0" encoding="utf-8"?>
<ds:datastoreItem xmlns:ds="http://schemas.openxmlformats.org/officeDocument/2006/customXml" ds:itemID="{B228BC14-1ADB-47AD-AF1F-FB3644349A91}"/>
</file>

<file path=customXml/itemProps3.xml><?xml version="1.0" encoding="utf-8"?>
<ds:datastoreItem xmlns:ds="http://schemas.openxmlformats.org/officeDocument/2006/customXml" ds:itemID="{CCD49D56-0D3F-4623-AF9D-C508B4331C6A}"/>
</file>

<file path=customXml/itemProps4.xml><?xml version="1.0" encoding="utf-8"?>
<ds:datastoreItem xmlns:ds="http://schemas.openxmlformats.org/officeDocument/2006/customXml" ds:itemID="{1B585B0F-319B-43FC-AA1E-499CD2CD7937}"/>
</file>

<file path=customXml/itemProps5.xml><?xml version="1.0" encoding="utf-8"?>
<ds:datastoreItem xmlns:ds="http://schemas.openxmlformats.org/officeDocument/2006/customXml" ds:itemID="{C4727A9A-8448-4C1A-B172-AE7510A7DA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 V.2</vt:lpstr>
      <vt:lpstr>'PAC V.2'!Print_Titles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Adquisiones (PE-L1162)</dc:title>
  <dc:creator>Raquel Munoz</dc:creator>
  <cp:lastModifiedBy>Test</cp:lastModifiedBy>
  <cp:lastPrinted>2016-04-20T16:39:30Z</cp:lastPrinted>
  <dcterms:created xsi:type="dcterms:W3CDTF">2016-04-16T01:02:31Z</dcterms:created>
  <dcterms:modified xsi:type="dcterms:W3CDTF">2016-05-11T00:07:56Z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0x01010046CF21643EE8D14686A648AA6DAD0892007482FE8F9CE79A449F168CD71C69AB39</vt:lpwstr>
  </property>
  <property fmtid="{D5CDD505-2E9C-101B-9397-08002B2CF9AE}" pid="5" name="TaxKeywordTaxHTField">
    <vt:lpwstr/>
  </property>
  <property fmtid="{D5CDD505-2E9C-101B-9397-08002B2CF9AE}" pid="6" name="Series Operations IDB">
    <vt:lpwstr>6;#Loan Proposal|6ee86b6f-6e46-485b-8bfb-87a1f44622ac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6;#Loan Proposal|6ee86b6f-6e46-485b-8bfb-87a1f44622ac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7;#Project Preparation, Planning and Design|29ca0c72-1fc4-435f-a09c-28585cb5eac9</vt:lpwstr>
  </property>
</Properties>
</file>