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RETAR\Documents\Citizen Security and Justice Program\"/>
    </mc:Choice>
  </mc:AlternateContent>
  <bookViews>
    <workbookView xWindow="0" yWindow="0" windowWidth="23040" windowHeight="9108" tabRatio="866" activeTab="2"/>
  </bookViews>
  <sheets>
    <sheet name="Project Structure" sheetId="5" r:id="rId1"/>
    <sheet name="Procurement Plan" sheetId="2" r:id="rId2"/>
    <sheet name="Procurement Plan Details" sheetId="3" r:id="rId3"/>
    <sheet name="Listas_Opciones_de_Referencia" sheetId="4" state="hidden" r:id="rId4"/>
  </sheets>
  <definedNames>
    <definedName name="_xlnm.Print_Area" localSheetId="3">Listas_Opciones_de_Referencia!$A$1:$B$89</definedName>
    <definedName name="_xlnm.Print_Area" localSheetId="1">'Procurement Plan'!$A$1:$C$24</definedName>
    <definedName name="_xlnm.Print_Area" localSheetId="2">'Procurement Plan Details'!$A$1:$AO$165</definedName>
    <definedName name="zzzz1">'Procurement Plan Details'!$AI$5:$AJ$6</definedName>
  </definedNames>
  <calcPr calcId="171027"/>
</workbook>
</file>

<file path=xl/calcChain.xml><?xml version="1.0" encoding="utf-8"?>
<calcChain xmlns="http://schemas.openxmlformats.org/spreadsheetml/2006/main">
  <c r="B20" i="2" l="1"/>
  <c r="C20" i="2"/>
  <c r="D16" i="2"/>
  <c r="D13" i="2"/>
  <c r="D12" i="2"/>
  <c r="D11" i="2"/>
</calcChain>
</file>

<file path=xl/sharedStrings.xml><?xml version="1.0" encoding="utf-8"?>
<sst xmlns="http://schemas.openxmlformats.org/spreadsheetml/2006/main" count="2477" uniqueCount="515">
  <si>
    <t>Obras</t>
  </si>
  <si>
    <t>Bienes</t>
  </si>
  <si>
    <t>Capacitación</t>
  </si>
  <si>
    <t>Gastos Operativos</t>
  </si>
  <si>
    <t>Subsidios</t>
  </si>
  <si>
    <t>Subproyectos Comunitarios</t>
  </si>
  <si>
    <t>Subproyectos</t>
  </si>
  <si>
    <t>No asignados</t>
  </si>
  <si>
    <t>Método de Adquisición :</t>
  </si>
  <si>
    <t>Documento Base :</t>
  </si>
  <si>
    <t>Estado del Proceso :</t>
  </si>
  <si>
    <t>Real</t>
  </si>
  <si>
    <t xml:space="preserve">  </t>
  </si>
  <si>
    <t>LISTAS DE OPCIONES DE DATOS DE REFERENCIA DE CAMPOS CON VALORES PREDEFINIDOS</t>
  </si>
  <si>
    <t>Categoría de Inversión :</t>
  </si>
  <si>
    <t>Servicios de no consultoría</t>
  </si>
  <si>
    <t>Consultoría Firmas</t>
  </si>
  <si>
    <t>Consultoría Individuos</t>
  </si>
  <si>
    <t>TRANSFERENCIAS</t>
  </si>
  <si>
    <t>Cápitas</t>
  </si>
  <si>
    <t>Comparación de precios </t>
  </si>
  <si>
    <t>Licitación Pública Nacional </t>
  </si>
  <si>
    <t>Contratación Directa </t>
  </si>
  <si>
    <t>Licitación Internacional Limitada </t>
  </si>
  <si>
    <t>Licitación Pública Internacional </t>
  </si>
  <si>
    <t>Licitación Pública Internacional con Precalificación</t>
  </si>
  <si>
    <t>Licitación Pública Internacional en 2 etapas </t>
  </si>
  <si>
    <t>Licitación Pública Internacional por Lotes </t>
  </si>
  <si>
    <t>Según Normativa Local </t>
  </si>
  <si>
    <t>Método de Selección :</t>
  </si>
  <si>
    <t>Selección basada en el menor costo </t>
  </si>
  <si>
    <t>Selección Basada en la Calidad y Costo </t>
  </si>
  <si>
    <t>Selección basada en las calificaciones de los consultores</t>
  </si>
  <si>
    <t>Selección Basado en Presupuesto Fijo </t>
  </si>
  <si>
    <t>Selección con base en una sola fuente </t>
  </si>
  <si>
    <t>Documento</t>
  </si>
  <si>
    <t>Categoría</t>
  </si>
  <si>
    <t>Adq. libros de textos y material de lectura</t>
  </si>
  <si>
    <t>Bienes </t>
  </si>
  <si>
    <t>Adquisición de Bienes</t>
  </si>
  <si>
    <t>Adquisición de Bienes - Sector Salud</t>
  </si>
  <si>
    <t>Adquisición de Servicios de no consultoría</t>
  </si>
  <si>
    <t>Servicios de No Consultoría </t>
  </si>
  <si>
    <t>Comparación de Precios para Bienes</t>
  </si>
  <si>
    <t>Comparación de Precios para Obras</t>
  </si>
  <si>
    <t>Obras </t>
  </si>
  <si>
    <t>Contratación de obras</t>
  </si>
  <si>
    <t>Contratación de Obras Mayores - Derecho Civil</t>
  </si>
  <si>
    <t>Contratación de Obras Menores</t>
  </si>
  <si>
    <t>Contratación de obras y servicios basado en resultados</t>
  </si>
  <si>
    <t>Doc. de precalificación para construcción de obras</t>
  </si>
  <si>
    <t>Especificaciones Técnicas</t>
  </si>
  <si>
    <t>Consultoría - Firmas </t>
  </si>
  <si>
    <t>Suministro e instalación de plantas y equipos</t>
  </si>
  <si>
    <t>Suministro e instalación de sist. de información</t>
  </si>
  <si>
    <t>Términos de Referencia</t>
  </si>
  <si>
    <t>Forma de Contrato :</t>
  </si>
  <si>
    <t>Forma</t>
  </si>
  <si>
    <t>Llave en mano</t>
  </si>
  <si>
    <t>Locación de Obra</t>
  </si>
  <si>
    <t>Consultoría - Individuos </t>
  </si>
  <si>
    <t>Locación de Obra (Suma Alzada)</t>
  </si>
  <si>
    <t>Locación de Servicio (Basado en el Tiempo)</t>
  </si>
  <si>
    <t>Locación de Servicios</t>
  </si>
  <si>
    <t>Precios Unitarios</t>
  </si>
  <si>
    <t>Suma Alzada</t>
  </si>
  <si>
    <t>Suma alzada</t>
  </si>
  <si>
    <t>Suma global</t>
  </si>
  <si>
    <t>Suma global + gastos reembolsables</t>
  </si>
  <si>
    <t>Previsto</t>
  </si>
  <si>
    <t>Proceso en curso</t>
  </si>
  <si>
    <t>Relicitación</t>
  </si>
  <si>
    <t>Proceso Cancelado</t>
  </si>
  <si>
    <t>Declaración de Licitación Desierta</t>
  </si>
  <si>
    <t>Rechazo de Ofertas</t>
  </si>
  <si>
    <t>Contrato En Ejecución</t>
  </si>
  <si>
    <t>Contrato Terminado</t>
  </si>
  <si>
    <t>Recontratación</t>
  </si>
  <si>
    <t>Selección Basada en la Calidad </t>
  </si>
  <si>
    <t>Enero 1995. Políticas Básicas y Procedimientos de Adquisiciones del BID (Bienes y Obras) (GP-118)</t>
  </si>
  <si>
    <t>Enero 2005. Políticas para la Adquisición de Bienes y Obras financiados por el Banco Interamericano de Desarrollo (GN-2349-4)</t>
  </si>
  <si>
    <t>Febrero 2006. Políticas para la Selección y Contratación de Consultores financiados por el Banco Interamericano de Desarrollo (GN-2350-6)</t>
  </si>
  <si>
    <t>Febrero 2006. Políticas para la Adquisición de Bienes y Obras financiados por el Banco Interamericano de Desarrollo (GN-2349-6)</t>
  </si>
  <si>
    <t>Julio 2006. Políticas para la Adquisición de Bienes y Obras financiados por el Banco Interamericano de Desarrollo (GN-2349-7)</t>
  </si>
  <si>
    <t>Febrero 2004. Políticas y Procedimientos para la Adquisición de Servicios de Consultoría (GN-2220-10)</t>
  </si>
  <si>
    <t>Enero 2005. Políticas para la Selección y Contratación de Consultores financiados por el Banco Interamericano de Desarrollo (GN-2350-4)</t>
  </si>
  <si>
    <t>Julio 2006. Políticas para la Selección y Contratación de Consultores financiados por el Banco Interamericano de Desarrollo (GN-2350-7)</t>
  </si>
  <si>
    <t>Solicitud Estándar de Propuestas</t>
  </si>
  <si>
    <t>Tiempo Trabajado</t>
  </si>
  <si>
    <t>3 CVs </t>
  </si>
  <si>
    <t>Enero 1995. Edición revisada Septiembre 1997.</t>
  </si>
  <si>
    <t>Enero 1995. Edición revisada Enero 1999.</t>
  </si>
  <si>
    <t>Mayo 2004.</t>
  </si>
  <si>
    <t>Mayo 2004. Edición revisada Octubre 2006.</t>
  </si>
  <si>
    <t>Enero 1997. Edición revisada Septiembre 1997.</t>
  </si>
  <si>
    <t>Enero 1997. Edición revisada Enero 1999.</t>
  </si>
  <si>
    <t>Enero 1997. Edición revisada Mayo 2002.</t>
  </si>
  <si>
    <t>Versión de Normas de Adquisición (BID):</t>
  </si>
  <si>
    <t>Versión de Normas de Adquisición (BM):</t>
  </si>
  <si>
    <t>Versión de Normas de Consultoría (BID):</t>
  </si>
  <si>
    <t>Versión de Normas de Consultoría (BM):</t>
  </si>
  <si>
    <t>Total</t>
  </si>
  <si>
    <t>Executing Agency:</t>
  </si>
  <si>
    <t>WORKS</t>
  </si>
  <si>
    <t>GOODS</t>
  </si>
  <si>
    <t>NON CONSULTING SERVICES</t>
  </si>
  <si>
    <t>CONSULTING FIRMS</t>
  </si>
  <si>
    <t>INDIVIDUAL CONSULTANTS</t>
  </si>
  <si>
    <t>Region</t>
  </si>
  <si>
    <t>Contract Name:</t>
  </si>
  <si>
    <t>Additional Information:</t>
  </si>
  <si>
    <t>Process Number:</t>
  </si>
  <si>
    <t>Lots Quantity:</t>
  </si>
  <si>
    <t>Estimated Amount,
 in u$s :</t>
  </si>
  <si>
    <t>Estimated Number of Transfers:</t>
  </si>
  <si>
    <t>Estimated Number of Consultants:</t>
  </si>
  <si>
    <t>Dates (If it does not apply, use N/A)</t>
  </si>
  <si>
    <t>Estimated</t>
  </si>
  <si>
    <t>Transfer Date</t>
  </si>
  <si>
    <t>Bidder</t>
  </si>
  <si>
    <t>No objection to the Documents</t>
  </si>
  <si>
    <t>Publication</t>
  </si>
  <si>
    <t>Opening</t>
  </si>
  <si>
    <t>Evaluation</t>
  </si>
  <si>
    <t>No Objection to the Evaluation</t>
  </si>
  <si>
    <t xml:space="preserve">Contract Signing </t>
  </si>
  <si>
    <t>End of Contract</t>
  </si>
  <si>
    <t>Proposal Price 
(Currency ####)</t>
  </si>
  <si>
    <t>Comments</t>
  </si>
  <si>
    <t>Bidding Document</t>
  </si>
  <si>
    <t>RFP and Short List</t>
  </si>
  <si>
    <t>No Objection to RFP and Short List</t>
  </si>
  <si>
    <t>Expression of Interest Notice</t>
  </si>
  <si>
    <t>RFP Submission</t>
  </si>
  <si>
    <t>Technical Evaluation</t>
  </si>
  <si>
    <t>No Objection to the Technical Evaluation</t>
  </si>
  <si>
    <t>Final Evaluation and Negotiation</t>
  </si>
  <si>
    <t>No Objection to the Contract</t>
  </si>
  <si>
    <t>Evaluated Price Proposal (Currency ####)</t>
  </si>
  <si>
    <t>No Objection to the TORs</t>
  </si>
  <si>
    <t>Consultant's Name</t>
  </si>
  <si>
    <t>Until</t>
  </si>
  <si>
    <t>Period</t>
  </si>
  <si>
    <t>Amount (Currency ###)</t>
  </si>
  <si>
    <t>Detail</t>
  </si>
  <si>
    <t>5. Procurement Plan Details</t>
  </si>
  <si>
    <t>Works</t>
  </si>
  <si>
    <t>Goods</t>
  </si>
  <si>
    <t>Training</t>
  </si>
  <si>
    <t>Non Consulting Services</t>
  </si>
  <si>
    <t>Data</t>
  </si>
  <si>
    <t>From</t>
  </si>
  <si>
    <t>1. Procurement Plan Coverage</t>
  </si>
  <si>
    <t>This information will be uploaded in the system during the training session.</t>
  </si>
  <si>
    <t>Amount Financed by the Bank</t>
  </si>
  <si>
    <t>Investment Category</t>
  </si>
  <si>
    <t>Consulting Services (Firms + Individuals)</t>
  </si>
  <si>
    <t>Transfer Purpose:</t>
  </si>
  <si>
    <t>Contract Signing / Transfer Award Agreement</t>
  </si>
  <si>
    <t>Annual Training Plan (ATP)</t>
  </si>
  <si>
    <t>No Objection to the ATP</t>
  </si>
  <si>
    <t>End of Activity</t>
  </si>
  <si>
    <t>Hiring Deadline</t>
  </si>
  <si>
    <t>Title</t>
  </si>
  <si>
    <t>Combined Score</t>
  </si>
  <si>
    <t>Short List Members</t>
  </si>
  <si>
    <t>4. Methods / Levels of Performance and Process Types Deadlines</t>
  </si>
  <si>
    <t>INFORMATION FOR PROCUREMENT PLAN INITIAL UPLOAD 
ONGOING AND/OR LAST PRESENTED</t>
  </si>
  <si>
    <t>Operative Costs</t>
  </si>
  <si>
    <t>Unassigned</t>
  </si>
  <si>
    <t xml:space="preserve">Community Participation </t>
  </si>
  <si>
    <t>Associated Component:</t>
  </si>
  <si>
    <t xml:space="preserve">With </t>
  </si>
  <si>
    <t>Without</t>
  </si>
  <si>
    <t>International Competitive Bidding</t>
  </si>
  <si>
    <t>National Competitive Bidding</t>
  </si>
  <si>
    <t>Shopping</t>
  </si>
  <si>
    <t>Direct Contracting</t>
  </si>
  <si>
    <t>Quality and Cost Based Selection</t>
  </si>
  <si>
    <t>Least-Cost Selection</t>
  </si>
  <si>
    <t>Request for Proposals and Terms of Reference</t>
  </si>
  <si>
    <t>Terms of Reference</t>
  </si>
  <si>
    <t>Contract in Execution</t>
  </si>
  <si>
    <t>Planned</t>
  </si>
  <si>
    <t>Procurement of Goods</t>
  </si>
  <si>
    <t>Lump-Sum</t>
  </si>
  <si>
    <t>TRAINING</t>
  </si>
  <si>
    <t>Unit Prices</t>
  </si>
  <si>
    <t>Procurement of IT Products and/or Services</t>
  </si>
  <si>
    <t>Price Comparison for Works</t>
  </si>
  <si>
    <t>Ongoing</t>
  </si>
  <si>
    <t>TRANSFERS</t>
  </si>
  <si>
    <t>Transfers</t>
  </si>
  <si>
    <t>Total Amount (Including counterpart)</t>
  </si>
  <si>
    <t>Selection Based on the Consultants' Qualifications</t>
  </si>
  <si>
    <t>Technical Score Assigned</t>
  </si>
  <si>
    <t>Price Comparison for Goods</t>
  </si>
  <si>
    <r>
      <t xml:space="preserve">Procurement Method
</t>
    </r>
    <r>
      <rPr>
        <i/>
        <sz val="10"/>
        <color indexed="9"/>
        <rFont val="Calibri"/>
        <family val="2"/>
      </rPr>
      <t>(Select one of the options)</t>
    </r>
    <r>
      <rPr>
        <sz val="10"/>
        <color indexed="9"/>
        <rFont val="Calibri"/>
        <family val="2"/>
      </rPr>
      <t>:</t>
    </r>
  </si>
  <si>
    <r>
      <t xml:space="preserve">Baseline Document 
</t>
    </r>
    <r>
      <rPr>
        <i/>
        <sz val="10"/>
        <color indexed="9"/>
        <rFont val="Calibri"/>
        <family val="2"/>
      </rPr>
      <t>(Select one of the options)</t>
    </r>
    <r>
      <rPr>
        <sz val="10"/>
        <color indexed="9"/>
        <rFont val="Calibri"/>
        <family val="2"/>
      </rPr>
      <t>:</t>
    </r>
  </si>
  <si>
    <r>
      <t xml:space="preserve">Contract Type
</t>
    </r>
    <r>
      <rPr>
        <i/>
        <sz val="10"/>
        <color indexed="9"/>
        <rFont val="Calibri"/>
        <family val="2"/>
      </rPr>
      <t>(Select one of the options)</t>
    </r>
    <r>
      <rPr>
        <sz val="10"/>
        <color indexed="9"/>
        <rFont val="Calibri"/>
        <family val="2"/>
      </rPr>
      <t>:</t>
    </r>
  </si>
  <si>
    <r>
      <t xml:space="preserve">Expost Review </t>
    </r>
    <r>
      <rPr>
        <i/>
        <sz val="10"/>
        <color indexed="9"/>
        <rFont val="Calibri"/>
        <family val="2"/>
      </rPr>
      <t>(Select one of the options)</t>
    </r>
    <r>
      <rPr>
        <sz val="10"/>
        <color indexed="9"/>
        <rFont val="Calibri"/>
        <family val="2"/>
      </rPr>
      <t>:</t>
    </r>
  </si>
  <si>
    <r>
      <t xml:space="preserve">Process Status </t>
    </r>
    <r>
      <rPr>
        <i/>
        <sz val="10"/>
        <color indexed="9"/>
        <rFont val="Calibri"/>
        <family val="2"/>
      </rPr>
      <t>(Select one of the options)</t>
    </r>
    <r>
      <rPr>
        <sz val="10"/>
        <color indexed="9"/>
        <rFont val="Calibri"/>
        <family val="2"/>
      </rPr>
      <t>:</t>
    </r>
  </si>
  <si>
    <t>COMPONENTS? (YES / NO)</t>
  </si>
  <si>
    <t>Component 1</t>
  </si>
  <si>
    <t>Component 2</t>
  </si>
  <si>
    <t>Component 3</t>
  </si>
  <si>
    <t>Component's Name (list by number or letter)</t>
  </si>
  <si>
    <r>
      <rPr>
        <b/>
        <sz val="10"/>
        <color indexed="10"/>
        <rFont val="Calibri"/>
        <family val="2"/>
      </rPr>
      <t xml:space="preserve">NOTE: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>1.</t>
    </r>
    <r>
      <rPr>
        <sz val="10"/>
        <rFont val="Calibri"/>
        <family val="2"/>
      </rPr>
      <t xml:space="preserve"> There may only be one Organism which coordinates the Procurement Plan information and submits it to the Bank
</t>
    </r>
    <r>
      <rPr>
        <b/>
        <sz val="10"/>
        <rFont val="Calibri"/>
        <family val="2"/>
      </rPr>
      <t>2.</t>
    </r>
    <r>
      <rPr>
        <sz val="10"/>
        <rFont val="Calibri"/>
        <family val="2"/>
      </rPr>
      <t xml:space="preserve"> Each Sub-Organism shall upload one sheet #2  with its processes</t>
    </r>
  </si>
  <si>
    <r>
      <rPr>
        <b/>
        <sz val="10"/>
        <color indexed="10"/>
        <rFont val="Calibri"/>
        <family val="2"/>
      </rPr>
      <t>NOTE:</t>
    </r>
    <r>
      <rPr>
        <sz val="10"/>
        <rFont val="Calibri"/>
        <family val="2"/>
      </rPr>
      <t xml:space="preserve">
Name the components in the loan agreement; use only main components</t>
    </r>
  </si>
  <si>
    <t>This data depend on the investment category and is desegregated on this file's last tab</t>
  </si>
  <si>
    <t>Component (if applies)</t>
  </si>
  <si>
    <t xml:space="preserve">Country's political Division (Region / Department / Jurisdiction, Province) </t>
  </si>
  <si>
    <t>Single Source Selection</t>
  </si>
  <si>
    <t>Comparison of Qualifications - National Individual Consultant</t>
  </si>
  <si>
    <t>Price Comparison</t>
  </si>
  <si>
    <t>Agency</t>
  </si>
  <si>
    <t>Sub-Agency (If applies)</t>
  </si>
  <si>
    <t>Agency's Initials</t>
  </si>
  <si>
    <t>2. Procurement Plan Details</t>
  </si>
  <si>
    <t>3. Amounts by Investment Category</t>
  </si>
  <si>
    <t>Contract Concluded</t>
  </si>
  <si>
    <t>Social Crime and Violence Prevention in New Providence</t>
  </si>
  <si>
    <t>Youth Employability and Employment Training and Strengthening of the Public Employment Services (PES)</t>
  </si>
  <si>
    <t>Strengthening of the Justice Administration System</t>
  </si>
  <si>
    <t>MNS</t>
  </si>
  <si>
    <t xml:space="preserve"> </t>
  </si>
  <si>
    <t xml:space="preserve">Caribbean </t>
  </si>
  <si>
    <t>Caribbean</t>
  </si>
  <si>
    <t>Architectural Drafting Services</t>
  </si>
  <si>
    <t>1.2.6</t>
  </si>
  <si>
    <t>Consultancy to design and implement public campaigns for awareness, for awareness, attitude, and behavior change to prevent inter-personal violence for individuals</t>
  </si>
  <si>
    <t>Marco's Law Implementation</t>
  </si>
  <si>
    <t>Laptops</t>
  </si>
  <si>
    <t xml:space="preserve">Operational Capacity Training on Community  Mobilization </t>
  </si>
  <si>
    <t>Sexual Assault Prevention Training</t>
  </si>
  <si>
    <t>Training for Violence Interruptors</t>
  </si>
  <si>
    <t>School training program: Drug abuse model and PAYA model adaptation</t>
  </si>
  <si>
    <t>1.2.5</t>
  </si>
  <si>
    <t>Consultancy to Design and implement (one per community) needs and asset assessment</t>
  </si>
  <si>
    <t>Consultancy to Support Public Employment Service Engagement to Employers</t>
  </si>
  <si>
    <t>Quantity Surveyor</t>
  </si>
  <si>
    <t>1.2.7</t>
  </si>
  <si>
    <t>Parenting Conflict Resolution and Mediation Training Sessions for Community Members</t>
  </si>
  <si>
    <t>Implementation for Violence interruption Model</t>
  </si>
  <si>
    <t>1.2.3</t>
  </si>
  <si>
    <t>Graphic Design Services</t>
  </si>
  <si>
    <t>Soft and Technical Skills Training for Youth At-Risk (ages 15-29) in the "training for employment" in New Providence</t>
  </si>
  <si>
    <t>Hardware for One Stop Shop</t>
  </si>
  <si>
    <t>2.1.1</t>
  </si>
  <si>
    <t>Consultancy to Enhance Electronic Labour Exchange</t>
  </si>
  <si>
    <t>2.1.2</t>
  </si>
  <si>
    <t>Soft Skills Training for Youth At-Risk (ages 15-29) in the "training for employability" in New Providence</t>
  </si>
  <si>
    <t>Youth At-Risk Program Coordinator</t>
  </si>
  <si>
    <t>Youth Program Skills Survey Execution</t>
  </si>
  <si>
    <t>Enhancement of Court Reporting Unit (Equipment)</t>
  </si>
  <si>
    <t>3.1.1</t>
  </si>
  <si>
    <t xml:space="preserve">Continued Implementation of Integrated Justice System </t>
  </si>
  <si>
    <t>3.1.4</t>
  </si>
  <si>
    <t>Enhancement of Court Reporting Unit (Furniture)</t>
  </si>
  <si>
    <t>3.1.2</t>
  </si>
  <si>
    <t>Court Reporting Unit Management Software</t>
  </si>
  <si>
    <t>Refurbishment of DPP's Office</t>
  </si>
  <si>
    <t>Enhanacement of Office of The Attorney General</t>
  </si>
  <si>
    <t>Enhancement of Office of The Attorney General</t>
  </si>
  <si>
    <t>License to Case Law Database</t>
  </si>
  <si>
    <t>3.4.4</t>
  </si>
  <si>
    <t>Jury Summonsing Office Enhancement</t>
  </si>
  <si>
    <t>3.4.5</t>
  </si>
  <si>
    <t>Component:</t>
  </si>
  <si>
    <t xml:space="preserve">Monitoring, Evaluation and Knowledge Management </t>
  </si>
  <si>
    <t>Current Assessment of Component Three (3) Needs</t>
  </si>
  <si>
    <t>Component 4</t>
  </si>
  <si>
    <t>Training of Registrar and deputies on electronic Jury Selection System</t>
  </si>
  <si>
    <t>Integrated Justice System Training</t>
  </si>
  <si>
    <t>Management of Jury Summonsing System</t>
  </si>
  <si>
    <t>Management of Court Reporting Unit</t>
  </si>
  <si>
    <t>Oversight Case Management Strategy Rolled Out</t>
  </si>
  <si>
    <t xml:space="preserve">Component 3 </t>
  </si>
  <si>
    <t>Reduction of Historic Backlog</t>
  </si>
  <si>
    <t>Drug Rehabilitation Court Assessment</t>
  </si>
  <si>
    <t>Family Court Assessment</t>
  </si>
  <si>
    <t>Office of The Attorney General IT Assessment</t>
  </si>
  <si>
    <t>Design and implementation of pilot listing system in the Supreme Court including training</t>
  </si>
  <si>
    <t>3.3.1</t>
  </si>
  <si>
    <t>3.3.2</t>
  </si>
  <si>
    <t>3.3.3</t>
  </si>
  <si>
    <t>Training of Prosecutors in DPP Office</t>
  </si>
  <si>
    <t>Training of Stakeholders in New Integrated Justice System</t>
  </si>
  <si>
    <t>DPP Knowledge Exchange with UK Law Enforcement Agencies</t>
  </si>
  <si>
    <t>Case Management Training for Judges and Prosecutors</t>
  </si>
  <si>
    <t>Advocacy and Ethics Training for Prosecutors and, PDO</t>
  </si>
  <si>
    <t>3.4.1</t>
  </si>
  <si>
    <t>Knowledge Exchange in Trinidad and Tobago for Observation and Assessment of Family Court (Drug Rehabilitation Unit)</t>
  </si>
  <si>
    <t>3.4.2</t>
  </si>
  <si>
    <t>Refurbishment of Juvenile Facilities</t>
  </si>
  <si>
    <t>Layouts</t>
  </si>
  <si>
    <t>4.1.1</t>
  </si>
  <si>
    <t>3.1.5</t>
  </si>
  <si>
    <t>Video Visititation Equipment</t>
  </si>
  <si>
    <t>Refurbishment of Prison Industries in Department of Corrections</t>
  </si>
  <si>
    <t>Training of DOC &amp; DRWS staff certified in Rehabilitation Model</t>
  </si>
  <si>
    <t>Inmates Trained and Certified</t>
  </si>
  <si>
    <t xml:space="preserve">Update to Real Time Stenographer Software </t>
  </si>
  <si>
    <t>(1) Warren Davis Construction; (2) Centreline Construction</t>
  </si>
  <si>
    <t>Proposal Price 
(Currency BSD)</t>
  </si>
  <si>
    <t>Implementation of Rehabilitation Model Plan for Inmates</t>
  </si>
  <si>
    <t>Design and Implementation of Rehabilitation Model Plan for Juvenile Offenders</t>
  </si>
  <si>
    <t>Design and Implementation of Case Management Intake and Monitoring System</t>
  </si>
  <si>
    <t>Component Three (3) Coordinator</t>
  </si>
  <si>
    <t>Component Four (4) Coordinator</t>
  </si>
  <si>
    <t xml:space="preserve">Component 4 </t>
  </si>
  <si>
    <t>2018-2021</t>
  </si>
  <si>
    <t>Enhancement of Supreme Court (Equipment)</t>
  </si>
  <si>
    <t>YES</t>
  </si>
  <si>
    <t>Rehabilitation and Reintegration of Offenders</t>
  </si>
  <si>
    <t xml:space="preserve">Ministry of National Security (MNS) </t>
  </si>
  <si>
    <t>N/A</t>
  </si>
  <si>
    <t xml:space="preserve">Component 1 </t>
  </si>
  <si>
    <t>(1) $328,412.50; (2) 324,817.50</t>
  </si>
  <si>
    <t>Feb-1-17</t>
  </si>
  <si>
    <t>Mar-1-17</t>
  </si>
  <si>
    <t>Mar-14-17</t>
  </si>
  <si>
    <t>Mar-19-17</t>
  </si>
  <si>
    <t>Mar-20-17</t>
  </si>
  <si>
    <t>Apr-20-17</t>
  </si>
  <si>
    <t>Feb-14-17</t>
  </si>
  <si>
    <t>Feb-28-17</t>
  </si>
  <si>
    <t>Mar-5-17</t>
  </si>
  <si>
    <t>Mar-6-17</t>
  </si>
  <si>
    <t>Jan-23-17</t>
  </si>
  <si>
    <t>Jan-30-17</t>
  </si>
  <si>
    <t>Jan-31-17</t>
  </si>
  <si>
    <t>Jan-27-17</t>
  </si>
  <si>
    <t>Jul-1-17</t>
  </si>
  <si>
    <t>Jul-1-18</t>
  </si>
  <si>
    <t>Mar-31-17</t>
  </si>
  <si>
    <t>Apr-1-19</t>
  </si>
  <si>
    <t>Youth Program Clerks</t>
  </si>
  <si>
    <t>Oct-1-17</t>
  </si>
  <si>
    <t>Apr-6-17</t>
  </si>
  <si>
    <t>Apr-9-17</t>
  </si>
  <si>
    <t>Apr-13-17</t>
  </si>
  <si>
    <t>Apr-18-17</t>
  </si>
  <si>
    <t>3.4.3</t>
  </si>
  <si>
    <t>Apr-30-17</t>
  </si>
  <si>
    <t>Mar-30-18</t>
  </si>
  <si>
    <t>Dec-1-17</t>
  </si>
  <si>
    <t>Sep-8-16</t>
  </si>
  <si>
    <t>Nov-21-16</t>
  </si>
  <si>
    <t>Dec-14-16</t>
  </si>
  <si>
    <t>Dec-31-16</t>
  </si>
  <si>
    <t>Mar-7-17</t>
  </si>
  <si>
    <t>Mar-15-17</t>
  </si>
  <si>
    <t>Jan-25-17</t>
  </si>
  <si>
    <t>Sep-1-16</t>
  </si>
  <si>
    <t>Feb-2-17</t>
  </si>
  <si>
    <t>Feb-3-17</t>
  </si>
  <si>
    <t>Feb-8-17</t>
  </si>
  <si>
    <t>Nov-19-16</t>
  </si>
  <si>
    <t>Dec-5-16</t>
  </si>
  <si>
    <t>Dec-6-16</t>
  </si>
  <si>
    <t>Feb-4-17</t>
  </si>
  <si>
    <t>Perpetual Drafting</t>
  </si>
  <si>
    <t>Sep-28-16</t>
  </si>
  <si>
    <t>Sep-25-16</t>
  </si>
  <si>
    <t>Nov-25-16</t>
  </si>
  <si>
    <t>Jul-1-16</t>
  </si>
  <si>
    <t>Oct-21-16</t>
  </si>
  <si>
    <t>Dec-19-16</t>
  </si>
  <si>
    <t>Gabriella Fraser</t>
  </si>
  <si>
    <t>Aug-22-16</t>
  </si>
  <si>
    <t>n/a</t>
  </si>
  <si>
    <t>Jan-30-16</t>
  </si>
  <si>
    <t>Adrian Rollins</t>
  </si>
  <si>
    <t>Jan-31-18</t>
  </si>
  <si>
    <t>Chet Pratt</t>
  </si>
  <si>
    <t>Aug-17-16</t>
  </si>
  <si>
    <t>Aug-16-2021</t>
  </si>
  <si>
    <t>Sep-1-19</t>
  </si>
  <si>
    <t>Feb-16-17</t>
  </si>
  <si>
    <t>Jun-17-16</t>
  </si>
  <si>
    <t>Jun-20-16</t>
  </si>
  <si>
    <t>Linda Dobbs</t>
  </si>
  <si>
    <t>Jun-25-16</t>
  </si>
  <si>
    <t>Jan-17-17</t>
  </si>
  <si>
    <t>feb-1-17</t>
  </si>
  <si>
    <t>jan-31-18</t>
  </si>
  <si>
    <t>Kelsie Dorsett</t>
  </si>
  <si>
    <t>Feb-15-17</t>
  </si>
  <si>
    <t>Jun-1-17</t>
  </si>
  <si>
    <t>Version ( 1-2017 ) :</t>
  </si>
  <si>
    <t>Procurement Plan Coverage: 2017</t>
  </si>
  <si>
    <t>Furniture</t>
  </si>
  <si>
    <t>1.2.1</t>
  </si>
  <si>
    <t>2.3.1</t>
  </si>
  <si>
    <t>3.5.2</t>
  </si>
  <si>
    <t>3.7.1</t>
  </si>
  <si>
    <t>3.7.2</t>
  </si>
  <si>
    <t>3.2.1</t>
  </si>
  <si>
    <t>1.4.1</t>
  </si>
  <si>
    <t>3.7.5</t>
  </si>
  <si>
    <t>3.7.4</t>
  </si>
  <si>
    <t>3.6.1</t>
  </si>
  <si>
    <t>3.7.6</t>
  </si>
  <si>
    <t>3.5.1</t>
  </si>
  <si>
    <t>Excavation/Cabling</t>
  </si>
  <si>
    <t>Equipment for of Youth Centres</t>
  </si>
  <si>
    <t xml:space="preserve">Furniture for Youth Centres </t>
  </si>
  <si>
    <t>Mar-16-17</t>
  </si>
  <si>
    <t>Oct-30-17</t>
  </si>
  <si>
    <t>Oct-31-17</t>
  </si>
  <si>
    <t>Jan-20-17</t>
  </si>
  <si>
    <t>Feb-11-17</t>
  </si>
  <si>
    <t>Feb-12-17</t>
  </si>
  <si>
    <t>Mar-12-17</t>
  </si>
  <si>
    <t>Jan-20-18</t>
  </si>
  <si>
    <t>Feb-18-17</t>
  </si>
  <si>
    <t>Feb-19-17</t>
  </si>
  <si>
    <t>Jul-7-18</t>
  </si>
  <si>
    <t>Aug-7-18</t>
  </si>
  <si>
    <t>Aug-8-18</t>
  </si>
  <si>
    <t>Aug-15-18</t>
  </si>
  <si>
    <t>Aug-16-18</t>
  </si>
  <si>
    <t>Feb-10-18</t>
  </si>
  <si>
    <t>Apr-1-17</t>
  </si>
  <si>
    <t>Apr-7-17</t>
  </si>
  <si>
    <t>Apr-15-17</t>
  </si>
  <si>
    <t>May-1-17</t>
  </si>
  <si>
    <t>Apr-5-17</t>
  </si>
  <si>
    <t>Mar-1-18</t>
  </si>
  <si>
    <t>Oct-28-16</t>
  </si>
  <si>
    <t>Sep-13-16</t>
  </si>
  <si>
    <t>Jul-20-18</t>
  </si>
  <si>
    <t>Jul-21-18</t>
  </si>
  <si>
    <t>Jul-26-18</t>
  </si>
  <si>
    <t>Aug-1-18</t>
  </si>
  <si>
    <t>Aug-1-19</t>
  </si>
  <si>
    <t>Oct-7-17</t>
  </si>
  <si>
    <t>Nov-7-17</t>
  </si>
  <si>
    <t>Nov-8-17</t>
  </si>
  <si>
    <t>Nov-15-17</t>
  </si>
  <si>
    <t>Nov-20-17</t>
  </si>
  <si>
    <t>Nov-20-19</t>
  </si>
  <si>
    <t>May-6-17</t>
  </si>
  <si>
    <t>May-30-17</t>
  </si>
  <si>
    <t>May-15-17</t>
  </si>
  <si>
    <t>May-16-17</t>
  </si>
  <si>
    <t>Jun-5-17</t>
  </si>
  <si>
    <t>Jun-5-18</t>
  </si>
  <si>
    <t>Apr-6-18</t>
  </si>
  <si>
    <t>Apr-20-18</t>
  </si>
  <si>
    <t>Apr-21-18</t>
  </si>
  <si>
    <t>Apr-26-18</t>
  </si>
  <si>
    <t>Apr-30-18</t>
  </si>
  <si>
    <t>May-1-18</t>
  </si>
  <si>
    <t>Nov-1-17</t>
  </si>
  <si>
    <t>Nov-5-17</t>
  </si>
  <si>
    <t>Nov-10-17</t>
  </si>
  <si>
    <t>Dec-7-17</t>
  </si>
  <si>
    <t>Dec-30-17</t>
  </si>
  <si>
    <t>Jan-7-18</t>
  </si>
  <si>
    <t>Jan-15-18</t>
  </si>
  <si>
    <t>Feb-1-18</t>
  </si>
  <si>
    <t>May-1-19</t>
  </si>
  <si>
    <t>Mar-30-17</t>
  </si>
  <si>
    <t>Jun-1-18</t>
  </si>
  <si>
    <t>Aug-2-18</t>
  </si>
  <si>
    <t>Aug-30-18</t>
  </si>
  <si>
    <t>Sep-5-18</t>
  </si>
  <si>
    <t>Sep-15-18</t>
  </si>
  <si>
    <t>Sep-15-19</t>
  </si>
  <si>
    <t>Sep-1-17</t>
  </si>
  <si>
    <t>Nov-30-17</t>
  </si>
  <si>
    <t>Dec-5-17</t>
  </si>
  <si>
    <t>Dec-15-17</t>
  </si>
  <si>
    <t>Dec-15-19</t>
  </si>
  <si>
    <t>May-7-17</t>
  </si>
  <si>
    <t>Jun-15-17</t>
  </si>
  <si>
    <t>Jun-15-18</t>
  </si>
  <si>
    <t>Refurbishment of Youth Centres Centreville and Englerston</t>
  </si>
  <si>
    <t>Refurbishment of Youth Centres Fox Hill and Grants Town</t>
  </si>
  <si>
    <t>Refurbishment of Youth Centres Bain Town, Bamboo Town/Pinewood, Yellow Elder, Kemp Road, Nassau Village</t>
  </si>
  <si>
    <t>Apr-1-20</t>
  </si>
  <si>
    <t>Mar-15-18</t>
  </si>
  <si>
    <t>Apr-1-18</t>
  </si>
  <si>
    <t>Aug-1-17</t>
  </si>
  <si>
    <t>Nov-10-16</t>
  </si>
  <si>
    <t>Nov-1-16</t>
  </si>
  <si>
    <t>Nov-20-16</t>
  </si>
  <si>
    <t>Desiree Artesi</t>
  </si>
  <si>
    <t>Study Tour to Panama Juvenile Rehabilitation Model Plan</t>
  </si>
  <si>
    <t>4.1.2</t>
  </si>
  <si>
    <t>April-1-17</t>
  </si>
  <si>
    <t>April-7-17</t>
  </si>
  <si>
    <t>Apr-25-17</t>
  </si>
  <si>
    <t>Children Alert System (International Competitive Bidding)</t>
  </si>
  <si>
    <t>CQS</t>
  </si>
  <si>
    <t>QCNI</t>
  </si>
  <si>
    <t>QCBS</t>
  </si>
  <si>
    <t>Supply of Sundries for Opening of Community Centres</t>
  </si>
  <si>
    <t>Communications Strategy OAG</t>
  </si>
  <si>
    <t>1.2.8</t>
  </si>
  <si>
    <t>1.2.8.1</t>
  </si>
  <si>
    <t>1.2.8.2</t>
  </si>
  <si>
    <t>1.2.8.3</t>
  </si>
  <si>
    <t>Fox Hill</t>
  </si>
  <si>
    <t>Grants Town (Quakoo Street)</t>
  </si>
  <si>
    <t>Nassau Village/Bain Town</t>
  </si>
  <si>
    <t>Mar-27-17</t>
  </si>
  <si>
    <t>Apr-2-17</t>
  </si>
  <si>
    <t>Mar-27-18</t>
  </si>
  <si>
    <t>Apr-2-18</t>
  </si>
  <si>
    <t>Apr-10-17</t>
  </si>
  <si>
    <t>May-10-17</t>
  </si>
  <si>
    <t>May-16-16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</si>
</sst>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USD]\ #,##0.00"/>
  </numFmts>
  <fonts count="42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9"/>
      <name val="Calibri"/>
      <family val="2"/>
    </font>
    <font>
      <b/>
      <sz val="10"/>
      <color indexed="10"/>
      <name val="Calibri"/>
      <family val="2"/>
    </font>
    <font>
      <i/>
      <sz val="10"/>
      <color indexed="9"/>
      <name val="Calibri"/>
      <family val="2"/>
    </font>
    <font>
      <sz val="10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1"/>
      <name val="Arial"/>
      <family val="2"/>
    </font>
    <font>
      <sz val="12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2"/>
      <color theme="1" tint="4.9989318521683403E-2"/>
      <name val="Arial"/>
      <family val="2"/>
    </font>
    <font>
      <sz val="10"/>
      <color theme="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29">
    <xf numFmtId="0" fontId="0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74">
    <xf numFmtId="0" fontId="0" fillId="0" borderId="0" xfId="0"/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vertical="center" wrapText="1"/>
    </xf>
    <xf numFmtId="0" fontId="28" fillId="0" borderId="0" xfId="112" applyFont="1"/>
    <xf numFmtId="0" fontId="29" fillId="25" borderId="11" xfId="112" applyFont="1" applyFill="1" applyBorder="1" applyAlignment="1">
      <alignment horizontal="center" vertical="center"/>
    </xf>
    <xf numFmtId="0" fontId="29" fillId="25" borderId="12" xfId="112" applyFont="1" applyFill="1" applyBorder="1" applyAlignment="1">
      <alignment horizontal="center" vertical="center"/>
    </xf>
    <xf numFmtId="0" fontId="29" fillId="25" borderId="13" xfId="112" applyFont="1" applyFill="1" applyBorder="1" applyAlignment="1">
      <alignment horizontal="center" vertical="center" wrapText="1"/>
    </xf>
    <xf numFmtId="0" fontId="28" fillId="0" borderId="10" xfId="112" applyFont="1" applyBorder="1" applyAlignment="1">
      <alignment vertical="center"/>
    </xf>
    <xf numFmtId="0" fontId="28" fillId="0" borderId="14" xfId="112" applyFont="1" applyBorder="1" applyAlignment="1">
      <alignment vertical="center"/>
    </xf>
    <xf numFmtId="0" fontId="28" fillId="0" borderId="15" xfId="112" applyFont="1" applyBorder="1" applyAlignment="1">
      <alignment vertical="center"/>
    </xf>
    <xf numFmtId="0" fontId="28" fillId="0" borderId="16" xfId="112" applyFont="1" applyBorder="1" applyAlignment="1">
      <alignment vertical="center"/>
    </xf>
    <xf numFmtId="0" fontId="30" fillId="25" borderId="17" xfId="112" applyFont="1" applyFill="1" applyBorder="1" applyAlignment="1">
      <alignment horizontal="center" vertical="center"/>
    </xf>
    <xf numFmtId="0" fontId="30" fillId="25" borderId="18" xfId="112" applyFont="1" applyFill="1" applyBorder="1" applyAlignment="1">
      <alignment horizontal="center" vertical="center"/>
    </xf>
    <xf numFmtId="0" fontId="28" fillId="0" borderId="0" xfId="112" applyFont="1" applyAlignment="1">
      <alignment vertical="center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25" borderId="19" xfId="0" applyFont="1" applyFill="1" applyBorder="1" applyAlignment="1">
      <alignment horizontal="center" vertical="center" wrapText="1"/>
    </xf>
    <xf numFmtId="0" fontId="31" fillId="25" borderId="10" xfId="0" applyFont="1" applyFill="1" applyBorder="1" applyAlignment="1">
      <alignment horizontal="center" vertical="center" wrapText="1"/>
    </xf>
    <xf numFmtId="0" fontId="31" fillId="25" borderId="14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0" fontId="32" fillId="0" borderId="21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8" fillId="0" borderId="19" xfId="0" applyFont="1" applyBorder="1" applyAlignment="1" applyProtection="1"/>
    <xf numFmtId="164" fontId="28" fillId="0" borderId="10" xfId="0" applyNumberFormat="1" applyFont="1" applyFill="1" applyBorder="1" applyAlignment="1">
      <alignment horizontal="right" vertical="center" wrapText="1"/>
    </xf>
    <xf numFmtId="0" fontId="28" fillId="0" borderId="19" xfId="0" applyFont="1" applyFill="1" applyBorder="1" applyAlignment="1" applyProtection="1"/>
    <xf numFmtId="0" fontId="28" fillId="0" borderId="20" xfId="0" applyFont="1" applyFill="1" applyBorder="1" applyAlignment="1" applyProtection="1"/>
    <xf numFmtId="164" fontId="31" fillId="25" borderId="10" xfId="0" applyNumberFormat="1" applyFont="1" applyFill="1" applyBorder="1" applyAlignment="1">
      <alignment horizontal="right" vertical="center" wrapText="1"/>
    </xf>
    <xf numFmtId="0" fontId="28" fillId="0" borderId="0" xfId="0" applyFont="1" applyBorder="1" applyAlignment="1" applyProtection="1"/>
    <xf numFmtId="0" fontId="28" fillId="0" borderId="0" xfId="0" applyFont="1" applyFill="1" applyBorder="1" applyAlignment="1">
      <alignment vertical="center" wrapText="1"/>
    </xf>
    <xf numFmtId="0" fontId="31" fillId="25" borderId="22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vertical="center" wrapText="1"/>
    </xf>
    <xf numFmtId="0" fontId="28" fillId="0" borderId="20" xfId="0" applyFont="1" applyFill="1" applyBorder="1" applyAlignment="1">
      <alignment vertical="center" wrapText="1"/>
    </xf>
    <xf numFmtId="0" fontId="28" fillId="0" borderId="15" xfId="0" applyFont="1" applyFill="1" applyBorder="1" applyAlignment="1">
      <alignment vertical="center" wrapText="1"/>
    </xf>
    <xf numFmtId="0" fontId="28" fillId="0" borderId="16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26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27" xfId="0" applyFont="1" applyFill="1" applyBorder="1" applyAlignment="1">
      <alignment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33" fillId="25" borderId="28" xfId="0" applyFont="1" applyFill="1" applyBorder="1" applyAlignment="1">
      <alignment horizontal="center" vertical="center" wrapText="1"/>
    </xf>
    <xf numFmtId="0" fontId="28" fillId="0" borderId="14" xfId="112" applyFont="1" applyBorder="1" applyAlignment="1">
      <alignment vertical="center" wrapText="1"/>
    </xf>
    <xf numFmtId="0" fontId="0" fillId="0" borderId="0" xfId="0" applyAlignment="1">
      <alignment wrapText="1"/>
    </xf>
    <xf numFmtId="3" fontId="28" fillId="0" borderId="10" xfId="0" applyNumberFormat="1" applyFont="1" applyFill="1" applyBorder="1" applyAlignment="1">
      <alignment vertical="center" wrapText="1"/>
    </xf>
    <xf numFmtId="15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 applyProtection="1">
      <alignment vertical="center" wrapText="1"/>
      <protection locked="0"/>
    </xf>
    <xf numFmtId="3" fontId="28" fillId="0" borderId="10" xfId="0" applyNumberFormat="1" applyFont="1" applyFill="1" applyBorder="1" applyAlignment="1" applyProtection="1">
      <alignment vertical="center" wrapText="1"/>
      <protection locked="0"/>
    </xf>
    <xf numFmtId="0" fontId="28" fillId="26" borderId="0" xfId="0" applyFont="1" applyFill="1" applyAlignment="1">
      <alignment vertical="center" wrapText="1"/>
    </xf>
    <xf numFmtId="0" fontId="28" fillId="26" borderId="28" xfId="0" applyFont="1" applyFill="1" applyBorder="1" applyAlignment="1">
      <alignment vertical="center" wrapText="1"/>
    </xf>
    <xf numFmtId="0" fontId="28" fillId="26" borderId="41" xfId="0" applyFont="1" applyFill="1" applyBorder="1" applyAlignment="1">
      <alignment vertical="center" wrapText="1"/>
    </xf>
    <xf numFmtId="0" fontId="28" fillId="26" borderId="10" xfId="0" applyFont="1" applyFill="1" applyBorder="1" applyAlignment="1">
      <alignment vertical="center" wrapText="1"/>
    </xf>
    <xf numFmtId="3" fontId="0" fillId="26" borderId="0" xfId="0" applyNumberFormat="1" applyFill="1"/>
    <xf numFmtId="0" fontId="37" fillId="26" borderId="0" xfId="0" applyFont="1" applyFill="1"/>
    <xf numFmtId="0" fontId="4" fillId="0" borderId="10" xfId="0" applyFont="1" applyBorder="1"/>
    <xf numFmtId="0" fontId="4" fillId="0" borderId="10" xfId="0" applyFont="1" applyBorder="1" applyAlignment="1">
      <alignment wrapText="1"/>
    </xf>
    <xf numFmtId="3" fontId="0" fillId="0" borderId="10" xfId="0" applyNumberFormat="1" applyBorder="1"/>
    <xf numFmtId="0" fontId="34" fillId="26" borderId="10" xfId="0" applyFont="1" applyFill="1" applyBorder="1" applyAlignment="1">
      <alignment vertical="center" wrapText="1"/>
    </xf>
    <xf numFmtId="0" fontId="0" fillId="0" borderId="10" xfId="0" applyBorder="1" applyAlignment="1">
      <alignment wrapText="1"/>
    </xf>
    <xf numFmtId="0" fontId="33" fillId="27" borderId="10" xfId="0" applyFont="1" applyFill="1" applyBorder="1" applyAlignment="1">
      <alignment horizontal="center" vertical="center" wrapText="1"/>
    </xf>
    <xf numFmtId="0" fontId="33" fillId="28" borderId="25" xfId="0" applyFont="1" applyFill="1" applyBorder="1" applyAlignment="1">
      <alignment horizontal="center" vertical="center" wrapText="1"/>
    </xf>
    <xf numFmtId="0" fontId="33" fillId="28" borderId="10" xfId="0" applyFont="1" applyFill="1" applyBorder="1" applyAlignment="1">
      <alignment horizontal="center" vertical="center" wrapText="1"/>
    </xf>
    <xf numFmtId="0" fontId="33" fillId="28" borderId="26" xfId="0" applyFont="1" applyFill="1" applyBorder="1" applyAlignment="1">
      <alignment horizontal="center" vertical="center" wrapText="1"/>
    </xf>
    <xf numFmtId="0" fontId="33" fillId="28" borderId="23" xfId="0" applyFont="1" applyFill="1" applyBorder="1" applyAlignment="1">
      <alignment horizontal="center" vertical="center" wrapText="1"/>
    </xf>
    <xf numFmtId="0" fontId="28" fillId="28" borderId="0" xfId="0" applyFont="1" applyFill="1" applyAlignment="1">
      <alignment vertical="center" wrapText="1"/>
    </xf>
    <xf numFmtId="0" fontId="39" fillId="28" borderId="10" xfId="0" applyFont="1" applyFill="1" applyBorder="1" applyAlignment="1">
      <alignment horizontal="left" vertical="center" wrapText="1"/>
    </xf>
    <xf numFmtId="0" fontId="33" fillId="28" borderId="10" xfId="113" applyFont="1" applyFill="1" applyBorder="1" applyAlignment="1">
      <alignment horizontal="center" vertical="center" wrapText="1"/>
    </xf>
    <xf numFmtId="0" fontId="28" fillId="28" borderId="10" xfId="0" applyFont="1" applyFill="1" applyBorder="1" applyAlignment="1">
      <alignment vertical="center" wrapText="1"/>
    </xf>
    <xf numFmtId="0" fontId="34" fillId="28" borderId="10" xfId="0" applyFont="1" applyFill="1" applyBorder="1" applyAlignment="1">
      <alignment vertical="center" wrapText="1"/>
    </xf>
    <xf numFmtId="0" fontId="4" fillId="26" borderId="10" xfId="0" applyFont="1" applyFill="1" applyBorder="1" applyAlignment="1">
      <alignment wrapText="1"/>
    </xf>
    <xf numFmtId="0" fontId="28" fillId="0" borderId="46" xfId="0" applyFont="1" applyFill="1" applyBorder="1" applyAlignment="1">
      <alignment vertical="center" wrapText="1"/>
    </xf>
    <xf numFmtId="3" fontId="28" fillId="0" borderId="26" xfId="0" applyNumberFormat="1" applyFont="1" applyFill="1" applyBorder="1" applyAlignment="1" applyProtection="1">
      <alignment vertical="center" wrapText="1"/>
      <protection locked="0"/>
    </xf>
    <xf numFmtId="0" fontId="34" fillId="27" borderId="10" xfId="0" applyFont="1" applyFill="1" applyBorder="1" applyAlignment="1">
      <alignment vertical="center" wrapText="1"/>
    </xf>
    <xf numFmtId="0" fontId="28" fillId="27" borderId="10" xfId="0" applyFont="1" applyFill="1" applyBorder="1" applyAlignment="1">
      <alignment vertical="center" wrapText="1"/>
    </xf>
    <xf numFmtId="0" fontId="0" fillId="27" borderId="10" xfId="0" applyFill="1" applyBorder="1" applyAlignment="1">
      <alignment wrapText="1"/>
    </xf>
    <xf numFmtId="0" fontId="0" fillId="28" borderId="10" xfId="0" applyFill="1" applyBorder="1" applyAlignment="1">
      <alignment wrapText="1"/>
    </xf>
    <xf numFmtId="0" fontId="34" fillId="29" borderId="10" xfId="0" applyFont="1" applyFill="1" applyBorder="1" applyAlignment="1">
      <alignment vertical="center" wrapText="1"/>
    </xf>
    <xf numFmtId="0" fontId="28" fillId="29" borderId="10" xfId="0" applyFont="1" applyFill="1" applyBorder="1" applyAlignment="1">
      <alignment vertical="center" wrapText="1"/>
    </xf>
    <xf numFmtId="0" fontId="0" fillId="29" borderId="10" xfId="0" applyFill="1" applyBorder="1" applyAlignment="1">
      <alignment wrapText="1"/>
    </xf>
    <xf numFmtId="3" fontId="28" fillId="29" borderId="10" xfId="0" applyNumberFormat="1" applyFont="1" applyFill="1" applyBorder="1" applyAlignment="1">
      <alignment vertical="center" wrapText="1"/>
    </xf>
    <xf numFmtId="0" fontId="34" fillId="29" borderId="10" xfId="0" quotePrefix="1" applyFont="1" applyFill="1" applyBorder="1" applyAlignment="1">
      <alignment vertical="center" wrapText="1"/>
    </xf>
    <xf numFmtId="0" fontId="38" fillId="28" borderId="10" xfId="0" applyFont="1" applyFill="1" applyBorder="1" applyAlignment="1">
      <alignment vertical="center" wrapText="1"/>
    </xf>
    <xf numFmtId="0" fontId="39" fillId="28" borderId="10" xfId="0" applyFont="1" applyFill="1" applyBorder="1" applyAlignment="1">
      <alignment vertical="center" wrapText="1"/>
    </xf>
    <xf numFmtId="0" fontId="40" fillId="28" borderId="10" xfId="0" applyFont="1" applyFill="1" applyBorder="1" applyAlignment="1">
      <alignment wrapText="1"/>
    </xf>
    <xf numFmtId="0" fontId="33" fillId="28" borderId="26" xfId="113" applyFont="1" applyFill="1" applyBorder="1" applyAlignment="1">
      <alignment horizontal="center" vertical="center" wrapText="1"/>
    </xf>
    <xf numFmtId="0" fontId="33" fillId="28" borderId="28" xfId="0" applyFont="1" applyFill="1" applyBorder="1" applyAlignment="1">
      <alignment horizontal="center" vertical="center" wrapText="1"/>
    </xf>
    <xf numFmtId="0" fontId="39" fillId="28" borderId="26" xfId="0" applyFont="1" applyFill="1" applyBorder="1" applyAlignment="1">
      <alignment horizontal="left" vertical="center" wrapText="1"/>
    </xf>
    <xf numFmtId="0" fontId="39" fillId="29" borderId="25" xfId="0" applyFont="1" applyFill="1" applyBorder="1" applyAlignment="1">
      <alignment horizontal="center" vertical="center" wrapText="1"/>
    </xf>
    <xf numFmtId="0" fontId="39" fillId="29" borderId="26" xfId="0" applyFont="1" applyFill="1" applyBorder="1" applyAlignment="1">
      <alignment horizontal="left" vertical="center" wrapText="1"/>
    </xf>
    <xf numFmtId="0" fontId="33" fillId="29" borderId="26" xfId="113" applyFont="1" applyFill="1" applyBorder="1" applyAlignment="1">
      <alignment horizontal="center" vertical="center" wrapText="1"/>
    </xf>
    <xf numFmtId="0" fontId="33" fillId="29" borderId="10" xfId="0" applyFont="1" applyFill="1" applyBorder="1" applyAlignment="1">
      <alignment horizontal="center" vertical="center" wrapText="1"/>
    </xf>
    <xf numFmtId="0" fontId="33" fillId="29" borderId="26" xfId="0" applyFont="1" applyFill="1" applyBorder="1" applyAlignment="1">
      <alignment horizontal="center" vertical="center" wrapText="1"/>
    </xf>
    <xf numFmtId="0" fontId="33" fillId="29" borderId="28" xfId="0" applyFont="1" applyFill="1" applyBorder="1" applyAlignment="1">
      <alignment horizontal="center" vertical="center" wrapText="1"/>
    </xf>
    <xf numFmtId="0" fontId="33" fillId="29" borderId="23" xfId="0" applyFont="1" applyFill="1" applyBorder="1" applyAlignment="1">
      <alignment horizontal="center" vertical="center" wrapText="1"/>
    </xf>
    <xf numFmtId="0" fontId="28" fillId="29" borderId="0" xfId="0" applyFont="1" applyFill="1" applyAlignment="1">
      <alignment vertical="center" wrapText="1"/>
    </xf>
    <xf numFmtId="0" fontId="34" fillId="29" borderId="0" xfId="0" applyFont="1" applyFill="1" applyAlignment="1">
      <alignment vertical="center" wrapText="1"/>
    </xf>
    <xf numFmtId="0" fontId="39" fillId="29" borderId="10" xfId="0" applyFont="1" applyFill="1" applyBorder="1" applyAlignment="1">
      <alignment horizontal="center" vertical="center" wrapText="1"/>
    </xf>
    <xf numFmtId="0" fontId="39" fillId="29" borderId="10" xfId="0" applyFont="1" applyFill="1" applyBorder="1" applyAlignment="1">
      <alignment horizontal="left" vertical="center" wrapText="1"/>
    </xf>
    <xf numFmtId="0" fontId="33" fillId="29" borderId="10" xfId="113" applyFont="1" applyFill="1" applyBorder="1" applyAlignment="1">
      <alignment horizontal="center" vertical="center" wrapText="1"/>
    </xf>
    <xf numFmtId="0" fontId="39" fillId="29" borderId="10" xfId="0" applyFont="1" applyFill="1" applyBorder="1" applyAlignment="1">
      <alignment vertical="center" wrapText="1"/>
    </xf>
    <xf numFmtId="0" fontId="40" fillId="29" borderId="10" xfId="0" applyFont="1" applyFill="1" applyBorder="1" applyAlignment="1">
      <alignment wrapText="1"/>
    </xf>
    <xf numFmtId="0" fontId="4" fillId="29" borderId="10" xfId="0" applyFont="1" applyFill="1" applyBorder="1" applyAlignment="1">
      <alignment wrapText="1"/>
    </xf>
    <xf numFmtId="0" fontId="33" fillId="27" borderId="10" xfId="113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28" fillId="29" borderId="10" xfId="0" applyFont="1" applyFill="1" applyBorder="1" applyAlignment="1" applyProtection="1">
      <alignment vertical="center" wrapText="1"/>
      <protection locked="0"/>
    </xf>
    <xf numFmtId="0" fontId="39" fillId="27" borderId="10" xfId="0" applyFont="1" applyFill="1" applyBorder="1" applyAlignment="1">
      <alignment vertical="center" wrapText="1"/>
    </xf>
    <xf numFmtId="0" fontId="28" fillId="27" borderId="10" xfId="0" applyFont="1" applyFill="1" applyBorder="1" applyAlignment="1" applyProtection="1">
      <alignment vertical="center" wrapText="1"/>
      <protection locked="0"/>
    </xf>
    <xf numFmtId="3" fontId="28" fillId="29" borderId="10" xfId="0" applyNumberFormat="1" applyFont="1" applyFill="1" applyBorder="1" applyAlignment="1" applyProtection="1">
      <alignment vertical="center" wrapText="1"/>
      <protection locked="0"/>
    </xf>
    <xf numFmtId="3" fontId="28" fillId="27" borderId="10" xfId="0" applyNumberFormat="1" applyFont="1" applyFill="1" applyBorder="1" applyAlignment="1" applyProtection="1">
      <alignment vertical="center" wrapText="1"/>
      <protection locked="0"/>
    </xf>
    <xf numFmtId="0" fontId="37" fillId="29" borderId="10" xfId="0" applyFont="1" applyFill="1" applyBorder="1"/>
    <xf numFmtId="3" fontId="0" fillId="29" borderId="10" xfId="0" applyNumberFormat="1" applyFill="1" applyBorder="1"/>
    <xf numFmtId="17" fontId="28" fillId="0" borderId="10" xfId="0" applyNumberFormat="1" applyFont="1" applyFill="1" applyBorder="1" applyAlignment="1">
      <alignment vertical="center" wrapText="1"/>
    </xf>
    <xf numFmtId="16" fontId="28" fillId="0" borderId="10" xfId="0" applyNumberFormat="1" applyFont="1" applyFill="1" applyBorder="1" applyAlignment="1">
      <alignment vertical="center" wrapText="1"/>
    </xf>
    <xf numFmtId="3" fontId="41" fillId="0" borderId="0" xfId="0" applyNumberFormat="1" applyFont="1" applyFill="1" applyAlignment="1">
      <alignment vertical="center" wrapText="1"/>
    </xf>
    <xf numFmtId="3" fontId="28" fillId="0" borderId="0" xfId="0" applyNumberFormat="1" applyFont="1" applyFill="1" applyAlignment="1">
      <alignment vertical="center" wrapText="1"/>
    </xf>
    <xf numFmtId="2" fontId="28" fillId="0" borderId="10" xfId="0" applyNumberFormat="1" applyFont="1" applyFill="1" applyBorder="1" applyAlignment="1">
      <alignment vertical="center" wrapText="1"/>
    </xf>
    <xf numFmtId="0" fontId="28" fillId="0" borderId="29" xfId="112" applyFont="1" applyBorder="1" applyAlignment="1">
      <alignment horizontal="center" vertical="center"/>
    </xf>
    <xf numFmtId="0" fontId="28" fillId="0" borderId="30" xfId="112" applyFont="1" applyBorder="1" applyAlignment="1">
      <alignment horizontal="center" vertical="center"/>
    </xf>
    <xf numFmtId="0" fontId="28" fillId="0" borderId="31" xfId="112" applyFont="1" applyBorder="1" applyAlignment="1">
      <alignment horizontal="center" vertical="center"/>
    </xf>
    <xf numFmtId="0" fontId="28" fillId="0" borderId="19" xfId="112" applyFont="1" applyBorder="1" applyAlignment="1">
      <alignment horizontal="center" vertical="center"/>
    </xf>
    <xf numFmtId="0" fontId="28" fillId="0" borderId="20" xfId="112" applyFont="1" applyBorder="1" applyAlignment="1">
      <alignment horizontal="center" vertical="center"/>
    </xf>
    <xf numFmtId="0" fontId="28" fillId="0" borderId="0" xfId="112" applyFont="1" applyAlignment="1">
      <alignment horizontal="left" vertical="center" wrapText="1"/>
    </xf>
    <xf numFmtId="0" fontId="28" fillId="0" borderId="0" xfId="110" applyFont="1" applyAlignment="1">
      <alignment horizontal="left" vertical="center" wrapText="1"/>
    </xf>
    <xf numFmtId="0" fontId="32" fillId="0" borderId="37" xfId="0" applyFont="1" applyFill="1" applyBorder="1" applyAlignment="1">
      <alignment horizontal="left" vertical="center" wrapText="1"/>
    </xf>
    <xf numFmtId="0" fontId="32" fillId="0" borderId="38" xfId="0" applyFont="1" applyFill="1" applyBorder="1" applyAlignment="1">
      <alignment horizontal="left" vertical="center" wrapText="1"/>
    </xf>
    <xf numFmtId="0" fontId="36" fillId="0" borderId="37" xfId="0" applyFont="1" applyFill="1" applyBorder="1" applyAlignment="1">
      <alignment horizontal="left" vertical="center" wrapText="1"/>
    </xf>
    <xf numFmtId="0" fontId="36" fillId="0" borderId="38" xfId="0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center" vertical="center" wrapText="1"/>
    </xf>
    <xf numFmtId="0" fontId="31" fillId="25" borderId="32" xfId="0" applyFont="1" applyFill="1" applyBorder="1" applyAlignment="1">
      <alignment horizontal="center" vertical="center" wrapText="1"/>
    </xf>
    <xf numFmtId="0" fontId="31" fillId="25" borderId="33" xfId="0" applyFont="1" applyFill="1" applyBorder="1" applyAlignment="1">
      <alignment horizontal="center" vertical="center" wrapText="1"/>
    </xf>
    <xf numFmtId="0" fontId="31" fillId="25" borderId="34" xfId="0" applyFont="1" applyFill="1" applyBorder="1" applyAlignment="1">
      <alignment horizontal="center" vertical="center" wrapText="1"/>
    </xf>
    <xf numFmtId="0" fontId="28" fillId="0" borderId="35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33" fillId="25" borderId="14" xfId="0" applyFont="1" applyFill="1" applyBorder="1" applyAlignment="1">
      <alignment horizontal="center" vertical="center" wrapText="1"/>
    </xf>
    <xf numFmtId="0" fontId="33" fillId="25" borderId="10" xfId="0" applyFont="1" applyFill="1" applyBorder="1" applyAlignment="1">
      <alignment horizontal="center" vertical="center" wrapText="1"/>
    </xf>
    <xf numFmtId="0" fontId="33" fillId="25" borderId="28" xfId="0" applyFont="1" applyFill="1" applyBorder="1" applyAlignment="1">
      <alignment horizontal="center" vertical="center" wrapText="1"/>
    </xf>
    <xf numFmtId="0" fontId="33" fillId="25" borderId="40" xfId="0" applyFont="1" applyFill="1" applyBorder="1" applyAlignment="1">
      <alignment horizontal="center" vertical="center" wrapText="1"/>
    </xf>
    <xf numFmtId="0" fontId="33" fillId="25" borderId="26" xfId="0" applyFont="1" applyFill="1" applyBorder="1" applyAlignment="1">
      <alignment horizontal="center" vertical="center" wrapText="1"/>
    </xf>
    <xf numFmtId="0" fontId="33" fillId="25" borderId="28" xfId="113" applyFont="1" applyFill="1" applyBorder="1" applyAlignment="1">
      <alignment horizontal="center" vertical="center" wrapText="1"/>
    </xf>
    <xf numFmtId="0" fontId="33" fillId="25" borderId="40" xfId="113" applyFont="1" applyFill="1" applyBorder="1" applyAlignment="1">
      <alignment horizontal="center" vertical="center" wrapText="1"/>
    </xf>
    <xf numFmtId="0" fontId="33" fillId="25" borderId="26" xfId="113" applyFont="1" applyFill="1" applyBorder="1" applyAlignment="1">
      <alignment horizontal="center" vertical="center" wrapText="1"/>
    </xf>
    <xf numFmtId="0" fontId="31" fillId="25" borderId="45" xfId="0" applyFont="1" applyFill="1" applyBorder="1" applyAlignment="1">
      <alignment horizontal="left" vertical="center" wrapText="1"/>
    </xf>
    <xf numFmtId="0" fontId="31" fillId="25" borderId="44" xfId="0" applyFont="1" applyFill="1" applyBorder="1" applyAlignment="1">
      <alignment horizontal="left" vertical="center" wrapText="1"/>
    </xf>
    <xf numFmtId="0" fontId="31" fillId="25" borderId="26" xfId="0" applyFont="1" applyFill="1" applyBorder="1" applyAlignment="1">
      <alignment horizontal="left" vertical="center" wrapText="1"/>
    </xf>
    <xf numFmtId="0" fontId="31" fillId="25" borderId="43" xfId="0" applyFont="1" applyFill="1" applyBorder="1" applyAlignment="1">
      <alignment horizontal="left" vertical="center" wrapText="1"/>
    </xf>
    <xf numFmtId="0" fontId="33" fillId="25" borderId="19" xfId="0" applyFont="1" applyFill="1" applyBorder="1" applyAlignment="1">
      <alignment horizontal="center" vertical="center" wrapText="1"/>
    </xf>
    <xf numFmtId="0" fontId="31" fillId="25" borderId="11" xfId="0" applyFont="1" applyFill="1" applyBorder="1" applyAlignment="1">
      <alignment horizontal="left" vertical="center" wrapText="1"/>
    </xf>
    <xf numFmtId="0" fontId="31" fillId="25" borderId="39" xfId="0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31" fillId="25" borderId="13" xfId="0" applyFont="1" applyFill="1" applyBorder="1" applyAlignment="1">
      <alignment horizontal="left" vertical="center" wrapText="1"/>
    </xf>
    <xf numFmtId="0" fontId="33" fillId="25" borderId="23" xfId="0" applyFont="1" applyFill="1" applyBorder="1" applyAlignment="1">
      <alignment horizontal="center" vertical="center" wrapText="1"/>
    </xf>
    <xf numFmtId="0" fontId="33" fillId="25" borderId="24" xfId="0" applyFont="1" applyFill="1" applyBorder="1" applyAlignment="1">
      <alignment horizontal="center" vertical="center" wrapText="1"/>
    </xf>
    <xf numFmtId="0" fontId="33" fillId="25" borderId="25" xfId="0" applyFont="1" applyFill="1" applyBorder="1" applyAlignment="1">
      <alignment horizontal="center" vertical="center" wrapText="1"/>
    </xf>
    <xf numFmtId="0" fontId="33" fillId="25" borderId="41" xfId="0" applyFont="1" applyFill="1" applyBorder="1" applyAlignment="1">
      <alignment horizontal="center" vertical="center" wrapText="1"/>
    </xf>
    <xf numFmtId="0" fontId="33" fillId="25" borderId="42" xfId="0" applyFont="1" applyFill="1" applyBorder="1" applyAlignment="1">
      <alignment horizontal="center" vertical="center" wrapText="1"/>
    </xf>
    <xf numFmtId="0" fontId="33" fillId="25" borderId="4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129">
    <cellStyle name="20% - Accent1 2" xfId="1"/>
    <cellStyle name="20% - Accent1 3" xfId="2"/>
    <cellStyle name="20% - Accent1 4" xfId="3"/>
    <cellStyle name="20% - Accent2 2" xfId="4"/>
    <cellStyle name="20% - Accent2 3" xfId="5"/>
    <cellStyle name="20% - Accent2 4" xfId="6"/>
    <cellStyle name="20% - Accent3 2" xfId="7"/>
    <cellStyle name="20% - Accent3 3" xfId="8"/>
    <cellStyle name="20% - Accent3 4" xfId="9"/>
    <cellStyle name="20% - Accent4 2" xfId="10"/>
    <cellStyle name="20% - Accent4 3" xfId="11"/>
    <cellStyle name="20% - Accent4 4" xfId="12"/>
    <cellStyle name="20% - Accent5 2" xfId="13"/>
    <cellStyle name="20% - Accent5 3" xfId="14"/>
    <cellStyle name="20% - Accent5 4" xfId="15"/>
    <cellStyle name="20% - Accent6 2" xfId="16"/>
    <cellStyle name="20% - Accent6 3" xfId="17"/>
    <cellStyle name="20% - Accent6 4" xfId="18"/>
    <cellStyle name="40% - Accent1 2" xfId="19"/>
    <cellStyle name="40% - Accent1 3" xfId="20"/>
    <cellStyle name="40% - Accent1 4" xfId="21"/>
    <cellStyle name="40% - Accent2 2" xfId="22"/>
    <cellStyle name="40% - Accent2 3" xfId="23"/>
    <cellStyle name="40% - Accent2 4" xfId="24"/>
    <cellStyle name="40% - Accent3 2" xfId="25"/>
    <cellStyle name="40% - Accent3 3" xfId="26"/>
    <cellStyle name="40% - Accent3 4" xfId="27"/>
    <cellStyle name="40% - Accent4 2" xfId="28"/>
    <cellStyle name="40% - Accent4 3" xfId="29"/>
    <cellStyle name="40% - Accent4 4" xfId="30"/>
    <cellStyle name="40% - Accent5 2" xfId="31"/>
    <cellStyle name="40% - Accent5 3" xfId="32"/>
    <cellStyle name="40% - Accent5 4" xfId="33"/>
    <cellStyle name="40% - Accent6 2" xfId="34"/>
    <cellStyle name="40% - Accent6 3" xfId="35"/>
    <cellStyle name="40% - Accent6 4" xfId="36"/>
    <cellStyle name="60% - Accent1 2" xfId="37"/>
    <cellStyle name="60% - Accent1 3" xfId="38"/>
    <cellStyle name="60% - Accent1 4" xfId="39"/>
    <cellStyle name="60% - Accent2 2" xfId="40"/>
    <cellStyle name="60% - Accent2 3" xfId="41"/>
    <cellStyle name="60% - Accent2 4" xfId="42"/>
    <cellStyle name="60% - Accent3 2" xfId="43"/>
    <cellStyle name="60% - Accent3 3" xfId="44"/>
    <cellStyle name="60% - Accent3 4" xfId="45"/>
    <cellStyle name="60% - Accent4 2" xfId="46"/>
    <cellStyle name="60% - Accent4 3" xfId="47"/>
    <cellStyle name="60% - Accent4 4" xfId="48"/>
    <cellStyle name="60% - Accent5 2" xfId="49"/>
    <cellStyle name="60% - Accent5 3" xfId="50"/>
    <cellStyle name="60% - Accent5 4" xfId="51"/>
    <cellStyle name="60% - Accent6 2" xfId="52"/>
    <cellStyle name="60% - Accent6 3" xfId="53"/>
    <cellStyle name="60% - Accent6 4" xfId="54"/>
    <cellStyle name="Accent1 2" xfId="55"/>
    <cellStyle name="Accent1 3" xfId="56"/>
    <cellStyle name="Accent1 4" xfId="57"/>
    <cellStyle name="Accent2 2" xfId="58"/>
    <cellStyle name="Accent2 3" xfId="59"/>
    <cellStyle name="Accent2 4" xfId="60"/>
    <cellStyle name="Accent3 2" xfId="61"/>
    <cellStyle name="Accent3 3" xfId="62"/>
    <cellStyle name="Accent3 4" xfId="63"/>
    <cellStyle name="Accent4 2" xfId="64"/>
    <cellStyle name="Accent4 3" xfId="65"/>
    <cellStyle name="Accent4 4" xfId="66"/>
    <cellStyle name="Accent5 2" xfId="67"/>
    <cellStyle name="Accent5 3" xfId="68"/>
    <cellStyle name="Accent5 4" xfId="69"/>
    <cellStyle name="Accent6 2" xfId="70"/>
    <cellStyle name="Accent6 3" xfId="71"/>
    <cellStyle name="Accent6 4" xfId="72"/>
    <cellStyle name="Bad 2" xfId="73"/>
    <cellStyle name="Bad 3" xfId="74"/>
    <cellStyle name="Bad 4" xfId="75"/>
    <cellStyle name="Calculation 2" xfId="76"/>
    <cellStyle name="Calculation 3" xfId="77"/>
    <cellStyle name="Calculation 4" xfId="78"/>
    <cellStyle name="Check Cell 2" xfId="79"/>
    <cellStyle name="Check Cell 3" xfId="80"/>
    <cellStyle name="Check Cell 4" xfId="81"/>
    <cellStyle name="Explanatory Text 2" xfId="82"/>
    <cellStyle name="Explanatory Text 3" xfId="83"/>
    <cellStyle name="Explanatory Text 4" xfId="84"/>
    <cellStyle name="Good 2" xfId="85"/>
    <cellStyle name="Good 3" xfId="86"/>
    <cellStyle name="Good 4" xfId="87"/>
    <cellStyle name="Heading 1 2" xfId="88"/>
    <cellStyle name="Heading 1 3" xfId="89"/>
    <cellStyle name="Heading 1 4" xfId="90"/>
    <cellStyle name="Heading 2 2" xfId="91"/>
    <cellStyle name="Heading 2 3" xfId="92"/>
    <cellStyle name="Heading 2 4" xfId="93"/>
    <cellStyle name="Heading 3 2" xfId="94"/>
    <cellStyle name="Heading 3 3" xfId="95"/>
    <cellStyle name="Heading 3 4" xfId="96"/>
    <cellStyle name="Heading 4 2" xfId="97"/>
    <cellStyle name="Heading 4 3" xfId="98"/>
    <cellStyle name="Heading 4 4" xfId="99"/>
    <cellStyle name="Input 2" xfId="100"/>
    <cellStyle name="Input 3" xfId="101"/>
    <cellStyle name="Input 4" xfId="102"/>
    <cellStyle name="Linked Cell 2" xfId="103"/>
    <cellStyle name="Linked Cell 3" xfId="104"/>
    <cellStyle name="Linked Cell 4" xfId="105"/>
    <cellStyle name="Neutral 2" xfId="106"/>
    <cellStyle name="Neutral 3" xfId="107"/>
    <cellStyle name="Neutral 4" xfId="108"/>
    <cellStyle name="Normal" xfId="0" builtinId="0"/>
    <cellStyle name="Normal 2 2" xfId="109"/>
    <cellStyle name="Normal 2 3" xfId="110"/>
    <cellStyle name="Normal 2 4" xfId="111"/>
    <cellStyle name="Normal 3" xfId="112"/>
    <cellStyle name="Normal 4" xfId="113"/>
    <cellStyle name="Note 2" xfId="114"/>
    <cellStyle name="Note 3" xfId="115"/>
    <cellStyle name="Note 4" xfId="116"/>
    <cellStyle name="Output 2" xfId="117"/>
    <cellStyle name="Output 3" xfId="118"/>
    <cellStyle name="Output 4" xfId="119"/>
    <cellStyle name="Title 2" xfId="120"/>
    <cellStyle name="Title 3" xfId="121"/>
    <cellStyle name="Title 4" xfId="122"/>
    <cellStyle name="Total 2" xfId="123"/>
    <cellStyle name="Total 3" xfId="124"/>
    <cellStyle name="Total 4" xfId="125"/>
    <cellStyle name="Warning Text 2" xfId="126"/>
    <cellStyle name="Warning Text 3" xfId="127"/>
    <cellStyle name="Warning Text 4" xfId="1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14" Type="http://schemas.openxmlformats.org/officeDocument/2006/relationships/customXml" Target="../customXml/item6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workbookViewId="0">
      <selection activeCell="B22" sqref="B22"/>
    </sheetView>
  </sheetViews>
  <sheetFormatPr defaultColWidth="9.109375" defaultRowHeight="13.8" x14ac:dyDescent="0.3"/>
  <cols>
    <col min="1" max="1" width="9.109375" style="19"/>
    <col min="2" max="2" width="42.6640625" style="19" bestFit="1" customWidth="1"/>
    <col min="3" max="3" width="48.5546875" style="19" customWidth="1"/>
    <col min="4" max="4" width="24.6640625" style="19" customWidth="1"/>
    <col min="5" max="16384" width="9.109375" style="19"/>
  </cols>
  <sheetData>
    <row r="1" spans="2:4" ht="14.4" thickBot="1" x14ac:dyDescent="0.35">
      <c r="B1" s="8"/>
      <c r="C1" s="8"/>
      <c r="D1" s="8"/>
    </row>
    <row r="2" spans="2:4" ht="14.4" x14ac:dyDescent="0.3">
      <c r="B2" s="9" t="s">
        <v>215</v>
      </c>
      <c r="C2" s="10" t="s">
        <v>216</v>
      </c>
      <c r="D2" s="11" t="s">
        <v>217</v>
      </c>
    </row>
    <row r="3" spans="2:4" x14ac:dyDescent="0.3">
      <c r="B3" s="125" t="s">
        <v>315</v>
      </c>
      <c r="C3" s="12"/>
      <c r="D3" s="13"/>
    </row>
    <row r="4" spans="2:4" x14ac:dyDescent="0.3">
      <c r="B4" s="126"/>
      <c r="C4" s="12"/>
      <c r="D4" s="13"/>
    </row>
    <row r="5" spans="2:4" x14ac:dyDescent="0.3">
      <c r="B5" s="126"/>
      <c r="C5" s="12"/>
      <c r="D5" s="13"/>
    </row>
    <row r="6" spans="2:4" x14ac:dyDescent="0.3">
      <c r="B6" s="126"/>
      <c r="C6" s="12"/>
      <c r="D6" s="13"/>
    </row>
    <row r="7" spans="2:4" x14ac:dyDescent="0.3">
      <c r="B7" s="126"/>
      <c r="C7" s="12"/>
      <c r="D7" s="13"/>
    </row>
    <row r="8" spans="2:4" x14ac:dyDescent="0.3">
      <c r="B8" s="126"/>
      <c r="C8" s="12"/>
      <c r="D8" s="13"/>
    </row>
    <row r="9" spans="2:4" ht="14.4" thickBot="1" x14ac:dyDescent="0.35">
      <c r="B9" s="127"/>
      <c r="C9" s="14"/>
      <c r="D9" s="15"/>
    </row>
    <row r="11" spans="2:4" ht="53.25" customHeight="1" x14ac:dyDescent="0.3">
      <c r="B11" s="130" t="s">
        <v>207</v>
      </c>
      <c r="C11" s="130"/>
      <c r="D11" s="8"/>
    </row>
    <row r="12" spans="2:4" ht="14.4" thickBot="1" x14ac:dyDescent="0.35">
      <c r="B12" s="8"/>
      <c r="C12" s="8"/>
      <c r="D12" s="8"/>
    </row>
    <row r="13" spans="2:4" x14ac:dyDescent="0.3">
      <c r="B13" s="16" t="s">
        <v>202</v>
      </c>
      <c r="C13" s="17" t="s">
        <v>206</v>
      </c>
      <c r="D13" s="18"/>
    </row>
    <row r="14" spans="2:4" x14ac:dyDescent="0.3">
      <c r="B14" s="128" t="s">
        <v>313</v>
      </c>
      <c r="C14" s="13" t="s">
        <v>221</v>
      </c>
      <c r="D14" s="18"/>
    </row>
    <row r="15" spans="2:4" ht="27.6" x14ac:dyDescent="0.3">
      <c r="B15" s="128"/>
      <c r="C15" s="51" t="s">
        <v>222</v>
      </c>
      <c r="D15" s="8"/>
    </row>
    <row r="16" spans="2:4" x14ac:dyDescent="0.3">
      <c r="B16" s="128"/>
      <c r="C16" s="13" t="s">
        <v>223</v>
      </c>
      <c r="D16" s="8"/>
    </row>
    <row r="17" spans="2:3" x14ac:dyDescent="0.3">
      <c r="B17" s="128"/>
      <c r="C17" s="13" t="s">
        <v>314</v>
      </c>
    </row>
    <row r="18" spans="2:3" ht="14.4" thickBot="1" x14ac:dyDescent="0.35">
      <c r="B18" s="129"/>
      <c r="C18" s="15"/>
    </row>
    <row r="20" spans="2:3" ht="41.25" customHeight="1" x14ac:dyDescent="0.3">
      <c r="B20" s="131" t="s">
        <v>208</v>
      </c>
      <c r="C20" s="131"/>
    </row>
  </sheetData>
  <mergeCells count="4">
    <mergeCell ref="B3:B9"/>
    <mergeCell ref="B14:B18"/>
    <mergeCell ref="B11:C11"/>
    <mergeCell ref="B20:C2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D24"/>
  <sheetViews>
    <sheetView showGridLines="0" workbookViewId="0">
      <selection activeCell="D11" sqref="D11"/>
    </sheetView>
  </sheetViews>
  <sheetFormatPr defaultColWidth="9.109375" defaultRowHeight="13.8" x14ac:dyDescent="0.25"/>
  <cols>
    <col min="1" max="1" width="52.5546875" style="20" customWidth="1"/>
    <col min="2" max="2" width="28.33203125" style="20" customWidth="1"/>
    <col min="3" max="3" width="38.109375" style="20" customWidth="1"/>
    <col min="4" max="4" width="9.44140625" style="20" bestFit="1" customWidth="1"/>
    <col min="5" max="16384" width="9.109375" style="20"/>
  </cols>
  <sheetData>
    <row r="1" spans="1:4" ht="30.75" customHeight="1" thickBot="1" x14ac:dyDescent="0.3">
      <c r="A1" s="138" t="s">
        <v>167</v>
      </c>
      <c r="B1" s="138"/>
      <c r="C1" s="138"/>
    </row>
    <row r="2" spans="1:4" ht="15.6" x14ac:dyDescent="0.25">
      <c r="A2" s="142" t="s">
        <v>152</v>
      </c>
      <c r="B2" s="143"/>
      <c r="C2" s="144"/>
    </row>
    <row r="3" spans="1:4" ht="15.6" x14ac:dyDescent="0.25">
      <c r="A3" s="21" t="s">
        <v>150</v>
      </c>
      <c r="B3" s="22" t="s">
        <v>151</v>
      </c>
      <c r="C3" s="23" t="s">
        <v>141</v>
      </c>
    </row>
    <row r="4" spans="1:4" ht="14.4" thickBot="1" x14ac:dyDescent="0.3">
      <c r="A4" s="24" t="s">
        <v>391</v>
      </c>
      <c r="B4" s="25"/>
      <c r="C4" s="26"/>
    </row>
    <row r="5" spans="1:4" ht="14.4" thickBot="1" x14ac:dyDescent="0.3">
      <c r="A5" s="27"/>
      <c r="B5" s="28"/>
      <c r="C5" s="28"/>
    </row>
    <row r="6" spans="1:4" ht="15.6" x14ac:dyDescent="0.25">
      <c r="A6" s="142" t="s">
        <v>218</v>
      </c>
      <c r="B6" s="143"/>
      <c r="C6" s="144"/>
    </row>
    <row r="7" spans="1:4" ht="14.4" thickBot="1" x14ac:dyDescent="0.3">
      <c r="A7" s="24" t="s">
        <v>390</v>
      </c>
      <c r="B7" s="145"/>
      <c r="C7" s="146"/>
    </row>
    <row r="8" spans="1:4" ht="14.4" thickBot="1" x14ac:dyDescent="0.3">
      <c r="A8" s="136"/>
      <c r="B8" s="136"/>
      <c r="C8" s="136"/>
    </row>
    <row r="9" spans="1:4" ht="15.6" x14ac:dyDescent="0.25">
      <c r="A9" s="139" t="s">
        <v>219</v>
      </c>
      <c r="B9" s="140"/>
      <c r="C9" s="141"/>
    </row>
    <row r="10" spans="1:4" ht="31.2" x14ac:dyDescent="0.25">
      <c r="A10" s="21" t="s">
        <v>155</v>
      </c>
      <c r="B10" s="22" t="s">
        <v>154</v>
      </c>
      <c r="C10" s="23" t="s">
        <v>193</v>
      </c>
    </row>
    <row r="11" spans="1:4" x14ac:dyDescent="0.3">
      <c r="A11" s="29" t="s">
        <v>146</v>
      </c>
      <c r="B11" s="30">
        <v>4425000</v>
      </c>
      <c r="C11" s="30">
        <v>4425000</v>
      </c>
      <c r="D11" s="122">
        <f>SUM('Procurement Plan Details'!L7:L9,'Procurement Plan Details'!L12)</f>
        <v>4425000</v>
      </c>
    </row>
    <row r="12" spans="1:4" x14ac:dyDescent="0.3">
      <c r="A12" s="29" t="s">
        <v>147</v>
      </c>
      <c r="B12" s="30">
        <v>2543700</v>
      </c>
      <c r="C12" s="30">
        <v>2543700</v>
      </c>
      <c r="D12" s="122">
        <f>SUM('Procurement Plan Details'!L19,'Procurement Plan Details'!L20,'Procurement Plan Details'!L21,'Procurement Plan Details'!L23,'Procurement Plan Details'!L26,'Procurement Plan Details'!L27,'Procurement Plan Details'!L30,'Procurement Plan Details'!L31,'Procurement Plan Details'!L32,'Procurement Plan Details'!L33:L34,'Procurement Plan Details'!L34,'Procurement Plan Details'!L35,'Procurement Plan Details'!L36,'Procurement Plan Details'!L37,'Procurement Plan Details'!L40,'Procurement Plan Details'!L39,'Procurement Plan Details'!L43,'Procurement Plan Details'!L44,'Procurement Plan Details'!L45)</f>
        <v>3208700</v>
      </c>
    </row>
    <row r="13" spans="1:4" x14ac:dyDescent="0.3">
      <c r="A13" s="29" t="s">
        <v>149</v>
      </c>
      <c r="B13" s="30">
        <v>2587586</v>
      </c>
      <c r="C13" s="30">
        <v>2587586</v>
      </c>
      <c r="D13" s="122">
        <f>SUM('Procurement Plan Details'!L53,'Procurement Plan Details'!L58,'Procurement Plan Details'!L60:L61,'Procurement Plan Details'!L61,'Procurement Plan Details'!L62,'Procurement Plan Details'!L66,'Procurement Plan Details'!L67,'Procurement Plan Details'!L70,'Procurement Plan Details'!L71,'Procurement Plan Details'!L73,'Procurement Plan Details'!L74,'Procurement Plan Details'!L75:L76,'Procurement Plan Details'!L76,'Procurement Plan Details'!L78,'Procurement Plan Details'!L79)</f>
        <v>2562198</v>
      </c>
    </row>
    <row r="14" spans="1:4" x14ac:dyDescent="0.3">
      <c r="A14" s="29" t="s">
        <v>148</v>
      </c>
      <c r="B14" s="30">
        <v>0</v>
      </c>
      <c r="C14" s="30">
        <v>0</v>
      </c>
    </row>
    <row r="15" spans="1:4" x14ac:dyDescent="0.3">
      <c r="A15" s="31" t="s">
        <v>168</v>
      </c>
      <c r="B15" s="30">
        <v>0</v>
      </c>
      <c r="C15" s="30">
        <v>0</v>
      </c>
    </row>
    <row r="16" spans="1:4" x14ac:dyDescent="0.3">
      <c r="A16" s="29" t="s">
        <v>156</v>
      </c>
      <c r="B16" s="30">
        <v>7059926</v>
      </c>
      <c r="C16" s="30">
        <v>7059926</v>
      </c>
      <c r="D16" s="122" t="e">
        <f>SUM('Procurement Plan Details'!K86:K87,'Procurement Plan Details'!K87,'Procurement Plan Details'!K88,'Procurement Plan Details'!#REF!,'Procurement Plan Details'!K90,'Procurement Plan Details'!K91,'Procurement Plan Details'!K95,'Procurement Plan Details'!K96:K97,'Procurement Plan Details'!K97,'Procurement Plan Details'!K100,'Procurement Plan Details'!K103:K104,'Procurement Plan Details'!K104,'Procurement Plan Details'!K105,'Procurement Plan Details'!K112,'Procurement Plan Details'!K113,'Procurement Plan Details'!K112:K113,'Procurement Plan Details'!K112,'Procurement Plan Details'!J112,'Procurement Plan Details'!J113,'Procurement Plan Details'!J117,'Procurement Plan Details'!J118,'Procurement Plan Details'!J119,'Procurement Plan Details'!J120,'Procurement Plan Details'!J123,'Procurement Plan Details'!J124,'Procurement Plan Details'!J125:J126,'Procurement Plan Details'!J126,'Procurement Plan Details'!J127:J128,'Procurement Plan Details'!J128,'Procurement Plan Details'!J129,'Procurement Plan Details'!J131,'Procurement Plan Details'!J130,'Procurement Plan Details'!J132,'Procurement Plan Details'!J134,'Procurement Plan Details'!J136,'Procurement Plan Details'!J137,'Procurement Plan Details'!J138,'Procurement Plan Details'!J141)</f>
        <v>#REF!</v>
      </c>
    </row>
    <row r="17" spans="1:3" x14ac:dyDescent="0.3">
      <c r="A17" s="31" t="s">
        <v>192</v>
      </c>
      <c r="B17" s="30">
        <v>0</v>
      </c>
      <c r="C17" s="30">
        <v>0</v>
      </c>
    </row>
    <row r="18" spans="1:3" x14ac:dyDescent="0.3">
      <c r="A18" s="31" t="s">
        <v>170</v>
      </c>
      <c r="B18" s="30">
        <v>0</v>
      </c>
      <c r="C18" s="30">
        <v>0</v>
      </c>
    </row>
    <row r="19" spans="1:3" ht="14.4" thickBot="1" x14ac:dyDescent="0.35">
      <c r="A19" s="32" t="s">
        <v>169</v>
      </c>
      <c r="B19" s="30">
        <v>0</v>
      </c>
      <c r="C19" s="30">
        <v>0</v>
      </c>
    </row>
    <row r="20" spans="1:3" ht="15.6" x14ac:dyDescent="0.25">
      <c r="A20" s="22" t="s">
        <v>101</v>
      </c>
      <c r="B20" s="33">
        <f>SUM(B11:B19)</f>
        <v>16616212</v>
      </c>
      <c r="C20" s="33">
        <f>SUM(C11:C16)</f>
        <v>16616212</v>
      </c>
    </row>
    <row r="21" spans="1:3" ht="14.4" thickBot="1" x14ac:dyDescent="0.35">
      <c r="A21" s="34"/>
      <c r="B21" s="35"/>
      <c r="C21" s="35"/>
    </row>
    <row r="22" spans="1:3" ht="31.5" customHeight="1" thickBot="1" x14ac:dyDescent="0.3">
      <c r="A22" s="36" t="s">
        <v>166</v>
      </c>
      <c r="B22" s="134" t="s">
        <v>153</v>
      </c>
      <c r="C22" s="135"/>
    </row>
    <row r="23" spans="1:3" ht="16.2" thickBot="1" x14ac:dyDescent="0.3">
      <c r="A23" s="137"/>
      <c r="B23" s="137"/>
      <c r="C23" s="137"/>
    </row>
    <row r="24" spans="1:3" ht="32.25" customHeight="1" thickBot="1" x14ac:dyDescent="0.3">
      <c r="A24" s="36" t="s">
        <v>145</v>
      </c>
      <c r="B24" s="132" t="s">
        <v>209</v>
      </c>
      <c r="C24" s="133"/>
    </row>
  </sheetData>
  <mergeCells count="9">
    <mergeCell ref="B24:C24"/>
    <mergeCell ref="B22:C22"/>
    <mergeCell ref="A8:C8"/>
    <mergeCell ref="A23:C23"/>
    <mergeCell ref="A1:C1"/>
    <mergeCell ref="A9:C9"/>
    <mergeCell ref="A2:C2"/>
    <mergeCell ref="A6:C6"/>
    <mergeCell ref="B7:C7"/>
  </mergeCells>
  <phoneticPr fontId="1" type="noConversion"/>
  <printOptions horizontalCentered="1"/>
  <pageMargins left="0.39370078740157483" right="0.39370078740157483" top="0.78740157480314965" bottom="0.78740157480314965" header="0.51181102362204722" footer="0.51181102362204722"/>
  <pageSetup orientation="landscape" r:id="rId1"/>
  <headerFooter alignWithMargins="0">
    <oddHeader>&amp;F</oddHeader>
    <oddFooter>&amp;L&amp;"Arial,Bold"SEPA Confidential&amp;C&amp;D&amp;RPage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9"/>
    <pageSetUpPr fitToPage="1"/>
  </sheetPr>
  <dimension ref="A1:AO168"/>
  <sheetViews>
    <sheetView tabSelected="1" topLeftCell="A49" zoomScale="81" zoomScaleNormal="81" workbookViewId="0">
      <selection activeCell="B55" sqref="B55"/>
    </sheetView>
  </sheetViews>
  <sheetFormatPr defaultColWidth="9.109375" defaultRowHeight="13.8" x14ac:dyDescent="0.25"/>
  <cols>
    <col min="1" max="1" width="20.5546875" style="20" bestFit="1" customWidth="1"/>
    <col min="2" max="3" width="20.5546875" style="20" customWidth="1"/>
    <col min="4" max="4" width="17.44140625" style="20" bestFit="1" customWidth="1"/>
    <col min="5" max="5" width="19.44140625" style="20" bestFit="1" customWidth="1"/>
    <col min="6" max="6" width="20" style="20" bestFit="1" customWidth="1"/>
    <col min="7" max="7" width="44.5546875" style="20" customWidth="1"/>
    <col min="8" max="8" width="17.5546875" style="20" customWidth="1"/>
    <col min="9" max="9" width="41.5546875" style="20" customWidth="1"/>
    <col min="10" max="10" width="37.5546875" style="20" customWidth="1"/>
    <col min="11" max="11" width="17.5546875" style="20" customWidth="1"/>
    <col min="12" max="13" width="17" style="20" customWidth="1"/>
    <col min="14" max="14" width="18.109375" style="20" customWidth="1"/>
    <col min="15" max="15" width="16.44140625" style="20" customWidth="1"/>
    <col min="16" max="18" width="10" style="20" customWidth="1"/>
    <col min="19" max="19" width="12.109375" style="20" customWidth="1"/>
    <col min="20" max="20" width="13.5546875" style="20" customWidth="1"/>
    <col min="21" max="21" width="10" style="20" customWidth="1"/>
    <col min="22" max="22" width="11.44140625" style="20" customWidth="1"/>
    <col min="23" max="23" width="12.33203125" style="20" customWidth="1"/>
    <col min="24" max="24" width="10" style="20" customWidth="1"/>
    <col min="25" max="25" width="12.109375" style="20" customWidth="1"/>
    <col min="26" max="31" width="10" style="20" customWidth="1"/>
    <col min="32" max="32" width="16.33203125" style="20" customWidth="1"/>
    <col min="33" max="33" width="25.33203125" style="20" customWidth="1"/>
    <col min="34" max="34" width="16.33203125" style="20" customWidth="1"/>
    <col min="35" max="36" width="9.109375" style="20"/>
    <col min="37" max="41" width="12.6640625" style="20" customWidth="1"/>
    <col min="42" max="16384" width="9.109375" style="20"/>
  </cols>
  <sheetData>
    <row r="1" spans="1:34" ht="15.6" x14ac:dyDescent="0.25">
      <c r="A1" s="160" t="s">
        <v>103</v>
      </c>
      <c r="B1" s="161"/>
      <c r="C1" s="161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3"/>
    </row>
    <row r="2" spans="1:34" ht="22.5" customHeight="1" x14ac:dyDescent="0.25">
      <c r="A2" s="159" t="s">
        <v>102</v>
      </c>
      <c r="B2" s="149" t="s">
        <v>268</v>
      </c>
      <c r="C2" s="152" t="s">
        <v>211</v>
      </c>
      <c r="D2" s="148" t="s">
        <v>108</v>
      </c>
      <c r="E2" s="148" t="s">
        <v>109</v>
      </c>
      <c r="F2" s="148" t="s">
        <v>110</v>
      </c>
      <c r="G2" s="149" t="s">
        <v>197</v>
      </c>
      <c r="H2" s="148" t="s">
        <v>112</v>
      </c>
      <c r="I2" s="148" t="s">
        <v>111</v>
      </c>
      <c r="J2" s="148" t="s">
        <v>198</v>
      </c>
      <c r="K2" s="148" t="s">
        <v>199</v>
      </c>
      <c r="L2" s="148" t="s">
        <v>113</v>
      </c>
      <c r="M2" s="148" t="s">
        <v>171</v>
      </c>
      <c r="N2" s="149" t="s">
        <v>200</v>
      </c>
      <c r="O2" s="148" t="s">
        <v>201</v>
      </c>
      <c r="P2" s="148" t="s">
        <v>116</v>
      </c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 t="s">
        <v>119</v>
      </c>
      <c r="AG2" s="148" t="s">
        <v>304</v>
      </c>
      <c r="AH2" s="147" t="s">
        <v>128</v>
      </c>
    </row>
    <row r="3" spans="1:34" ht="37.5" customHeight="1" x14ac:dyDescent="0.25">
      <c r="A3" s="159"/>
      <c r="B3" s="150"/>
      <c r="C3" s="153"/>
      <c r="D3" s="148"/>
      <c r="E3" s="148"/>
      <c r="F3" s="148"/>
      <c r="G3" s="150"/>
      <c r="H3" s="148"/>
      <c r="I3" s="148"/>
      <c r="J3" s="148"/>
      <c r="K3" s="148"/>
      <c r="L3" s="148"/>
      <c r="M3" s="148"/>
      <c r="N3" s="150"/>
      <c r="O3" s="148"/>
      <c r="P3" s="148" t="s">
        <v>129</v>
      </c>
      <c r="Q3" s="148"/>
      <c r="R3" s="148" t="s">
        <v>120</v>
      </c>
      <c r="S3" s="148"/>
      <c r="T3" s="148" t="s">
        <v>121</v>
      </c>
      <c r="U3" s="148"/>
      <c r="V3" s="148" t="s">
        <v>122</v>
      </c>
      <c r="W3" s="148"/>
      <c r="X3" s="148" t="s">
        <v>123</v>
      </c>
      <c r="Y3" s="148"/>
      <c r="Z3" s="148" t="s">
        <v>124</v>
      </c>
      <c r="AA3" s="148"/>
      <c r="AB3" s="148" t="s">
        <v>125</v>
      </c>
      <c r="AC3" s="148"/>
      <c r="AD3" s="148" t="s">
        <v>126</v>
      </c>
      <c r="AE3" s="148"/>
      <c r="AF3" s="148"/>
      <c r="AG3" s="148"/>
      <c r="AH3" s="147"/>
    </row>
    <row r="4" spans="1:34" ht="21" customHeight="1" x14ac:dyDescent="0.25">
      <c r="A4" s="159"/>
      <c r="B4" s="151"/>
      <c r="C4" s="154"/>
      <c r="D4" s="148"/>
      <c r="E4" s="148"/>
      <c r="F4" s="148"/>
      <c r="G4" s="151"/>
      <c r="H4" s="148"/>
      <c r="I4" s="148"/>
      <c r="J4" s="148"/>
      <c r="K4" s="148"/>
      <c r="L4" s="148"/>
      <c r="M4" s="148"/>
      <c r="N4" s="151"/>
      <c r="O4" s="148"/>
      <c r="P4" s="49" t="s">
        <v>117</v>
      </c>
      <c r="Q4" s="49" t="s">
        <v>11</v>
      </c>
      <c r="R4" s="49" t="s">
        <v>117</v>
      </c>
      <c r="S4" s="49" t="s">
        <v>11</v>
      </c>
      <c r="T4" s="49" t="s">
        <v>117</v>
      </c>
      <c r="U4" s="49" t="s">
        <v>11</v>
      </c>
      <c r="V4" s="49" t="s">
        <v>117</v>
      </c>
      <c r="W4" s="49" t="s">
        <v>11</v>
      </c>
      <c r="X4" s="49" t="s">
        <v>117</v>
      </c>
      <c r="Y4" s="49" t="s">
        <v>11</v>
      </c>
      <c r="Z4" s="49" t="s">
        <v>117</v>
      </c>
      <c r="AA4" s="49" t="s">
        <v>11</v>
      </c>
      <c r="AB4" s="49" t="s">
        <v>117</v>
      </c>
      <c r="AC4" s="49" t="s">
        <v>11</v>
      </c>
      <c r="AD4" s="49" t="s">
        <v>117</v>
      </c>
      <c r="AE4" s="49" t="s">
        <v>11</v>
      </c>
      <c r="AF4" s="148"/>
      <c r="AG4" s="148"/>
      <c r="AH4" s="147"/>
    </row>
    <row r="5" spans="1:34" s="57" customFormat="1" ht="12.75" customHeight="1" x14ac:dyDescent="0.25">
      <c r="B5" s="62" t="s">
        <v>203</v>
      </c>
      <c r="E5" s="58"/>
      <c r="F5" s="58"/>
      <c r="G5" s="58"/>
      <c r="H5" s="58"/>
      <c r="I5" s="58"/>
      <c r="J5" s="58"/>
      <c r="K5" s="58"/>
      <c r="L5" s="61"/>
      <c r="M5" s="58"/>
      <c r="N5" s="58"/>
      <c r="O5" s="58"/>
      <c r="P5" s="58"/>
      <c r="Q5" s="58"/>
      <c r="R5" s="58"/>
      <c r="S5" s="58"/>
      <c r="T5" s="58"/>
      <c r="U5" s="58"/>
      <c r="V5" s="58"/>
      <c r="W5" s="58" t="s">
        <v>225</v>
      </c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9"/>
    </row>
    <row r="6" spans="1:34" s="86" customFormat="1" ht="12.75" customHeight="1" x14ac:dyDescent="0.25">
      <c r="A6" s="85">
        <v>2017</v>
      </c>
      <c r="B6" s="118"/>
      <c r="L6" s="119"/>
    </row>
    <row r="7" spans="1:34" s="39" customFormat="1" ht="79.2" x14ac:dyDescent="0.25">
      <c r="A7" s="39" t="s">
        <v>224</v>
      </c>
      <c r="B7" s="63" t="s">
        <v>203</v>
      </c>
      <c r="D7" s="39" t="s">
        <v>226</v>
      </c>
      <c r="E7" s="64" t="s">
        <v>481</v>
      </c>
      <c r="G7" s="39" t="s">
        <v>175</v>
      </c>
      <c r="H7" s="39">
        <v>5</v>
      </c>
      <c r="I7" s="39">
        <v>1.1000000000000001</v>
      </c>
      <c r="J7" s="39" t="s">
        <v>189</v>
      </c>
      <c r="K7" s="39" t="s">
        <v>185</v>
      </c>
      <c r="L7" s="65">
        <v>1621770</v>
      </c>
      <c r="N7" s="39" t="s">
        <v>173</v>
      </c>
      <c r="O7" s="39" t="s">
        <v>183</v>
      </c>
      <c r="P7" s="54">
        <v>42979</v>
      </c>
      <c r="Q7" s="39" t="s">
        <v>316</v>
      </c>
      <c r="R7" s="54">
        <v>42993</v>
      </c>
      <c r="S7" s="39" t="s">
        <v>316</v>
      </c>
      <c r="T7" s="54">
        <v>43008</v>
      </c>
      <c r="U7" s="39" t="s">
        <v>316</v>
      </c>
      <c r="V7" s="54">
        <v>42994</v>
      </c>
      <c r="W7" s="39" t="s">
        <v>316</v>
      </c>
      <c r="X7" s="54">
        <v>42995</v>
      </c>
      <c r="Y7" s="39" t="s">
        <v>316</v>
      </c>
      <c r="Z7" s="54">
        <v>43000</v>
      </c>
      <c r="AA7" s="39" t="s">
        <v>316</v>
      </c>
      <c r="AB7" s="54">
        <v>43001</v>
      </c>
      <c r="AC7" s="39" t="s">
        <v>316</v>
      </c>
      <c r="AD7" s="54">
        <v>43160</v>
      </c>
      <c r="AE7" s="39" t="s">
        <v>316</v>
      </c>
      <c r="AF7" s="39" t="s">
        <v>316</v>
      </c>
      <c r="AG7" s="39" t="s">
        <v>316</v>
      </c>
    </row>
    <row r="8" spans="1:34" s="39" customFormat="1" ht="55.2" x14ac:dyDescent="0.25">
      <c r="A8" s="39" t="s">
        <v>224</v>
      </c>
      <c r="B8" s="39" t="s">
        <v>203</v>
      </c>
      <c r="D8" s="39" t="s">
        <v>226</v>
      </c>
      <c r="E8" s="39" t="s">
        <v>480</v>
      </c>
      <c r="G8" s="39" t="s">
        <v>175</v>
      </c>
      <c r="H8" s="39">
        <v>2</v>
      </c>
      <c r="I8" s="39">
        <v>1.1000000000000001</v>
      </c>
      <c r="J8" s="39" t="s">
        <v>189</v>
      </c>
      <c r="K8" s="39" t="s">
        <v>185</v>
      </c>
      <c r="L8" s="53">
        <v>653230</v>
      </c>
      <c r="N8" s="39" t="s">
        <v>173</v>
      </c>
      <c r="O8" s="39" t="s">
        <v>182</v>
      </c>
      <c r="P8" s="39" t="s">
        <v>316</v>
      </c>
      <c r="Q8" s="54" t="s">
        <v>316</v>
      </c>
      <c r="R8" s="39" t="s">
        <v>316</v>
      </c>
      <c r="S8" s="54" t="s">
        <v>316</v>
      </c>
      <c r="T8" s="39" t="s">
        <v>388</v>
      </c>
      <c r="U8" s="39" t="s">
        <v>316</v>
      </c>
      <c r="V8" s="39" t="s">
        <v>316</v>
      </c>
      <c r="W8" s="54">
        <v>42633</v>
      </c>
      <c r="X8" s="39" t="s">
        <v>316</v>
      </c>
      <c r="Y8" s="54">
        <v>42633</v>
      </c>
      <c r="Z8" s="39" t="s">
        <v>316</v>
      </c>
      <c r="AA8" s="54">
        <v>42635</v>
      </c>
      <c r="AB8" s="54">
        <v>42678</v>
      </c>
      <c r="AC8" s="54">
        <v>42678</v>
      </c>
      <c r="AD8" s="54">
        <v>42795</v>
      </c>
      <c r="AE8" s="39" t="s">
        <v>316</v>
      </c>
      <c r="AF8" s="39" t="s">
        <v>303</v>
      </c>
      <c r="AG8" s="39" t="s">
        <v>318</v>
      </c>
    </row>
    <row r="9" spans="1:34" s="39" customFormat="1" ht="55.2" x14ac:dyDescent="0.25">
      <c r="A9" s="39" t="s">
        <v>224</v>
      </c>
      <c r="B9" s="39" t="s">
        <v>317</v>
      </c>
      <c r="D9" s="39" t="s">
        <v>227</v>
      </c>
      <c r="E9" s="39" t="s">
        <v>479</v>
      </c>
      <c r="G9" s="39" t="s">
        <v>175</v>
      </c>
      <c r="H9" s="39">
        <v>2</v>
      </c>
      <c r="I9" s="39">
        <v>1.1000000000000001</v>
      </c>
      <c r="J9" s="39" t="s">
        <v>189</v>
      </c>
      <c r="K9" s="39" t="s">
        <v>185</v>
      </c>
      <c r="L9" s="53">
        <v>650000</v>
      </c>
      <c r="N9" s="39" t="s">
        <v>173</v>
      </c>
      <c r="O9" s="39" t="s">
        <v>183</v>
      </c>
      <c r="P9" s="54">
        <v>42795</v>
      </c>
      <c r="Q9" s="39" t="s">
        <v>316</v>
      </c>
      <c r="R9" s="54">
        <v>42801</v>
      </c>
      <c r="S9" s="39" t="s">
        <v>316</v>
      </c>
      <c r="T9" s="54">
        <v>42824</v>
      </c>
      <c r="U9" s="39" t="s">
        <v>316</v>
      </c>
      <c r="V9" s="39" t="s">
        <v>352</v>
      </c>
      <c r="W9" s="39" t="s">
        <v>316</v>
      </c>
      <c r="X9" s="39" t="s">
        <v>408</v>
      </c>
      <c r="Y9" s="39" t="s">
        <v>316</v>
      </c>
      <c r="Z9" s="54">
        <v>42815</v>
      </c>
      <c r="AA9" s="39" t="s">
        <v>316</v>
      </c>
      <c r="AB9" s="54">
        <v>42826</v>
      </c>
      <c r="AC9" s="54" t="s">
        <v>316</v>
      </c>
      <c r="AD9" s="54">
        <v>43009</v>
      </c>
      <c r="AE9" s="54" t="s">
        <v>316</v>
      </c>
      <c r="AF9" s="54" t="s">
        <v>316</v>
      </c>
      <c r="AG9" s="54" t="s">
        <v>316</v>
      </c>
    </row>
    <row r="10" spans="1:34" s="60" customFormat="1" ht="12.75" customHeight="1" x14ac:dyDescent="0.25">
      <c r="B10" s="66" t="s">
        <v>205</v>
      </c>
    </row>
    <row r="11" spans="1:34" s="86" customFormat="1" ht="12.75" customHeight="1" x14ac:dyDescent="0.25">
      <c r="A11" s="85">
        <v>2017</v>
      </c>
      <c r="B11" s="85"/>
    </row>
    <row r="12" spans="1:34" s="39" customFormat="1" ht="53.4" thickBot="1" x14ac:dyDescent="0.3">
      <c r="A12" s="39" t="s">
        <v>224</v>
      </c>
      <c r="B12" s="39" t="s">
        <v>205</v>
      </c>
      <c r="D12" s="39" t="s">
        <v>227</v>
      </c>
      <c r="E12" s="67" t="s">
        <v>256</v>
      </c>
      <c r="F12" s="39" t="s">
        <v>405</v>
      </c>
      <c r="G12" s="39" t="s">
        <v>175</v>
      </c>
      <c r="I12" s="39" t="s">
        <v>297</v>
      </c>
      <c r="J12" s="39" t="s">
        <v>189</v>
      </c>
      <c r="K12" s="39" t="s">
        <v>185</v>
      </c>
      <c r="L12" s="53">
        <v>1500000</v>
      </c>
      <c r="N12" s="39" t="s">
        <v>173</v>
      </c>
      <c r="O12" s="39" t="s">
        <v>183</v>
      </c>
      <c r="P12" s="54">
        <v>43009</v>
      </c>
      <c r="Q12" s="39" t="s">
        <v>316</v>
      </c>
      <c r="R12" s="54">
        <v>43015</v>
      </c>
      <c r="S12" s="39" t="s">
        <v>316</v>
      </c>
      <c r="T12" s="54">
        <v>43016</v>
      </c>
      <c r="U12" s="39" t="s">
        <v>316</v>
      </c>
      <c r="V12" s="39" t="s">
        <v>409</v>
      </c>
      <c r="W12" s="39" t="s">
        <v>316</v>
      </c>
      <c r="X12" s="39" t="s">
        <v>410</v>
      </c>
      <c r="Y12" s="39" t="s">
        <v>316</v>
      </c>
      <c r="Z12" s="54">
        <v>43040</v>
      </c>
      <c r="AA12" s="39" t="s">
        <v>316</v>
      </c>
      <c r="AB12" s="54">
        <v>43041</v>
      </c>
      <c r="AC12" s="39" t="s">
        <v>316</v>
      </c>
      <c r="AD12" s="54">
        <v>43222</v>
      </c>
      <c r="AE12" s="39" t="s">
        <v>316</v>
      </c>
      <c r="AF12" s="39" t="s">
        <v>316</v>
      </c>
      <c r="AG12" s="39" t="s">
        <v>316</v>
      </c>
    </row>
    <row r="13" spans="1:34" ht="15.75" customHeight="1" x14ac:dyDescent="0.25">
      <c r="A13" s="160" t="s">
        <v>104</v>
      </c>
      <c r="B13" s="161"/>
      <c r="C13" s="161"/>
      <c r="D13" s="162"/>
      <c r="E13" s="162"/>
      <c r="F13" s="162"/>
      <c r="G13" s="162"/>
      <c r="H13" s="162"/>
      <c r="I13" s="162"/>
      <c r="J13" s="162"/>
      <c r="K13" s="162"/>
      <c r="L13" s="162"/>
      <c r="M13" s="162"/>
      <c r="N13" s="162"/>
      <c r="O13" s="1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62"/>
      <c r="AC13" s="162"/>
      <c r="AD13" s="162"/>
      <c r="AE13" s="162"/>
      <c r="AF13" s="162"/>
      <c r="AG13" s="162"/>
      <c r="AH13" s="163"/>
    </row>
    <row r="14" spans="1:34" ht="18.75" customHeight="1" x14ac:dyDescent="0.25">
      <c r="A14" s="148" t="s">
        <v>102</v>
      </c>
      <c r="B14" s="149" t="s">
        <v>210</v>
      </c>
      <c r="C14" s="152" t="s">
        <v>211</v>
      </c>
      <c r="D14" s="148" t="s">
        <v>108</v>
      </c>
      <c r="E14" s="148" t="s">
        <v>109</v>
      </c>
      <c r="F14" s="148" t="s">
        <v>110</v>
      </c>
      <c r="G14" s="149" t="s">
        <v>197</v>
      </c>
      <c r="H14" s="148" t="s">
        <v>112</v>
      </c>
      <c r="I14" s="148" t="s">
        <v>111</v>
      </c>
      <c r="J14" s="148" t="s">
        <v>198</v>
      </c>
      <c r="K14" s="148" t="s">
        <v>199</v>
      </c>
      <c r="L14" s="148" t="s">
        <v>113</v>
      </c>
      <c r="M14" s="148" t="s">
        <v>171</v>
      </c>
      <c r="N14" s="149" t="s">
        <v>200</v>
      </c>
      <c r="O14" s="148" t="s">
        <v>201</v>
      </c>
      <c r="P14" s="148" t="s">
        <v>116</v>
      </c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148"/>
      <c r="AF14" s="148" t="s">
        <v>119</v>
      </c>
      <c r="AG14" s="148" t="s">
        <v>304</v>
      </c>
      <c r="AH14" s="148" t="s">
        <v>128</v>
      </c>
    </row>
    <row r="15" spans="1:34" ht="35.25" customHeight="1" x14ac:dyDescent="0.25">
      <c r="A15" s="148"/>
      <c r="B15" s="150"/>
      <c r="C15" s="153"/>
      <c r="D15" s="148"/>
      <c r="E15" s="148"/>
      <c r="F15" s="148"/>
      <c r="G15" s="150"/>
      <c r="H15" s="148"/>
      <c r="I15" s="148"/>
      <c r="J15" s="148"/>
      <c r="K15" s="148"/>
      <c r="L15" s="148"/>
      <c r="M15" s="148"/>
      <c r="N15" s="150"/>
      <c r="O15" s="148"/>
      <c r="P15" s="148" t="s">
        <v>129</v>
      </c>
      <c r="Q15" s="148"/>
      <c r="R15" s="148" t="s">
        <v>120</v>
      </c>
      <c r="S15" s="148"/>
      <c r="T15" s="148" t="s">
        <v>121</v>
      </c>
      <c r="U15" s="148"/>
      <c r="V15" s="148" t="s">
        <v>122</v>
      </c>
      <c r="W15" s="148"/>
      <c r="X15" s="148" t="s">
        <v>123</v>
      </c>
      <c r="Y15" s="148"/>
      <c r="Z15" s="148" t="s">
        <v>124</v>
      </c>
      <c r="AA15" s="148"/>
      <c r="AB15" s="148" t="s">
        <v>125</v>
      </c>
      <c r="AC15" s="148"/>
      <c r="AD15" s="148" t="s">
        <v>126</v>
      </c>
      <c r="AE15" s="148"/>
      <c r="AF15" s="148"/>
      <c r="AG15" s="148"/>
      <c r="AH15" s="148"/>
    </row>
    <row r="16" spans="1:34" ht="25.5" customHeight="1" x14ac:dyDescent="0.25">
      <c r="A16" s="148"/>
      <c r="B16" s="151"/>
      <c r="C16" s="154"/>
      <c r="D16" s="148"/>
      <c r="E16" s="148"/>
      <c r="F16" s="148"/>
      <c r="G16" s="151"/>
      <c r="H16" s="148"/>
      <c r="I16" s="148"/>
      <c r="J16" s="148"/>
      <c r="K16" s="148"/>
      <c r="L16" s="148"/>
      <c r="M16" s="148"/>
      <c r="N16" s="151"/>
      <c r="O16" s="148"/>
      <c r="P16" s="50" t="s">
        <v>117</v>
      </c>
      <c r="Q16" s="50" t="s">
        <v>11</v>
      </c>
      <c r="R16" s="50" t="s">
        <v>117</v>
      </c>
      <c r="S16" s="50" t="s">
        <v>11</v>
      </c>
      <c r="T16" s="50" t="s">
        <v>117</v>
      </c>
      <c r="U16" s="50" t="s">
        <v>11</v>
      </c>
      <c r="V16" s="50" t="s">
        <v>117</v>
      </c>
      <c r="W16" s="50" t="s">
        <v>11</v>
      </c>
      <c r="X16" s="50" t="s">
        <v>117</v>
      </c>
      <c r="Y16" s="50" t="s">
        <v>11</v>
      </c>
      <c r="Z16" s="50" t="s">
        <v>117</v>
      </c>
      <c r="AA16" s="50" t="s">
        <v>11</v>
      </c>
      <c r="AB16" s="50" t="s">
        <v>117</v>
      </c>
      <c r="AC16" s="50" t="s">
        <v>11</v>
      </c>
      <c r="AD16" s="50" t="s">
        <v>117</v>
      </c>
      <c r="AE16" s="50" t="s">
        <v>11</v>
      </c>
      <c r="AF16" s="148"/>
      <c r="AG16" s="148"/>
      <c r="AH16" s="148"/>
    </row>
    <row r="17" spans="1:34" s="76" customFormat="1" ht="25.5" customHeight="1" x14ac:dyDescent="0.25">
      <c r="A17" s="70"/>
      <c r="B17" s="74" t="s">
        <v>203</v>
      </c>
      <c r="C17" s="75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</row>
    <row r="18" spans="1:34" s="86" customFormat="1" ht="25.5" customHeight="1" x14ac:dyDescent="0.25">
      <c r="A18" s="105">
        <v>2017</v>
      </c>
      <c r="B18" s="106"/>
      <c r="C18" s="107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</row>
    <row r="19" spans="1:34" s="39" customFormat="1" ht="27.6" x14ac:dyDescent="0.25">
      <c r="A19" s="39" t="s">
        <v>224</v>
      </c>
      <c r="B19" s="39" t="s">
        <v>203</v>
      </c>
      <c r="D19" s="39" t="s">
        <v>227</v>
      </c>
      <c r="E19" s="39" t="s">
        <v>406</v>
      </c>
      <c r="F19" s="39" t="s">
        <v>232</v>
      </c>
      <c r="G19" s="39" t="s">
        <v>175</v>
      </c>
      <c r="I19" s="39" t="s">
        <v>393</v>
      </c>
      <c r="J19" s="39" t="s">
        <v>184</v>
      </c>
      <c r="K19" s="39" t="s">
        <v>187</v>
      </c>
      <c r="L19" s="53">
        <v>400000</v>
      </c>
      <c r="N19" s="39" t="s">
        <v>173</v>
      </c>
      <c r="O19" s="39" t="s">
        <v>183</v>
      </c>
      <c r="P19" s="54" t="s">
        <v>411</v>
      </c>
      <c r="Q19" s="39" t="s">
        <v>316</v>
      </c>
      <c r="R19" s="54" t="s">
        <v>412</v>
      </c>
      <c r="S19" s="39" t="s">
        <v>316</v>
      </c>
      <c r="T19" s="39" t="s">
        <v>316</v>
      </c>
      <c r="U19" s="39" t="s">
        <v>316</v>
      </c>
      <c r="V19" s="54" t="s">
        <v>356</v>
      </c>
      <c r="W19" s="39" t="s">
        <v>316</v>
      </c>
      <c r="X19" s="54" t="s">
        <v>356</v>
      </c>
      <c r="Y19" s="39" t="s">
        <v>316</v>
      </c>
      <c r="Z19" s="54" t="s">
        <v>412</v>
      </c>
      <c r="AA19" s="39" t="s">
        <v>316</v>
      </c>
      <c r="AB19" s="39" t="s">
        <v>413</v>
      </c>
      <c r="AC19" s="39" t="s">
        <v>316</v>
      </c>
      <c r="AD19" s="39" t="s">
        <v>414</v>
      </c>
      <c r="AE19" s="39" t="s">
        <v>316</v>
      </c>
      <c r="AF19" s="39" t="s">
        <v>316</v>
      </c>
      <c r="AG19" s="39" t="s">
        <v>316</v>
      </c>
    </row>
    <row r="20" spans="1:34" s="39" customFormat="1" ht="26.4" x14ac:dyDescent="0.25">
      <c r="A20" s="39" t="s">
        <v>224</v>
      </c>
      <c r="B20" s="39" t="s">
        <v>203</v>
      </c>
      <c r="D20" s="39" t="s">
        <v>227</v>
      </c>
      <c r="E20" s="67" t="s">
        <v>407</v>
      </c>
      <c r="F20" s="39" t="s">
        <v>392</v>
      </c>
      <c r="G20" s="39" t="s">
        <v>176</v>
      </c>
      <c r="I20" s="39" t="s">
        <v>244</v>
      </c>
      <c r="J20" s="39" t="s">
        <v>184</v>
      </c>
      <c r="K20" s="39" t="s">
        <v>187</v>
      </c>
      <c r="L20" s="53">
        <v>50000</v>
      </c>
      <c r="N20" s="39" t="s">
        <v>173</v>
      </c>
      <c r="O20" s="39" t="s">
        <v>183</v>
      </c>
      <c r="P20" s="54" t="s">
        <v>411</v>
      </c>
      <c r="Q20" s="39" t="s">
        <v>316</v>
      </c>
      <c r="R20" s="54" t="s">
        <v>416</v>
      </c>
      <c r="S20" s="39" t="s">
        <v>316</v>
      </c>
      <c r="T20" s="39" t="s">
        <v>316</v>
      </c>
      <c r="U20" s="39" t="s">
        <v>316</v>
      </c>
      <c r="V20" s="54" t="s">
        <v>412</v>
      </c>
      <c r="W20" s="39" t="s">
        <v>316</v>
      </c>
      <c r="X20" s="54" t="s">
        <v>412</v>
      </c>
      <c r="Y20" s="39" t="s">
        <v>316</v>
      </c>
      <c r="Z20" s="54" t="s">
        <v>416</v>
      </c>
      <c r="AA20" s="39" t="s">
        <v>316</v>
      </c>
      <c r="AB20" s="39" t="s">
        <v>417</v>
      </c>
      <c r="AC20" s="39" t="s">
        <v>316</v>
      </c>
      <c r="AD20" s="39" t="s">
        <v>322</v>
      </c>
      <c r="AE20" s="39" t="s">
        <v>316</v>
      </c>
      <c r="AF20" s="39" t="s">
        <v>316</v>
      </c>
      <c r="AG20" s="39" t="s">
        <v>316</v>
      </c>
    </row>
    <row r="21" spans="1:34" s="39" customFormat="1" ht="26.4" x14ac:dyDescent="0.25">
      <c r="A21" s="39" t="s">
        <v>224</v>
      </c>
      <c r="B21" s="39" t="s">
        <v>203</v>
      </c>
      <c r="D21" s="39" t="s">
        <v>227</v>
      </c>
      <c r="E21" s="67" t="s">
        <v>228</v>
      </c>
      <c r="F21" s="39" t="s">
        <v>295</v>
      </c>
      <c r="G21" s="39" t="s">
        <v>176</v>
      </c>
      <c r="I21" s="39" t="s">
        <v>237</v>
      </c>
      <c r="J21" s="39" t="s">
        <v>184</v>
      </c>
      <c r="K21" s="39" t="s">
        <v>187</v>
      </c>
      <c r="L21" s="53">
        <v>3200</v>
      </c>
      <c r="N21" s="39" t="s">
        <v>173</v>
      </c>
      <c r="O21" s="39" t="s">
        <v>220</v>
      </c>
      <c r="P21" s="39" t="s">
        <v>316</v>
      </c>
      <c r="Q21" s="39" t="s">
        <v>347</v>
      </c>
      <c r="R21" s="39" t="s">
        <v>316</v>
      </c>
      <c r="S21" s="39" t="s">
        <v>316</v>
      </c>
      <c r="T21" s="39" t="s">
        <v>316</v>
      </c>
      <c r="U21" s="39" t="s">
        <v>316</v>
      </c>
      <c r="V21" s="39" t="s">
        <v>316</v>
      </c>
      <c r="W21" s="39" t="s">
        <v>348</v>
      </c>
      <c r="X21" s="39" t="s">
        <v>316</v>
      </c>
      <c r="Y21" s="39" t="s">
        <v>348</v>
      </c>
      <c r="Z21" s="39" t="s">
        <v>316</v>
      </c>
      <c r="AA21" s="39" t="s">
        <v>349</v>
      </c>
      <c r="AB21" s="39" t="s">
        <v>316</v>
      </c>
      <c r="AC21" s="39" t="s">
        <v>349</v>
      </c>
      <c r="AD21" s="39" t="s">
        <v>316</v>
      </c>
      <c r="AE21" s="39" t="s">
        <v>350</v>
      </c>
      <c r="AF21" s="39" t="s">
        <v>362</v>
      </c>
      <c r="AG21" s="53">
        <v>3200</v>
      </c>
    </row>
    <row r="22" spans="1:34" s="86" customFormat="1" ht="15.6" x14ac:dyDescent="0.25">
      <c r="A22" s="89" t="s">
        <v>311</v>
      </c>
    </row>
    <row r="23" spans="1:34" s="39" customFormat="1" ht="41.4" x14ac:dyDescent="0.25">
      <c r="A23" s="39" t="s">
        <v>224</v>
      </c>
      <c r="B23" s="39" t="s">
        <v>203</v>
      </c>
      <c r="D23" s="39" t="s">
        <v>227</v>
      </c>
      <c r="E23" s="39" t="s">
        <v>231</v>
      </c>
      <c r="F23" s="39" t="s">
        <v>495</v>
      </c>
      <c r="G23" s="39" t="s">
        <v>175</v>
      </c>
      <c r="H23" s="39">
        <v>1</v>
      </c>
      <c r="I23" s="44">
        <v>1.8</v>
      </c>
      <c r="J23" s="39" t="s">
        <v>184</v>
      </c>
      <c r="K23" s="39" t="s">
        <v>185</v>
      </c>
      <c r="L23" s="53">
        <v>580000</v>
      </c>
      <c r="N23" s="39" t="s">
        <v>173</v>
      </c>
      <c r="O23" s="39" t="s">
        <v>183</v>
      </c>
      <c r="P23" s="39" t="s">
        <v>334</v>
      </c>
      <c r="Q23" s="39" t="s">
        <v>316</v>
      </c>
      <c r="R23" s="39" t="s">
        <v>418</v>
      </c>
      <c r="S23" s="39" t="s">
        <v>316</v>
      </c>
      <c r="T23" s="39" t="s">
        <v>316</v>
      </c>
      <c r="U23" s="39" t="s">
        <v>316</v>
      </c>
      <c r="V23" s="39" t="s">
        <v>419</v>
      </c>
      <c r="W23" s="39" t="s">
        <v>316</v>
      </c>
      <c r="X23" s="39" t="s">
        <v>420</v>
      </c>
      <c r="Y23" s="39" t="s">
        <v>316</v>
      </c>
      <c r="Z23" s="39" t="s">
        <v>421</v>
      </c>
      <c r="AA23" s="39" t="s">
        <v>316</v>
      </c>
      <c r="AB23" s="39" t="s">
        <v>422</v>
      </c>
      <c r="AC23" s="39" t="s">
        <v>316</v>
      </c>
      <c r="AD23" s="39" t="s">
        <v>421</v>
      </c>
      <c r="AE23" s="39" t="s">
        <v>316</v>
      </c>
      <c r="AF23" s="39" t="s">
        <v>316</v>
      </c>
      <c r="AG23" s="39" t="s">
        <v>316</v>
      </c>
    </row>
    <row r="24" spans="1:34" s="76" customFormat="1" ht="15.6" x14ac:dyDescent="0.25">
      <c r="B24" s="77" t="s">
        <v>204</v>
      </c>
    </row>
    <row r="25" spans="1:34" s="86" customFormat="1" ht="15.6" x14ac:dyDescent="0.25">
      <c r="A25" s="85">
        <v>2017</v>
      </c>
      <c r="B25" s="85"/>
    </row>
    <row r="26" spans="1:34" s="39" customFormat="1" ht="27.6" x14ac:dyDescent="0.25">
      <c r="A26" s="39" t="s">
        <v>224</v>
      </c>
      <c r="B26" s="39" t="s">
        <v>204</v>
      </c>
      <c r="D26" s="39" t="s">
        <v>227</v>
      </c>
      <c r="E26" s="39" t="s">
        <v>247</v>
      </c>
      <c r="G26" s="39" t="s">
        <v>176</v>
      </c>
      <c r="I26" s="39" t="s">
        <v>394</v>
      </c>
      <c r="J26" s="39" t="s">
        <v>188</v>
      </c>
      <c r="K26" s="39" t="s">
        <v>185</v>
      </c>
      <c r="L26" s="53">
        <v>120000</v>
      </c>
      <c r="N26" s="39" t="s">
        <v>173</v>
      </c>
      <c r="O26" s="39" t="s">
        <v>183</v>
      </c>
      <c r="P26" s="54" t="s">
        <v>411</v>
      </c>
      <c r="Q26" s="39" t="s">
        <v>316</v>
      </c>
      <c r="R26" s="54" t="s">
        <v>412</v>
      </c>
      <c r="S26" s="39" t="s">
        <v>316</v>
      </c>
      <c r="T26" s="39" t="s">
        <v>316</v>
      </c>
      <c r="U26" s="39" t="s">
        <v>316</v>
      </c>
      <c r="V26" s="54" t="s">
        <v>356</v>
      </c>
      <c r="W26" s="39" t="s">
        <v>316</v>
      </c>
      <c r="X26" s="54" t="s">
        <v>356</v>
      </c>
      <c r="Y26" s="39" t="s">
        <v>316</v>
      </c>
      <c r="Z26" s="54" t="s">
        <v>412</v>
      </c>
      <c r="AA26" s="39" t="s">
        <v>316</v>
      </c>
      <c r="AB26" s="39" t="s">
        <v>413</v>
      </c>
      <c r="AC26" s="39" t="s">
        <v>316</v>
      </c>
      <c r="AD26" s="39" t="s">
        <v>414</v>
      </c>
      <c r="AE26" s="39" t="s">
        <v>316</v>
      </c>
      <c r="AF26" s="39" t="s">
        <v>316</v>
      </c>
      <c r="AG26" s="39" t="s">
        <v>316</v>
      </c>
    </row>
    <row r="27" spans="1:34" s="39" customFormat="1" ht="39.6" x14ac:dyDescent="0.25">
      <c r="A27" s="39" t="s">
        <v>224</v>
      </c>
      <c r="B27" s="39" t="s">
        <v>204</v>
      </c>
      <c r="D27" s="39" t="s">
        <v>227</v>
      </c>
      <c r="E27" s="67" t="s">
        <v>249</v>
      </c>
      <c r="G27" s="39" t="s">
        <v>212</v>
      </c>
      <c r="I27" s="44">
        <v>2.2999999999999998</v>
      </c>
      <c r="J27" s="39" t="s">
        <v>188</v>
      </c>
      <c r="K27" s="39" t="s">
        <v>185</v>
      </c>
      <c r="L27" s="53">
        <v>60000</v>
      </c>
      <c r="N27" s="39" t="s">
        <v>173</v>
      </c>
      <c r="O27" s="39" t="s">
        <v>183</v>
      </c>
      <c r="P27" s="54" t="s">
        <v>331</v>
      </c>
      <c r="Q27" s="54" t="s">
        <v>331</v>
      </c>
      <c r="R27" s="39" t="s">
        <v>356</v>
      </c>
      <c r="S27" s="39" t="s">
        <v>355</v>
      </c>
      <c r="T27" s="39" t="s">
        <v>316</v>
      </c>
      <c r="U27" s="39" t="s">
        <v>316</v>
      </c>
      <c r="V27" s="39" t="s">
        <v>316</v>
      </c>
      <c r="W27" s="39" t="s">
        <v>316</v>
      </c>
      <c r="X27" s="54" t="s">
        <v>316</v>
      </c>
      <c r="Y27" s="39" t="s">
        <v>316</v>
      </c>
      <c r="Z27" s="54" t="s">
        <v>316</v>
      </c>
      <c r="AA27" s="39" t="s">
        <v>316</v>
      </c>
      <c r="AB27" s="39" t="s">
        <v>412</v>
      </c>
      <c r="AC27" s="39" t="s">
        <v>316</v>
      </c>
      <c r="AD27" s="39" t="s">
        <v>423</v>
      </c>
      <c r="AE27" s="39" t="s">
        <v>316</v>
      </c>
      <c r="AF27" s="39" t="s">
        <v>316</v>
      </c>
      <c r="AG27" s="39" t="s">
        <v>316</v>
      </c>
    </row>
    <row r="28" spans="1:34" s="76" customFormat="1" ht="15.6" x14ac:dyDescent="0.25">
      <c r="B28" s="77" t="s">
        <v>205</v>
      </c>
    </row>
    <row r="29" spans="1:34" s="86" customFormat="1" ht="15.6" x14ac:dyDescent="0.25">
      <c r="A29" s="85">
        <v>2017</v>
      </c>
      <c r="B29" s="85"/>
    </row>
    <row r="30" spans="1:34" s="39" customFormat="1" ht="39.6" x14ac:dyDescent="0.25">
      <c r="A30" s="39" t="s">
        <v>224</v>
      </c>
      <c r="B30" s="39" t="s">
        <v>205</v>
      </c>
      <c r="D30" s="39" t="s">
        <v>227</v>
      </c>
      <c r="E30" s="67" t="s">
        <v>254</v>
      </c>
      <c r="G30" s="39" t="s">
        <v>176</v>
      </c>
      <c r="I30" s="39" t="s">
        <v>283</v>
      </c>
      <c r="J30" s="39" t="s">
        <v>196</v>
      </c>
      <c r="K30" s="39" t="s">
        <v>185</v>
      </c>
      <c r="L30" s="53">
        <v>50000</v>
      </c>
      <c r="N30" s="39" t="s">
        <v>173</v>
      </c>
      <c r="O30" s="39" t="s">
        <v>183</v>
      </c>
      <c r="P30" s="39" t="s">
        <v>320</v>
      </c>
      <c r="Q30" s="39" t="s">
        <v>316</v>
      </c>
      <c r="R30" s="39" t="s">
        <v>321</v>
      </c>
      <c r="S30" s="39" t="s">
        <v>316</v>
      </c>
      <c r="T30" s="39" t="s">
        <v>316</v>
      </c>
      <c r="U30" s="39" t="s">
        <v>316</v>
      </c>
      <c r="V30" s="39" t="s">
        <v>321</v>
      </c>
      <c r="W30" s="39" t="s">
        <v>316</v>
      </c>
      <c r="X30" s="39" t="s">
        <v>321</v>
      </c>
      <c r="Y30" s="39" t="s">
        <v>316</v>
      </c>
      <c r="Z30" s="39" t="s">
        <v>322</v>
      </c>
      <c r="AA30" s="39" t="s">
        <v>316</v>
      </c>
      <c r="AB30" s="39" t="s">
        <v>323</v>
      </c>
      <c r="AC30" s="39" t="s">
        <v>316</v>
      </c>
      <c r="AD30" s="39" t="s">
        <v>324</v>
      </c>
      <c r="AE30" s="39" t="s">
        <v>316</v>
      </c>
      <c r="AF30" s="39" t="s">
        <v>316</v>
      </c>
      <c r="AG30" s="39" t="s">
        <v>316</v>
      </c>
    </row>
    <row r="31" spans="1:34" s="39" customFormat="1" ht="39.6" x14ac:dyDescent="0.25">
      <c r="A31" s="39" t="s">
        <v>224</v>
      </c>
      <c r="B31" s="39" t="s">
        <v>205</v>
      </c>
      <c r="D31" s="39" t="s">
        <v>227</v>
      </c>
      <c r="E31" s="67" t="s">
        <v>258</v>
      </c>
      <c r="G31" s="39" t="s">
        <v>176</v>
      </c>
      <c r="I31" s="39" t="s">
        <v>284</v>
      </c>
      <c r="J31" s="39" t="s">
        <v>184</v>
      </c>
      <c r="K31" s="39" t="s">
        <v>185</v>
      </c>
      <c r="L31" s="53">
        <v>150000</v>
      </c>
      <c r="N31" s="39" t="s">
        <v>173</v>
      </c>
      <c r="O31" s="39" t="s">
        <v>183</v>
      </c>
      <c r="P31" s="39" t="s">
        <v>320</v>
      </c>
      <c r="Q31" s="39" t="s">
        <v>316</v>
      </c>
      <c r="R31" s="39" t="s">
        <v>321</v>
      </c>
      <c r="S31" s="39" t="s">
        <v>316</v>
      </c>
      <c r="T31" s="39" t="s">
        <v>316</v>
      </c>
      <c r="U31" s="39" t="s">
        <v>316</v>
      </c>
      <c r="V31" s="39" t="s">
        <v>321</v>
      </c>
      <c r="W31" s="39" t="s">
        <v>316</v>
      </c>
      <c r="X31" s="39" t="s">
        <v>321</v>
      </c>
      <c r="Y31" s="39" t="s">
        <v>316</v>
      </c>
      <c r="Z31" s="39" t="s">
        <v>322</v>
      </c>
      <c r="AA31" s="39" t="s">
        <v>316</v>
      </c>
      <c r="AB31" s="39" t="s">
        <v>323</v>
      </c>
      <c r="AC31" s="39" t="s">
        <v>316</v>
      </c>
      <c r="AD31" s="39" t="s">
        <v>324</v>
      </c>
      <c r="AE31" s="39" t="s">
        <v>316</v>
      </c>
      <c r="AF31" s="39" t="s">
        <v>316</v>
      </c>
      <c r="AG31" s="39" t="s">
        <v>316</v>
      </c>
    </row>
    <row r="32" spans="1:34" s="39" customFormat="1" ht="26.4" x14ac:dyDescent="0.25">
      <c r="A32" s="39" t="s">
        <v>224</v>
      </c>
      <c r="B32" s="39" t="s">
        <v>205</v>
      </c>
      <c r="D32" s="39" t="s">
        <v>227</v>
      </c>
      <c r="E32" s="67" t="s">
        <v>260</v>
      </c>
      <c r="G32" s="39" t="s">
        <v>174</v>
      </c>
      <c r="I32" s="39" t="s">
        <v>285</v>
      </c>
      <c r="J32" s="39" t="s">
        <v>196</v>
      </c>
      <c r="K32" s="39" t="s">
        <v>185</v>
      </c>
      <c r="L32" s="53">
        <v>250000</v>
      </c>
      <c r="N32" s="39" t="s">
        <v>173</v>
      </c>
      <c r="O32" s="39" t="s">
        <v>183</v>
      </c>
      <c r="P32" s="39" t="s">
        <v>320</v>
      </c>
      <c r="Q32" s="39" t="s">
        <v>316</v>
      </c>
      <c r="R32" s="39" t="s">
        <v>321</v>
      </c>
      <c r="S32" s="39" t="s">
        <v>316</v>
      </c>
      <c r="T32" s="39" t="s">
        <v>316</v>
      </c>
      <c r="U32" s="39" t="s">
        <v>316</v>
      </c>
      <c r="V32" s="39" t="s">
        <v>321</v>
      </c>
      <c r="W32" s="39" t="s">
        <v>316</v>
      </c>
      <c r="X32" s="39" t="s">
        <v>321</v>
      </c>
      <c r="Y32" s="39" t="s">
        <v>316</v>
      </c>
      <c r="Z32" s="39" t="s">
        <v>322</v>
      </c>
      <c r="AA32" s="39" t="s">
        <v>316</v>
      </c>
      <c r="AB32" s="39" t="s">
        <v>323</v>
      </c>
      <c r="AC32" s="39" t="s">
        <v>316</v>
      </c>
      <c r="AD32" s="39" t="s">
        <v>324</v>
      </c>
      <c r="AE32" s="39" t="s">
        <v>316</v>
      </c>
      <c r="AF32" s="39" t="s">
        <v>316</v>
      </c>
      <c r="AG32" s="39" t="s">
        <v>316</v>
      </c>
    </row>
    <row r="33" spans="1:34" s="39" customFormat="1" ht="39.6" x14ac:dyDescent="0.25">
      <c r="A33" s="39" t="s">
        <v>224</v>
      </c>
      <c r="B33" s="39" t="s">
        <v>205</v>
      </c>
      <c r="D33" s="39" t="s">
        <v>227</v>
      </c>
      <c r="E33" s="64" t="s">
        <v>312</v>
      </c>
      <c r="G33" s="39" t="s">
        <v>176</v>
      </c>
      <c r="I33" s="39" t="s">
        <v>395</v>
      </c>
      <c r="J33" s="39" t="s">
        <v>196</v>
      </c>
      <c r="K33" s="39" t="s">
        <v>185</v>
      </c>
      <c r="L33" s="53">
        <v>50000</v>
      </c>
      <c r="N33" s="39" t="s">
        <v>173</v>
      </c>
      <c r="O33" s="39" t="s">
        <v>183</v>
      </c>
      <c r="P33" s="39" t="s">
        <v>320</v>
      </c>
      <c r="Q33" s="39" t="s">
        <v>316</v>
      </c>
      <c r="R33" s="39" t="s">
        <v>321</v>
      </c>
      <c r="S33" s="39" t="s">
        <v>316</v>
      </c>
      <c r="T33" s="39" t="s">
        <v>316</v>
      </c>
      <c r="U33" s="39" t="s">
        <v>316</v>
      </c>
      <c r="V33" s="39" t="s">
        <v>321</v>
      </c>
      <c r="W33" s="39" t="s">
        <v>316</v>
      </c>
      <c r="X33" s="39" t="s">
        <v>321</v>
      </c>
      <c r="Y33" s="39" t="s">
        <v>316</v>
      </c>
      <c r="Z33" s="39" t="s">
        <v>322</v>
      </c>
      <c r="AA33" s="39" t="s">
        <v>316</v>
      </c>
      <c r="AB33" s="39" t="s">
        <v>323</v>
      </c>
      <c r="AC33" s="39" t="s">
        <v>316</v>
      </c>
      <c r="AD33" s="39" t="s">
        <v>324</v>
      </c>
      <c r="AE33" s="39" t="s">
        <v>316</v>
      </c>
      <c r="AF33" s="39" t="s">
        <v>316</v>
      </c>
      <c r="AG33" s="39" t="s">
        <v>316</v>
      </c>
    </row>
    <row r="34" spans="1:34" s="39" customFormat="1" ht="39.6" x14ac:dyDescent="0.25">
      <c r="A34" s="39" t="s">
        <v>224</v>
      </c>
      <c r="B34" s="39" t="s">
        <v>205</v>
      </c>
      <c r="D34" s="39" t="s">
        <v>227</v>
      </c>
      <c r="E34" s="67" t="s">
        <v>262</v>
      </c>
      <c r="G34" s="39" t="s">
        <v>176</v>
      </c>
      <c r="I34" s="44">
        <v>3.7</v>
      </c>
      <c r="J34" s="39" t="s">
        <v>196</v>
      </c>
      <c r="K34" s="39" t="s">
        <v>185</v>
      </c>
      <c r="L34" s="53">
        <v>49000</v>
      </c>
      <c r="N34" s="39" t="s">
        <v>173</v>
      </c>
      <c r="O34" s="39" t="s">
        <v>183</v>
      </c>
      <c r="P34" s="39" t="s">
        <v>320</v>
      </c>
      <c r="Q34" s="39" t="s">
        <v>316</v>
      </c>
      <c r="R34" s="39" t="s">
        <v>321</v>
      </c>
      <c r="S34" s="39" t="s">
        <v>316</v>
      </c>
      <c r="T34" s="39" t="s">
        <v>316</v>
      </c>
      <c r="U34" s="39" t="s">
        <v>316</v>
      </c>
      <c r="V34" s="39" t="s">
        <v>321</v>
      </c>
      <c r="W34" s="39" t="s">
        <v>316</v>
      </c>
      <c r="X34" s="39" t="s">
        <v>321</v>
      </c>
      <c r="Y34" s="39" t="s">
        <v>316</v>
      </c>
      <c r="Z34" s="39" t="s">
        <v>322</v>
      </c>
      <c r="AA34" s="39" t="s">
        <v>316</v>
      </c>
      <c r="AB34" s="39" t="s">
        <v>323</v>
      </c>
      <c r="AC34" s="39" t="s">
        <v>316</v>
      </c>
      <c r="AD34" s="39" t="s">
        <v>324</v>
      </c>
      <c r="AE34" s="39" t="s">
        <v>316</v>
      </c>
      <c r="AF34" s="39" t="s">
        <v>316</v>
      </c>
      <c r="AG34" s="39" t="s">
        <v>316</v>
      </c>
    </row>
    <row r="35" spans="1:34" s="39" customFormat="1" ht="39.6" x14ac:dyDescent="0.25">
      <c r="A35" s="39" t="s">
        <v>224</v>
      </c>
      <c r="B35" s="39" t="s">
        <v>205</v>
      </c>
      <c r="D35" s="39" t="s">
        <v>227</v>
      </c>
      <c r="E35" s="67" t="s">
        <v>263</v>
      </c>
      <c r="G35" s="39" t="s">
        <v>176</v>
      </c>
      <c r="I35" s="39" t="s">
        <v>396</v>
      </c>
      <c r="J35" s="39" t="s">
        <v>196</v>
      </c>
      <c r="K35" s="39" t="s">
        <v>185</v>
      </c>
      <c r="L35" s="53">
        <v>35000</v>
      </c>
      <c r="N35" s="39" t="s">
        <v>173</v>
      </c>
      <c r="O35" s="39" t="s">
        <v>183</v>
      </c>
      <c r="P35" s="39" t="s">
        <v>320</v>
      </c>
      <c r="Q35" s="39" t="s">
        <v>316</v>
      </c>
      <c r="R35" s="39" t="s">
        <v>321</v>
      </c>
      <c r="S35" s="39" t="s">
        <v>316</v>
      </c>
      <c r="T35" s="39" t="s">
        <v>316</v>
      </c>
      <c r="U35" s="39" t="s">
        <v>316</v>
      </c>
      <c r="V35" s="39" t="s">
        <v>321</v>
      </c>
      <c r="W35" s="39" t="s">
        <v>316</v>
      </c>
      <c r="X35" s="39" t="s">
        <v>321</v>
      </c>
      <c r="Y35" s="39" t="s">
        <v>316</v>
      </c>
      <c r="Z35" s="39" t="s">
        <v>322</v>
      </c>
      <c r="AA35" s="39" t="s">
        <v>316</v>
      </c>
      <c r="AB35" s="39" t="s">
        <v>323</v>
      </c>
      <c r="AC35" s="39" t="s">
        <v>316</v>
      </c>
      <c r="AD35" s="39" t="s">
        <v>324</v>
      </c>
      <c r="AE35" s="39" t="s">
        <v>316</v>
      </c>
      <c r="AF35" s="39" t="s">
        <v>316</v>
      </c>
      <c r="AG35" s="39" t="s">
        <v>316</v>
      </c>
    </row>
    <row r="36" spans="1:34" s="39" customFormat="1" ht="26.4" x14ac:dyDescent="0.25">
      <c r="A36" s="39" t="s">
        <v>224</v>
      </c>
      <c r="B36" s="39" t="s">
        <v>205</v>
      </c>
      <c r="D36" s="39" t="s">
        <v>227</v>
      </c>
      <c r="E36" s="67" t="s">
        <v>264</v>
      </c>
      <c r="G36" s="39" t="s">
        <v>177</v>
      </c>
      <c r="I36" s="39" t="s">
        <v>397</v>
      </c>
      <c r="J36" s="39" t="s">
        <v>184</v>
      </c>
      <c r="K36" s="39" t="s">
        <v>185</v>
      </c>
      <c r="L36" s="53">
        <v>100000</v>
      </c>
      <c r="N36" s="39" t="s">
        <v>173</v>
      </c>
      <c r="O36" s="39" t="s">
        <v>183</v>
      </c>
      <c r="P36" s="39" t="s">
        <v>320</v>
      </c>
      <c r="Q36" s="39" t="s">
        <v>316</v>
      </c>
      <c r="R36" s="39" t="s">
        <v>351</v>
      </c>
      <c r="S36" s="39" t="s">
        <v>316</v>
      </c>
      <c r="T36" s="39" t="s">
        <v>316</v>
      </c>
      <c r="U36" s="39" t="s">
        <v>316</v>
      </c>
      <c r="V36" s="39" t="s">
        <v>316</v>
      </c>
      <c r="W36" s="39" t="s">
        <v>316</v>
      </c>
      <c r="X36" s="39" t="s">
        <v>316</v>
      </c>
      <c r="Y36" s="39" t="s">
        <v>316</v>
      </c>
      <c r="Z36" s="39" t="s">
        <v>316</v>
      </c>
      <c r="AA36" s="39" t="s">
        <v>316</v>
      </c>
      <c r="AB36" s="39" t="s">
        <v>352</v>
      </c>
      <c r="AC36" s="39" t="s">
        <v>316</v>
      </c>
      <c r="AD36" s="39" t="s">
        <v>316</v>
      </c>
      <c r="AE36" s="39" t="s">
        <v>316</v>
      </c>
      <c r="AF36" s="39" t="s">
        <v>316</v>
      </c>
      <c r="AG36" s="39" t="s">
        <v>316</v>
      </c>
    </row>
    <row r="37" spans="1:34" s="39" customFormat="1" ht="26.4" x14ac:dyDescent="0.25">
      <c r="A37" s="39" t="s">
        <v>224</v>
      </c>
      <c r="B37" s="39" t="s">
        <v>205</v>
      </c>
      <c r="D37" s="39" t="s">
        <v>227</v>
      </c>
      <c r="E37" s="67" t="s">
        <v>266</v>
      </c>
      <c r="G37" s="39" t="s">
        <v>176</v>
      </c>
      <c r="I37" s="39" t="s">
        <v>398</v>
      </c>
      <c r="J37" s="39" t="s">
        <v>196</v>
      </c>
      <c r="K37" s="39" t="s">
        <v>185</v>
      </c>
      <c r="L37" s="53">
        <v>25000</v>
      </c>
      <c r="N37" s="39" t="s">
        <v>173</v>
      </c>
      <c r="O37" s="39" t="s">
        <v>183</v>
      </c>
      <c r="P37" s="39" t="s">
        <v>320</v>
      </c>
      <c r="Q37" s="39" t="s">
        <v>316</v>
      </c>
      <c r="R37" s="39" t="s">
        <v>321</v>
      </c>
      <c r="S37" s="39" t="s">
        <v>316</v>
      </c>
      <c r="T37" s="39" t="s">
        <v>316</v>
      </c>
      <c r="U37" s="39" t="s">
        <v>316</v>
      </c>
      <c r="V37" s="39" t="s">
        <v>321</v>
      </c>
      <c r="W37" s="39" t="s">
        <v>316</v>
      </c>
      <c r="X37" s="39" t="s">
        <v>321</v>
      </c>
      <c r="Y37" s="39" t="s">
        <v>316</v>
      </c>
      <c r="Z37" s="39" t="s">
        <v>322</v>
      </c>
      <c r="AA37" s="39" t="s">
        <v>316</v>
      </c>
      <c r="AB37" s="39" t="s">
        <v>323</v>
      </c>
      <c r="AC37" s="39" t="s">
        <v>316</v>
      </c>
      <c r="AD37" s="39" t="s">
        <v>324</v>
      </c>
      <c r="AE37" s="39" t="s">
        <v>316</v>
      </c>
      <c r="AF37" s="39" t="s">
        <v>316</v>
      </c>
      <c r="AG37" s="39" t="s">
        <v>316</v>
      </c>
    </row>
    <row r="38" spans="1:34" s="86" customFormat="1" ht="15.6" x14ac:dyDescent="0.25">
      <c r="A38" s="85" t="s">
        <v>311</v>
      </c>
      <c r="E38" s="87"/>
      <c r="L38" s="88"/>
    </row>
    <row r="39" spans="1:34" s="39" customFormat="1" ht="26.4" x14ac:dyDescent="0.25">
      <c r="A39" s="39" t="s">
        <v>224</v>
      </c>
      <c r="B39" s="39" t="s">
        <v>205</v>
      </c>
      <c r="D39" s="39" t="s">
        <v>227</v>
      </c>
      <c r="E39" s="67" t="s">
        <v>261</v>
      </c>
      <c r="G39" s="39" t="s">
        <v>176</v>
      </c>
      <c r="I39" s="44">
        <v>3.4</v>
      </c>
      <c r="J39" s="39" t="s">
        <v>196</v>
      </c>
      <c r="K39" s="39" t="s">
        <v>185</v>
      </c>
      <c r="L39" s="53">
        <v>25000</v>
      </c>
      <c r="N39" s="39" t="s">
        <v>173</v>
      </c>
      <c r="O39" s="39" t="s">
        <v>183</v>
      </c>
      <c r="P39" s="39" t="s">
        <v>424</v>
      </c>
      <c r="Q39" s="39" t="s">
        <v>316</v>
      </c>
      <c r="R39" s="39" t="s">
        <v>425</v>
      </c>
      <c r="S39" s="39" t="s">
        <v>316</v>
      </c>
      <c r="T39" s="39" t="s">
        <v>316</v>
      </c>
      <c r="U39" s="39" t="s">
        <v>316</v>
      </c>
      <c r="V39" s="39" t="s">
        <v>426</v>
      </c>
      <c r="W39" s="39" t="s">
        <v>316</v>
      </c>
      <c r="X39" s="39" t="s">
        <v>426</v>
      </c>
      <c r="Y39" s="39" t="s">
        <v>316</v>
      </c>
      <c r="Z39" s="39" t="s">
        <v>324</v>
      </c>
      <c r="AA39" s="39" t="s">
        <v>316</v>
      </c>
      <c r="AB39" s="39" t="s">
        <v>427</v>
      </c>
      <c r="AC39" s="39" t="s">
        <v>316</v>
      </c>
      <c r="AD39" s="39" t="s">
        <v>389</v>
      </c>
      <c r="AE39" s="39" t="s">
        <v>316</v>
      </c>
      <c r="AF39" s="39" t="s">
        <v>316</v>
      </c>
      <c r="AG39" s="39" t="s">
        <v>316</v>
      </c>
    </row>
    <row r="40" spans="1:34" s="39" customFormat="1" ht="26.4" x14ac:dyDescent="0.25">
      <c r="A40" s="39" t="s">
        <v>224</v>
      </c>
      <c r="B40" s="39" t="s">
        <v>205</v>
      </c>
      <c r="D40" s="39" t="s">
        <v>227</v>
      </c>
      <c r="E40" s="67" t="s">
        <v>261</v>
      </c>
      <c r="G40" s="39" t="s">
        <v>176</v>
      </c>
      <c r="I40" s="39" t="s">
        <v>291</v>
      </c>
      <c r="J40" s="39" t="s">
        <v>196</v>
      </c>
      <c r="K40" s="39" t="s">
        <v>185</v>
      </c>
      <c r="L40" s="53">
        <v>25000</v>
      </c>
      <c r="N40" s="39" t="s">
        <v>173</v>
      </c>
      <c r="O40" s="39" t="s">
        <v>183</v>
      </c>
      <c r="P40" s="39" t="s">
        <v>424</v>
      </c>
      <c r="Q40" s="39" t="s">
        <v>316</v>
      </c>
      <c r="R40" s="39" t="s">
        <v>425</v>
      </c>
      <c r="S40" s="39" t="s">
        <v>316</v>
      </c>
      <c r="T40" s="39" t="s">
        <v>316</v>
      </c>
      <c r="U40" s="39" t="s">
        <v>316</v>
      </c>
      <c r="V40" s="39" t="s">
        <v>426</v>
      </c>
      <c r="W40" s="39" t="s">
        <v>316</v>
      </c>
      <c r="X40" s="39" t="s">
        <v>426</v>
      </c>
      <c r="Y40" s="39" t="s">
        <v>316</v>
      </c>
      <c r="Z40" s="39" t="s">
        <v>324</v>
      </c>
      <c r="AA40" s="39" t="s">
        <v>316</v>
      </c>
      <c r="AB40" s="39" t="s">
        <v>427</v>
      </c>
      <c r="AC40" s="39" t="s">
        <v>316</v>
      </c>
      <c r="AD40" s="39" t="s">
        <v>389</v>
      </c>
      <c r="AE40" s="39" t="s">
        <v>316</v>
      </c>
      <c r="AF40" s="39" t="s">
        <v>316</v>
      </c>
      <c r="AG40" s="39" t="s">
        <v>316</v>
      </c>
    </row>
    <row r="41" spans="1:34" s="91" customFormat="1" ht="15.6" x14ac:dyDescent="0.3">
      <c r="B41" s="91" t="s">
        <v>271</v>
      </c>
      <c r="E41" s="92"/>
      <c r="O41" s="91" t="s">
        <v>183</v>
      </c>
    </row>
    <row r="42" spans="1:34" s="108" customFormat="1" ht="15.6" x14ac:dyDescent="0.3">
      <c r="A42" s="108">
        <v>2017</v>
      </c>
      <c r="E42" s="109"/>
    </row>
    <row r="43" spans="1:34" s="39" customFormat="1" ht="26.4" x14ac:dyDescent="0.25">
      <c r="A43" s="39" t="s">
        <v>224</v>
      </c>
      <c r="B43" s="39" t="s">
        <v>271</v>
      </c>
      <c r="D43" s="39" t="s">
        <v>227</v>
      </c>
      <c r="E43" s="64" t="s">
        <v>294</v>
      </c>
      <c r="G43" s="39" t="s">
        <v>176</v>
      </c>
      <c r="I43" s="44">
        <v>4.7</v>
      </c>
      <c r="J43" s="39" t="s">
        <v>196</v>
      </c>
      <c r="K43" s="39" t="s">
        <v>185</v>
      </c>
      <c r="L43" s="53">
        <v>387500</v>
      </c>
      <c r="N43" s="39" t="s">
        <v>173</v>
      </c>
      <c r="O43" s="39" t="s">
        <v>183</v>
      </c>
      <c r="P43" s="39" t="s">
        <v>325</v>
      </c>
      <c r="Q43" s="39" t="s">
        <v>316</v>
      </c>
      <c r="R43" s="39" t="s">
        <v>326</v>
      </c>
      <c r="S43" s="39" t="s">
        <v>316</v>
      </c>
      <c r="T43" s="39" t="s">
        <v>316</v>
      </c>
      <c r="U43" s="39" t="s">
        <v>316</v>
      </c>
      <c r="V43" s="39" t="s">
        <v>326</v>
      </c>
      <c r="W43" s="39" t="s">
        <v>316</v>
      </c>
      <c r="X43" s="39" t="s">
        <v>326</v>
      </c>
      <c r="Y43" s="39" t="s">
        <v>316</v>
      </c>
      <c r="Z43" s="39" t="s">
        <v>327</v>
      </c>
      <c r="AA43" s="39" t="s">
        <v>316</v>
      </c>
      <c r="AB43" s="39" t="s">
        <v>328</v>
      </c>
      <c r="AC43" s="39" t="s">
        <v>316</v>
      </c>
      <c r="AD43" s="39" t="s">
        <v>428</v>
      </c>
      <c r="AE43" s="39" t="s">
        <v>316</v>
      </c>
      <c r="AF43" s="39" t="s">
        <v>316</v>
      </c>
      <c r="AG43" s="39" t="s">
        <v>316</v>
      </c>
    </row>
    <row r="44" spans="1:34" s="39" customFormat="1" ht="26.4" x14ac:dyDescent="0.25">
      <c r="A44" s="39" t="s">
        <v>224</v>
      </c>
      <c r="B44" s="39" t="s">
        <v>271</v>
      </c>
      <c r="D44" s="39" t="s">
        <v>227</v>
      </c>
      <c r="E44" s="64" t="s">
        <v>298</v>
      </c>
      <c r="G44" s="39" t="s">
        <v>174</v>
      </c>
      <c r="I44" s="44">
        <v>4.0999999999999996</v>
      </c>
      <c r="J44" s="39" t="s">
        <v>196</v>
      </c>
      <c r="K44" s="39" t="s">
        <v>185</v>
      </c>
      <c r="L44" s="53">
        <v>300000</v>
      </c>
      <c r="N44" s="39" t="s">
        <v>173</v>
      </c>
      <c r="O44" s="39" t="s">
        <v>183</v>
      </c>
      <c r="P44" s="39" t="s">
        <v>316</v>
      </c>
      <c r="Q44" s="39" t="s">
        <v>316</v>
      </c>
      <c r="R44" s="39" t="s">
        <v>316</v>
      </c>
      <c r="S44" s="39" t="s">
        <v>430</v>
      </c>
      <c r="T44" s="39" t="s">
        <v>316</v>
      </c>
      <c r="U44" s="39" t="s">
        <v>316</v>
      </c>
      <c r="V44" s="39" t="s">
        <v>353</v>
      </c>
      <c r="W44" s="39" t="s">
        <v>353</v>
      </c>
      <c r="X44" s="39" t="s">
        <v>353</v>
      </c>
      <c r="Y44" s="39" t="s">
        <v>412</v>
      </c>
      <c r="Z44" s="39" t="s">
        <v>379</v>
      </c>
      <c r="AA44" s="39" t="s">
        <v>316</v>
      </c>
      <c r="AB44" s="39" t="s">
        <v>320</v>
      </c>
      <c r="AC44" s="39" t="s">
        <v>316</v>
      </c>
      <c r="AD44" s="39" t="s">
        <v>429</v>
      </c>
      <c r="AE44" s="39" t="s">
        <v>316</v>
      </c>
      <c r="AF44" s="39" t="s">
        <v>316</v>
      </c>
      <c r="AG44" s="39" t="s">
        <v>316</v>
      </c>
    </row>
    <row r="45" spans="1:34" s="39" customFormat="1" ht="52.8" x14ac:dyDescent="0.25">
      <c r="A45" s="39" t="s">
        <v>224</v>
      </c>
      <c r="B45" s="39" t="s">
        <v>271</v>
      </c>
      <c r="D45" s="39" t="s">
        <v>227</v>
      </c>
      <c r="E45" s="64" t="s">
        <v>299</v>
      </c>
      <c r="G45" s="39" t="s">
        <v>176</v>
      </c>
      <c r="I45" s="44">
        <v>4.4000000000000004</v>
      </c>
      <c r="J45" s="39" t="s">
        <v>196</v>
      </c>
      <c r="K45" s="39" t="s">
        <v>185</v>
      </c>
      <c r="L45" s="53">
        <v>500000</v>
      </c>
      <c r="N45" s="39" t="s">
        <v>173</v>
      </c>
      <c r="O45" s="39" t="s">
        <v>183</v>
      </c>
      <c r="P45" s="39" t="s">
        <v>325</v>
      </c>
      <c r="Q45" s="39" t="s">
        <v>316</v>
      </c>
      <c r="R45" s="39" t="s">
        <v>326</v>
      </c>
      <c r="S45" s="39" t="s">
        <v>316</v>
      </c>
      <c r="T45" s="39" t="s">
        <v>316</v>
      </c>
      <c r="U45" s="39" t="s">
        <v>316</v>
      </c>
      <c r="V45" s="39" t="s">
        <v>326</v>
      </c>
      <c r="W45" s="39" t="s">
        <v>316</v>
      </c>
      <c r="X45" s="39" t="s">
        <v>326</v>
      </c>
      <c r="Y45" s="39" t="s">
        <v>316</v>
      </c>
      <c r="Z45" s="39" t="s">
        <v>327</v>
      </c>
      <c r="AA45" s="39" t="s">
        <v>316</v>
      </c>
      <c r="AB45" s="39" t="s">
        <v>328</v>
      </c>
      <c r="AC45" s="39" t="s">
        <v>316</v>
      </c>
      <c r="AD45" s="39" t="s">
        <v>428</v>
      </c>
      <c r="AE45" s="39" t="s">
        <v>316</v>
      </c>
      <c r="AF45" s="39" t="s">
        <v>316</v>
      </c>
      <c r="AG45" s="39" t="s">
        <v>316</v>
      </c>
    </row>
    <row r="46" spans="1:34" s="39" customFormat="1" ht="12" customHeight="1" x14ac:dyDescent="0.25">
      <c r="E46" s="67"/>
      <c r="K46" s="39" t="s">
        <v>185</v>
      </c>
    </row>
    <row r="47" spans="1:34" ht="15.75" customHeight="1" x14ac:dyDescent="0.25">
      <c r="A47" s="155" t="s">
        <v>105</v>
      </c>
      <c r="B47" s="156"/>
      <c r="C47" s="156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8"/>
    </row>
    <row r="48" spans="1:34" ht="20.25" customHeight="1" x14ac:dyDescent="0.25">
      <c r="A48" s="159" t="s">
        <v>102</v>
      </c>
      <c r="B48" s="149" t="s">
        <v>210</v>
      </c>
      <c r="C48" s="152" t="s">
        <v>211</v>
      </c>
      <c r="D48" s="148" t="s">
        <v>108</v>
      </c>
      <c r="E48" s="148" t="s">
        <v>109</v>
      </c>
      <c r="F48" s="148" t="s">
        <v>110</v>
      </c>
      <c r="G48" s="149" t="s">
        <v>197</v>
      </c>
      <c r="H48" s="148" t="s">
        <v>112</v>
      </c>
      <c r="I48" s="148" t="s">
        <v>111</v>
      </c>
      <c r="J48" s="149" t="s">
        <v>198</v>
      </c>
      <c r="K48" s="148" t="s">
        <v>199</v>
      </c>
      <c r="L48" s="148" t="s">
        <v>113</v>
      </c>
      <c r="M48" s="148" t="s">
        <v>171</v>
      </c>
      <c r="N48" s="149" t="s">
        <v>200</v>
      </c>
      <c r="O48" s="148" t="s">
        <v>201</v>
      </c>
      <c r="P48" s="148" t="s">
        <v>116</v>
      </c>
      <c r="Q48" s="148"/>
      <c r="R48" s="148"/>
      <c r="S48" s="148"/>
      <c r="T48" s="148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 t="s">
        <v>119</v>
      </c>
      <c r="AG48" s="148" t="s">
        <v>127</v>
      </c>
      <c r="AH48" s="147" t="s">
        <v>128</v>
      </c>
    </row>
    <row r="49" spans="1:34" ht="34.5" customHeight="1" x14ac:dyDescent="0.25">
      <c r="A49" s="159"/>
      <c r="B49" s="150"/>
      <c r="C49" s="153"/>
      <c r="D49" s="148"/>
      <c r="E49" s="148"/>
      <c r="F49" s="148"/>
      <c r="G49" s="150"/>
      <c r="H49" s="148"/>
      <c r="I49" s="148"/>
      <c r="J49" s="150"/>
      <c r="K49" s="148"/>
      <c r="L49" s="148"/>
      <c r="M49" s="148"/>
      <c r="N49" s="150"/>
      <c r="O49" s="148"/>
      <c r="P49" s="148" t="s">
        <v>129</v>
      </c>
      <c r="Q49" s="148"/>
      <c r="R49" s="148" t="s">
        <v>120</v>
      </c>
      <c r="S49" s="148"/>
      <c r="T49" s="148" t="s">
        <v>121</v>
      </c>
      <c r="U49" s="148"/>
      <c r="V49" s="148" t="s">
        <v>122</v>
      </c>
      <c r="W49" s="148"/>
      <c r="X49" s="148" t="s">
        <v>123</v>
      </c>
      <c r="Y49" s="148"/>
      <c r="Z49" s="148" t="s">
        <v>124</v>
      </c>
      <c r="AA49" s="148"/>
      <c r="AB49" s="148" t="s">
        <v>125</v>
      </c>
      <c r="AC49" s="148"/>
      <c r="AD49" s="148" t="s">
        <v>126</v>
      </c>
      <c r="AE49" s="148"/>
      <c r="AF49" s="148"/>
      <c r="AG49" s="148"/>
      <c r="AH49" s="147"/>
    </row>
    <row r="50" spans="1:34" ht="26.25" customHeight="1" x14ac:dyDescent="0.25">
      <c r="A50" s="159"/>
      <c r="B50" s="151"/>
      <c r="C50" s="154"/>
      <c r="D50" s="148"/>
      <c r="E50" s="148"/>
      <c r="F50" s="148"/>
      <c r="G50" s="151"/>
      <c r="H50" s="148"/>
      <c r="I50" s="148"/>
      <c r="J50" s="151"/>
      <c r="K50" s="148"/>
      <c r="L50" s="148"/>
      <c r="M50" s="148"/>
      <c r="N50" s="151"/>
      <c r="O50" s="148"/>
      <c r="P50" s="50" t="s">
        <v>117</v>
      </c>
      <c r="Q50" s="50" t="s">
        <v>11</v>
      </c>
      <c r="R50" s="50" t="s">
        <v>117</v>
      </c>
      <c r="S50" s="50" t="s">
        <v>11</v>
      </c>
      <c r="T50" s="50" t="s">
        <v>117</v>
      </c>
      <c r="U50" s="50" t="s">
        <v>11</v>
      </c>
      <c r="V50" s="50" t="s">
        <v>117</v>
      </c>
      <c r="W50" s="50" t="s">
        <v>11</v>
      </c>
      <c r="X50" s="50" t="s">
        <v>117</v>
      </c>
      <c r="Y50" s="50" t="s">
        <v>11</v>
      </c>
      <c r="Z50" s="50" t="s">
        <v>117</v>
      </c>
      <c r="AA50" s="50" t="s">
        <v>11</v>
      </c>
      <c r="AB50" s="50" t="s">
        <v>117</v>
      </c>
      <c r="AC50" s="50" t="s">
        <v>11</v>
      </c>
      <c r="AD50" s="50" t="s">
        <v>117</v>
      </c>
      <c r="AE50" s="50" t="s">
        <v>11</v>
      </c>
      <c r="AF50" s="148"/>
      <c r="AG50" s="148"/>
      <c r="AH50" s="147"/>
    </row>
    <row r="51" spans="1:34" s="73" customFormat="1" ht="26.25" customHeight="1" x14ac:dyDescent="0.25">
      <c r="A51" s="69"/>
      <c r="B51" s="95" t="s">
        <v>203</v>
      </c>
      <c r="C51" s="93"/>
      <c r="D51" s="70"/>
      <c r="E51" s="70"/>
      <c r="F51" s="70"/>
      <c r="G51" s="71"/>
      <c r="H51" s="70"/>
      <c r="I51" s="70"/>
      <c r="J51" s="71"/>
      <c r="K51" s="70"/>
      <c r="L51" s="70"/>
      <c r="M51" s="70"/>
      <c r="N51" s="71"/>
      <c r="O51" s="70"/>
      <c r="P51" s="94"/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70"/>
      <c r="AG51" s="70"/>
      <c r="AH51" s="72"/>
    </row>
    <row r="52" spans="1:34" s="103" customFormat="1" ht="26.25" customHeight="1" x14ac:dyDescent="0.25">
      <c r="A52" s="96">
        <v>2017</v>
      </c>
      <c r="B52" s="97"/>
      <c r="C52" s="98"/>
      <c r="D52" s="99"/>
      <c r="E52" s="99"/>
      <c r="F52" s="99"/>
      <c r="G52" s="100"/>
      <c r="H52" s="99"/>
      <c r="I52" s="99"/>
      <c r="J52" s="100"/>
      <c r="K52" s="99"/>
      <c r="L52" s="99"/>
      <c r="M52" s="99"/>
      <c r="N52" s="100"/>
      <c r="O52" s="99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99"/>
      <c r="AG52" s="99"/>
      <c r="AH52" s="102"/>
    </row>
    <row r="53" spans="1:34" s="39" customFormat="1" ht="39.6" x14ac:dyDescent="0.25">
      <c r="A53" s="39" t="s">
        <v>224</v>
      </c>
      <c r="B53" s="39" t="s">
        <v>203</v>
      </c>
      <c r="D53" s="39" t="s">
        <v>227</v>
      </c>
      <c r="E53" s="67" t="s">
        <v>243</v>
      </c>
      <c r="G53" s="39" t="s">
        <v>176</v>
      </c>
      <c r="I53" s="39">
        <v>1.8</v>
      </c>
      <c r="J53" s="39" t="s">
        <v>214</v>
      </c>
      <c r="K53" s="39" t="s">
        <v>185</v>
      </c>
      <c r="L53" s="53">
        <v>7612</v>
      </c>
      <c r="N53" s="39" t="s">
        <v>173</v>
      </c>
      <c r="O53" s="39" t="s">
        <v>220</v>
      </c>
      <c r="P53" s="39" t="s">
        <v>316</v>
      </c>
      <c r="Q53" s="39" t="s">
        <v>431</v>
      </c>
      <c r="R53" s="39" t="s">
        <v>316</v>
      </c>
      <c r="S53" s="39" t="s">
        <v>431</v>
      </c>
      <c r="T53" s="39" t="s">
        <v>316</v>
      </c>
      <c r="U53" s="39" t="s">
        <v>316</v>
      </c>
      <c r="V53" s="39" t="s">
        <v>316</v>
      </c>
      <c r="W53" s="39" t="s">
        <v>316</v>
      </c>
      <c r="X53" s="39" t="s">
        <v>316</v>
      </c>
      <c r="Y53" s="39" t="s">
        <v>316</v>
      </c>
      <c r="Z53" s="39" t="s">
        <v>316</v>
      </c>
      <c r="AA53" s="121" t="s">
        <v>316</v>
      </c>
      <c r="AB53" s="39" t="s">
        <v>316</v>
      </c>
      <c r="AC53" s="39" t="s">
        <v>354</v>
      </c>
      <c r="AD53" s="39" t="s">
        <v>316</v>
      </c>
      <c r="AE53" s="39" t="s">
        <v>354</v>
      </c>
      <c r="AF53" s="39" t="s">
        <v>316</v>
      </c>
      <c r="AG53" s="39" t="s">
        <v>316</v>
      </c>
    </row>
    <row r="54" spans="1:34" s="39" customFormat="1" ht="39.6" x14ac:dyDescent="0.25">
      <c r="A54" s="39" t="s">
        <v>224</v>
      </c>
      <c r="B54" s="39" t="s">
        <v>203</v>
      </c>
      <c r="D54" s="39" t="s">
        <v>227</v>
      </c>
      <c r="E54" s="64" t="s">
        <v>499</v>
      </c>
      <c r="G54" s="39" t="s">
        <v>176</v>
      </c>
      <c r="I54" s="39" t="s">
        <v>501</v>
      </c>
      <c r="J54" s="39" t="s">
        <v>214</v>
      </c>
      <c r="K54" s="39" t="s">
        <v>185</v>
      </c>
      <c r="L54" s="53">
        <v>45317</v>
      </c>
      <c r="N54" s="39" t="s">
        <v>173</v>
      </c>
      <c r="O54" s="39" t="s">
        <v>183</v>
      </c>
      <c r="P54" s="39" t="s">
        <v>316</v>
      </c>
      <c r="Q54" s="39" t="s">
        <v>316</v>
      </c>
      <c r="S54" s="39" t="s">
        <v>464</v>
      </c>
      <c r="T54" s="39" t="s">
        <v>316</v>
      </c>
      <c r="U54" s="39" t="s">
        <v>316</v>
      </c>
      <c r="V54" s="39" t="s">
        <v>316</v>
      </c>
      <c r="W54" s="39" t="s">
        <v>316</v>
      </c>
      <c r="X54" s="39" t="s">
        <v>316</v>
      </c>
      <c r="Y54" s="39" t="s">
        <v>508</v>
      </c>
      <c r="Z54" s="39" t="s">
        <v>316</v>
      </c>
      <c r="AA54" s="121" t="s">
        <v>464</v>
      </c>
      <c r="AB54" s="39" t="s">
        <v>316</v>
      </c>
      <c r="AC54" s="39" t="s">
        <v>316</v>
      </c>
      <c r="AD54" s="39" t="s">
        <v>316</v>
      </c>
      <c r="AE54" s="39" t="s">
        <v>509</v>
      </c>
    </row>
    <row r="55" spans="1:34" s="39" customFormat="1" ht="39.6" x14ac:dyDescent="0.25">
      <c r="A55" s="39" t="s">
        <v>224</v>
      </c>
      <c r="B55" s="39" t="s">
        <v>203</v>
      </c>
      <c r="D55" s="39" t="s">
        <v>227</v>
      </c>
      <c r="E55" s="64" t="s">
        <v>499</v>
      </c>
      <c r="F55" s="39" t="s">
        <v>505</v>
      </c>
      <c r="G55" s="39" t="s">
        <v>176</v>
      </c>
      <c r="I55" s="39" t="s">
        <v>502</v>
      </c>
      <c r="J55" s="39" t="s">
        <v>214</v>
      </c>
      <c r="K55" s="39" t="s">
        <v>185</v>
      </c>
      <c r="L55" s="53">
        <v>24161</v>
      </c>
      <c r="N55" s="39" t="s">
        <v>173</v>
      </c>
      <c r="O55" s="39" t="s">
        <v>220</v>
      </c>
      <c r="P55" s="39" t="s">
        <v>316</v>
      </c>
      <c r="Q55" s="39" t="s">
        <v>316</v>
      </c>
      <c r="S55" s="39" t="s">
        <v>345</v>
      </c>
      <c r="T55" s="39" t="s">
        <v>316</v>
      </c>
      <c r="U55" s="39" t="s">
        <v>316</v>
      </c>
      <c r="V55" s="39" t="s">
        <v>316</v>
      </c>
      <c r="W55" s="39" t="s">
        <v>316</v>
      </c>
      <c r="X55" s="39" t="s">
        <v>316</v>
      </c>
      <c r="Y55" s="39" t="s">
        <v>510</v>
      </c>
      <c r="Z55" s="39" t="s">
        <v>316</v>
      </c>
      <c r="AA55" s="121" t="s">
        <v>345</v>
      </c>
      <c r="AB55" s="39" t="s">
        <v>316</v>
      </c>
      <c r="AC55" s="39" t="s">
        <v>316</v>
      </c>
      <c r="AD55" s="39" t="s">
        <v>316</v>
      </c>
      <c r="AE55" s="39" t="s">
        <v>511</v>
      </c>
    </row>
    <row r="56" spans="1:34" s="39" customFormat="1" ht="39.6" x14ac:dyDescent="0.25">
      <c r="A56" s="39" t="s">
        <v>224</v>
      </c>
      <c r="B56" s="39" t="s">
        <v>203</v>
      </c>
      <c r="D56" s="39" t="s">
        <v>227</v>
      </c>
      <c r="E56" s="64" t="s">
        <v>499</v>
      </c>
      <c r="F56" s="39" t="s">
        <v>506</v>
      </c>
      <c r="G56" s="39" t="s">
        <v>176</v>
      </c>
      <c r="I56" s="39" t="s">
        <v>503</v>
      </c>
      <c r="J56" s="39" t="s">
        <v>214</v>
      </c>
      <c r="K56" s="39" t="s">
        <v>185</v>
      </c>
      <c r="L56" s="53">
        <v>10522</v>
      </c>
      <c r="N56" s="39" t="s">
        <v>173</v>
      </c>
      <c r="O56" s="39" t="s">
        <v>183</v>
      </c>
      <c r="P56" s="39" t="s">
        <v>316</v>
      </c>
      <c r="Q56" s="39" t="s">
        <v>316</v>
      </c>
      <c r="R56" s="39" t="s">
        <v>512</v>
      </c>
      <c r="S56" s="39" t="s">
        <v>316</v>
      </c>
      <c r="T56" s="39" t="s">
        <v>316</v>
      </c>
      <c r="U56" s="39" t="s">
        <v>316</v>
      </c>
      <c r="V56" s="39" t="s">
        <v>316</v>
      </c>
      <c r="W56" s="39" t="s">
        <v>316</v>
      </c>
      <c r="X56" s="39" t="s">
        <v>316</v>
      </c>
      <c r="Y56" s="39" t="s">
        <v>425</v>
      </c>
      <c r="Z56" s="39" t="s">
        <v>316</v>
      </c>
      <c r="AA56" s="121" t="s">
        <v>512</v>
      </c>
      <c r="AB56" s="39" t="s">
        <v>316</v>
      </c>
      <c r="AC56" s="39" t="s">
        <v>316</v>
      </c>
      <c r="AD56" s="39" t="s">
        <v>316</v>
      </c>
      <c r="AE56" s="39" t="s">
        <v>342</v>
      </c>
    </row>
    <row r="57" spans="1:34" s="39" customFormat="1" ht="39.6" x14ac:dyDescent="0.25">
      <c r="A57" s="39" t="s">
        <v>224</v>
      </c>
      <c r="B57" s="39" t="s">
        <v>203</v>
      </c>
      <c r="D57" s="39" t="s">
        <v>227</v>
      </c>
      <c r="E57" s="64" t="s">
        <v>499</v>
      </c>
      <c r="F57" s="39" t="s">
        <v>507</v>
      </c>
      <c r="G57" s="39" t="s">
        <v>176</v>
      </c>
      <c r="I57" s="39" t="s">
        <v>504</v>
      </c>
      <c r="J57" s="39" t="s">
        <v>214</v>
      </c>
      <c r="K57" s="39" t="s">
        <v>185</v>
      </c>
      <c r="L57" s="53">
        <v>20000</v>
      </c>
      <c r="N57" s="39" t="s">
        <v>173</v>
      </c>
      <c r="O57" s="39" t="s">
        <v>183</v>
      </c>
      <c r="P57" s="39" t="s">
        <v>316</v>
      </c>
      <c r="Q57" s="39" t="s">
        <v>316</v>
      </c>
      <c r="R57" s="39" t="s">
        <v>446</v>
      </c>
      <c r="S57" s="39" t="s">
        <v>316</v>
      </c>
      <c r="T57" s="39" t="s">
        <v>316</v>
      </c>
      <c r="U57" s="39" t="s">
        <v>316</v>
      </c>
      <c r="V57" s="39" t="s">
        <v>316</v>
      </c>
      <c r="W57" s="39" t="s">
        <v>316</v>
      </c>
      <c r="X57" s="39" t="s">
        <v>513</v>
      </c>
      <c r="Y57" s="39" t="s">
        <v>316</v>
      </c>
      <c r="Z57" s="121" t="s">
        <v>514</v>
      </c>
      <c r="AA57" s="121" t="s">
        <v>316</v>
      </c>
      <c r="AB57" s="39" t="s">
        <v>316</v>
      </c>
      <c r="AC57" s="39" t="s">
        <v>316</v>
      </c>
      <c r="AD57" s="39" t="s">
        <v>316</v>
      </c>
      <c r="AE57" s="39" t="s">
        <v>316</v>
      </c>
    </row>
    <row r="58" spans="1:34" s="39" customFormat="1" ht="26.4" x14ac:dyDescent="0.25">
      <c r="A58" s="39" t="s">
        <v>224</v>
      </c>
      <c r="B58" s="39" t="s">
        <v>203</v>
      </c>
      <c r="D58" s="39" t="s">
        <v>227</v>
      </c>
      <c r="E58" s="67" t="s">
        <v>235</v>
      </c>
      <c r="G58" s="39" t="s">
        <v>176</v>
      </c>
      <c r="I58" s="39">
        <v>1.5</v>
      </c>
      <c r="J58" s="39" t="s">
        <v>214</v>
      </c>
      <c r="K58" s="39" t="s">
        <v>185</v>
      </c>
      <c r="L58" s="53">
        <v>100000</v>
      </c>
      <c r="N58" s="39" t="s">
        <v>173</v>
      </c>
      <c r="O58" s="39" t="s">
        <v>183</v>
      </c>
      <c r="P58" s="39" t="s">
        <v>329</v>
      </c>
      <c r="Q58" s="39" t="s">
        <v>316</v>
      </c>
      <c r="R58" s="39" t="s">
        <v>330</v>
      </c>
      <c r="S58" s="39" t="s">
        <v>316</v>
      </c>
      <c r="T58" s="39" t="s">
        <v>331</v>
      </c>
      <c r="U58" s="39" t="s">
        <v>316</v>
      </c>
      <c r="V58" s="39" t="s">
        <v>332</v>
      </c>
      <c r="W58" s="39" t="s">
        <v>316</v>
      </c>
      <c r="X58" s="39" t="s">
        <v>332</v>
      </c>
      <c r="Y58" s="39" t="s">
        <v>316</v>
      </c>
      <c r="Z58" s="39" t="s">
        <v>331</v>
      </c>
      <c r="AA58" s="39" t="s">
        <v>316</v>
      </c>
      <c r="AB58" s="39" t="s">
        <v>331</v>
      </c>
      <c r="AC58" s="39" t="s">
        <v>316</v>
      </c>
      <c r="AD58" s="39" t="s">
        <v>326</v>
      </c>
      <c r="AE58" s="39" t="s">
        <v>316</v>
      </c>
      <c r="AF58" s="39" t="s">
        <v>316</v>
      </c>
      <c r="AG58" s="39" t="s">
        <v>316</v>
      </c>
    </row>
    <row r="59" spans="1:34" s="103" customFormat="1" ht="15.6" x14ac:dyDescent="0.25">
      <c r="A59" s="104" t="s">
        <v>311</v>
      </c>
    </row>
    <row r="60" spans="1:34" s="39" customFormat="1" ht="52.8" x14ac:dyDescent="0.25">
      <c r="A60" s="39" t="s">
        <v>224</v>
      </c>
      <c r="B60" s="39" t="s">
        <v>203</v>
      </c>
      <c r="D60" s="39" t="s">
        <v>227</v>
      </c>
      <c r="E60" s="67" t="s">
        <v>233</v>
      </c>
      <c r="G60" s="39" t="s">
        <v>174</v>
      </c>
      <c r="I60" s="39" t="s">
        <v>399</v>
      </c>
      <c r="J60" s="39" t="s">
        <v>214</v>
      </c>
      <c r="K60" s="39" t="s">
        <v>185</v>
      </c>
      <c r="L60" s="53">
        <v>32000</v>
      </c>
      <c r="N60" s="39" t="s">
        <v>173</v>
      </c>
      <c r="O60" s="39" t="s">
        <v>183</v>
      </c>
      <c r="P60" s="39" t="s">
        <v>334</v>
      </c>
      <c r="Q60" s="39" t="s">
        <v>316</v>
      </c>
      <c r="R60" s="39" t="s">
        <v>418</v>
      </c>
      <c r="S60" s="39" t="s">
        <v>316</v>
      </c>
      <c r="T60" s="39" t="s">
        <v>316</v>
      </c>
      <c r="U60" s="39" t="s">
        <v>316</v>
      </c>
      <c r="V60" s="39" t="s">
        <v>432</v>
      </c>
      <c r="W60" s="39" t="s">
        <v>316</v>
      </c>
      <c r="X60" s="39" t="s">
        <v>433</v>
      </c>
      <c r="Y60" s="39" t="s">
        <v>316</v>
      </c>
      <c r="Z60" s="39" t="s">
        <v>434</v>
      </c>
      <c r="AA60" s="39" t="s">
        <v>316</v>
      </c>
      <c r="AB60" s="39" t="s">
        <v>435</v>
      </c>
      <c r="AC60" s="39" t="s">
        <v>316</v>
      </c>
      <c r="AD60" s="39" t="s">
        <v>436</v>
      </c>
      <c r="AE60" s="39" t="s">
        <v>316</v>
      </c>
      <c r="AF60" s="39" t="s">
        <v>316</v>
      </c>
      <c r="AG60" s="39" t="s">
        <v>316</v>
      </c>
    </row>
    <row r="61" spans="1:34" s="39" customFormat="1" ht="26.4" x14ac:dyDescent="0.25">
      <c r="A61" s="39" t="s">
        <v>224</v>
      </c>
      <c r="B61" s="39" t="s">
        <v>203</v>
      </c>
      <c r="D61" s="39" t="s">
        <v>227</v>
      </c>
      <c r="E61" s="67" t="s">
        <v>234</v>
      </c>
      <c r="G61" s="39" t="s">
        <v>174</v>
      </c>
      <c r="I61" s="44">
        <v>1.7</v>
      </c>
      <c r="J61" s="39" t="s">
        <v>214</v>
      </c>
      <c r="K61" s="39" t="s">
        <v>185</v>
      </c>
      <c r="L61" s="53">
        <v>94000</v>
      </c>
      <c r="N61" s="39" t="s">
        <v>173</v>
      </c>
      <c r="O61" s="39" t="s">
        <v>183</v>
      </c>
      <c r="P61" s="39" t="s">
        <v>334</v>
      </c>
      <c r="Q61" s="39" t="s">
        <v>316</v>
      </c>
      <c r="R61" s="39" t="s">
        <v>418</v>
      </c>
      <c r="S61" s="39" t="s">
        <v>316</v>
      </c>
      <c r="T61" s="39" t="s">
        <v>316</v>
      </c>
      <c r="U61" s="39" t="s">
        <v>316</v>
      </c>
      <c r="V61" s="39" t="s">
        <v>432</v>
      </c>
      <c r="W61" s="39" t="s">
        <v>316</v>
      </c>
      <c r="X61" s="39" t="s">
        <v>433</v>
      </c>
      <c r="Y61" s="39" t="s">
        <v>316</v>
      </c>
      <c r="Z61" s="39" t="s">
        <v>434</v>
      </c>
      <c r="AA61" s="39" t="s">
        <v>316</v>
      </c>
      <c r="AB61" s="39" t="s">
        <v>435</v>
      </c>
      <c r="AC61" s="39" t="s">
        <v>316</v>
      </c>
      <c r="AD61" s="39" t="s">
        <v>436</v>
      </c>
      <c r="AE61" s="39" t="s">
        <v>316</v>
      </c>
      <c r="AF61" s="39" t="s">
        <v>316</v>
      </c>
      <c r="AG61" s="39" t="s">
        <v>316</v>
      </c>
    </row>
    <row r="62" spans="1:34" s="39" customFormat="1" ht="66" x14ac:dyDescent="0.25">
      <c r="A62" s="39" t="s">
        <v>224</v>
      </c>
      <c r="B62" s="39" t="s">
        <v>203</v>
      </c>
      <c r="D62" s="39" t="s">
        <v>227</v>
      </c>
      <c r="E62" s="67" t="s">
        <v>242</v>
      </c>
      <c r="G62" s="39" t="s">
        <v>174</v>
      </c>
      <c r="I62" s="44">
        <v>1.4</v>
      </c>
      <c r="J62" s="39" t="s">
        <v>214</v>
      </c>
      <c r="K62" s="39" t="s">
        <v>185</v>
      </c>
      <c r="L62" s="53">
        <v>100000</v>
      </c>
      <c r="N62" s="39" t="s">
        <v>173</v>
      </c>
      <c r="O62" s="39" t="s">
        <v>183</v>
      </c>
      <c r="P62" s="39" t="s">
        <v>334</v>
      </c>
      <c r="Q62" s="39" t="s">
        <v>316</v>
      </c>
      <c r="R62" s="39" t="s">
        <v>418</v>
      </c>
      <c r="S62" s="39" t="s">
        <v>316</v>
      </c>
      <c r="T62" s="39" t="s">
        <v>316</v>
      </c>
      <c r="U62" s="39" t="s">
        <v>316</v>
      </c>
      <c r="V62" s="39" t="s">
        <v>432</v>
      </c>
      <c r="W62" s="39" t="s">
        <v>316</v>
      </c>
      <c r="X62" s="39" t="s">
        <v>433</v>
      </c>
      <c r="Y62" s="39" t="s">
        <v>316</v>
      </c>
      <c r="Z62" s="39" t="s">
        <v>434</v>
      </c>
      <c r="AA62" s="39" t="s">
        <v>316</v>
      </c>
      <c r="AB62" s="39" t="s">
        <v>435</v>
      </c>
      <c r="AC62" s="39" t="s">
        <v>316</v>
      </c>
      <c r="AD62" s="39" t="s">
        <v>436</v>
      </c>
      <c r="AE62" s="39" t="s">
        <v>316</v>
      </c>
      <c r="AF62" s="39" t="s">
        <v>316</v>
      </c>
      <c r="AG62" s="39" t="s">
        <v>316</v>
      </c>
    </row>
    <row r="63" spans="1:34" s="39" customFormat="1" ht="52.8" x14ac:dyDescent="0.25">
      <c r="A63" s="39" t="s">
        <v>224</v>
      </c>
      <c r="B63" s="39" t="s">
        <v>203</v>
      </c>
      <c r="D63" s="39" t="s">
        <v>227</v>
      </c>
      <c r="E63" s="67" t="s">
        <v>236</v>
      </c>
      <c r="G63" s="39" t="s">
        <v>176</v>
      </c>
      <c r="I63" s="44">
        <v>1.6</v>
      </c>
      <c r="J63" s="39" t="s">
        <v>214</v>
      </c>
      <c r="K63" s="39" t="s">
        <v>185</v>
      </c>
      <c r="L63" s="53">
        <v>200000</v>
      </c>
      <c r="N63" s="39" t="s">
        <v>173</v>
      </c>
      <c r="O63" s="39" t="s">
        <v>183</v>
      </c>
      <c r="P63" s="39" t="s">
        <v>334</v>
      </c>
      <c r="Q63" s="39" t="s">
        <v>316</v>
      </c>
      <c r="R63" s="39" t="s">
        <v>418</v>
      </c>
      <c r="S63" s="39" t="s">
        <v>316</v>
      </c>
      <c r="T63" s="39" t="s">
        <v>316</v>
      </c>
      <c r="U63" s="39" t="s">
        <v>316</v>
      </c>
      <c r="V63" s="39" t="s">
        <v>432</v>
      </c>
      <c r="W63" s="39" t="s">
        <v>316</v>
      </c>
      <c r="X63" s="39" t="s">
        <v>433</v>
      </c>
      <c r="Y63" s="39" t="s">
        <v>316</v>
      </c>
      <c r="Z63" s="39" t="s">
        <v>434</v>
      </c>
      <c r="AA63" s="39" t="s">
        <v>316</v>
      </c>
      <c r="AB63" s="39" t="s">
        <v>435</v>
      </c>
      <c r="AC63" s="39" t="s">
        <v>316</v>
      </c>
      <c r="AD63" s="39" t="s">
        <v>436</v>
      </c>
      <c r="AE63" s="39" t="s">
        <v>316</v>
      </c>
      <c r="AF63" s="39" t="s">
        <v>316</v>
      </c>
      <c r="AG63" s="39" t="s">
        <v>316</v>
      </c>
    </row>
    <row r="64" spans="1:34" s="82" customFormat="1" ht="15.6" x14ac:dyDescent="0.25">
      <c r="B64" s="81" t="s">
        <v>204</v>
      </c>
      <c r="E64" s="83"/>
      <c r="G64" s="82" t="s">
        <v>176</v>
      </c>
    </row>
    <row r="65" spans="1:33" s="86" customFormat="1" ht="15.6" x14ac:dyDescent="0.25">
      <c r="A65" s="85">
        <v>2017</v>
      </c>
      <c r="B65" s="85"/>
      <c r="E65" s="87"/>
    </row>
    <row r="66" spans="1:33" s="39" customFormat="1" ht="79.2" x14ac:dyDescent="0.25">
      <c r="A66" s="39" t="s">
        <v>224</v>
      </c>
      <c r="B66" s="39" t="s">
        <v>204</v>
      </c>
      <c r="D66" s="39" t="s">
        <v>227</v>
      </c>
      <c r="E66" s="67" t="s">
        <v>246</v>
      </c>
      <c r="G66" s="39" t="s">
        <v>176</v>
      </c>
      <c r="I66" s="39">
        <v>2.1</v>
      </c>
      <c r="J66" s="39" t="s">
        <v>214</v>
      </c>
      <c r="K66" s="39" t="s">
        <v>185</v>
      </c>
      <c r="L66" s="53">
        <v>1000000</v>
      </c>
      <c r="N66" s="39" t="s">
        <v>173</v>
      </c>
      <c r="O66" s="39" t="s">
        <v>183</v>
      </c>
      <c r="P66" s="39" t="s">
        <v>338</v>
      </c>
      <c r="Q66" s="39" t="s">
        <v>316</v>
      </c>
      <c r="R66" s="39" t="s">
        <v>437</v>
      </c>
      <c r="S66" s="39" t="s">
        <v>316</v>
      </c>
      <c r="T66" s="39" t="s">
        <v>316</v>
      </c>
      <c r="U66" s="39" t="s">
        <v>316</v>
      </c>
      <c r="V66" s="39" t="s">
        <v>438</v>
      </c>
      <c r="W66" s="39" t="s">
        <v>316</v>
      </c>
      <c r="X66" s="39" t="s">
        <v>439</v>
      </c>
      <c r="Y66" s="39" t="s">
        <v>316</v>
      </c>
      <c r="Z66" s="39" t="s">
        <v>440</v>
      </c>
      <c r="AA66" s="39" t="s">
        <v>316</v>
      </c>
      <c r="AB66" s="39" t="s">
        <v>441</v>
      </c>
      <c r="AC66" s="39" t="s">
        <v>316</v>
      </c>
      <c r="AD66" s="39" t="s">
        <v>442</v>
      </c>
      <c r="AE66" s="39" t="s">
        <v>316</v>
      </c>
      <c r="AF66" s="39" t="s">
        <v>316</v>
      </c>
      <c r="AG66" s="39" t="s">
        <v>316</v>
      </c>
    </row>
    <row r="67" spans="1:33" s="39" customFormat="1" ht="66" x14ac:dyDescent="0.25">
      <c r="A67" s="39" t="s">
        <v>224</v>
      </c>
      <c r="B67" s="39" t="s">
        <v>204</v>
      </c>
      <c r="D67" s="39" t="s">
        <v>227</v>
      </c>
      <c r="E67" s="67" t="s">
        <v>251</v>
      </c>
      <c r="G67" s="39" t="s">
        <v>176</v>
      </c>
      <c r="I67" s="39">
        <v>2.1</v>
      </c>
      <c r="J67" s="39" t="s">
        <v>214</v>
      </c>
      <c r="K67" s="39" t="s">
        <v>185</v>
      </c>
      <c r="L67" s="53">
        <v>12000</v>
      </c>
      <c r="N67" s="39" t="s">
        <v>173</v>
      </c>
      <c r="O67" s="39" t="s">
        <v>220</v>
      </c>
      <c r="P67" s="39" t="s">
        <v>338</v>
      </c>
      <c r="Q67" s="39" t="s">
        <v>316</v>
      </c>
      <c r="R67" s="39" t="s">
        <v>437</v>
      </c>
      <c r="S67" s="39" t="s">
        <v>316</v>
      </c>
      <c r="T67" s="39" t="s">
        <v>316</v>
      </c>
      <c r="U67" s="39" t="s">
        <v>316</v>
      </c>
      <c r="V67" s="39" t="s">
        <v>438</v>
      </c>
      <c r="W67" s="39" t="s">
        <v>316</v>
      </c>
      <c r="X67" s="39" t="s">
        <v>439</v>
      </c>
      <c r="Y67" s="39" t="s">
        <v>316</v>
      </c>
      <c r="Z67" s="39" t="s">
        <v>440</v>
      </c>
      <c r="AA67" s="39" t="s">
        <v>316</v>
      </c>
      <c r="AB67" s="39" t="s">
        <v>441</v>
      </c>
      <c r="AC67" s="39" t="s">
        <v>316</v>
      </c>
      <c r="AD67" s="39" t="s">
        <v>442</v>
      </c>
      <c r="AE67" s="39" t="s">
        <v>316</v>
      </c>
      <c r="AF67" s="39" t="s">
        <v>316</v>
      </c>
      <c r="AG67" s="39" t="s">
        <v>316</v>
      </c>
    </row>
    <row r="68" spans="1:33" s="82" customFormat="1" ht="15.6" x14ac:dyDescent="0.25">
      <c r="B68" s="81" t="s">
        <v>205</v>
      </c>
      <c r="E68" s="83"/>
    </row>
    <row r="69" spans="1:33" s="86" customFormat="1" ht="15.6" x14ac:dyDescent="0.25">
      <c r="A69" s="85">
        <v>2017</v>
      </c>
      <c r="B69" s="85"/>
      <c r="E69" s="87"/>
    </row>
    <row r="70" spans="1:33" s="39" customFormat="1" ht="52.8" x14ac:dyDescent="0.25">
      <c r="A70" s="39" t="s">
        <v>224</v>
      </c>
      <c r="B70" s="39" t="s">
        <v>205</v>
      </c>
      <c r="D70" s="39" t="s">
        <v>227</v>
      </c>
      <c r="E70" s="64" t="s">
        <v>287</v>
      </c>
      <c r="G70" s="39" t="s">
        <v>176</v>
      </c>
      <c r="I70" s="39">
        <v>3.1</v>
      </c>
      <c r="J70" s="39" t="s">
        <v>214</v>
      </c>
      <c r="K70" s="39" t="s">
        <v>185</v>
      </c>
      <c r="L70" s="53">
        <v>40000</v>
      </c>
      <c r="N70" s="39" t="s">
        <v>173</v>
      </c>
      <c r="O70" s="39" t="s">
        <v>183</v>
      </c>
      <c r="P70" s="39" t="s">
        <v>344</v>
      </c>
      <c r="Q70" s="39" t="s">
        <v>316</v>
      </c>
      <c r="R70" s="39" t="s">
        <v>443</v>
      </c>
      <c r="S70" s="39" t="s">
        <v>316</v>
      </c>
      <c r="T70" s="39" t="s">
        <v>316</v>
      </c>
      <c r="U70" s="39" t="s">
        <v>316</v>
      </c>
      <c r="V70" s="39" t="s">
        <v>445</v>
      </c>
      <c r="W70" s="39" t="s">
        <v>316</v>
      </c>
      <c r="X70" s="39" t="s">
        <v>446</v>
      </c>
      <c r="Y70" s="39" t="s">
        <v>316</v>
      </c>
      <c r="Z70" s="39" t="s">
        <v>444</v>
      </c>
      <c r="AA70" s="39" t="s">
        <v>316</v>
      </c>
      <c r="AB70" s="39" t="s">
        <v>447</v>
      </c>
      <c r="AC70" s="39" t="s">
        <v>316</v>
      </c>
      <c r="AD70" s="39" t="s">
        <v>448</v>
      </c>
      <c r="AE70" s="39" t="s">
        <v>316</v>
      </c>
      <c r="AF70" s="39" t="s">
        <v>316</v>
      </c>
      <c r="AG70" s="39" t="s">
        <v>316</v>
      </c>
    </row>
    <row r="71" spans="1:33" s="39" customFormat="1" ht="39.6" x14ac:dyDescent="0.25">
      <c r="A71" s="39" t="s">
        <v>224</v>
      </c>
      <c r="B71" s="39" t="s">
        <v>205</v>
      </c>
      <c r="D71" s="39" t="s">
        <v>227</v>
      </c>
      <c r="E71" s="64" t="s">
        <v>289</v>
      </c>
      <c r="G71" s="39" t="s">
        <v>176</v>
      </c>
      <c r="I71" s="39" t="s">
        <v>259</v>
      </c>
      <c r="J71" s="39" t="s">
        <v>214</v>
      </c>
      <c r="K71" s="39" t="s">
        <v>185</v>
      </c>
      <c r="L71" s="53">
        <v>60000</v>
      </c>
      <c r="N71" s="39" t="s">
        <v>173</v>
      </c>
      <c r="O71" s="39" t="s">
        <v>183</v>
      </c>
      <c r="P71" s="39" t="s">
        <v>344</v>
      </c>
      <c r="Q71" s="39" t="s">
        <v>316</v>
      </c>
      <c r="R71" s="39" t="s">
        <v>443</v>
      </c>
      <c r="S71" s="39" t="s">
        <v>316</v>
      </c>
      <c r="T71" s="39" t="s">
        <v>316</v>
      </c>
      <c r="U71" s="39" t="s">
        <v>316</v>
      </c>
      <c r="V71" s="39" t="s">
        <v>445</v>
      </c>
      <c r="W71" s="39" t="s">
        <v>316</v>
      </c>
      <c r="X71" s="39" t="s">
        <v>446</v>
      </c>
      <c r="Y71" s="39" t="s">
        <v>316</v>
      </c>
      <c r="Z71" s="39" t="s">
        <v>444</v>
      </c>
      <c r="AA71" s="39" t="s">
        <v>316</v>
      </c>
      <c r="AB71" s="39" t="s">
        <v>447</v>
      </c>
      <c r="AC71" s="39" t="s">
        <v>316</v>
      </c>
      <c r="AD71" s="39" t="s">
        <v>448</v>
      </c>
      <c r="AE71" s="39" t="s">
        <v>316</v>
      </c>
      <c r="AF71" s="39" t="s">
        <v>316</v>
      </c>
      <c r="AG71" s="39" t="s">
        <v>316</v>
      </c>
    </row>
    <row r="72" spans="1:33" s="86" customFormat="1" ht="15.6" x14ac:dyDescent="0.25">
      <c r="A72" s="85" t="s">
        <v>311</v>
      </c>
      <c r="E72" s="110"/>
      <c r="L72" s="88"/>
    </row>
    <row r="73" spans="1:33" s="39" customFormat="1" ht="52.8" x14ac:dyDescent="0.25">
      <c r="A73" s="39" t="s">
        <v>224</v>
      </c>
      <c r="B73" s="39" t="s">
        <v>205</v>
      </c>
      <c r="D73" s="39" t="s">
        <v>227</v>
      </c>
      <c r="E73" s="64" t="s">
        <v>288</v>
      </c>
      <c r="G73" s="39" t="s">
        <v>176</v>
      </c>
      <c r="I73" s="39" t="s">
        <v>293</v>
      </c>
      <c r="J73" s="39" t="s">
        <v>214</v>
      </c>
      <c r="K73" s="39" t="s">
        <v>185</v>
      </c>
      <c r="L73" s="53">
        <v>64000</v>
      </c>
      <c r="N73" s="39" t="s">
        <v>173</v>
      </c>
      <c r="O73" s="39" t="s">
        <v>183</v>
      </c>
      <c r="P73" s="39" t="s">
        <v>345</v>
      </c>
      <c r="Q73" s="39" t="s">
        <v>316</v>
      </c>
      <c r="R73" s="39" t="s">
        <v>449</v>
      </c>
      <c r="S73" s="39" t="s">
        <v>316</v>
      </c>
      <c r="T73" s="39" t="s">
        <v>316</v>
      </c>
      <c r="U73" s="39" t="s">
        <v>316</v>
      </c>
      <c r="V73" s="39" t="s">
        <v>450</v>
      </c>
      <c r="W73" s="39" t="s">
        <v>316</v>
      </c>
      <c r="X73" s="39" t="s">
        <v>451</v>
      </c>
      <c r="Y73" s="39" t="s">
        <v>316</v>
      </c>
      <c r="Z73" s="39" t="s">
        <v>452</v>
      </c>
      <c r="AA73" s="39" t="s">
        <v>316</v>
      </c>
      <c r="AB73" s="39" t="s">
        <v>453</v>
      </c>
      <c r="AC73" s="39" t="s">
        <v>316</v>
      </c>
      <c r="AD73" s="39" t="s">
        <v>454</v>
      </c>
      <c r="AE73" s="39" t="s">
        <v>316</v>
      </c>
      <c r="AF73" s="39" t="s">
        <v>316</v>
      </c>
      <c r="AG73" s="39" t="s">
        <v>316</v>
      </c>
    </row>
    <row r="74" spans="1:33" s="39" customFormat="1" ht="39.6" x14ac:dyDescent="0.25">
      <c r="A74" s="39" t="s">
        <v>224</v>
      </c>
      <c r="B74" s="39" t="s">
        <v>205</v>
      </c>
      <c r="D74" s="39" t="s">
        <v>227</v>
      </c>
      <c r="E74" s="64" t="s">
        <v>286</v>
      </c>
      <c r="G74" s="39" t="s">
        <v>176</v>
      </c>
      <c r="I74" s="39" t="s">
        <v>265</v>
      </c>
      <c r="J74" s="39" t="s">
        <v>214</v>
      </c>
      <c r="K74" s="39" t="s">
        <v>185</v>
      </c>
      <c r="L74" s="53">
        <v>26586</v>
      </c>
      <c r="N74" s="39" t="s">
        <v>173</v>
      </c>
      <c r="O74" s="39" t="s">
        <v>190</v>
      </c>
      <c r="P74" s="39" t="s">
        <v>345</v>
      </c>
      <c r="Q74" s="39" t="s">
        <v>316</v>
      </c>
      <c r="R74" s="39" t="s">
        <v>449</v>
      </c>
      <c r="S74" s="39" t="s">
        <v>316</v>
      </c>
      <c r="T74" s="39" t="s">
        <v>316</v>
      </c>
      <c r="U74" s="39" t="s">
        <v>316</v>
      </c>
      <c r="V74" s="39" t="s">
        <v>450</v>
      </c>
      <c r="W74" s="39" t="s">
        <v>316</v>
      </c>
      <c r="X74" s="39" t="s">
        <v>451</v>
      </c>
      <c r="Y74" s="39" t="s">
        <v>316</v>
      </c>
      <c r="Z74" s="39" t="s">
        <v>452</v>
      </c>
      <c r="AA74" s="39" t="s">
        <v>316</v>
      </c>
      <c r="AB74" s="39" t="s">
        <v>453</v>
      </c>
      <c r="AC74" s="39" t="s">
        <v>316</v>
      </c>
      <c r="AD74" s="39" t="s">
        <v>454</v>
      </c>
      <c r="AE74" s="39" t="s">
        <v>316</v>
      </c>
      <c r="AF74" s="39" t="s">
        <v>316</v>
      </c>
      <c r="AG74" s="39" t="s">
        <v>316</v>
      </c>
    </row>
    <row r="75" spans="1:33" s="39" customFormat="1" ht="52.8" x14ac:dyDescent="0.25">
      <c r="A75" s="39" t="s">
        <v>224</v>
      </c>
      <c r="B75" s="39" t="s">
        <v>205</v>
      </c>
      <c r="D75" s="39" t="s">
        <v>227</v>
      </c>
      <c r="E75" s="64" t="s">
        <v>290</v>
      </c>
      <c r="G75" s="39" t="s">
        <v>176</v>
      </c>
      <c r="I75" s="39" t="s">
        <v>343</v>
      </c>
      <c r="J75" s="39" t="s">
        <v>214</v>
      </c>
      <c r="K75" s="39" t="s">
        <v>185</v>
      </c>
      <c r="L75" s="53">
        <v>70000</v>
      </c>
      <c r="N75" s="39" t="s">
        <v>173</v>
      </c>
      <c r="O75" s="39" t="s">
        <v>183</v>
      </c>
      <c r="P75" s="39" t="s">
        <v>345</v>
      </c>
      <c r="Q75" s="39" t="s">
        <v>316</v>
      </c>
      <c r="R75" s="39" t="s">
        <v>449</v>
      </c>
      <c r="S75" s="39" t="s">
        <v>316</v>
      </c>
      <c r="T75" s="39" t="s">
        <v>316</v>
      </c>
      <c r="U75" s="39" t="s">
        <v>316</v>
      </c>
      <c r="V75" s="39" t="s">
        <v>450</v>
      </c>
      <c r="W75" s="39" t="s">
        <v>316</v>
      </c>
      <c r="X75" s="39" t="s">
        <v>451</v>
      </c>
      <c r="Y75" s="39" t="s">
        <v>316</v>
      </c>
      <c r="Z75" s="39" t="s">
        <v>452</v>
      </c>
      <c r="AA75" s="39" t="s">
        <v>316</v>
      </c>
      <c r="AB75" s="39" t="s">
        <v>453</v>
      </c>
      <c r="AC75" s="39" t="s">
        <v>316</v>
      </c>
      <c r="AD75" s="39" t="s">
        <v>454</v>
      </c>
      <c r="AE75" s="39" t="s">
        <v>316</v>
      </c>
      <c r="AF75" s="39" t="s">
        <v>316</v>
      </c>
      <c r="AG75" s="39" t="s">
        <v>316</v>
      </c>
    </row>
    <row r="76" spans="1:33" s="39" customFormat="1" ht="92.4" x14ac:dyDescent="0.25">
      <c r="A76" s="39" t="s">
        <v>224</v>
      </c>
      <c r="B76" s="39" t="s">
        <v>277</v>
      </c>
      <c r="D76" s="39" t="s">
        <v>227</v>
      </c>
      <c r="E76" s="64" t="s">
        <v>292</v>
      </c>
      <c r="G76" s="39" t="s">
        <v>176</v>
      </c>
      <c r="I76" s="39" t="s">
        <v>267</v>
      </c>
      <c r="J76" s="39" t="s">
        <v>214</v>
      </c>
      <c r="K76" s="39" t="s">
        <v>185</v>
      </c>
      <c r="L76" s="53">
        <v>12000</v>
      </c>
      <c r="N76" s="39" t="s">
        <v>173</v>
      </c>
      <c r="O76" s="39" t="s">
        <v>183</v>
      </c>
      <c r="P76" s="39" t="s">
        <v>345</v>
      </c>
      <c r="Q76" s="39" t="s">
        <v>316</v>
      </c>
      <c r="R76" s="39" t="s">
        <v>449</v>
      </c>
      <c r="S76" s="39" t="s">
        <v>316</v>
      </c>
      <c r="T76" s="39" t="s">
        <v>316</v>
      </c>
      <c r="U76" s="39" t="s">
        <v>316</v>
      </c>
      <c r="V76" s="39" t="s">
        <v>450</v>
      </c>
      <c r="W76" s="39" t="s">
        <v>316</v>
      </c>
      <c r="X76" s="39" t="s">
        <v>451</v>
      </c>
      <c r="Y76" s="39" t="s">
        <v>316</v>
      </c>
      <c r="Z76" s="39" t="s">
        <v>452</v>
      </c>
      <c r="AA76" s="39" t="s">
        <v>316</v>
      </c>
      <c r="AB76" s="39" t="s">
        <v>453</v>
      </c>
      <c r="AC76" s="39" t="s">
        <v>316</v>
      </c>
      <c r="AD76" s="39" t="s">
        <v>454</v>
      </c>
      <c r="AE76" s="39" t="s">
        <v>316</v>
      </c>
      <c r="AF76" s="39" t="s">
        <v>316</v>
      </c>
      <c r="AG76" s="39" t="s">
        <v>316</v>
      </c>
    </row>
    <row r="77" spans="1:33" s="76" customFormat="1" ht="15.6" x14ac:dyDescent="0.25">
      <c r="B77" s="90" t="s">
        <v>271</v>
      </c>
      <c r="E77" s="84"/>
    </row>
    <row r="78" spans="1:33" s="39" customFormat="1" ht="39.6" x14ac:dyDescent="0.25">
      <c r="A78" s="39" t="s">
        <v>224</v>
      </c>
      <c r="B78" s="39" t="s">
        <v>271</v>
      </c>
      <c r="D78" s="39" t="s">
        <v>227</v>
      </c>
      <c r="E78" s="64" t="s">
        <v>300</v>
      </c>
      <c r="G78" s="39" t="s">
        <v>176</v>
      </c>
      <c r="I78" s="39">
        <v>4.5</v>
      </c>
      <c r="J78" s="39" t="s">
        <v>214</v>
      </c>
      <c r="K78" s="39" t="s">
        <v>185</v>
      </c>
      <c r="L78" s="53">
        <v>448000</v>
      </c>
      <c r="N78" s="39" t="s">
        <v>173</v>
      </c>
      <c r="O78" s="39" t="s">
        <v>183</v>
      </c>
      <c r="P78" s="39" t="s">
        <v>338</v>
      </c>
      <c r="Q78" s="39" t="s">
        <v>316</v>
      </c>
      <c r="R78" s="39" t="s">
        <v>437</v>
      </c>
      <c r="S78" s="39" t="s">
        <v>316</v>
      </c>
      <c r="T78" s="39" t="s">
        <v>316</v>
      </c>
      <c r="U78" s="39" t="s">
        <v>316</v>
      </c>
      <c r="V78" s="39" t="s">
        <v>409</v>
      </c>
      <c r="W78" s="39" t="s">
        <v>316</v>
      </c>
      <c r="X78" s="39" t="s">
        <v>455</v>
      </c>
      <c r="Y78" s="39" t="s">
        <v>316</v>
      </c>
      <c r="Z78" s="39" t="s">
        <v>456</v>
      </c>
      <c r="AA78" s="39" t="s">
        <v>316</v>
      </c>
      <c r="AB78" s="39" t="s">
        <v>457</v>
      </c>
      <c r="AC78" s="39" t="s">
        <v>316</v>
      </c>
      <c r="AD78" s="39" t="s">
        <v>440</v>
      </c>
      <c r="AE78" s="39" t="s">
        <v>316</v>
      </c>
      <c r="AF78" s="39" t="s">
        <v>316</v>
      </c>
      <c r="AG78" s="39" t="s">
        <v>316</v>
      </c>
    </row>
    <row r="79" spans="1:33" s="39" customFormat="1" ht="26.4" x14ac:dyDescent="0.25">
      <c r="A79" s="39" t="s">
        <v>224</v>
      </c>
      <c r="B79" s="39" t="s">
        <v>271</v>
      </c>
      <c r="D79" s="39" t="s">
        <v>227</v>
      </c>
      <c r="E79" s="64" t="s">
        <v>301</v>
      </c>
      <c r="G79" s="39" t="s">
        <v>176</v>
      </c>
      <c r="I79" s="39">
        <v>4.3</v>
      </c>
      <c r="J79" s="39" t="s">
        <v>214</v>
      </c>
      <c r="K79" s="39" t="s">
        <v>185</v>
      </c>
      <c r="L79" s="53">
        <v>390000</v>
      </c>
      <c r="N79" s="39" t="s">
        <v>173</v>
      </c>
      <c r="O79" s="39" t="s">
        <v>183</v>
      </c>
      <c r="P79" s="39" t="s">
        <v>346</v>
      </c>
      <c r="Q79" s="39" t="s">
        <v>316</v>
      </c>
      <c r="R79" s="39" t="s">
        <v>458</v>
      </c>
      <c r="S79" s="39" t="s">
        <v>316</v>
      </c>
      <c r="T79" s="39" t="s">
        <v>316</v>
      </c>
      <c r="U79" s="39" t="s">
        <v>316</v>
      </c>
      <c r="V79" s="39" t="s">
        <v>459</v>
      </c>
      <c r="W79" s="39" t="s">
        <v>316</v>
      </c>
      <c r="X79" s="39" t="s">
        <v>460</v>
      </c>
      <c r="Y79" s="39" t="s">
        <v>316</v>
      </c>
      <c r="Z79" s="39" t="s">
        <v>461</v>
      </c>
      <c r="AA79" s="39" t="s">
        <v>316</v>
      </c>
      <c r="AB79" s="39" t="s">
        <v>415</v>
      </c>
      <c r="AC79" s="39" t="s">
        <v>316</v>
      </c>
      <c r="AD79" s="39" t="s">
        <v>462</v>
      </c>
      <c r="AE79" s="39" t="s">
        <v>316</v>
      </c>
      <c r="AF79" s="39" t="s">
        <v>316</v>
      </c>
      <c r="AG79" s="39" t="s">
        <v>316</v>
      </c>
    </row>
    <row r="80" spans="1:33" ht="42" thickBot="1" x14ac:dyDescent="0.3">
      <c r="A80" s="20" t="s">
        <v>224</v>
      </c>
      <c r="B80" s="20" t="s">
        <v>271</v>
      </c>
      <c r="D80" s="20" t="s">
        <v>227</v>
      </c>
      <c r="E80" s="20" t="s">
        <v>490</v>
      </c>
      <c r="G80" s="39" t="s">
        <v>176</v>
      </c>
      <c r="I80" s="20" t="s">
        <v>491</v>
      </c>
      <c r="J80" s="20" t="s">
        <v>214</v>
      </c>
      <c r="K80" s="20" t="s">
        <v>185</v>
      </c>
      <c r="L80" s="123">
        <v>15000</v>
      </c>
      <c r="N80" s="20" t="s">
        <v>173</v>
      </c>
      <c r="O80" s="39" t="s">
        <v>183</v>
      </c>
      <c r="P80" s="20" t="s">
        <v>492</v>
      </c>
      <c r="Q80" s="20" t="s">
        <v>316</v>
      </c>
      <c r="R80" s="20" t="s">
        <v>493</v>
      </c>
      <c r="S80" s="20" t="s">
        <v>316</v>
      </c>
      <c r="T80" s="20" t="s">
        <v>316</v>
      </c>
      <c r="U80" s="20" t="s">
        <v>316</v>
      </c>
      <c r="V80" s="20" t="s">
        <v>426</v>
      </c>
      <c r="W80" s="20" t="s">
        <v>371</v>
      </c>
      <c r="X80" s="20" t="s">
        <v>324</v>
      </c>
      <c r="Y80" s="20" t="s">
        <v>316</v>
      </c>
      <c r="Z80" s="20" t="s">
        <v>494</v>
      </c>
      <c r="AA80" s="20" t="s">
        <v>316</v>
      </c>
      <c r="AB80" s="20" t="s">
        <v>427</v>
      </c>
      <c r="AC80" s="20" t="s">
        <v>371</v>
      </c>
      <c r="AD80" s="20" t="s">
        <v>445</v>
      </c>
      <c r="AE80" s="20" t="s">
        <v>316</v>
      </c>
      <c r="AF80" s="20" t="s">
        <v>316</v>
      </c>
      <c r="AG80" s="20" t="s">
        <v>316</v>
      </c>
    </row>
    <row r="81" spans="1:41" ht="15.75" customHeight="1" x14ac:dyDescent="0.25">
      <c r="A81" s="160" t="s">
        <v>106</v>
      </c>
      <c r="B81" s="161"/>
      <c r="C81" s="161"/>
      <c r="D81" s="162"/>
      <c r="E81" s="162"/>
      <c r="F81" s="162"/>
      <c r="G81" s="162"/>
      <c r="H81" s="162"/>
      <c r="I81" s="162"/>
      <c r="J81" s="162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3"/>
    </row>
    <row r="82" spans="1:41" ht="12.75" customHeight="1" x14ac:dyDescent="0.25">
      <c r="A82" s="159" t="s">
        <v>102</v>
      </c>
      <c r="B82" s="149" t="s">
        <v>210</v>
      </c>
      <c r="C82" s="152" t="s">
        <v>211</v>
      </c>
      <c r="D82" s="148" t="s">
        <v>108</v>
      </c>
      <c r="E82" s="148" t="s">
        <v>109</v>
      </c>
      <c r="F82" s="148" t="s">
        <v>110</v>
      </c>
      <c r="G82" s="149" t="s">
        <v>197</v>
      </c>
      <c r="H82" s="148" t="s">
        <v>111</v>
      </c>
      <c r="I82" s="148" t="s">
        <v>198</v>
      </c>
      <c r="J82" s="148" t="s">
        <v>199</v>
      </c>
      <c r="K82" s="148" t="s">
        <v>113</v>
      </c>
      <c r="L82" s="148" t="s">
        <v>171</v>
      </c>
      <c r="M82" s="149" t="s">
        <v>200</v>
      </c>
      <c r="N82" s="148" t="s">
        <v>201</v>
      </c>
      <c r="O82" s="148" t="s">
        <v>116</v>
      </c>
      <c r="P82" s="148"/>
      <c r="Q82" s="148"/>
      <c r="R82" s="148"/>
      <c r="S82" s="148"/>
      <c r="T82" s="148"/>
      <c r="U82" s="148"/>
      <c r="V82" s="148"/>
      <c r="W82" s="148"/>
      <c r="X82" s="148"/>
      <c r="Y82" s="148"/>
      <c r="Z82" s="148"/>
      <c r="AA82" s="148"/>
      <c r="AB82" s="148"/>
      <c r="AC82" s="148"/>
      <c r="AD82" s="148"/>
      <c r="AE82" s="148"/>
      <c r="AF82" s="148"/>
      <c r="AG82" s="148"/>
      <c r="AH82" s="148"/>
      <c r="AI82" s="148"/>
      <c r="AJ82" s="148"/>
      <c r="AK82" s="148" t="s">
        <v>165</v>
      </c>
      <c r="AL82" s="148" t="s">
        <v>195</v>
      </c>
      <c r="AM82" s="148" t="s">
        <v>138</v>
      </c>
      <c r="AN82" s="148" t="s">
        <v>164</v>
      </c>
      <c r="AO82" s="147" t="s">
        <v>128</v>
      </c>
    </row>
    <row r="83" spans="1:41" ht="36" customHeight="1" x14ac:dyDescent="0.25">
      <c r="A83" s="159"/>
      <c r="B83" s="150"/>
      <c r="C83" s="153"/>
      <c r="D83" s="148"/>
      <c r="E83" s="148"/>
      <c r="F83" s="148"/>
      <c r="G83" s="150"/>
      <c r="H83" s="148"/>
      <c r="I83" s="148"/>
      <c r="J83" s="148"/>
      <c r="K83" s="148"/>
      <c r="L83" s="148"/>
      <c r="M83" s="150"/>
      <c r="N83" s="148"/>
      <c r="O83" s="148" t="s">
        <v>132</v>
      </c>
      <c r="P83" s="148"/>
      <c r="Q83" s="148" t="s">
        <v>130</v>
      </c>
      <c r="R83" s="148"/>
      <c r="S83" s="148" t="s">
        <v>131</v>
      </c>
      <c r="T83" s="148"/>
      <c r="U83" s="148" t="s">
        <v>133</v>
      </c>
      <c r="V83" s="148"/>
      <c r="W83" s="148" t="s">
        <v>122</v>
      </c>
      <c r="X83" s="148"/>
      <c r="Y83" s="148" t="s">
        <v>134</v>
      </c>
      <c r="Z83" s="148"/>
      <c r="AA83" s="148" t="s">
        <v>135</v>
      </c>
      <c r="AB83" s="148"/>
      <c r="AC83" s="148" t="s">
        <v>136</v>
      </c>
      <c r="AD83" s="148"/>
      <c r="AE83" s="148" t="s">
        <v>137</v>
      </c>
      <c r="AF83" s="148"/>
      <c r="AG83" s="148" t="s">
        <v>125</v>
      </c>
      <c r="AH83" s="148"/>
      <c r="AI83" s="148" t="s">
        <v>126</v>
      </c>
      <c r="AJ83" s="148"/>
      <c r="AK83" s="148"/>
      <c r="AL83" s="148"/>
      <c r="AM83" s="148"/>
      <c r="AN83" s="148"/>
      <c r="AO83" s="147"/>
    </row>
    <row r="84" spans="1:41" ht="23.25" customHeight="1" x14ac:dyDescent="0.25">
      <c r="A84" s="159"/>
      <c r="B84" s="151"/>
      <c r="C84" s="154"/>
      <c r="D84" s="148"/>
      <c r="E84" s="148"/>
      <c r="F84" s="148"/>
      <c r="G84" s="151"/>
      <c r="H84" s="148"/>
      <c r="I84" s="148"/>
      <c r="J84" s="148"/>
      <c r="K84" s="148"/>
      <c r="L84" s="148"/>
      <c r="M84" s="151"/>
      <c r="N84" s="148"/>
      <c r="O84" s="50" t="s">
        <v>117</v>
      </c>
      <c r="P84" s="50" t="s">
        <v>11</v>
      </c>
      <c r="Q84" s="50" t="s">
        <v>117</v>
      </c>
      <c r="R84" s="50" t="s">
        <v>11</v>
      </c>
      <c r="S84" s="50" t="s">
        <v>117</v>
      </c>
      <c r="T84" s="50" t="s">
        <v>11</v>
      </c>
      <c r="U84" s="50" t="s">
        <v>117</v>
      </c>
      <c r="V84" s="50" t="s">
        <v>11</v>
      </c>
      <c r="W84" s="50" t="s">
        <v>117</v>
      </c>
      <c r="X84" s="50" t="s">
        <v>11</v>
      </c>
      <c r="Y84" s="50" t="s">
        <v>117</v>
      </c>
      <c r="Z84" s="50" t="s">
        <v>11</v>
      </c>
      <c r="AA84" s="50" t="s">
        <v>117</v>
      </c>
      <c r="AB84" s="50" t="s">
        <v>11</v>
      </c>
      <c r="AC84" s="50" t="s">
        <v>117</v>
      </c>
      <c r="AD84" s="50" t="s">
        <v>11</v>
      </c>
      <c r="AE84" s="50" t="s">
        <v>117</v>
      </c>
      <c r="AF84" s="50" t="s">
        <v>11</v>
      </c>
      <c r="AG84" s="50" t="s">
        <v>117</v>
      </c>
      <c r="AH84" s="50" t="s">
        <v>11</v>
      </c>
      <c r="AI84" s="50" t="s">
        <v>117</v>
      </c>
      <c r="AJ84" s="50" t="s">
        <v>11</v>
      </c>
      <c r="AK84" s="148"/>
      <c r="AL84" s="148"/>
      <c r="AM84" s="148"/>
      <c r="AN84" s="148"/>
      <c r="AO84" s="147"/>
    </row>
    <row r="85" spans="1:41" s="103" customFormat="1" ht="23.25" customHeight="1" x14ac:dyDescent="0.25">
      <c r="A85" s="96">
        <v>2017</v>
      </c>
      <c r="B85" s="100"/>
      <c r="C85" s="98"/>
      <c r="D85" s="99"/>
      <c r="E85" s="99"/>
      <c r="F85" s="99"/>
      <c r="G85" s="100"/>
      <c r="H85" s="99"/>
      <c r="I85" s="99"/>
      <c r="J85" s="99"/>
      <c r="K85" s="99"/>
      <c r="L85" s="99"/>
      <c r="M85" s="100"/>
      <c r="N85" s="99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99"/>
      <c r="AL85" s="99"/>
      <c r="AM85" s="99"/>
      <c r="AN85" s="99"/>
      <c r="AO85" s="102"/>
    </row>
    <row r="86" spans="1:41" s="39" customFormat="1" ht="118.8" x14ac:dyDescent="0.25">
      <c r="A86" s="39" t="s">
        <v>224</v>
      </c>
      <c r="B86" s="39" t="s">
        <v>203</v>
      </c>
      <c r="D86" s="39" t="s">
        <v>227</v>
      </c>
      <c r="E86" s="67" t="s">
        <v>230</v>
      </c>
      <c r="G86" s="39" t="s">
        <v>178</v>
      </c>
      <c r="H86" s="39">
        <v>1.9</v>
      </c>
      <c r="I86" s="39" t="s">
        <v>180</v>
      </c>
      <c r="J86" s="39" t="s">
        <v>185</v>
      </c>
      <c r="K86" s="53">
        <v>350000</v>
      </c>
      <c r="M86" s="39" t="s">
        <v>173</v>
      </c>
      <c r="N86" s="39" t="s">
        <v>183</v>
      </c>
      <c r="O86" s="39" t="s">
        <v>325</v>
      </c>
      <c r="P86" s="39" t="s">
        <v>316</v>
      </c>
      <c r="Q86" s="39" t="s">
        <v>326</v>
      </c>
      <c r="R86" s="39" t="s">
        <v>316</v>
      </c>
      <c r="S86" s="39" t="s">
        <v>327</v>
      </c>
      <c r="T86" s="39" t="s">
        <v>316</v>
      </c>
      <c r="U86" s="120" t="s">
        <v>328</v>
      </c>
      <c r="V86" s="39" t="s">
        <v>316</v>
      </c>
      <c r="W86" s="39" t="s">
        <v>339</v>
      </c>
      <c r="X86" s="39" t="s">
        <v>316</v>
      </c>
      <c r="Y86" s="39" t="s">
        <v>339</v>
      </c>
      <c r="Z86" s="39" t="s">
        <v>316</v>
      </c>
      <c r="AA86" s="39" t="s">
        <v>340</v>
      </c>
      <c r="AB86" s="39" t="s">
        <v>316</v>
      </c>
      <c r="AC86" s="39" t="s">
        <v>341</v>
      </c>
      <c r="AD86" s="39" t="s">
        <v>316</v>
      </c>
      <c r="AE86" s="39" t="s">
        <v>342</v>
      </c>
      <c r="AF86" s="39" t="s">
        <v>316</v>
      </c>
      <c r="AG86" s="39" t="s">
        <v>427</v>
      </c>
      <c r="AH86" s="39" t="s">
        <v>316</v>
      </c>
      <c r="AI86" s="39" t="s">
        <v>463</v>
      </c>
      <c r="AJ86" s="39" t="s">
        <v>316</v>
      </c>
      <c r="AK86" s="39" t="s">
        <v>316</v>
      </c>
      <c r="AL86" s="39" t="s">
        <v>316</v>
      </c>
      <c r="AM86" s="39" t="s">
        <v>316</v>
      </c>
      <c r="AN86" s="39" t="s">
        <v>316</v>
      </c>
      <c r="AO86" s="39" t="s">
        <v>316</v>
      </c>
    </row>
    <row r="87" spans="1:41" s="39" customFormat="1" ht="26.4" x14ac:dyDescent="0.25">
      <c r="A87" s="39" t="s">
        <v>224</v>
      </c>
      <c r="B87" s="39" t="s">
        <v>203</v>
      </c>
      <c r="D87" s="39" t="s">
        <v>227</v>
      </c>
      <c r="E87" s="67" t="s">
        <v>235</v>
      </c>
      <c r="G87" s="39" t="s">
        <v>212</v>
      </c>
      <c r="H87" s="39">
        <v>1.5</v>
      </c>
      <c r="I87" s="39" t="s">
        <v>181</v>
      </c>
      <c r="J87" s="39" t="s">
        <v>185</v>
      </c>
      <c r="K87" s="53">
        <v>100000</v>
      </c>
      <c r="M87" s="39" t="s">
        <v>173</v>
      </c>
      <c r="N87" s="39" t="s">
        <v>183</v>
      </c>
      <c r="O87" s="39" t="s">
        <v>316</v>
      </c>
      <c r="P87" s="39" t="s">
        <v>316</v>
      </c>
      <c r="Q87" s="39" t="s">
        <v>316</v>
      </c>
      <c r="R87" s="39" t="s">
        <v>316</v>
      </c>
      <c r="S87" s="39" t="s">
        <v>316</v>
      </c>
      <c r="T87" s="39" t="s">
        <v>316</v>
      </c>
      <c r="U87" s="39" t="s">
        <v>316</v>
      </c>
      <c r="V87" s="39" t="s">
        <v>316</v>
      </c>
      <c r="W87" s="39" t="s">
        <v>316</v>
      </c>
      <c r="X87" s="39" t="s">
        <v>316</v>
      </c>
      <c r="Y87" s="39" t="s">
        <v>316</v>
      </c>
      <c r="Z87" s="39" t="s">
        <v>358</v>
      </c>
      <c r="AA87" s="39" t="s">
        <v>316</v>
      </c>
      <c r="AB87" s="39" t="s">
        <v>359</v>
      </c>
      <c r="AC87" s="39" t="s">
        <v>316</v>
      </c>
      <c r="AD87" s="121" t="s">
        <v>360</v>
      </c>
      <c r="AE87" s="39" t="s">
        <v>316</v>
      </c>
      <c r="AF87" s="39" t="s">
        <v>359</v>
      </c>
      <c r="AG87" s="39" t="s">
        <v>316</v>
      </c>
      <c r="AH87" s="39" t="s">
        <v>360</v>
      </c>
      <c r="AI87" s="39" t="s">
        <v>361</v>
      </c>
      <c r="AJ87" s="39" t="s">
        <v>316</v>
      </c>
      <c r="AK87" s="39" t="s">
        <v>316</v>
      </c>
      <c r="AL87" s="39" t="s">
        <v>316</v>
      </c>
      <c r="AM87" s="39" t="s">
        <v>316</v>
      </c>
      <c r="AN87" s="39" t="s">
        <v>316</v>
      </c>
      <c r="AO87" s="39" t="s">
        <v>316</v>
      </c>
    </row>
    <row r="88" spans="1:41" s="39" customFormat="1" ht="27.6" x14ac:dyDescent="0.25">
      <c r="A88" s="39" t="s">
        <v>224</v>
      </c>
      <c r="B88" s="39" t="s">
        <v>203</v>
      </c>
      <c r="D88" s="39" t="s">
        <v>227</v>
      </c>
      <c r="E88" s="64" t="s">
        <v>245</v>
      </c>
      <c r="G88" s="39" t="s">
        <v>179</v>
      </c>
      <c r="H88" s="39" t="s">
        <v>241</v>
      </c>
      <c r="I88" s="39" t="s">
        <v>181</v>
      </c>
      <c r="J88" s="39" t="s">
        <v>185</v>
      </c>
      <c r="K88" s="53">
        <v>1000</v>
      </c>
      <c r="M88" s="39" t="s">
        <v>173</v>
      </c>
      <c r="N88" s="39" t="s">
        <v>190</v>
      </c>
      <c r="O88" s="39" t="s">
        <v>316</v>
      </c>
      <c r="P88" s="39" t="s">
        <v>316</v>
      </c>
      <c r="Q88" s="39" t="s">
        <v>316</v>
      </c>
      <c r="R88" s="39" t="s">
        <v>316</v>
      </c>
      <c r="S88" s="39" t="s">
        <v>316</v>
      </c>
      <c r="T88" s="39" t="s">
        <v>316</v>
      </c>
      <c r="U88" s="39" t="s">
        <v>316</v>
      </c>
      <c r="V88" s="39" t="s">
        <v>316</v>
      </c>
      <c r="W88" s="39" t="s">
        <v>332</v>
      </c>
      <c r="X88" s="39" t="s">
        <v>316</v>
      </c>
      <c r="Y88" s="39" t="s">
        <v>332</v>
      </c>
      <c r="Z88" s="39" t="s">
        <v>316</v>
      </c>
      <c r="AA88" s="39" t="s">
        <v>355</v>
      </c>
      <c r="AB88" s="39" t="s">
        <v>316</v>
      </c>
      <c r="AC88" s="39" t="s">
        <v>356</v>
      </c>
      <c r="AD88" s="39" t="s">
        <v>316</v>
      </c>
      <c r="AE88" s="39" t="s">
        <v>357</v>
      </c>
      <c r="AF88" s="39" t="s">
        <v>316</v>
      </c>
      <c r="AG88" s="39" t="s">
        <v>316</v>
      </c>
      <c r="AH88" s="39" t="s">
        <v>316</v>
      </c>
      <c r="AI88" s="39" t="s">
        <v>464</v>
      </c>
      <c r="AJ88" s="39" t="s">
        <v>316</v>
      </c>
      <c r="AK88" s="39" t="s">
        <v>316</v>
      </c>
      <c r="AL88" s="39" t="s">
        <v>316</v>
      </c>
      <c r="AM88" s="39" t="s">
        <v>316</v>
      </c>
      <c r="AN88" s="39" t="s">
        <v>316</v>
      </c>
      <c r="AO88" s="39" t="s">
        <v>316</v>
      </c>
    </row>
    <row r="89" spans="1:41" s="86" customFormat="1" ht="15.6" x14ac:dyDescent="0.25">
      <c r="A89" s="108" t="s">
        <v>311</v>
      </c>
      <c r="E89" s="87"/>
      <c r="K89" s="88"/>
    </row>
    <row r="90" spans="1:41" s="39" customFormat="1" ht="26.4" x14ac:dyDescent="0.25">
      <c r="A90" s="39" t="s">
        <v>224</v>
      </c>
      <c r="B90" s="39" t="s">
        <v>203</v>
      </c>
      <c r="D90" s="39" t="s">
        <v>227</v>
      </c>
      <c r="E90" s="67" t="s">
        <v>234</v>
      </c>
      <c r="G90" s="39" t="s">
        <v>178</v>
      </c>
      <c r="H90" s="39">
        <v>1.7</v>
      </c>
      <c r="I90" s="39" t="s">
        <v>180</v>
      </c>
      <c r="J90" s="39" t="s">
        <v>185</v>
      </c>
      <c r="K90" s="53">
        <v>30000</v>
      </c>
      <c r="M90" s="39" t="s">
        <v>173</v>
      </c>
      <c r="N90" s="39" t="s">
        <v>183</v>
      </c>
      <c r="O90" s="39" t="s">
        <v>465</v>
      </c>
      <c r="P90" s="39" t="s">
        <v>316</v>
      </c>
      <c r="Q90" s="39" t="s">
        <v>334</v>
      </c>
      <c r="R90" s="39" t="s">
        <v>316</v>
      </c>
      <c r="S90" s="39" t="s">
        <v>316</v>
      </c>
      <c r="T90" s="39" t="s">
        <v>316</v>
      </c>
      <c r="U90" s="39" t="s">
        <v>435</v>
      </c>
      <c r="V90" s="39" t="s">
        <v>316</v>
      </c>
      <c r="W90" s="39" t="s">
        <v>466</v>
      </c>
      <c r="X90" s="39" t="s">
        <v>316</v>
      </c>
      <c r="Y90" s="39" t="s">
        <v>466</v>
      </c>
      <c r="Z90" s="39" t="s">
        <v>316</v>
      </c>
      <c r="AA90" s="39" t="s">
        <v>419</v>
      </c>
      <c r="AB90" s="39" t="s">
        <v>316</v>
      </c>
      <c r="AC90" s="39" t="s">
        <v>467</v>
      </c>
      <c r="AD90" s="39" t="s">
        <v>316</v>
      </c>
      <c r="AE90" s="39" t="s">
        <v>468</v>
      </c>
      <c r="AF90" s="39" t="s">
        <v>316</v>
      </c>
      <c r="AG90" s="39" t="s">
        <v>469</v>
      </c>
      <c r="AH90" s="39" t="s">
        <v>316</v>
      </c>
      <c r="AI90" s="39" t="s">
        <v>470</v>
      </c>
      <c r="AJ90" s="39" t="s">
        <v>316</v>
      </c>
      <c r="AK90" s="39" t="s">
        <v>316</v>
      </c>
      <c r="AL90" s="39" t="s">
        <v>316</v>
      </c>
      <c r="AM90" s="39" t="s">
        <v>316</v>
      </c>
      <c r="AN90" s="39" t="s">
        <v>316</v>
      </c>
      <c r="AO90" s="39" t="s">
        <v>316</v>
      </c>
    </row>
    <row r="91" spans="1:41" s="39" customFormat="1" ht="52.8" x14ac:dyDescent="0.25">
      <c r="A91" s="39" t="s">
        <v>224</v>
      </c>
      <c r="B91" s="39" t="s">
        <v>203</v>
      </c>
      <c r="D91" s="39" t="s">
        <v>227</v>
      </c>
      <c r="E91" s="67" t="s">
        <v>236</v>
      </c>
      <c r="G91" s="39" t="s">
        <v>178</v>
      </c>
      <c r="H91" s="39">
        <v>1.6</v>
      </c>
      <c r="I91" s="39" t="s">
        <v>180</v>
      </c>
      <c r="J91" s="39" t="s">
        <v>185</v>
      </c>
      <c r="K91" s="53">
        <v>265000</v>
      </c>
      <c r="M91" s="39" t="s">
        <v>173</v>
      </c>
      <c r="N91" s="39" t="s">
        <v>183</v>
      </c>
      <c r="O91" s="39" t="s">
        <v>465</v>
      </c>
      <c r="P91" s="39" t="s">
        <v>316</v>
      </c>
      <c r="Q91" s="39" t="s">
        <v>334</v>
      </c>
      <c r="R91" s="39" t="s">
        <v>316</v>
      </c>
      <c r="S91" s="39" t="s">
        <v>316</v>
      </c>
      <c r="T91" s="39" t="s">
        <v>316</v>
      </c>
      <c r="U91" s="39" t="s">
        <v>435</v>
      </c>
      <c r="V91" s="39" t="s">
        <v>316</v>
      </c>
      <c r="W91" s="39" t="s">
        <v>466</v>
      </c>
      <c r="X91" s="39" t="s">
        <v>316</v>
      </c>
      <c r="Y91" s="39" t="s">
        <v>466</v>
      </c>
      <c r="Z91" s="39" t="s">
        <v>316</v>
      </c>
      <c r="AA91" s="39" t="s">
        <v>419</v>
      </c>
      <c r="AB91" s="39" t="s">
        <v>316</v>
      </c>
      <c r="AC91" s="39" t="s">
        <v>467</v>
      </c>
      <c r="AD91" s="39" t="s">
        <v>316</v>
      </c>
      <c r="AE91" s="39" t="s">
        <v>468</v>
      </c>
      <c r="AF91" s="39" t="s">
        <v>316</v>
      </c>
      <c r="AG91" s="39" t="s">
        <v>469</v>
      </c>
      <c r="AH91" s="39" t="s">
        <v>316</v>
      </c>
      <c r="AI91" s="39" t="s">
        <v>470</v>
      </c>
      <c r="AJ91" s="39" t="s">
        <v>316</v>
      </c>
      <c r="AK91" s="39" t="s">
        <v>316</v>
      </c>
      <c r="AL91" s="39" t="s">
        <v>316</v>
      </c>
      <c r="AM91" s="39" t="s">
        <v>316</v>
      </c>
      <c r="AN91" s="39" t="s">
        <v>316</v>
      </c>
      <c r="AO91" s="39" t="s">
        <v>316</v>
      </c>
    </row>
    <row r="93" spans="1:41" s="60" customFormat="1" ht="15.6" x14ac:dyDescent="0.25">
      <c r="B93" s="66" t="s">
        <v>204</v>
      </c>
      <c r="E93" s="78"/>
    </row>
    <row r="94" spans="1:41" s="86" customFormat="1" ht="15.6" x14ac:dyDescent="0.25">
      <c r="A94" s="85">
        <v>2017</v>
      </c>
      <c r="B94" s="85"/>
      <c r="E94" s="110"/>
    </row>
    <row r="95" spans="1:41" s="39" customFormat="1" ht="79.2" x14ac:dyDescent="0.25">
      <c r="A95" s="39" t="s">
        <v>224</v>
      </c>
      <c r="B95" s="39" t="s">
        <v>204</v>
      </c>
      <c r="D95" s="39" t="s">
        <v>227</v>
      </c>
      <c r="E95" s="67" t="s">
        <v>246</v>
      </c>
      <c r="G95" s="39" t="s">
        <v>178</v>
      </c>
      <c r="H95" s="39">
        <v>2.1</v>
      </c>
      <c r="I95" s="39" t="s">
        <v>180</v>
      </c>
      <c r="J95" s="39" t="s">
        <v>185</v>
      </c>
      <c r="K95" s="53">
        <v>2500000</v>
      </c>
      <c r="M95" s="39" t="s">
        <v>173</v>
      </c>
      <c r="N95" s="39" t="s">
        <v>183</v>
      </c>
      <c r="O95" s="39" t="s">
        <v>471</v>
      </c>
      <c r="P95" s="39" t="s">
        <v>316</v>
      </c>
      <c r="Q95" s="39" t="s">
        <v>338</v>
      </c>
      <c r="R95" s="39" t="s">
        <v>316</v>
      </c>
      <c r="S95" s="39" t="s">
        <v>316</v>
      </c>
      <c r="T95" s="39" t="s">
        <v>316</v>
      </c>
      <c r="U95" s="39" t="s">
        <v>409</v>
      </c>
      <c r="V95" s="39" t="s">
        <v>316</v>
      </c>
      <c r="W95" s="39" t="s">
        <v>410</v>
      </c>
      <c r="X95" s="39" t="s">
        <v>316</v>
      </c>
      <c r="Y95" s="39" t="s">
        <v>410</v>
      </c>
      <c r="Z95" s="39" t="s">
        <v>316</v>
      </c>
      <c r="AA95" s="39" t="s">
        <v>438</v>
      </c>
      <c r="AB95" s="39" t="s">
        <v>316</v>
      </c>
      <c r="AC95" s="39" t="s">
        <v>472</v>
      </c>
      <c r="AD95" s="39" t="s">
        <v>316</v>
      </c>
      <c r="AE95" s="39" t="s">
        <v>473</v>
      </c>
      <c r="AF95" s="39" t="s">
        <v>316</v>
      </c>
      <c r="AG95" s="39" t="s">
        <v>474</v>
      </c>
      <c r="AH95" s="39" t="s">
        <v>316</v>
      </c>
      <c r="AI95" s="39" t="s">
        <v>475</v>
      </c>
      <c r="AJ95" s="39" t="s">
        <v>316</v>
      </c>
      <c r="AK95" s="39" t="s">
        <v>316</v>
      </c>
      <c r="AL95" s="39" t="s">
        <v>316</v>
      </c>
      <c r="AM95" s="39" t="s">
        <v>316</v>
      </c>
      <c r="AN95" s="39" t="s">
        <v>316</v>
      </c>
      <c r="AO95" s="39" t="s">
        <v>316</v>
      </c>
    </row>
    <row r="96" spans="1:41" s="39" customFormat="1" ht="66" x14ac:dyDescent="0.25">
      <c r="A96" s="39" t="s">
        <v>224</v>
      </c>
      <c r="B96" s="39" t="s">
        <v>204</v>
      </c>
      <c r="D96" s="39" t="s">
        <v>227</v>
      </c>
      <c r="E96" s="64" t="s">
        <v>251</v>
      </c>
      <c r="G96" s="39" t="s">
        <v>178</v>
      </c>
      <c r="H96" s="39">
        <v>2.1</v>
      </c>
      <c r="I96" s="39" t="s">
        <v>180</v>
      </c>
      <c r="J96" s="39" t="s">
        <v>185</v>
      </c>
      <c r="K96" s="53">
        <v>34530</v>
      </c>
      <c r="M96" s="39" t="s">
        <v>173</v>
      </c>
      <c r="N96" s="39" t="s">
        <v>183</v>
      </c>
      <c r="O96" s="39" t="s">
        <v>471</v>
      </c>
      <c r="P96" s="39" t="s">
        <v>316</v>
      </c>
      <c r="Q96" s="39" t="s">
        <v>338</v>
      </c>
      <c r="R96" s="39" t="s">
        <v>316</v>
      </c>
      <c r="S96" s="39" t="s">
        <v>316</v>
      </c>
      <c r="T96" s="39" t="s">
        <v>316</v>
      </c>
      <c r="U96" s="39" t="s">
        <v>409</v>
      </c>
      <c r="V96" s="39" t="s">
        <v>316</v>
      </c>
      <c r="W96" s="39" t="s">
        <v>410</v>
      </c>
      <c r="X96" s="39" t="s">
        <v>316</v>
      </c>
      <c r="Y96" s="39" t="s">
        <v>410</v>
      </c>
      <c r="Z96" s="39" t="s">
        <v>316</v>
      </c>
      <c r="AA96" s="39" t="s">
        <v>438</v>
      </c>
      <c r="AB96" s="39" t="s">
        <v>316</v>
      </c>
      <c r="AC96" s="39" t="s">
        <v>472</v>
      </c>
      <c r="AD96" s="39" t="s">
        <v>316</v>
      </c>
      <c r="AE96" s="39" t="s">
        <v>473</v>
      </c>
      <c r="AF96" s="39" t="s">
        <v>316</v>
      </c>
      <c r="AG96" s="39" t="s">
        <v>474</v>
      </c>
      <c r="AH96" s="39" t="s">
        <v>316</v>
      </c>
      <c r="AI96" s="39" t="s">
        <v>475</v>
      </c>
      <c r="AJ96" s="39" t="s">
        <v>316</v>
      </c>
      <c r="AK96" s="39" t="s">
        <v>316</v>
      </c>
      <c r="AL96" s="39" t="s">
        <v>316</v>
      </c>
      <c r="AM96" s="39" t="s">
        <v>316</v>
      </c>
      <c r="AN96" s="39" t="s">
        <v>316</v>
      </c>
      <c r="AO96" s="39" t="s">
        <v>316</v>
      </c>
    </row>
    <row r="97" spans="1:41" s="39" customFormat="1" ht="66" x14ac:dyDescent="0.25">
      <c r="A97" s="39" t="s">
        <v>224</v>
      </c>
      <c r="B97" s="39" t="s">
        <v>204</v>
      </c>
      <c r="D97" s="39" t="s">
        <v>227</v>
      </c>
      <c r="E97" s="64" t="s">
        <v>251</v>
      </c>
      <c r="G97" s="39" t="s">
        <v>178</v>
      </c>
      <c r="H97" s="39">
        <v>2.1</v>
      </c>
      <c r="I97" s="39" t="s">
        <v>181</v>
      </c>
      <c r="J97" s="39" t="s">
        <v>185</v>
      </c>
      <c r="K97" s="53">
        <v>12000</v>
      </c>
      <c r="M97" s="39" t="s">
        <v>172</v>
      </c>
      <c r="N97" s="39" t="s">
        <v>220</v>
      </c>
      <c r="O97" s="39" t="s">
        <v>364</v>
      </c>
      <c r="P97" s="39" t="s">
        <v>363</v>
      </c>
      <c r="Q97" s="39" t="s">
        <v>316</v>
      </c>
      <c r="R97" s="39" t="s">
        <v>316</v>
      </c>
      <c r="S97" s="39" t="s">
        <v>316</v>
      </c>
      <c r="T97" s="39" t="s">
        <v>316</v>
      </c>
      <c r="U97" s="39" t="s">
        <v>316</v>
      </c>
      <c r="V97" s="39" t="s">
        <v>316</v>
      </c>
      <c r="W97" s="39" t="s">
        <v>316</v>
      </c>
      <c r="X97" s="39" t="s">
        <v>316</v>
      </c>
      <c r="Y97" s="39" t="s">
        <v>316</v>
      </c>
      <c r="Z97" s="39" t="s">
        <v>316</v>
      </c>
      <c r="AA97" s="39" t="s">
        <v>316</v>
      </c>
      <c r="AB97" s="39" t="s">
        <v>316</v>
      </c>
      <c r="AC97" s="39" t="s">
        <v>316</v>
      </c>
      <c r="AD97" s="39" t="s">
        <v>316</v>
      </c>
      <c r="AE97" s="39" t="s">
        <v>316</v>
      </c>
      <c r="AF97" s="39" t="s">
        <v>365</v>
      </c>
      <c r="AG97" s="39" t="s">
        <v>316</v>
      </c>
      <c r="AH97" s="39" t="s">
        <v>316</v>
      </c>
      <c r="AI97" s="39" t="s">
        <v>316</v>
      </c>
      <c r="AJ97" s="121">
        <v>43085</v>
      </c>
      <c r="AK97" s="39" t="s">
        <v>316</v>
      </c>
      <c r="AL97" s="39" t="s">
        <v>316</v>
      </c>
      <c r="AM97" s="39" t="s">
        <v>316</v>
      </c>
      <c r="AN97" s="39" t="s">
        <v>316</v>
      </c>
      <c r="AO97" s="39" t="s">
        <v>316</v>
      </c>
    </row>
    <row r="98" spans="1:41" s="82" customFormat="1" ht="15.6" x14ac:dyDescent="0.25">
      <c r="B98" s="81" t="s">
        <v>205</v>
      </c>
    </row>
    <row r="99" spans="1:41" s="86" customFormat="1" ht="15.6" x14ac:dyDescent="0.25">
      <c r="A99" s="85" t="s">
        <v>311</v>
      </c>
      <c r="B99" s="85"/>
    </row>
    <row r="100" spans="1:41" s="39" customFormat="1" ht="27.6" x14ac:dyDescent="0.25">
      <c r="A100" s="39" t="s">
        <v>224</v>
      </c>
      <c r="B100" s="39" t="s">
        <v>205</v>
      </c>
      <c r="D100" s="39" t="s">
        <v>227</v>
      </c>
      <c r="E100" s="39" t="s">
        <v>302</v>
      </c>
      <c r="G100" s="39" t="s">
        <v>496</v>
      </c>
      <c r="H100" s="39" t="s">
        <v>400</v>
      </c>
      <c r="I100" s="39" t="s">
        <v>180</v>
      </c>
      <c r="J100" s="39" t="s">
        <v>185</v>
      </c>
      <c r="K100" s="53">
        <v>30000</v>
      </c>
      <c r="M100" s="39" t="s">
        <v>173</v>
      </c>
      <c r="N100" s="39" t="s">
        <v>183</v>
      </c>
      <c r="O100" s="39" t="s">
        <v>320</v>
      </c>
      <c r="P100" s="39" t="s">
        <v>316</v>
      </c>
      <c r="Q100" s="39" t="s">
        <v>424</v>
      </c>
      <c r="R100" s="39" t="s">
        <v>316</v>
      </c>
      <c r="S100" s="39" t="s">
        <v>316</v>
      </c>
      <c r="T100" s="39" t="s">
        <v>316</v>
      </c>
      <c r="U100" s="39" t="s">
        <v>344</v>
      </c>
      <c r="V100" s="39" t="s">
        <v>316</v>
      </c>
      <c r="W100" s="39" t="s">
        <v>427</v>
      </c>
      <c r="X100" s="39" t="s">
        <v>316</v>
      </c>
      <c r="Y100" s="39" t="s">
        <v>427</v>
      </c>
      <c r="Z100" s="39" t="s">
        <v>316</v>
      </c>
      <c r="AA100" s="39" t="s">
        <v>476</v>
      </c>
      <c r="AB100" s="39" t="s">
        <v>316</v>
      </c>
      <c r="AC100" s="39" t="s">
        <v>444</v>
      </c>
      <c r="AD100" s="39" t="s">
        <v>316</v>
      </c>
      <c r="AE100" s="39" t="s">
        <v>447</v>
      </c>
      <c r="AF100" s="39" t="s">
        <v>316</v>
      </c>
      <c r="AG100" s="39" t="s">
        <v>477</v>
      </c>
      <c r="AH100" s="39" t="s">
        <v>316</v>
      </c>
      <c r="AI100" s="39" t="s">
        <v>478</v>
      </c>
      <c r="AJ100" s="39" t="s">
        <v>316</v>
      </c>
      <c r="AK100" s="39" t="s">
        <v>316</v>
      </c>
      <c r="AL100" s="39" t="s">
        <v>316</v>
      </c>
      <c r="AM100" s="39" t="s">
        <v>316</v>
      </c>
      <c r="AN100" s="39" t="s">
        <v>316</v>
      </c>
      <c r="AO100" s="39" t="s">
        <v>316</v>
      </c>
    </row>
    <row r="101" spans="1:41" s="82" customFormat="1" ht="15.6" x14ac:dyDescent="0.25">
      <c r="B101" s="81" t="s">
        <v>271</v>
      </c>
    </row>
    <row r="102" spans="1:41" s="86" customFormat="1" ht="15.6" x14ac:dyDescent="0.25">
      <c r="A102" s="85">
        <v>2017</v>
      </c>
      <c r="B102" s="85"/>
    </row>
    <row r="103" spans="1:41" s="39" customFormat="1" ht="43.8" customHeight="1" x14ac:dyDescent="0.25">
      <c r="A103" s="39" t="s">
        <v>224</v>
      </c>
      <c r="B103" s="39" t="s">
        <v>271</v>
      </c>
      <c r="D103" s="39" t="s">
        <v>227</v>
      </c>
      <c r="E103" s="39" t="s">
        <v>305</v>
      </c>
      <c r="G103" s="39" t="s">
        <v>178</v>
      </c>
      <c r="H103" s="39">
        <v>4.0999999999999996</v>
      </c>
      <c r="I103" s="39" t="s">
        <v>180</v>
      </c>
      <c r="J103" s="39" t="s">
        <v>185</v>
      </c>
      <c r="K103" s="53">
        <v>100000</v>
      </c>
      <c r="M103" s="39" t="s">
        <v>173</v>
      </c>
      <c r="N103" s="39" t="s">
        <v>183</v>
      </c>
      <c r="O103" s="39" t="s">
        <v>320</v>
      </c>
      <c r="P103" s="39" t="s">
        <v>316</v>
      </c>
      <c r="Q103" s="39" t="s">
        <v>424</v>
      </c>
      <c r="R103" s="39" t="s">
        <v>316</v>
      </c>
      <c r="S103" s="39" t="s">
        <v>316</v>
      </c>
      <c r="T103" s="39" t="s">
        <v>316</v>
      </c>
      <c r="U103" s="39" t="s">
        <v>344</v>
      </c>
      <c r="V103" s="39" t="s">
        <v>316</v>
      </c>
      <c r="W103" s="39" t="s">
        <v>427</v>
      </c>
      <c r="X103" s="39" t="s">
        <v>316</v>
      </c>
      <c r="Y103" s="39" t="s">
        <v>427</v>
      </c>
      <c r="Z103" s="39" t="s">
        <v>316</v>
      </c>
      <c r="AA103" s="39" t="s">
        <v>476</v>
      </c>
      <c r="AB103" s="39" t="s">
        <v>316</v>
      </c>
      <c r="AC103" s="39" t="s">
        <v>444</v>
      </c>
      <c r="AD103" s="39" t="s">
        <v>316</v>
      </c>
      <c r="AE103" s="39" t="s">
        <v>447</v>
      </c>
      <c r="AF103" s="39" t="s">
        <v>316</v>
      </c>
      <c r="AG103" s="39" t="s">
        <v>477</v>
      </c>
      <c r="AH103" s="39" t="s">
        <v>316</v>
      </c>
      <c r="AI103" s="39" t="s">
        <v>478</v>
      </c>
      <c r="AJ103" s="39" t="s">
        <v>316</v>
      </c>
      <c r="AK103" s="39" t="s">
        <v>316</v>
      </c>
      <c r="AL103" s="39" t="s">
        <v>316</v>
      </c>
      <c r="AM103" s="39" t="s">
        <v>316</v>
      </c>
      <c r="AN103" s="39" t="s">
        <v>316</v>
      </c>
      <c r="AO103" s="39" t="s">
        <v>316</v>
      </c>
    </row>
    <row r="104" spans="1:41" s="39" customFormat="1" ht="69" x14ac:dyDescent="0.25">
      <c r="A104" s="39" t="s">
        <v>224</v>
      </c>
      <c r="B104" s="39" t="s">
        <v>271</v>
      </c>
      <c r="D104" s="39" t="s">
        <v>227</v>
      </c>
      <c r="E104" s="39" t="s">
        <v>306</v>
      </c>
      <c r="G104" s="39" t="s">
        <v>178</v>
      </c>
      <c r="H104" s="39" t="s">
        <v>296</v>
      </c>
      <c r="I104" s="39" t="s">
        <v>180</v>
      </c>
      <c r="J104" s="39" t="s">
        <v>185</v>
      </c>
      <c r="K104" s="53">
        <v>350000</v>
      </c>
      <c r="M104" s="39" t="s">
        <v>173</v>
      </c>
      <c r="N104" s="39" t="s">
        <v>183</v>
      </c>
      <c r="O104" s="39" t="s">
        <v>320</v>
      </c>
      <c r="P104" s="39" t="s">
        <v>316</v>
      </c>
      <c r="Q104" s="39" t="s">
        <v>424</v>
      </c>
      <c r="R104" s="39" t="s">
        <v>316</v>
      </c>
      <c r="S104" s="39" t="s">
        <v>316</v>
      </c>
      <c r="T104" s="39" t="s">
        <v>316</v>
      </c>
      <c r="U104" s="39" t="s">
        <v>344</v>
      </c>
      <c r="V104" s="39" t="s">
        <v>316</v>
      </c>
      <c r="W104" s="39" t="s">
        <v>427</v>
      </c>
      <c r="X104" s="39" t="s">
        <v>316</v>
      </c>
      <c r="Y104" s="39" t="s">
        <v>427</v>
      </c>
      <c r="Z104" s="39" t="s">
        <v>316</v>
      </c>
      <c r="AA104" s="39" t="s">
        <v>476</v>
      </c>
      <c r="AB104" s="39" t="s">
        <v>316</v>
      </c>
      <c r="AC104" s="39" t="s">
        <v>444</v>
      </c>
      <c r="AD104" s="39" t="s">
        <v>316</v>
      </c>
      <c r="AE104" s="39" t="s">
        <v>447</v>
      </c>
      <c r="AF104" s="39" t="s">
        <v>316</v>
      </c>
      <c r="AG104" s="39" t="s">
        <v>477</v>
      </c>
      <c r="AH104" s="39" t="s">
        <v>316</v>
      </c>
      <c r="AI104" s="39" t="s">
        <v>478</v>
      </c>
      <c r="AJ104" s="39" t="s">
        <v>316</v>
      </c>
      <c r="AK104" s="39" t="s">
        <v>316</v>
      </c>
      <c r="AL104" s="39" t="s">
        <v>316</v>
      </c>
      <c r="AM104" s="39" t="s">
        <v>316</v>
      </c>
      <c r="AN104" s="39" t="s">
        <v>316</v>
      </c>
      <c r="AO104" s="39" t="s">
        <v>316</v>
      </c>
    </row>
    <row r="105" spans="1:41" s="39" customFormat="1" ht="69" x14ac:dyDescent="0.25">
      <c r="A105" s="39" t="s">
        <v>224</v>
      </c>
      <c r="B105" s="39" t="s">
        <v>271</v>
      </c>
      <c r="D105" s="39" t="s">
        <v>227</v>
      </c>
      <c r="E105" s="39" t="s">
        <v>307</v>
      </c>
      <c r="G105" s="39" t="s">
        <v>178</v>
      </c>
      <c r="H105" s="39">
        <v>4.9000000000000004</v>
      </c>
      <c r="I105" s="39" t="s">
        <v>180</v>
      </c>
      <c r="J105" s="39" t="s">
        <v>185</v>
      </c>
      <c r="K105" s="53">
        <v>425000</v>
      </c>
      <c r="M105" s="39" t="s">
        <v>173</v>
      </c>
      <c r="N105" s="39" t="s">
        <v>183</v>
      </c>
      <c r="O105" s="39" t="s">
        <v>320</v>
      </c>
      <c r="P105" s="39" t="s">
        <v>316</v>
      </c>
      <c r="Q105" s="39" t="s">
        <v>424</v>
      </c>
      <c r="R105" s="39" t="s">
        <v>316</v>
      </c>
      <c r="S105" s="39" t="s">
        <v>316</v>
      </c>
      <c r="T105" s="39" t="s">
        <v>316</v>
      </c>
      <c r="U105" s="39" t="s">
        <v>344</v>
      </c>
      <c r="V105" s="39" t="s">
        <v>316</v>
      </c>
      <c r="W105" s="39" t="s">
        <v>427</v>
      </c>
      <c r="X105" s="39" t="s">
        <v>316</v>
      </c>
      <c r="Y105" s="39" t="s">
        <v>427</v>
      </c>
      <c r="Z105" s="39" t="s">
        <v>316</v>
      </c>
      <c r="AA105" s="39" t="s">
        <v>476</v>
      </c>
      <c r="AB105" s="39" t="s">
        <v>316</v>
      </c>
      <c r="AC105" s="39" t="s">
        <v>444</v>
      </c>
      <c r="AD105" s="39" t="s">
        <v>316</v>
      </c>
      <c r="AE105" s="39" t="s">
        <v>447</v>
      </c>
      <c r="AF105" s="39" t="s">
        <v>316</v>
      </c>
      <c r="AG105" s="39" t="s">
        <v>477</v>
      </c>
      <c r="AH105" s="39" t="s">
        <v>316</v>
      </c>
      <c r="AI105" s="39" t="s">
        <v>478</v>
      </c>
      <c r="AJ105" s="39" t="s">
        <v>316</v>
      </c>
      <c r="AK105" s="39" t="s">
        <v>316</v>
      </c>
      <c r="AL105" s="39" t="s">
        <v>316</v>
      </c>
      <c r="AM105" s="39" t="s">
        <v>316</v>
      </c>
      <c r="AN105" s="39" t="s">
        <v>316</v>
      </c>
      <c r="AO105" s="39" t="s">
        <v>316</v>
      </c>
    </row>
    <row r="106" spans="1:41" ht="15.75" customHeight="1" x14ac:dyDescent="0.25">
      <c r="A106" s="155" t="s">
        <v>107</v>
      </c>
      <c r="B106" s="156"/>
      <c r="C106" s="156"/>
      <c r="D106" s="157"/>
      <c r="E106" s="157"/>
      <c r="F106" s="157"/>
      <c r="G106" s="157"/>
      <c r="H106" s="157"/>
      <c r="I106" s="157"/>
      <c r="J106" s="157"/>
      <c r="K106" s="157"/>
      <c r="L106" s="157"/>
      <c r="M106" s="157"/>
      <c r="N106" s="157"/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8"/>
    </row>
    <row r="107" spans="1:41" ht="12.75" customHeight="1" x14ac:dyDescent="0.25">
      <c r="A107" s="159" t="s">
        <v>102</v>
      </c>
      <c r="B107" s="149" t="s">
        <v>210</v>
      </c>
      <c r="C107" s="152" t="s">
        <v>211</v>
      </c>
      <c r="D107" s="148" t="s">
        <v>108</v>
      </c>
      <c r="E107" s="148" t="s">
        <v>109</v>
      </c>
      <c r="F107" s="148" t="s">
        <v>110</v>
      </c>
      <c r="G107" s="149" t="s">
        <v>197</v>
      </c>
      <c r="H107" s="148" t="s">
        <v>111</v>
      </c>
      <c r="I107" s="148" t="s">
        <v>199</v>
      </c>
      <c r="J107" s="148" t="s">
        <v>113</v>
      </c>
      <c r="K107" s="148" t="s">
        <v>115</v>
      </c>
      <c r="L107" s="148" t="s">
        <v>171</v>
      </c>
      <c r="M107" s="149" t="s">
        <v>200</v>
      </c>
      <c r="N107" s="148" t="s">
        <v>201</v>
      </c>
      <c r="O107" s="148" t="s">
        <v>116</v>
      </c>
      <c r="P107" s="148"/>
      <c r="Q107" s="148"/>
      <c r="R107" s="148"/>
      <c r="S107" s="148"/>
      <c r="T107" s="148"/>
      <c r="U107" s="148" t="s">
        <v>140</v>
      </c>
      <c r="V107" s="148" t="s">
        <v>142</v>
      </c>
      <c r="W107" s="148"/>
      <c r="X107" s="148" t="s">
        <v>163</v>
      </c>
      <c r="Y107" s="147" t="s">
        <v>128</v>
      </c>
    </row>
    <row r="108" spans="1:41" ht="35.25" customHeight="1" x14ac:dyDescent="0.25">
      <c r="A108" s="159"/>
      <c r="B108" s="150"/>
      <c r="C108" s="153"/>
      <c r="D108" s="148"/>
      <c r="E108" s="148"/>
      <c r="F108" s="148"/>
      <c r="G108" s="150"/>
      <c r="H108" s="148"/>
      <c r="I108" s="148"/>
      <c r="J108" s="148"/>
      <c r="K108" s="148"/>
      <c r="L108" s="148"/>
      <c r="M108" s="150"/>
      <c r="N108" s="148"/>
      <c r="O108" s="148" t="s">
        <v>139</v>
      </c>
      <c r="P108" s="148"/>
      <c r="Q108" s="148" t="s">
        <v>162</v>
      </c>
      <c r="R108" s="148"/>
      <c r="S108" s="148" t="s">
        <v>161</v>
      </c>
      <c r="T108" s="148"/>
      <c r="U108" s="148"/>
      <c r="V108" s="148" t="s">
        <v>151</v>
      </c>
      <c r="W108" s="148" t="s">
        <v>141</v>
      </c>
      <c r="X108" s="148"/>
      <c r="Y108" s="147"/>
    </row>
    <row r="109" spans="1:41" ht="24.75" customHeight="1" x14ac:dyDescent="0.25">
      <c r="A109" s="159"/>
      <c r="B109" s="151"/>
      <c r="C109" s="154"/>
      <c r="D109" s="148"/>
      <c r="E109" s="148"/>
      <c r="F109" s="148"/>
      <c r="G109" s="151"/>
      <c r="H109" s="148"/>
      <c r="I109" s="148"/>
      <c r="J109" s="148"/>
      <c r="K109" s="148"/>
      <c r="L109" s="148"/>
      <c r="M109" s="151"/>
      <c r="N109" s="148"/>
      <c r="O109" s="50" t="s">
        <v>117</v>
      </c>
      <c r="P109" s="50" t="s">
        <v>11</v>
      </c>
      <c r="Q109" s="50" t="s">
        <v>117</v>
      </c>
      <c r="R109" s="50" t="s">
        <v>11</v>
      </c>
      <c r="S109" s="50" t="s">
        <v>117</v>
      </c>
      <c r="T109" s="50" t="s">
        <v>11</v>
      </c>
      <c r="U109" s="148"/>
      <c r="V109" s="148"/>
      <c r="W109" s="148"/>
      <c r="X109" s="148"/>
      <c r="Y109" s="147"/>
    </row>
    <row r="110" spans="1:41" s="82" customFormat="1" ht="24.75" customHeight="1" x14ac:dyDescent="0.25">
      <c r="A110" s="68"/>
      <c r="B110" s="112" t="s">
        <v>203</v>
      </c>
      <c r="C110" s="111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</row>
    <row r="111" spans="1:41" s="86" customFormat="1" ht="24.75" customHeight="1" x14ac:dyDescent="0.25">
      <c r="A111" s="105">
        <v>2017</v>
      </c>
      <c r="B111" s="105"/>
      <c r="C111" s="107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</row>
    <row r="112" spans="1:41" s="39" customFormat="1" ht="52.8" x14ac:dyDescent="0.25">
      <c r="A112" s="39" t="s">
        <v>224</v>
      </c>
      <c r="B112" s="39" t="s">
        <v>203</v>
      </c>
      <c r="D112" s="39" t="s">
        <v>227</v>
      </c>
      <c r="E112" s="67" t="s">
        <v>238</v>
      </c>
      <c r="G112" s="39" t="s">
        <v>213</v>
      </c>
      <c r="H112" s="39">
        <v>1.1000000000000001</v>
      </c>
      <c r="I112" s="39" t="s">
        <v>185</v>
      </c>
      <c r="J112" s="56">
        <v>120000</v>
      </c>
      <c r="K112" s="39">
        <v>1</v>
      </c>
      <c r="M112" s="39" t="s">
        <v>173</v>
      </c>
      <c r="N112" s="39" t="s">
        <v>220</v>
      </c>
      <c r="O112" s="39" t="s">
        <v>316</v>
      </c>
      <c r="P112" s="39" t="s">
        <v>366</v>
      </c>
      <c r="Q112" s="39" t="s">
        <v>316</v>
      </c>
      <c r="R112" s="39" t="s">
        <v>316</v>
      </c>
      <c r="S112" s="39" t="s">
        <v>367</v>
      </c>
      <c r="T112" s="39" t="s">
        <v>368</v>
      </c>
      <c r="U112" s="39" t="s">
        <v>369</v>
      </c>
      <c r="V112" s="39" t="s">
        <v>370</v>
      </c>
      <c r="W112" s="39" t="s">
        <v>368</v>
      </c>
    </row>
    <row r="113" spans="1:23" s="39" customFormat="1" ht="27.6" x14ac:dyDescent="0.25">
      <c r="A113" s="39" t="s">
        <v>224</v>
      </c>
      <c r="B113" s="39" t="s">
        <v>203</v>
      </c>
      <c r="D113" s="39" t="s">
        <v>227</v>
      </c>
      <c r="E113" s="67" t="s">
        <v>240</v>
      </c>
      <c r="G113" s="39" t="s">
        <v>213</v>
      </c>
      <c r="H113" s="39" t="s">
        <v>229</v>
      </c>
      <c r="I113" s="39" t="s">
        <v>185</v>
      </c>
      <c r="J113" s="56">
        <v>48000</v>
      </c>
      <c r="K113" s="39">
        <v>1</v>
      </c>
      <c r="M113" s="39" t="s">
        <v>173</v>
      </c>
      <c r="N113" s="39" t="s">
        <v>190</v>
      </c>
      <c r="O113" s="39" t="s">
        <v>371</v>
      </c>
      <c r="P113" s="39" t="s">
        <v>372</v>
      </c>
      <c r="Q113" s="39" t="s">
        <v>316</v>
      </c>
      <c r="R113" s="39" t="s">
        <v>316</v>
      </c>
      <c r="S113" s="121">
        <v>43087</v>
      </c>
      <c r="T113" s="121" t="s">
        <v>316</v>
      </c>
      <c r="U113" s="39" t="s">
        <v>373</v>
      </c>
      <c r="V113" s="39" t="s">
        <v>319</v>
      </c>
      <c r="W113" s="39" t="s">
        <v>374</v>
      </c>
    </row>
    <row r="114" spans="1:23" s="39" customFormat="1" x14ac:dyDescent="0.25">
      <c r="E114" s="67"/>
      <c r="J114" s="55"/>
    </row>
    <row r="115" spans="1:23" s="82" customFormat="1" ht="15.6" x14ac:dyDescent="0.25">
      <c r="B115" s="114" t="s">
        <v>204</v>
      </c>
      <c r="E115" s="83"/>
      <c r="J115" s="115"/>
    </row>
    <row r="116" spans="1:23" s="86" customFormat="1" ht="15.6" x14ac:dyDescent="0.25">
      <c r="A116" s="85">
        <v>2017</v>
      </c>
      <c r="B116" s="108"/>
      <c r="E116" s="87"/>
      <c r="J116" s="113"/>
    </row>
    <row r="117" spans="1:23" s="39" customFormat="1" ht="66" x14ac:dyDescent="0.25">
      <c r="A117" s="39" t="s">
        <v>224</v>
      </c>
      <c r="B117" s="39" t="s">
        <v>204</v>
      </c>
      <c r="D117" s="39" t="s">
        <v>227</v>
      </c>
      <c r="E117" s="64" t="s">
        <v>239</v>
      </c>
      <c r="G117" s="39" t="s">
        <v>194</v>
      </c>
      <c r="H117" s="39">
        <v>2.2999999999999998</v>
      </c>
      <c r="I117" s="39" t="s">
        <v>181</v>
      </c>
      <c r="J117" s="56">
        <v>60000</v>
      </c>
      <c r="K117" s="39">
        <v>1</v>
      </c>
      <c r="M117" s="39" t="s">
        <v>173</v>
      </c>
      <c r="N117" s="39" t="s">
        <v>183</v>
      </c>
      <c r="O117" s="39" t="s">
        <v>319</v>
      </c>
      <c r="P117" s="39" t="s">
        <v>316</v>
      </c>
      <c r="Q117" s="39" t="s">
        <v>316</v>
      </c>
      <c r="R117" s="39" t="s">
        <v>316</v>
      </c>
      <c r="S117" s="39" t="s">
        <v>316</v>
      </c>
      <c r="T117" s="39" t="s">
        <v>316</v>
      </c>
      <c r="U117" s="39" t="s">
        <v>316</v>
      </c>
      <c r="V117" s="39" t="s">
        <v>316</v>
      </c>
      <c r="W117" s="39" t="s">
        <v>316</v>
      </c>
    </row>
    <row r="118" spans="1:23" s="39" customFormat="1" ht="26.4" x14ac:dyDescent="0.25">
      <c r="A118" s="39" t="s">
        <v>224</v>
      </c>
      <c r="B118" s="39" t="s">
        <v>204</v>
      </c>
      <c r="D118" s="39" t="s">
        <v>227</v>
      </c>
      <c r="E118" s="67" t="s">
        <v>252</v>
      </c>
      <c r="G118" s="39" t="s">
        <v>194</v>
      </c>
      <c r="H118" s="39" t="s">
        <v>248</v>
      </c>
      <c r="I118" s="39" t="s">
        <v>181</v>
      </c>
      <c r="J118" s="56">
        <v>161250</v>
      </c>
      <c r="K118" s="39">
        <v>1</v>
      </c>
      <c r="M118" s="39" t="s">
        <v>173</v>
      </c>
      <c r="N118" s="39" t="s">
        <v>182</v>
      </c>
      <c r="O118" s="39" t="s">
        <v>316</v>
      </c>
      <c r="P118" s="39" t="s">
        <v>376</v>
      </c>
      <c r="Q118" s="39" t="s">
        <v>316</v>
      </c>
      <c r="R118" s="39" t="s">
        <v>316</v>
      </c>
      <c r="S118" s="39" t="s">
        <v>377</v>
      </c>
      <c r="T118" s="39" t="s">
        <v>316</v>
      </c>
      <c r="U118" s="39" t="s">
        <v>375</v>
      </c>
      <c r="V118" s="39" t="s">
        <v>354</v>
      </c>
      <c r="W118" s="39" t="s">
        <v>378</v>
      </c>
    </row>
    <row r="119" spans="1:23" s="39" customFormat="1" ht="26.4" x14ac:dyDescent="0.25">
      <c r="A119" s="39" t="s">
        <v>224</v>
      </c>
      <c r="B119" s="39" t="s">
        <v>204</v>
      </c>
      <c r="D119" s="39" t="s">
        <v>227</v>
      </c>
      <c r="E119" s="67" t="s">
        <v>253</v>
      </c>
      <c r="G119" s="39" t="s">
        <v>194</v>
      </c>
      <c r="H119" s="39">
        <v>2.2000000000000002</v>
      </c>
      <c r="I119" s="39" t="s">
        <v>181</v>
      </c>
      <c r="J119" s="56">
        <v>43000</v>
      </c>
      <c r="K119" s="39">
        <v>1</v>
      </c>
      <c r="M119" s="39" t="s">
        <v>173</v>
      </c>
      <c r="N119" s="39" t="s">
        <v>183</v>
      </c>
      <c r="O119" s="39" t="s">
        <v>319</v>
      </c>
      <c r="P119" s="39" t="s">
        <v>316</v>
      </c>
      <c r="Q119" s="39" t="s">
        <v>320</v>
      </c>
      <c r="R119" s="39" t="s">
        <v>316</v>
      </c>
      <c r="S119" s="39" t="s">
        <v>429</v>
      </c>
      <c r="T119" s="39" t="s">
        <v>316</v>
      </c>
      <c r="U119" s="39" t="s">
        <v>316</v>
      </c>
      <c r="V119" s="39" t="s">
        <v>316</v>
      </c>
      <c r="W119" s="39" t="s">
        <v>316</v>
      </c>
    </row>
    <row r="120" spans="1:23" s="39" customFormat="1" x14ac:dyDescent="0.25">
      <c r="A120" s="39" t="s">
        <v>224</v>
      </c>
      <c r="B120" s="39" t="s">
        <v>204</v>
      </c>
      <c r="D120" s="39" t="s">
        <v>227</v>
      </c>
      <c r="E120" s="64" t="s">
        <v>337</v>
      </c>
      <c r="G120" s="39" t="s">
        <v>194</v>
      </c>
      <c r="H120" s="39" t="s">
        <v>250</v>
      </c>
      <c r="I120" s="39" t="s">
        <v>181</v>
      </c>
      <c r="J120" s="56">
        <v>21840</v>
      </c>
      <c r="K120" s="39">
        <v>2</v>
      </c>
      <c r="M120" s="39" t="s">
        <v>173</v>
      </c>
      <c r="N120" s="39" t="s">
        <v>183</v>
      </c>
      <c r="O120" s="39" t="s">
        <v>319</v>
      </c>
      <c r="P120" s="39" t="s">
        <v>316</v>
      </c>
      <c r="Q120" s="39" t="s">
        <v>320</v>
      </c>
      <c r="R120" s="39" t="s">
        <v>316</v>
      </c>
      <c r="S120" s="39" t="s">
        <v>429</v>
      </c>
      <c r="T120" s="39" t="s">
        <v>316</v>
      </c>
      <c r="U120" s="39" t="s">
        <v>316</v>
      </c>
      <c r="V120" s="39" t="s">
        <v>316</v>
      </c>
      <c r="W120" s="39" t="s">
        <v>316</v>
      </c>
    </row>
    <row r="121" spans="1:23" s="82" customFormat="1" ht="15.6" x14ac:dyDescent="0.25">
      <c r="B121" s="81" t="s">
        <v>205</v>
      </c>
      <c r="E121" s="83"/>
      <c r="J121" s="115"/>
    </row>
    <row r="122" spans="1:23" s="86" customFormat="1" ht="15.6" x14ac:dyDescent="0.25">
      <c r="A122" s="108">
        <v>2017</v>
      </c>
      <c r="B122" s="85"/>
      <c r="E122" s="87"/>
      <c r="J122" s="113"/>
    </row>
    <row r="123" spans="1:23" s="39" customFormat="1" ht="39.6" x14ac:dyDescent="0.25">
      <c r="A123" s="39" t="s">
        <v>224</v>
      </c>
      <c r="B123" s="39" t="s">
        <v>205</v>
      </c>
      <c r="D123" s="39" t="s">
        <v>227</v>
      </c>
      <c r="E123" s="67" t="s">
        <v>270</v>
      </c>
      <c r="G123" s="39" t="s">
        <v>212</v>
      </c>
      <c r="H123" s="39" t="s">
        <v>257</v>
      </c>
      <c r="I123" s="39" t="s">
        <v>181</v>
      </c>
      <c r="J123" s="56">
        <v>13196</v>
      </c>
      <c r="K123" s="39">
        <v>1</v>
      </c>
      <c r="M123" s="39" t="s">
        <v>173</v>
      </c>
      <c r="N123" s="39" t="s">
        <v>220</v>
      </c>
      <c r="O123" s="39" t="s">
        <v>316</v>
      </c>
      <c r="P123" s="39" t="s">
        <v>380</v>
      </c>
      <c r="Q123" s="39" t="s">
        <v>316</v>
      </c>
      <c r="R123" s="39" t="s">
        <v>316</v>
      </c>
      <c r="S123" s="39" t="s">
        <v>316</v>
      </c>
      <c r="T123" s="39" t="s">
        <v>383</v>
      </c>
      <c r="U123" s="39" t="s">
        <v>382</v>
      </c>
      <c r="V123" s="39" t="s">
        <v>381</v>
      </c>
      <c r="W123" s="39" t="s">
        <v>383</v>
      </c>
    </row>
    <row r="124" spans="1:23" s="39" customFormat="1" ht="39.6" x14ac:dyDescent="0.25">
      <c r="A124" s="39" t="s">
        <v>224</v>
      </c>
      <c r="B124" s="39" t="s">
        <v>205</v>
      </c>
      <c r="D124" s="39" t="s">
        <v>227</v>
      </c>
      <c r="E124" s="67" t="s">
        <v>269</v>
      </c>
      <c r="G124" s="39" t="s">
        <v>497</v>
      </c>
      <c r="H124" s="39" t="s">
        <v>401</v>
      </c>
      <c r="I124" s="39" t="s">
        <v>181</v>
      </c>
      <c r="J124" s="56">
        <v>70000</v>
      </c>
      <c r="K124" s="39">
        <v>1</v>
      </c>
      <c r="M124" s="39" t="s">
        <v>173</v>
      </c>
      <c r="N124" s="39" t="s">
        <v>190</v>
      </c>
      <c r="O124" s="39" t="s">
        <v>316</v>
      </c>
      <c r="P124" s="39" t="s">
        <v>384</v>
      </c>
      <c r="Q124" s="39" t="s">
        <v>316</v>
      </c>
      <c r="R124" s="39" t="s">
        <v>316</v>
      </c>
      <c r="S124" s="39" t="s">
        <v>385</v>
      </c>
      <c r="T124" s="39" t="s">
        <v>386</v>
      </c>
      <c r="U124" s="39" t="s">
        <v>387</v>
      </c>
      <c r="V124" s="39" t="s">
        <v>319</v>
      </c>
      <c r="W124" s="39" t="s">
        <v>374</v>
      </c>
    </row>
    <row r="125" spans="1:23" s="39" customFormat="1" ht="26.4" x14ac:dyDescent="0.25">
      <c r="A125" s="39" t="s">
        <v>224</v>
      </c>
      <c r="B125" s="39" t="s">
        <v>205</v>
      </c>
      <c r="D125" s="39" t="s">
        <v>227</v>
      </c>
      <c r="E125" s="64" t="s">
        <v>273</v>
      </c>
      <c r="G125" s="39" t="s">
        <v>194</v>
      </c>
      <c r="H125" s="39">
        <v>3.1</v>
      </c>
      <c r="I125" s="39" t="s">
        <v>181</v>
      </c>
      <c r="J125" s="56">
        <v>50000</v>
      </c>
      <c r="K125" s="39">
        <v>1</v>
      </c>
      <c r="M125" s="39" t="s">
        <v>173</v>
      </c>
      <c r="N125" s="39" t="s">
        <v>183</v>
      </c>
      <c r="O125" s="39" t="s">
        <v>388</v>
      </c>
      <c r="P125" s="39" t="s">
        <v>371</v>
      </c>
      <c r="Q125" s="39" t="s">
        <v>352</v>
      </c>
      <c r="R125" s="39" t="s">
        <v>371</v>
      </c>
      <c r="S125" s="39" t="s">
        <v>483</v>
      </c>
      <c r="T125" s="39" t="s">
        <v>371</v>
      </c>
      <c r="U125" s="39" t="s">
        <v>371</v>
      </c>
      <c r="V125" s="39" t="s">
        <v>371</v>
      </c>
      <c r="W125" s="39" t="s">
        <v>371</v>
      </c>
    </row>
    <row r="126" spans="1:23" s="39" customFormat="1" ht="27.6" x14ac:dyDescent="0.25">
      <c r="A126" s="39" t="s">
        <v>224</v>
      </c>
      <c r="B126" s="39" t="s">
        <v>205</v>
      </c>
      <c r="D126" s="39" t="s">
        <v>227</v>
      </c>
      <c r="E126" s="39" t="s">
        <v>274</v>
      </c>
      <c r="G126" s="39" t="s">
        <v>498</v>
      </c>
      <c r="H126" s="39">
        <v>3.1</v>
      </c>
      <c r="I126" s="39" t="s">
        <v>181</v>
      </c>
      <c r="J126" s="56">
        <v>250000</v>
      </c>
      <c r="K126" s="39">
        <v>1</v>
      </c>
      <c r="M126" s="39" t="s">
        <v>173</v>
      </c>
      <c r="N126" s="39" t="s">
        <v>183</v>
      </c>
      <c r="O126" s="39" t="s">
        <v>388</v>
      </c>
      <c r="P126" s="39" t="s">
        <v>371</v>
      </c>
      <c r="Q126" s="39" t="s">
        <v>352</v>
      </c>
      <c r="R126" s="39" t="s">
        <v>371</v>
      </c>
      <c r="S126" s="39" t="s">
        <v>483</v>
      </c>
      <c r="T126" s="39" t="s">
        <v>371</v>
      </c>
      <c r="U126" s="39" t="s">
        <v>371</v>
      </c>
      <c r="V126" s="39" t="s">
        <v>371</v>
      </c>
      <c r="W126" s="39" t="s">
        <v>371</v>
      </c>
    </row>
    <row r="127" spans="1:23" s="39" customFormat="1" ht="27.6" x14ac:dyDescent="0.25">
      <c r="A127" s="39" t="s">
        <v>224</v>
      </c>
      <c r="B127" s="39" t="s">
        <v>205</v>
      </c>
      <c r="D127" s="39" t="s">
        <v>227</v>
      </c>
      <c r="E127" s="39" t="s">
        <v>275</v>
      </c>
      <c r="G127" s="39" t="s">
        <v>194</v>
      </c>
      <c r="H127" s="39">
        <v>3.3</v>
      </c>
      <c r="I127" s="39" t="s">
        <v>181</v>
      </c>
      <c r="J127" s="56">
        <v>80000</v>
      </c>
      <c r="K127" s="39">
        <v>1</v>
      </c>
      <c r="M127" s="39" t="s">
        <v>173</v>
      </c>
      <c r="N127" s="39" t="s">
        <v>183</v>
      </c>
      <c r="O127" s="39" t="s">
        <v>389</v>
      </c>
      <c r="P127" s="39" t="s">
        <v>371</v>
      </c>
      <c r="Q127" s="39" t="s">
        <v>333</v>
      </c>
      <c r="R127" s="39" t="s">
        <v>371</v>
      </c>
      <c r="S127" s="39" t="s">
        <v>334</v>
      </c>
      <c r="T127" s="39" t="s">
        <v>371</v>
      </c>
      <c r="U127" s="39" t="s">
        <v>371</v>
      </c>
      <c r="V127" s="39" t="s">
        <v>371</v>
      </c>
      <c r="W127" s="39" t="s">
        <v>371</v>
      </c>
    </row>
    <row r="128" spans="1:23" s="39" customFormat="1" ht="41.4" x14ac:dyDescent="0.25">
      <c r="A128" s="39" t="s">
        <v>224</v>
      </c>
      <c r="B128" s="39" t="s">
        <v>205</v>
      </c>
      <c r="D128" s="39" t="s">
        <v>227</v>
      </c>
      <c r="E128" s="39" t="s">
        <v>276</v>
      </c>
      <c r="G128" s="39" t="s">
        <v>212</v>
      </c>
      <c r="H128" s="39" t="s">
        <v>255</v>
      </c>
      <c r="I128" s="39" t="s">
        <v>181</v>
      </c>
      <c r="J128" s="56">
        <v>280000</v>
      </c>
      <c r="K128" s="39">
        <v>1</v>
      </c>
      <c r="M128" s="39" t="s">
        <v>173</v>
      </c>
      <c r="N128" s="39" t="s">
        <v>183</v>
      </c>
      <c r="O128" s="39" t="s">
        <v>333</v>
      </c>
      <c r="P128" s="39" t="s">
        <v>371</v>
      </c>
      <c r="Q128" s="39" t="s">
        <v>485</v>
      </c>
      <c r="R128" s="39" t="s">
        <v>371</v>
      </c>
      <c r="S128" s="39" t="s">
        <v>435</v>
      </c>
      <c r="T128" s="39" t="s">
        <v>371</v>
      </c>
      <c r="U128" s="39" t="s">
        <v>371</v>
      </c>
      <c r="V128" s="39" t="s">
        <v>371</v>
      </c>
      <c r="W128" s="39" t="s">
        <v>371</v>
      </c>
    </row>
    <row r="129" spans="1:25" s="39" customFormat="1" ht="27.6" x14ac:dyDescent="0.25">
      <c r="A129" s="39" t="s">
        <v>224</v>
      </c>
      <c r="B129" s="39" t="s">
        <v>277</v>
      </c>
      <c r="D129" s="39" t="s">
        <v>227</v>
      </c>
      <c r="E129" s="39" t="s">
        <v>278</v>
      </c>
      <c r="G129" s="39" t="s">
        <v>194</v>
      </c>
      <c r="H129" s="39">
        <v>3.5</v>
      </c>
      <c r="I129" s="39" t="s">
        <v>181</v>
      </c>
      <c r="J129" s="56">
        <v>95132</v>
      </c>
      <c r="K129" s="39">
        <v>1</v>
      </c>
      <c r="M129" s="39" t="s">
        <v>173</v>
      </c>
      <c r="N129" s="39" t="s">
        <v>183</v>
      </c>
      <c r="O129" s="39" t="s">
        <v>320</v>
      </c>
      <c r="P129" s="39" t="s">
        <v>371</v>
      </c>
      <c r="Q129" s="39" t="s">
        <v>424</v>
      </c>
      <c r="R129" s="39" t="s">
        <v>371</v>
      </c>
      <c r="S129" s="39" t="s">
        <v>484</v>
      </c>
      <c r="T129" s="39" t="s">
        <v>371</v>
      </c>
      <c r="U129" s="39" t="s">
        <v>371</v>
      </c>
      <c r="V129" s="39" t="s">
        <v>371</v>
      </c>
      <c r="W129" s="39" t="s">
        <v>371</v>
      </c>
    </row>
    <row r="130" spans="1:25" s="39" customFormat="1" ht="27.6" x14ac:dyDescent="0.25">
      <c r="A130" s="39" t="s">
        <v>224</v>
      </c>
      <c r="B130" s="39" t="s">
        <v>205</v>
      </c>
      <c r="D130" s="39" t="s">
        <v>227</v>
      </c>
      <c r="E130" s="39" t="s">
        <v>279</v>
      </c>
      <c r="G130" s="39" t="s">
        <v>194</v>
      </c>
      <c r="H130" s="39" t="s">
        <v>402</v>
      </c>
      <c r="I130" s="39" t="s">
        <v>181</v>
      </c>
      <c r="J130" s="56">
        <v>100000</v>
      </c>
      <c r="K130" s="39">
        <v>1</v>
      </c>
      <c r="M130" s="39" t="s">
        <v>173</v>
      </c>
      <c r="N130" s="39" t="s">
        <v>183</v>
      </c>
      <c r="O130" s="39" t="s">
        <v>389</v>
      </c>
      <c r="P130" s="39" t="s">
        <v>371</v>
      </c>
      <c r="Q130" s="39" t="s">
        <v>333</v>
      </c>
      <c r="R130" s="39" t="s">
        <v>371</v>
      </c>
      <c r="S130" s="39" t="s">
        <v>334</v>
      </c>
      <c r="T130" s="39" t="s">
        <v>371</v>
      </c>
      <c r="U130" s="39" t="s">
        <v>371</v>
      </c>
      <c r="V130" s="39" t="s">
        <v>371</v>
      </c>
      <c r="W130" s="39" t="s">
        <v>371</v>
      </c>
    </row>
    <row r="131" spans="1:25" s="39" customFormat="1" ht="27.6" x14ac:dyDescent="0.25">
      <c r="A131" s="39" t="s">
        <v>224</v>
      </c>
      <c r="B131" s="39" t="s">
        <v>205</v>
      </c>
      <c r="D131" s="39" t="s">
        <v>227</v>
      </c>
      <c r="E131" s="39" t="s">
        <v>280</v>
      </c>
      <c r="G131" s="39" t="s">
        <v>194</v>
      </c>
      <c r="H131" s="39">
        <v>3.6</v>
      </c>
      <c r="I131" s="39" t="s">
        <v>181</v>
      </c>
      <c r="J131" s="56">
        <v>100000</v>
      </c>
      <c r="K131" s="39">
        <v>1</v>
      </c>
      <c r="M131" s="39" t="s">
        <v>173</v>
      </c>
      <c r="N131" s="39" t="s">
        <v>183</v>
      </c>
      <c r="O131" s="39" t="s">
        <v>389</v>
      </c>
      <c r="P131" s="39" t="s">
        <v>371</v>
      </c>
      <c r="Q131" s="39" t="s">
        <v>333</v>
      </c>
      <c r="R131" s="39" t="s">
        <v>371</v>
      </c>
      <c r="S131" s="39" t="s">
        <v>334</v>
      </c>
      <c r="T131" s="39" t="s">
        <v>371</v>
      </c>
      <c r="U131" s="39" t="s">
        <v>371</v>
      </c>
      <c r="V131" s="39" t="s">
        <v>371</v>
      </c>
      <c r="W131" s="39" t="s">
        <v>371</v>
      </c>
    </row>
    <row r="132" spans="1:25" s="39" customFormat="1" ht="27.6" x14ac:dyDescent="0.25">
      <c r="A132" s="39" t="s">
        <v>224</v>
      </c>
      <c r="B132" s="39" t="s">
        <v>205</v>
      </c>
      <c r="D132" s="39" t="s">
        <v>227</v>
      </c>
      <c r="E132" s="39" t="s">
        <v>281</v>
      </c>
      <c r="G132" s="39" t="s">
        <v>194</v>
      </c>
      <c r="H132" s="39" t="s">
        <v>396</v>
      </c>
      <c r="I132" s="39" t="s">
        <v>181</v>
      </c>
      <c r="J132" s="56">
        <v>50000</v>
      </c>
      <c r="K132" s="39">
        <v>1</v>
      </c>
      <c r="M132" s="39" t="s">
        <v>173</v>
      </c>
      <c r="N132" s="39" t="s">
        <v>183</v>
      </c>
      <c r="O132" s="39" t="s">
        <v>389</v>
      </c>
      <c r="P132" s="39" t="s">
        <v>371</v>
      </c>
      <c r="Q132" s="39" t="s">
        <v>333</v>
      </c>
      <c r="R132" s="39" t="s">
        <v>371</v>
      </c>
      <c r="S132" s="39" t="s">
        <v>334</v>
      </c>
      <c r="T132" s="39" t="s">
        <v>371</v>
      </c>
      <c r="U132" s="39" t="s">
        <v>371</v>
      </c>
      <c r="V132" s="39" t="s">
        <v>371</v>
      </c>
      <c r="W132" s="39" t="s">
        <v>371</v>
      </c>
    </row>
    <row r="133" spans="1:25" s="39" customFormat="1" ht="27.6" x14ac:dyDescent="0.25">
      <c r="A133" s="39" t="s">
        <v>224</v>
      </c>
      <c r="B133" s="39" t="s">
        <v>205</v>
      </c>
      <c r="D133" s="39" t="s">
        <v>227</v>
      </c>
      <c r="E133" s="39" t="s">
        <v>500</v>
      </c>
      <c r="G133" s="39" t="s">
        <v>194</v>
      </c>
      <c r="H133" s="124">
        <v>3.1</v>
      </c>
      <c r="I133" s="39" t="s">
        <v>181</v>
      </c>
      <c r="J133" s="56">
        <v>150000</v>
      </c>
      <c r="K133" s="39">
        <v>1</v>
      </c>
      <c r="M133" s="39" t="s">
        <v>173</v>
      </c>
      <c r="N133" s="39" t="s">
        <v>183</v>
      </c>
      <c r="O133" s="39" t="s">
        <v>389</v>
      </c>
      <c r="P133" s="39" t="s">
        <v>371</v>
      </c>
      <c r="Q133" s="39" t="s">
        <v>333</v>
      </c>
      <c r="R133" s="39" t="s">
        <v>316</v>
      </c>
      <c r="S133" s="39" t="s">
        <v>334</v>
      </c>
      <c r="T133" s="39" t="s">
        <v>371</v>
      </c>
      <c r="U133" s="39" t="s">
        <v>371</v>
      </c>
      <c r="V133" s="39" t="s">
        <v>371</v>
      </c>
      <c r="W133" s="39" t="s">
        <v>371</v>
      </c>
    </row>
    <row r="134" spans="1:25" s="39" customFormat="1" ht="27.6" x14ac:dyDescent="0.25">
      <c r="A134" s="39" t="s">
        <v>224</v>
      </c>
      <c r="B134" s="39" t="s">
        <v>205</v>
      </c>
      <c r="D134" s="39" t="s">
        <v>227</v>
      </c>
      <c r="E134" s="39" t="s">
        <v>308</v>
      </c>
      <c r="G134" s="39" t="s">
        <v>212</v>
      </c>
      <c r="H134" s="39" t="s">
        <v>403</v>
      </c>
      <c r="I134" s="39" t="s">
        <v>181</v>
      </c>
      <c r="J134" s="56">
        <v>50000</v>
      </c>
      <c r="K134" s="39">
        <v>1</v>
      </c>
      <c r="M134" s="39" t="s">
        <v>173</v>
      </c>
      <c r="N134" s="39" t="s">
        <v>183</v>
      </c>
      <c r="O134" s="39" t="s">
        <v>389</v>
      </c>
      <c r="P134" s="39" t="s">
        <v>371</v>
      </c>
      <c r="Q134" s="39" t="s">
        <v>333</v>
      </c>
      <c r="R134" s="39" t="s">
        <v>371</v>
      </c>
      <c r="S134" s="39" t="s">
        <v>334</v>
      </c>
      <c r="T134" s="39" t="s">
        <v>371</v>
      </c>
      <c r="U134" s="39" t="s">
        <v>371</v>
      </c>
      <c r="V134" s="39" t="s">
        <v>371</v>
      </c>
      <c r="W134" s="39" t="s">
        <v>371</v>
      </c>
    </row>
    <row r="135" spans="1:25" s="86" customFormat="1" ht="15.6" x14ac:dyDescent="0.25">
      <c r="A135" s="85" t="s">
        <v>311</v>
      </c>
      <c r="J135" s="116"/>
    </row>
    <row r="136" spans="1:25" s="39" customFormat="1" ht="52.8" x14ac:dyDescent="0.25">
      <c r="A136" s="39" t="s">
        <v>224</v>
      </c>
      <c r="B136" s="39" t="s">
        <v>205</v>
      </c>
      <c r="D136" s="39" t="s">
        <v>227</v>
      </c>
      <c r="E136" s="67" t="s">
        <v>272</v>
      </c>
      <c r="G136" s="39" t="s">
        <v>212</v>
      </c>
      <c r="H136" s="39">
        <v>3.2</v>
      </c>
      <c r="I136" s="39" t="s">
        <v>181</v>
      </c>
      <c r="J136" s="56">
        <v>2500</v>
      </c>
      <c r="K136" s="39">
        <v>1</v>
      </c>
      <c r="M136" s="39" t="s">
        <v>173</v>
      </c>
      <c r="N136" s="39" t="s">
        <v>183</v>
      </c>
      <c r="O136" s="39" t="s">
        <v>429</v>
      </c>
      <c r="P136" s="39" t="s">
        <v>316</v>
      </c>
      <c r="Q136" s="39" t="s">
        <v>484</v>
      </c>
      <c r="R136" s="39" t="s">
        <v>316</v>
      </c>
      <c r="S136" s="39" t="s">
        <v>336</v>
      </c>
      <c r="T136" s="39" t="s">
        <v>316</v>
      </c>
      <c r="U136" s="39" t="s">
        <v>316</v>
      </c>
      <c r="V136" s="39" t="s">
        <v>316</v>
      </c>
      <c r="W136" s="39" t="s">
        <v>316</v>
      </c>
      <c r="X136" s="39" t="s">
        <v>316</v>
      </c>
      <c r="Y136" s="39" t="s">
        <v>316</v>
      </c>
    </row>
    <row r="137" spans="1:25" s="39" customFormat="1" ht="69" x14ac:dyDescent="0.25">
      <c r="A137" s="39" t="s">
        <v>224</v>
      </c>
      <c r="B137" s="39" t="s">
        <v>205</v>
      </c>
      <c r="D137" s="39" t="s">
        <v>227</v>
      </c>
      <c r="E137" s="39" t="s">
        <v>282</v>
      </c>
      <c r="G137" s="39" t="s">
        <v>194</v>
      </c>
      <c r="H137" s="39" t="s">
        <v>404</v>
      </c>
      <c r="I137" s="39" t="s">
        <v>181</v>
      </c>
      <c r="J137" s="56">
        <v>62000</v>
      </c>
      <c r="K137" s="39">
        <v>1</v>
      </c>
      <c r="M137" s="39" t="s">
        <v>173</v>
      </c>
      <c r="N137" s="39" t="s">
        <v>183</v>
      </c>
      <c r="O137" s="39" t="s">
        <v>429</v>
      </c>
      <c r="P137" s="39" t="s">
        <v>316</v>
      </c>
      <c r="Q137" s="39" t="s">
        <v>484</v>
      </c>
      <c r="R137" s="39" t="s">
        <v>316</v>
      </c>
      <c r="S137" s="39" t="s">
        <v>336</v>
      </c>
      <c r="T137" s="39" t="s">
        <v>316</v>
      </c>
      <c r="U137" s="39" t="s">
        <v>316</v>
      </c>
      <c r="V137" s="39" t="s">
        <v>316</v>
      </c>
      <c r="W137" s="39" t="s">
        <v>316</v>
      </c>
      <c r="X137" s="39" t="s">
        <v>316</v>
      </c>
      <c r="Y137" s="39" t="s">
        <v>316</v>
      </c>
    </row>
    <row r="138" spans="1:25" s="39" customFormat="1" ht="27.6" x14ac:dyDescent="0.25">
      <c r="A138" s="39" t="s">
        <v>224</v>
      </c>
      <c r="B138" s="39" t="s">
        <v>205</v>
      </c>
      <c r="D138" s="39" t="s">
        <v>227</v>
      </c>
      <c r="E138" s="39" t="s">
        <v>286</v>
      </c>
      <c r="G138" s="39" t="s">
        <v>212</v>
      </c>
      <c r="H138" s="39">
        <v>3.4</v>
      </c>
      <c r="I138" s="39" t="s">
        <v>181</v>
      </c>
      <c r="J138" s="56">
        <v>7225</v>
      </c>
      <c r="K138" s="39">
        <v>1</v>
      </c>
      <c r="M138" s="39" t="s">
        <v>173</v>
      </c>
      <c r="N138" s="39" t="s">
        <v>220</v>
      </c>
      <c r="O138" s="39" t="s">
        <v>316</v>
      </c>
      <c r="P138" s="39" t="s">
        <v>486</v>
      </c>
      <c r="Q138" s="39" t="s">
        <v>487</v>
      </c>
      <c r="R138" s="39" t="s">
        <v>487</v>
      </c>
      <c r="S138" s="39" t="s">
        <v>488</v>
      </c>
      <c r="T138" s="39" t="s">
        <v>488</v>
      </c>
      <c r="U138" s="39" t="s">
        <v>489</v>
      </c>
      <c r="V138" s="39" t="s">
        <v>487</v>
      </c>
      <c r="W138" s="39" t="s">
        <v>488</v>
      </c>
      <c r="X138" s="39" t="s">
        <v>316</v>
      </c>
      <c r="Y138" s="39" t="s">
        <v>316</v>
      </c>
    </row>
    <row r="139" spans="1:25" s="82" customFormat="1" ht="15.6" x14ac:dyDescent="0.25">
      <c r="B139" s="81" t="s">
        <v>271</v>
      </c>
      <c r="J139" s="117"/>
    </row>
    <row r="140" spans="1:25" s="86" customFormat="1" ht="15.6" x14ac:dyDescent="0.25">
      <c r="A140" s="85"/>
      <c r="B140" s="85"/>
      <c r="J140" s="116"/>
    </row>
    <row r="141" spans="1:25" s="39" customFormat="1" ht="27.6" x14ac:dyDescent="0.25">
      <c r="A141" s="39" t="s">
        <v>224</v>
      </c>
      <c r="B141" s="39" t="s">
        <v>310</v>
      </c>
      <c r="D141" s="39" t="s">
        <v>227</v>
      </c>
      <c r="E141" s="39" t="s">
        <v>309</v>
      </c>
      <c r="G141" s="39" t="s">
        <v>194</v>
      </c>
      <c r="H141" s="39">
        <v>4</v>
      </c>
      <c r="I141" s="39" t="s">
        <v>181</v>
      </c>
      <c r="J141" s="56">
        <v>50000</v>
      </c>
      <c r="K141" s="39">
        <v>1</v>
      </c>
      <c r="M141" s="39" t="s">
        <v>173</v>
      </c>
      <c r="N141" s="39" t="s">
        <v>183</v>
      </c>
      <c r="O141" s="39" t="s">
        <v>319</v>
      </c>
      <c r="P141" s="39" t="s">
        <v>316</v>
      </c>
      <c r="Q141" s="39" t="s">
        <v>335</v>
      </c>
      <c r="R141" s="39" t="s">
        <v>316</v>
      </c>
      <c r="S141" s="39" t="s">
        <v>482</v>
      </c>
      <c r="T141" s="39" t="s">
        <v>316</v>
      </c>
      <c r="U141" s="39" t="s">
        <v>316</v>
      </c>
      <c r="V141" s="39" t="s">
        <v>316</v>
      </c>
      <c r="W141" s="39" t="s">
        <v>316</v>
      </c>
      <c r="X141" s="39" t="s">
        <v>316</v>
      </c>
      <c r="Y141" s="39" t="s">
        <v>316</v>
      </c>
    </row>
    <row r="142" spans="1:25" ht="14.4" thickBot="1" x14ac:dyDescent="0.3">
      <c r="A142" s="35"/>
      <c r="B142" s="35"/>
      <c r="C142" s="35"/>
      <c r="F142" s="35"/>
      <c r="G142" s="35"/>
      <c r="I142" s="79"/>
      <c r="J142" s="80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</row>
    <row r="143" spans="1:25" ht="14.4" thickBot="1" x14ac:dyDescent="0.3">
      <c r="C143" s="35"/>
      <c r="F143" s="35"/>
      <c r="G143" s="35"/>
      <c r="I143" s="42"/>
      <c r="J143" s="56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</row>
    <row r="144" spans="1:25" ht="14.4" thickBot="1" x14ac:dyDescent="0.3">
      <c r="A144" s="35"/>
      <c r="C144" s="35"/>
      <c r="F144" s="35"/>
      <c r="G144" s="35"/>
      <c r="I144" s="42"/>
      <c r="J144" s="56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</row>
    <row r="145" spans="1:25" ht="14.4" thickBot="1" x14ac:dyDescent="0.3">
      <c r="B145" s="35"/>
      <c r="C145" s="35"/>
      <c r="F145" s="35"/>
      <c r="G145" s="35"/>
      <c r="I145" s="42"/>
      <c r="J145" s="56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</row>
    <row r="146" spans="1:25" ht="14.4" thickBot="1" x14ac:dyDescent="0.3">
      <c r="B146" s="35"/>
      <c r="I146" s="42"/>
      <c r="J146" s="55"/>
    </row>
    <row r="147" spans="1:25" ht="15.6" x14ac:dyDescent="0.25">
      <c r="A147" s="160" t="s">
        <v>186</v>
      </c>
      <c r="B147" s="161"/>
      <c r="C147" s="161"/>
      <c r="D147" s="162"/>
      <c r="E147" s="162"/>
      <c r="F147" s="162"/>
      <c r="G147" s="162"/>
      <c r="H147" s="162"/>
      <c r="I147" s="162"/>
      <c r="J147" s="162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3"/>
    </row>
    <row r="148" spans="1:25" ht="12.75" customHeight="1" x14ac:dyDescent="0.25">
      <c r="A148" s="159" t="s">
        <v>102</v>
      </c>
      <c r="B148" s="149" t="s">
        <v>210</v>
      </c>
      <c r="C148" s="152" t="s">
        <v>211</v>
      </c>
      <c r="D148" s="148" t="s">
        <v>108</v>
      </c>
      <c r="E148" s="148" t="s">
        <v>109</v>
      </c>
      <c r="F148" s="148" t="s">
        <v>110</v>
      </c>
      <c r="G148" s="149" t="s">
        <v>197</v>
      </c>
      <c r="H148" s="148" t="s">
        <v>111</v>
      </c>
      <c r="I148" s="148" t="s">
        <v>198</v>
      </c>
      <c r="J148" s="148" t="s">
        <v>199</v>
      </c>
      <c r="K148" s="148" t="s">
        <v>113</v>
      </c>
      <c r="L148" s="148" t="s">
        <v>171</v>
      </c>
      <c r="M148" s="149" t="s">
        <v>200</v>
      </c>
      <c r="N148" s="148" t="s">
        <v>201</v>
      </c>
      <c r="O148" s="148" t="s">
        <v>116</v>
      </c>
      <c r="P148" s="148"/>
      <c r="Q148" s="148"/>
      <c r="R148" s="148"/>
      <c r="S148" s="148"/>
      <c r="T148" s="148"/>
      <c r="U148" s="149" t="s">
        <v>144</v>
      </c>
      <c r="V148" s="148" t="s">
        <v>143</v>
      </c>
      <c r="W148" s="147" t="s">
        <v>128</v>
      </c>
    </row>
    <row r="149" spans="1:25" ht="29.25" customHeight="1" x14ac:dyDescent="0.25">
      <c r="A149" s="159"/>
      <c r="B149" s="150"/>
      <c r="C149" s="153"/>
      <c r="D149" s="148"/>
      <c r="E149" s="148"/>
      <c r="F149" s="148"/>
      <c r="G149" s="150"/>
      <c r="H149" s="148"/>
      <c r="I149" s="148"/>
      <c r="J149" s="148"/>
      <c r="K149" s="148"/>
      <c r="L149" s="148"/>
      <c r="M149" s="150"/>
      <c r="N149" s="148"/>
      <c r="O149" s="148" t="s">
        <v>159</v>
      </c>
      <c r="P149" s="148"/>
      <c r="Q149" s="148" t="s">
        <v>160</v>
      </c>
      <c r="R149" s="148"/>
      <c r="S149" s="148" t="s">
        <v>161</v>
      </c>
      <c r="T149" s="148"/>
      <c r="U149" s="150"/>
      <c r="V149" s="148"/>
      <c r="W149" s="147"/>
    </row>
    <row r="150" spans="1:25" ht="28.5" customHeight="1" x14ac:dyDescent="0.25">
      <c r="A150" s="159"/>
      <c r="B150" s="151"/>
      <c r="C150" s="154"/>
      <c r="D150" s="148"/>
      <c r="E150" s="148"/>
      <c r="F150" s="148"/>
      <c r="G150" s="151"/>
      <c r="H150" s="148"/>
      <c r="I150" s="148"/>
      <c r="J150" s="148"/>
      <c r="K150" s="148"/>
      <c r="L150" s="148"/>
      <c r="M150" s="151"/>
      <c r="N150" s="148"/>
      <c r="O150" s="37" t="s">
        <v>117</v>
      </c>
      <c r="P150" s="37" t="s">
        <v>11</v>
      </c>
      <c r="Q150" s="37" t="s">
        <v>117</v>
      </c>
      <c r="R150" s="37" t="s">
        <v>11</v>
      </c>
      <c r="S150" s="37" t="s">
        <v>117</v>
      </c>
      <c r="T150" s="37" t="s">
        <v>11</v>
      </c>
      <c r="U150" s="151"/>
      <c r="V150" s="148"/>
      <c r="W150" s="147"/>
    </row>
    <row r="151" spans="1:25" x14ac:dyDescent="0.25">
      <c r="A151" s="38"/>
      <c r="B151" s="47"/>
      <c r="C151" s="47"/>
      <c r="D151" s="39"/>
      <c r="E151" s="52"/>
      <c r="F151" s="39"/>
      <c r="G151" s="39"/>
      <c r="H151" s="39"/>
      <c r="I151" s="39"/>
      <c r="J151" s="39" t="s">
        <v>185</v>
      </c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40"/>
    </row>
    <row r="152" spans="1:25" x14ac:dyDescent="0.25">
      <c r="A152" s="38"/>
      <c r="B152" s="47"/>
      <c r="C152" s="47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40"/>
    </row>
    <row r="153" spans="1:25" x14ac:dyDescent="0.25">
      <c r="A153" s="38"/>
      <c r="B153" s="47"/>
      <c r="C153" s="47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40"/>
    </row>
    <row r="154" spans="1:25" ht="14.4" thickBot="1" x14ac:dyDescent="0.3">
      <c r="A154" s="41"/>
      <c r="B154" s="48"/>
      <c r="C154" s="48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39"/>
      <c r="O154" s="42"/>
      <c r="P154" s="42"/>
      <c r="Q154" s="42"/>
      <c r="R154" s="42"/>
      <c r="S154" s="42"/>
      <c r="T154" s="42"/>
      <c r="U154" s="42"/>
      <c r="V154" s="42"/>
      <c r="W154" s="43"/>
    </row>
    <row r="155" spans="1:25" ht="14.4" thickBot="1" x14ac:dyDescent="0.3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2"/>
      <c r="O155" s="45"/>
      <c r="P155" s="45"/>
      <c r="Q155" s="45"/>
      <c r="R155" s="45"/>
      <c r="S155" s="45"/>
      <c r="T155" s="45"/>
      <c r="U155" s="45"/>
      <c r="V155" s="45"/>
      <c r="W155" s="45"/>
    </row>
    <row r="156" spans="1:25" ht="14.4" thickBot="1" x14ac:dyDescent="0.3"/>
    <row r="157" spans="1:25" ht="15.75" customHeight="1" x14ac:dyDescent="0.25">
      <c r="A157" s="160" t="s">
        <v>191</v>
      </c>
      <c r="B157" s="161"/>
      <c r="C157" s="161"/>
      <c r="D157" s="162"/>
      <c r="E157" s="162"/>
      <c r="F157" s="162"/>
      <c r="G157" s="162"/>
      <c r="H157" s="162"/>
      <c r="I157" s="162"/>
      <c r="J157" s="162"/>
      <c r="K157" s="162"/>
      <c r="L157" s="162"/>
      <c r="M157" s="162"/>
      <c r="N157" s="162"/>
      <c r="O157" s="162"/>
      <c r="P157" s="162"/>
      <c r="Q157" s="162"/>
      <c r="R157" s="162"/>
      <c r="S157" s="163"/>
      <c r="U157" s="46"/>
      <c r="V157" s="35"/>
    </row>
    <row r="158" spans="1:25" ht="17.25" customHeight="1" x14ac:dyDescent="0.25">
      <c r="A158" s="159" t="s">
        <v>102</v>
      </c>
      <c r="B158" s="149" t="s">
        <v>210</v>
      </c>
      <c r="C158" s="152" t="s">
        <v>211</v>
      </c>
      <c r="D158" s="148" t="s">
        <v>108</v>
      </c>
      <c r="E158" s="148" t="s">
        <v>157</v>
      </c>
      <c r="F158" s="148" t="s">
        <v>110</v>
      </c>
      <c r="G158" s="148" t="s">
        <v>111</v>
      </c>
      <c r="H158" s="148" t="s">
        <v>199</v>
      </c>
      <c r="I158" s="148" t="s">
        <v>113</v>
      </c>
      <c r="J158" s="148" t="s">
        <v>171</v>
      </c>
      <c r="K158" s="148" t="s">
        <v>114</v>
      </c>
      <c r="L158" s="148" t="s">
        <v>201</v>
      </c>
      <c r="M158" s="164" t="s">
        <v>116</v>
      </c>
      <c r="N158" s="165"/>
      <c r="O158" s="165"/>
      <c r="P158" s="166"/>
      <c r="Q158" s="149" t="s">
        <v>144</v>
      </c>
      <c r="R158" s="148" t="s">
        <v>143</v>
      </c>
      <c r="S158" s="167" t="s">
        <v>128</v>
      </c>
      <c r="U158" s="35"/>
      <c r="V158" s="35"/>
      <c r="W158" s="35"/>
    </row>
    <row r="159" spans="1:25" ht="42" customHeight="1" x14ac:dyDescent="0.25">
      <c r="A159" s="159"/>
      <c r="B159" s="150"/>
      <c r="C159" s="153"/>
      <c r="D159" s="148"/>
      <c r="E159" s="148"/>
      <c r="F159" s="148"/>
      <c r="G159" s="148"/>
      <c r="H159" s="148"/>
      <c r="I159" s="148"/>
      <c r="J159" s="148"/>
      <c r="K159" s="148"/>
      <c r="L159" s="148"/>
      <c r="M159" s="148" t="s">
        <v>158</v>
      </c>
      <c r="N159" s="148"/>
      <c r="O159" s="148" t="s">
        <v>118</v>
      </c>
      <c r="P159" s="148"/>
      <c r="Q159" s="150"/>
      <c r="R159" s="148"/>
      <c r="S159" s="168"/>
      <c r="U159" s="35"/>
      <c r="V159" s="35"/>
      <c r="W159" s="35"/>
    </row>
    <row r="160" spans="1:25" x14ac:dyDescent="0.25">
      <c r="A160" s="159"/>
      <c r="B160" s="151"/>
      <c r="C160" s="154"/>
      <c r="D160" s="148"/>
      <c r="E160" s="148"/>
      <c r="F160" s="148"/>
      <c r="G160" s="148"/>
      <c r="H160" s="148"/>
      <c r="I160" s="148"/>
      <c r="J160" s="148"/>
      <c r="K160" s="148"/>
      <c r="L160" s="148"/>
      <c r="M160" s="37" t="s">
        <v>117</v>
      </c>
      <c r="N160" s="37" t="s">
        <v>11</v>
      </c>
      <c r="O160" s="37" t="s">
        <v>117</v>
      </c>
      <c r="P160" s="37" t="s">
        <v>11</v>
      </c>
      <c r="Q160" s="151"/>
      <c r="R160" s="148"/>
      <c r="S160" s="169"/>
      <c r="U160" s="35"/>
      <c r="V160" s="35"/>
      <c r="W160" s="35"/>
    </row>
    <row r="161" spans="1:19" x14ac:dyDescent="0.25">
      <c r="A161" s="38"/>
      <c r="B161" s="47"/>
      <c r="C161" s="47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40"/>
    </row>
    <row r="162" spans="1:19" x14ac:dyDescent="0.25">
      <c r="A162" s="38"/>
      <c r="B162" s="47"/>
      <c r="C162" s="47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40"/>
    </row>
    <row r="163" spans="1:19" x14ac:dyDescent="0.25">
      <c r="A163" s="38"/>
      <c r="B163" s="47"/>
      <c r="C163" s="47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40"/>
    </row>
    <row r="164" spans="1:19" x14ac:dyDescent="0.25">
      <c r="A164" s="38" t="s">
        <v>225</v>
      </c>
      <c r="B164" s="47"/>
      <c r="C164" s="47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40"/>
    </row>
    <row r="165" spans="1:19" ht="14.4" thickBot="1" x14ac:dyDescent="0.3">
      <c r="A165" s="41"/>
      <c r="B165" s="48"/>
      <c r="C165" s="48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3"/>
    </row>
    <row r="168" spans="1:19" x14ac:dyDescent="0.25">
      <c r="K168" s="20" t="s">
        <v>12</v>
      </c>
    </row>
  </sheetData>
  <mergeCells count="183">
    <mergeCell ref="V3:W3"/>
    <mergeCell ref="X3:Y3"/>
    <mergeCell ref="Z3:AA3"/>
    <mergeCell ref="K82:K84"/>
    <mergeCell ref="L107:L109"/>
    <mergeCell ref="L148:L150"/>
    <mergeCell ref="A47:AH47"/>
    <mergeCell ref="A48:A50"/>
    <mergeCell ref="D48:D50"/>
    <mergeCell ref="E48:E50"/>
    <mergeCell ref="F48:F50"/>
    <mergeCell ref="G48:G50"/>
    <mergeCell ref="H48:H50"/>
    <mergeCell ref="AB3:AC3"/>
    <mergeCell ref="Z15:AA15"/>
    <mergeCell ref="AB15:AC15"/>
    <mergeCell ref="AD15:AE15"/>
    <mergeCell ref="I48:I50"/>
    <mergeCell ref="J48:J50"/>
    <mergeCell ref="I82:I84"/>
    <mergeCell ref="J82:J84"/>
    <mergeCell ref="N107:N109"/>
    <mergeCell ref="O108:P108"/>
    <mergeCell ref="Q108:R108"/>
    <mergeCell ref="G82:G84"/>
    <mergeCell ref="H82:H84"/>
    <mergeCell ref="A82:A84"/>
    <mergeCell ref="D82:D84"/>
    <mergeCell ref="E82:E84"/>
    <mergeCell ref="F82:F84"/>
    <mergeCell ref="E107:E109"/>
    <mergeCell ref="F107:F109"/>
    <mergeCell ref="G107:G109"/>
    <mergeCell ref="H107:H109"/>
    <mergeCell ref="C2:C4"/>
    <mergeCell ref="B2:B4"/>
    <mergeCell ref="B14:B16"/>
    <mergeCell ref="C14:C16"/>
    <mergeCell ref="A1:AH1"/>
    <mergeCell ref="A2:A4"/>
    <mergeCell ref="D2:D4"/>
    <mergeCell ref="E2:E4"/>
    <mergeCell ref="F2:F4"/>
    <mergeCell ref="G2:G4"/>
    <mergeCell ref="H2:H4"/>
    <mergeCell ref="AD3:AE3"/>
    <mergeCell ref="I2:I4"/>
    <mergeCell ref="AG2:AG4"/>
    <mergeCell ref="J2:J4"/>
    <mergeCell ref="K2:K4"/>
    <mergeCell ref="L2:L4"/>
    <mergeCell ref="O2:O4"/>
    <mergeCell ref="N2:N4"/>
    <mergeCell ref="M2:M4"/>
    <mergeCell ref="AH2:AH4"/>
    <mergeCell ref="P3:Q3"/>
    <mergeCell ref="R3:S3"/>
    <mergeCell ref="T3:U3"/>
    <mergeCell ref="P2:AE2"/>
    <mergeCell ref="AF2:AF4"/>
    <mergeCell ref="AF14:AF16"/>
    <mergeCell ref="A13:AH13"/>
    <mergeCell ref="A14:A16"/>
    <mergeCell ref="D14:D16"/>
    <mergeCell ref="E14:E16"/>
    <mergeCell ref="F14:F16"/>
    <mergeCell ref="G14:G16"/>
    <mergeCell ref="H14:H16"/>
    <mergeCell ref="I14:I16"/>
    <mergeCell ref="J14:J16"/>
    <mergeCell ref="L14:L16"/>
    <mergeCell ref="O14:O16"/>
    <mergeCell ref="P14:AE14"/>
    <mergeCell ref="M14:M16"/>
    <mergeCell ref="K14:K16"/>
    <mergeCell ref="AG14:AG16"/>
    <mergeCell ref="AH14:AH16"/>
    <mergeCell ref="P15:Q15"/>
    <mergeCell ref="R15:S15"/>
    <mergeCell ref="T15:U15"/>
    <mergeCell ref="V15:W15"/>
    <mergeCell ref="X15:Y15"/>
    <mergeCell ref="M48:M50"/>
    <mergeCell ref="L82:L84"/>
    <mergeCell ref="AG48:AG50"/>
    <mergeCell ref="AH48:AH50"/>
    <mergeCell ref="P49:Q49"/>
    <mergeCell ref="R49:S49"/>
    <mergeCell ref="T49:U49"/>
    <mergeCell ref="V49:W49"/>
    <mergeCell ref="X49:Y49"/>
    <mergeCell ref="Z49:AA49"/>
    <mergeCell ref="AB49:AC49"/>
    <mergeCell ref="M82:M84"/>
    <mergeCell ref="N82:N84"/>
    <mergeCell ref="AF48:AF50"/>
    <mergeCell ref="AN82:AN84"/>
    <mergeCell ref="AO82:AO84"/>
    <mergeCell ref="O83:P83"/>
    <mergeCell ref="Q83:R83"/>
    <mergeCell ref="S83:T83"/>
    <mergeCell ref="U83:V83"/>
    <mergeCell ref="W83:X83"/>
    <mergeCell ref="Y83:Z83"/>
    <mergeCell ref="AA83:AB83"/>
    <mergeCell ref="AM82:AM84"/>
    <mergeCell ref="AK82:AK84"/>
    <mergeCell ref="AL82:AL84"/>
    <mergeCell ref="AC83:AD83"/>
    <mergeCell ref="AE83:AF83"/>
    <mergeCell ref="AG83:AH83"/>
    <mergeCell ref="O82:AJ82"/>
    <mergeCell ref="AI83:AJ83"/>
    <mergeCell ref="AI81:AO81"/>
    <mergeCell ref="N14:N16"/>
    <mergeCell ref="N48:N50"/>
    <mergeCell ref="R158:R160"/>
    <mergeCell ref="S158:S160"/>
    <mergeCell ref="W148:W150"/>
    <mergeCell ref="O149:P149"/>
    <mergeCell ref="Q149:R149"/>
    <mergeCell ref="S149:T149"/>
    <mergeCell ref="X107:X109"/>
    <mergeCell ref="A81:AH81"/>
    <mergeCell ref="N148:N150"/>
    <mergeCell ref="O148:T148"/>
    <mergeCell ref="U148:U150"/>
    <mergeCell ref="V148:V150"/>
    <mergeCell ref="A147:W147"/>
    <mergeCell ref="A148:A150"/>
    <mergeCell ref="B82:B84"/>
    <mergeCell ref="D148:D150"/>
    <mergeCell ref="K48:K50"/>
    <mergeCell ref="AD49:AE49"/>
    <mergeCell ref="L48:L50"/>
    <mergeCell ref="O48:O50"/>
    <mergeCell ref="P48:AE48"/>
    <mergeCell ref="Q158:Q160"/>
    <mergeCell ref="V107:W107"/>
    <mergeCell ref="V108:V109"/>
    <mergeCell ref="W108:W109"/>
    <mergeCell ref="O107:T107"/>
    <mergeCell ref="U107:U109"/>
    <mergeCell ref="J158:J160"/>
    <mergeCell ref="A157:S157"/>
    <mergeCell ref="L158:L160"/>
    <mergeCell ref="M158:P158"/>
    <mergeCell ref="M159:N159"/>
    <mergeCell ref="K158:K160"/>
    <mergeCell ref="I107:I109"/>
    <mergeCell ref="O159:P159"/>
    <mergeCell ref="S108:T108"/>
    <mergeCell ref="E148:E150"/>
    <mergeCell ref="H148:H150"/>
    <mergeCell ref="I148:I150"/>
    <mergeCell ref="J148:J150"/>
    <mergeCell ref="K148:K150"/>
    <mergeCell ref="M107:M109"/>
    <mergeCell ref="M148:M150"/>
    <mergeCell ref="Y107:Y109"/>
    <mergeCell ref="J107:J109"/>
    <mergeCell ref="K107:K109"/>
    <mergeCell ref="F148:F150"/>
    <mergeCell ref="G148:G150"/>
    <mergeCell ref="G158:G160"/>
    <mergeCell ref="H158:H160"/>
    <mergeCell ref="B48:B50"/>
    <mergeCell ref="C48:C50"/>
    <mergeCell ref="C82:C84"/>
    <mergeCell ref="B107:B109"/>
    <mergeCell ref="C107:C109"/>
    <mergeCell ref="B148:B150"/>
    <mergeCell ref="C148:C150"/>
    <mergeCell ref="B158:B160"/>
    <mergeCell ref="C158:C160"/>
    <mergeCell ref="A106:Y106"/>
    <mergeCell ref="A107:A109"/>
    <mergeCell ref="D107:D109"/>
    <mergeCell ref="A158:A160"/>
    <mergeCell ref="D158:D160"/>
    <mergeCell ref="E158:E160"/>
    <mergeCell ref="F158:F160"/>
    <mergeCell ref="I158:I160"/>
  </mergeCells>
  <phoneticPr fontId="1" type="noConversion"/>
  <dataValidations count="2">
    <dataValidation type="list" allowBlank="1" showInputMessage="1" showErrorMessage="1" sqref="M151:M155 M93:M105 N19:N45 M86:M91 N60:N79 M112:M145 N5:N12 N53:N58">
      <formula1>#REF!</formula1>
    </dataValidation>
    <dataValidation type="list" allowBlank="1" showInputMessage="1" showErrorMessage="1" sqref="H161:H165 J19:K46 G33:G46 G151:G155 G53:G58 J60:K79 L161:L165 I112:I146 N121:N123 N93:N96 N112:N118 O19:O45 N98:N105 G60:G80 J53:K58 N151:N155 O5:O12 O58 G86:G91 N125:N145 G5:G6 I93:J105 G101:G105 J5:K12 I151:J155 G127:G145 G10:G12 I86:J91 N88:N91 G19:G31 G93:G99 G112:G123 G125 O53 O60:O66 O68:O80">
      <formula1>#REF!</formula1>
    </dataValidation>
  </dataValidations>
  <printOptions horizontalCentered="1"/>
  <pageMargins left="0.15748031496062992" right="0.15748031496062992" top="0.78740157480314965" bottom="0.78740157480314965" header="0.31496062992125984" footer="0.31496062992125984"/>
  <pageSetup scale="21" fitToHeight="14" orientation="landscape" r:id="rId1"/>
  <headerFooter alignWithMargins="0">
    <oddHeader>&amp;C&amp;F</oddHeader>
    <oddFooter>&amp;L&amp;"Arial,Bold"SEPA Confidential&amp;C&amp;D&amp;RPage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89"/>
  <sheetViews>
    <sheetView workbookViewId="0">
      <pane ySplit="1" topLeftCell="A2" activePane="bottomLeft" state="frozen"/>
      <selection activeCell="D16" sqref="D16"/>
      <selection pane="bottomLeft" activeCell="A25" sqref="A25:B25"/>
    </sheetView>
  </sheetViews>
  <sheetFormatPr defaultColWidth="9.109375" defaultRowHeight="13.2" x14ac:dyDescent="0.25"/>
  <cols>
    <col min="1" max="1" width="119.88671875" style="1" bestFit="1" customWidth="1"/>
    <col min="2" max="2" width="46.6640625" style="1" bestFit="1" customWidth="1"/>
    <col min="3" max="16384" width="9.109375" style="1"/>
  </cols>
  <sheetData>
    <row r="1" spans="1:2" ht="32.25" customHeight="1" x14ac:dyDescent="0.25">
      <c r="A1" s="170" t="s">
        <v>13</v>
      </c>
      <c r="B1" s="170"/>
    </row>
    <row r="2" spans="1:2" s="2" customFormat="1" ht="15.75" customHeight="1" x14ac:dyDescent="0.25">
      <c r="A2" s="7" t="s">
        <v>97</v>
      </c>
      <c r="B2" s="6" t="s">
        <v>98</v>
      </c>
    </row>
    <row r="3" spans="1:2" s="2" customFormat="1" ht="12.75" customHeight="1" x14ac:dyDescent="0.25">
      <c r="A3" s="5" t="s">
        <v>79</v>
      </c>
      <c r="B3" s="4" t="s">
        <v>90</v>
      </c>
    </row>
    <row r="4" spans="1:2" s="2" customFormat="1" ht="12.75" customHeight="1" x14ac:dyDescent="0.25">
      <c r="A4" s="5" t="s">
        <v>80</v>
      </c>
      <c r="B4" s="4" t="s">
        <v>91</v>
      </c>
    </row>
    <row r="5" spans="1:2" s="2" customFormat="1" ht="12.75" customHeight="1" x14ac:dyDescent="0.25">
      <c r="A5" s="5" t="s">
        <v>82</v>
      </c>
      <c r="B5" s="4" t="s">
        <v>92</v>
      </c>
    </row>
    <row r="6" spans="1:2" s="2" customFormat="1" ht="12.75" customHeight="1" x14ac:dyDescent="0.25">
      <c r="A6" s="5" t="s">
        <v>83</v>
      </c>
      <c r="B6" s="4" t="s">
        <v>93</v>
      </c>
    </row>
    <row r="7" spans="1:2" s="2" customFormat="1" ht="15.75" customHeight="1" x14ac:dyDescent="0.25">
      <c r="A7" s="7" t="s">
        <v>99</v>
      </c>
      <c r="B7" s="6" t="s">
        <v>100</v>
      </c>
    </row>
    <row r="8" spans="1:2" s="2" customFormat="1" ht="12.75" customHeight="1" x14ac:dyDescent="0.25">
      <c r="A8" s="5" t="s">
        <v>84</v>
      </c>
      <c r="B8" s="4" t="s">
        <v>94</v>
      </c>
    </row>
    <row r="9" spans="1:2" s="2" customFormat="1" ht="12.75" customHeight="1" x14ac:dyDescent="0.25">
      <c r="A9" s="5" t="s">
        <v>85</v>
      </c>
      <c r="B9" s="4" t="s">
        <v>95</v>
      </c>
    </row>
    <row r="10" spans="1:2" s="2" customFormat="1" ht="12.75" customHeight="1" x14ac:dyDescent="0.25">
      <c r="A10" s="5" t="s">
        <v>81</v>
      </c>
      <c r="B10" s="4" t="s">
        <v>96</v>
      </c>
    </row>
    <row r="11" spans="1:2" s="2" customFormat="1" ht="12.75" customHeight="1" x14ac:dyDescent="0.25">
      <c r="A11" s="5" t="s">
        <v>86</v>
      </c>
      <c r="B11" s="4" t="s">
        <v>92</v>
      </c>
    </row>
    <row r="12" spans="1:2" s="2" customFormat="1" ht="12.75" customHeight="1" x14ac:dyDescent="0.25">
      <c r="A12" s="5"/>
      <c r="B12" s="4" t="s">
        <v>93</v>
      </c>
    </row>
    <row r="13" spans="1:2" ht="15.6" x14ac:dyDescent="0.25">
      <c r="A13" s="171" t="s">
        <v>14</v>
      </c>
      <c r="B13" s="171"/>
    </row>
    <row r="14" spans="1:2" x14ac:dyDescent="0.25">
      <c r="A14" s="172" t="s">
        <v>0</v>
      </c>
      <c r="B14" s="172"/>
    </row>
    <row r="15" spans="1:2" ht="12.75" customHeight="1" x14ac:dyDescent="0.25">
      <c r="A15" s="172" t="s">
        <v>1</v>
      </c>
      <c r="B15" s="172"/>
    </row>
    <row r="16" spans="1:2" x14ac:dyDescent="0.25">
      <c r="A16" s="172" t="s">
        <v>15</v>
      </c>
      <c r="B16" s="172"/>
    </row>
    <row r="17" spans="1:2" x14ac:dyDescent="0.25">
      <c r="A17" s="172" t="s">
        <v>16</v>
      </c>
      <c r="B17" s="172"/>
    </row>
    <row r="18" spans="1:2" x14ac:dyDescent="0.25">
      <c r="A18" s="172" t="s">
        <v>17</v>
      </c>
      <c r="B18" s="172"/>
    </row>
    <row r="19" spans="1:2" x14ac:dyDescent="0.25">
      <c r="A19" s="172" t="s">
        <v>2</v>
      </c>
      <c r="B19" s="172"/>
    </row>
    <row r="20" spans="1:2" x14ac:dyDescent="0.25">
      <c r="A20" s="172" t="s">
        <v>3</v>
      </c>
      <c r="B20" s="172"/>
    </row>
    <row r="21" spans="1:2" ht="12.75" customHeight="1" x14ac:dyDescent="0.25">
      <c r="A21" s="172" t="s">
        <v>5</v>
      </c>
      <c r="B21" s="172"/>
    </row>
    <row r="22" spans="1:2" x14ac:dyDescent="0.25">
      <c r="A22" s="173" t="s">
        <v>18</v>
      </c>
      <c r="B22" s="173"/>
    </row>
    <row r="23" spans="1:2" x14ac:dyDescent="0.25">
      <c r="A23" s="172" t="s">
        <v>6</v>
      </c>
      <c r="B23" s="172"/>
    </row>
    <row r="24" spans="1:2" x14ac:dyDescent="0.25">
      <c r="A24" s="172" t="s">
        <v>4</v>
      </c>
      <c r="B24" s="172"/>
    </row>
    <row r="25" spans="1:2" x14ac:dyDescent="0.25">
      <c r="A25" s="172" t="s">
        <v>19</v>
      </c>
      <c r="B25" s="172"/>
    </row>
    <row r="26" spans="1:2" x14ac:dyDescent="0.25">
      <c r="A26" s="172" t="s">
        <v>7</v>
      </c>
      <c r="B26" s="172"/>
    </row>
    <row r="27" spans="1:2" ht="15.6" x14ac:dyDescent="0.25">
      <c r="A27" s="171" t="s">
        <v>8</v>
      </c>
      <c r="B27" s="171"/>
    </row>
    <row r="28" spans="1:2" ht="12.75" customHeight="1" x14ac:dyDescent="0.25">
      <c r="A28" s="172" t="s">
        <v>20</v>
      </c>
      <c r="B28" s="172"/>
    </row>
    <row r="29" spans="1:2" ht="12.75" customHeight="1" x14ac:dyDescent="0.25">
      <c r="A29" s="172" t="s">
        <v>21</v>
      </c>
      <c r="B29" s="172"/>
    </row>
    <row r="30" spans="1:2" ht="12.75" customHeight="1" x14ac:dyDescent="0.25">
      <c r="A30" s="172" t="s">
        <v>22</v>
      </c>
      <c r="B30" s="172"/>
    </row>
    <row r="31" spans="1:2" ht="12.75" customHeight="1" x14ac:dyDescent="0.25">
      <c r="A31" s="172" t="s">
        <v>23</v>
      </c>
      <c r="B31" s="172"/>
    </row>
    <row r="32" spans="1:2" ht="12.75" customHeight="1" x14ac:dyDescent="0.25">
      <c r="A32" s="172" t="s">
        <v>24</v>
      </c>
      <c r="B32" s="172"/>
    </row>
    <row r="33" spans="1:2" ht="12.75" customHeight="1" x14ac:dyDescent="0.25">
      <c r="A33" s="172" t="s">
        <v>25</v>
      </c>
      <c r="B33" s="172"/>
    </row>
    <row r="34" spans="1:2" ht="12.75" customHeight="1" x14ac:dyDescent="0.25">
      <c r="A34" s="172" t="s">
        <v>26</v>
      </c>
      <c r="B34" s="172"/>
    </row>
    <row r="35" spans="1:2" ht="12.75" customHeight="1" x14ac:dyDescent="0.25">
      <c r="A35" s="172" t="s">
        <v>27</v>
      </c>
      <c r="B35" s="172"/>
    </row>
    <row r="36" spans="1:2" ht="12.75" customHeight="1" x14ac:dyDescent="0.25">
      <c r="A36" s="172" t="s">
        <v>28</v>
      </c>
      <c r="B36" s="172"/>
    </row>
    <row r="37" spans="1:2" ht="15.6" x14ac:dyDescent="0.25">
      <c r="A37" s="171" t="s">
        <v>29</v>
      </c>
      <c r="B37" s="171"/>
    </row>
    <row r="38" spans="1:2" x14ac:dyDescent="0.25">
      <c r="A38" s="172" t="s">
        <v>89</v>
      </c>
      <c r="B38" s="172"/>
    </row>
    <row r="39" spans="1:2" x14ac:dyDescent="0.25">
      <c r="A39" s="172" t="s">
        <v>22</v>
      </c>
      <c r="B39" s="172"/>
    </row>
    <row r="40" spans="1:2" ht="12.75" customHeight="1" x14ac:dyDescent="0.25">
      <c r="A40" s="172" t="s">
        <v>77</v>
      </c>
      <c r="B40" s="172"/>
    </row>
    <row r="41" spans="1:2" ht="12.75" customHeight="1" x14ac:dyDescent="0.25">
      <c r="A41" s="172" t="s">
        <v>30</v>
      </c>
      <c r="B41" s="172"/>
    </row>
    <row r="42" spans="1:2" ht="12.75" customHeight="1" x14ac:dyDescent="0.25">
      <c r="A42" s="172" t="s">
        <v>78</v>
      </c>
      <c r="B42" s="172"/>
    </row>
    <row r="43" spans="1:2" ht="12.75" customHeight="1" x14ac:dyDescent="0.25">
      <c r="A43" s="172" t="s">
        <v>31</v>
      </c>
      <c r="B43" s="172"/>
    </row>
    <row r="44" spans="1:2" ht="12.75" customHeight="1" x14ac:dyDescent="0.25">
      <c r="A44" s="172" t="s">
        <v>32</v>
      </c>
      <c r="B44" s="172"/>
    </row>
    <row r="45" spans="1:2" ht="12.75" customHeight="1" x14ac:dyDescent="0.25">
      <c r="A45" s="172" t="s">
        <v>33</v>
      </c>
      <c r="B45" s="172"/>
    </row>
    <row r="46" spans="1:2" ht="12.75" customHeight="1" x14ac:dyDescent="0.25">
      <c r="A46" s="172" t="s">
        <v>34</v>
      </c>
      <c r="B46" s="172"/>
    </row>
    <row r="47" spans="1:2" ht="15.75" customHeight="1" x14ac:dyDescent="0.25">
      <c r="A47" s="171" t="s">
        <v>9</v>
      </c>
      <c r="B47" s="171"/>
    </row>
    <row r="48" spans="1:2" x14ac:dyDescent="0.25">
      <c r="A48" s="3" t="s">
        <v>35</v>
      </c>
      <c r="B48" s="3" t="s">
        <v>36</v>
      </c>
    </row>
    <row r="49" spans="1:2" x14ac:dyDescent="0.25">
      <c r="A49" s="4" t="s">
        <v>37</v>
      </c>
      <c r="B49" s="4" t="s">
        <v>38</v>
      </c>
    </row>
    <row r="50" spans="1:2" x14ac:dyDescent="0.25">
      <c r="A50" s="4" t="s">
        <v>39</v>
      </c>
      <c r="B50" s="4" t="s">
        <v>38</v>
      </c>
    </row>
    <row r="51" spans="1:2" x14ac:dyDescent="0.25">
      <c r="A51" s="4" t="s">
        <v>40</v>
      </c>
      <c r="B51" s="4" t="s">
        <v>38</v>
      </c>
    </row>
    <row r="52" spans="1:2" x14ac:dyDescent="0.25">
      <c r="A52" s="4" t="s">
        <v>41</v>
      </c>
      <c r="B52" s="4" t="s">
        <v>42</v>
      </c>
    </row>
    <row r="53" spans="1:2" x14ac:dyDescent="0.25">
      <c r="A53" s="4" t="s">
        <v>43</v>
      </c>
      <c r="B53" s="4" t="s">
        <v>38</v>
      </c>
    </row>
    <row r="54" spans="1:2" x14ac:dyDescent="0.25">
      <c r="A54" s="4" t="s">
        <v>44</v>
      </c>
      <c r="B54" s="4" t="s">
        <v>45</v>
      </c>
    </row>
    <row r="55" spans="1:2" x14ac:dyDescent="0.25">
      <c r="A55" s="4" t="s">
        <v>46</v>
      </c>
      <c r="B55" s="4" t="s">
        <v>45</v>
      </c>
    </row>
    <row r="56" spans="1:2" x14ac:dyDescent="0.25">
      <c r="A56" s="4" t="s">
        <v>47</v>
      </c>
      <c r="B56" s="4" t="s">
        <v>45</v>
      </c>
    </row>
    <row r="57" spans="1:2" x14ac:dyDescent="0.25">
      <c r="A57" s="4" t="s">
        <v>48</v>
      </c>
      <c r="B57" s="4" t="s">
        <v>45</v>
      </c>
    </row>
    <row r="58" spans="1:2" x14ac:dyDescent="0.25">
      <c r="A58" s="4" t="s">
        <v>49</v>
      </c>
      <c r="B58" s="4" t="s">
        <v>45</v>
      </c>
    </row>
    <row r="59" spans="1:2" x14ac:dyDescent="0.25">
      <c r="A59" s="4" t="s">
        <v>50</v>
      </c>
      <c r="B59" s="4" t="s">
        <v>45</v>
      </c>
    </row>
    <row r="60" spans="1:2" x14ac:dyDescent="0.25">
      <c r="A60" s="4" t="s">
        <v>51</v>
      </c>
      <c r="B60" s="4" t="s">
        <v>38</v>
      </c>
    </row>
    <row r="61" spans="1:2" x14ac:dyDescent="0.25">
      <c r="A61" s="4" t="s">
        <v>87</v>
      </c>
      <c r="B61" s="4" t="s">
        <v>52</v>
      </c>
    </row>
    <row r="62" spans="1:2" x14ac:dyDescent="0.25">
      <c r="A62" s="4" t="s">
        <v>53</v>
      </c>
      <c r="B62" s="4" t="s">
        <v>38</v>
      </c>
    </row>
    <row r="63" spans="1:2" x14ac:dyDescent="0.25">
      <c r="A63" s="4" t="s">
        <v>54</v>
      </c>
      <c r="B63" s="4" t="s">
        <v>38</v>
      </c>
    </row>
    <row r="64" spans="1:2" x14ac:dyDescent="0.25">
      <c r="A64" s="4" t="s">
        <v>55</v>
      </c>
      <c r="B64" s="4" t="s">
        <v>52</v>
      </c>
    </row>
    <row r="65" spans="1:2" ht="15.6" x14ac:dyDescent="0.25">
      <c r="A65" s="171" t="s">
        <v>56</v>
      </c>
      <c r="B65" s="171"/>
    </row>
    <row r="66" spans="1:2" x14ac:dyDescent="0.25">
      <c r="A66" s="3" t="s">
        <v>57</v>
      </c>
      <c r="B66" s="3" t="s">
        <v>36</v>
      </c>
    </row>
    <row r="67" spans="1:2" x14ac:dyDescent="0.25">
      <c r="A67" s="4" t="s">
        <v>58</v>
      </c>
      <c r="B67" s="4" t="s">
        <v>38</v>
      </c>
    </row>
    <row r="68" spans="1:2" x14ac:dyDescent="0.25">
      <c r="A68" s="4" t="s">
        <v>58</v>
      </c>
      <c r="B68" s="4" t="s">
        <v>45</v>
      </c>
    </row>
    <row r="69" spans="1:2" x14ac:dyDescent="0.25">
      <c r="A69" s="4" t="s">
        <v>59</v>
      </c>
      <c r="B69" s="4" t="s">
        <v>60</v>
      </c>
    </row>
    <row r="70" spans="1:2" x14ac:dyDescent="0.25">
      <c r="A70" s="4" t="s">
        <v>61</v>
      </c>
      <c r="B70" s="4" t="s">
        <v>42</v>
      </c>
    </row>
    <row r="71" spans="1:2" x14ac:dyDescent="0.25">
      <c r="A71" s="4" t="s">
        <v>62</v>
      </c>
      <c r="B71" s="4" t="s">
        <v>60</v>
      </c>
    </row>
    <row r="72" spans="1:2" x14ac:dyDescent="0.25">
      <c r="A72" s="4" t="s">
        <v>63</v>
      </c>
      <c r="B72" s="4" t="s">
        <v>42</v>
      </c>
    </row>
    <row r="73" spans="1:2" x14ac:dyDescent="0.25">
      <c r="A73" s="4" t="s">
        <v>64</v>
      </c>
      <c r="B73" s="4" t="s">
        <v>45</v>
      </c>
    </row>
    <row r="74" spans="1:2" x14ac:dyDescent="0.25">
      <c r="A74" s="4" t="s">
        <v>64</v>
      </c>
      <c r="B74" s="4" t="s">
        <v>38</v>
      </c>
    </row>
    <row r="75" spans="1:2" x14ac:dyDescent="0.25">
      <c r="A75" s="4" t="s">
        <v>65</v>
      </c>
      <c r="B75" s="4" t="s">
        <v>38</v>
      </c>
    </row>
    <row r="76" spans="1:2" x14ac:dyDescent="0.25">
      <c r="A76" s="4" t="s">
        <v>66</v>
      </c>
      <c r="B76" s="4" t="s">
        <v>45</v>
      </c>
    </row>
    <row r="77" spans="1:2" x14ac:dyDescent="0.25">
      <c r="A77" s="4" t="s">
        <v>67</v>
      </c>
      <c r="B77" s="4" t="s">
        <v>52</v>
      </c>
    </row>
    <row r="78" spans="1:2" x14ac:dyDescent="0.25">
      <c r="A78" s="4" t="s">
        <v>67</v>
      </c>
      <c r="B78" s="4" t="s">
        <v>42</v>
      </c>
    </row>
    <row r="79" spans="1:2" x14ac:dyDescent="0.25">
      <c r="A79" s="4" t="s">
        <v>68</v>
      </c>
      <c r="B79" s="4" t="s">
        <v>52</v>
      </c>
    </row>
    <row r="80" spans="1:2" x14ac:dyDescent="0.25">
      <c r="A80" s="4" t="s">
        <v>88</v>
      </c>
      <c r="B80" s="4" t="s">
        <v>52</v>
      </c>
    </row>
    <row r="81" spans="1:2" ht="15.6" x14ac:dyDescent="0.25">
      <c r="A81" s="171" t="s">
        <v>10</v>
      </c>
      <c r="B81" s="171"/>
    </row>
    <row r="82" spans="1:2" x14ac:dyDescent="0.25">
      <c r="A82" s="172" t="s">
        <v>69</v>
      </c>
      <c r="B82" s="172"/>
    </row>
    <row r="83" spans="1:2" x14ac:dyDescent="0.25">
      <c r="A83" s="172" t="s">
        <v>70</v>
      </c>
      <c r="B83" s="172"/>
    </row>
    <row r="84" spans="1:2" x14ac:dyDescent="0.25">
      <c r="A84" s="172" t="s">
        <v>71</v>
      </c>
      <c r="B84" s="172"/>
    </row>
    <row r="85" spans="1:2" x14ac:dyDescent="0.25">
      <c r="A85" s="172" t="s">
        <v>72</v>
      </c>
      <c r="B85" s="172"/>
    </row>
    <row r="86" spans="1:2" x14ac:dyDescent="0.25">
      <c r="A86" s="172" t="s">
        <v>73</v>
      </c>
      <c r="B86" s="172"/>
    </row>
    <row r="87" spans="1:2" x14ac:dyDescent="0.25">
      <c r="A87" s="172" t="s">
        <v>74</v>
      </c>
      <c r="B87" s="172"/>
    </row>
    <row r="88" spans="1:2" x14ac:dyDescent="0.25">
      <c r="A88" s="172" t="s">
        <v>75</v>
      </c>
      <c r="B88" s="172"/>
    </row>
    <row r="89" spans="1:2" x14ac:dyDescent="0.25">
      <c r="A89" s="172" t="s">
        <v>76</v>
      </c>
      <c r="B89" s="172"/>
    </row>
  </sheetData>
  <mergeCells count="46">
    <mergeCell ref="A82:B82"/>
    <mergeCell ref="A83:B83"/>
    <mergeCell ref="A84:B84"/>
    <mergeCell ref="A47:B47"/>
    <mergeCell ref="A40:B40"/>
    <mergeCell ref="A41:B41"/>
    <mergeCell ref="A42:B42"/>
    <mergeCell ref="A65:B65"/>
    <mergeCell ref="A43:B43"/>
    <mergeCell ref="A44:B44"/>
    <mergeCell ref="A46:B46"/>
    <mergeCell ref="A45:B45"/>
    <mergeCell ref="A89:B89"/>
    <mergeCell ref="A85:B85"/>
    <mergeCell ref="A86:B86"/>
    <mergeCell ref="A87:B87"/>
    <mergeCell ref="A88:B88"/>
    <mergeCell ref="A39:B39"/>
    <mergeCell ref="A19:B19"/>
    <mergeCell ref="A20:B20"/>
    <mergeCell ref="A21:B21"/>
    <mergeCell ref="A22:B22"/>
    <mergeCell ref="A28:B28"/>
    <mergeCell ref="A29:B29"/>
    <mergeCell ref="A30:B30"/>
    <mergeCell ref="A38:B38"/>
    <mergeCell ref="A36:B36"/>
    <mergeCell ref="A35:B35"/>
    <mergeCell ref="A33:B33"/>
    <mergeCell ref="A34:B34"/>
    <mergeCell ref="A1:B1"/>
    <mergeCell ref="A13:B13"/>
    <mergeCell ref="A81:B81"/>
    <mergeCell ref="A37:B37"/>
    <mergeCell ref="A27:B27"/>
    <mergeCell ref="A31:B31"/>
    <mergeCell ref="A32:B32"/>
    <mergeCell ref="A23:B23"/>
    <mergeCell ref="A24:B24"/>
    <mergeCell ref="A25:B25"/>
    <mergeCell ref="A26:B26"/>
    <mergeCell ref="A14:B14"/>
    <mergeCell ref="A15:B15"/>
    <mergeCell ref="A16:B16"/>
    <mergeCell ref="A17:B17"/>
    <mergeCell ref="A18:B18"/>
  </mergeCells>
  <phoneticPr fontId="1" type="noConversion"/>
  <printOptions horizontalCentered="1"/>
  <pageMargins left="0.19685039370078741" right="0.19685039370078741" top="0.59055118110236227" bottom="0.59055118110236227" header="0.31496062992125984" footer="0.31496062992125984"/>
  <pageSetup scale="64" orientation="portrait" r:id="rId1"/>
  <headerFooter alignWithMargins="0">
    <oddHeader>&amp;A</oddHeader>
    <oddFooter>&amp;F&amp;RPage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z-Operations" ma:contentTypeID="0x010100ACF722E9F6B0B149B0CD8BE2560A6672003CE7CEEB686D8044A5764EC268F88D1D" ma:contentTypeVersion="20" ma:contentTypeDescription="The base project type from which other project content types inherit their information." ma:contentTypeScope="" ma:versionID="789f6405d7f3903189f074ec40a04071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7f6d097056863eafd10722b12e009f59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b26cdb1da78c4bb4b1c1bac2f6ac5911" minOccurs="0"/>
                <xsd:element ref="ns2:TaxCatchAll" minOccurs="0"/>
                <xsd:element ref="ns2:TaxCatchAllLabel" minOccurs="0"/>
                <xsd:element ref="ns2:Project_x0020_Number"/>
                <xsd:element ref="ns2:Access_x0020_to_x0020_Information_x00a0_Policy"/>
                <xsd:element ref="ns2:Document_x0020_Author" minOccurs="0"/>
                <xsd:element ref="ns2:Other_x0020_Author" minOccurs="0"/>
                <xsd:element ref="ns2:Approval_x0020_Number" minOccurs="0"/>
                <xsd:element ref="ns2:g511464f9e53401d84b16fa9b379a574" minOccurs="0"/>
                <xsd:element ref="ns2:Division_x0020_or_x0020_Unit" minOccurs="0"/>
                <xsd:element ref="ns2:Document_x0020_Language_x0020_IDB" minOccurs="0"/>
                <xsd:element ref="ns2:From_x003a_" minOccurs="0"/>
                <xsd:element ref="ns2:To_x003a_" minOccurs="0"/>
                <xsd:element ref="ns2:Identifier" minOccurs="0"/>
                <xsd:element ref="ns2:Fiscal_x0020_Year_x0020_IDB" minOccurs="0"/>
                <xsd:element ref="ns2:ic46d7e087fd4a108fb86518ca413cc6" minOccurs="0"/>
                <xsd:element ref="ns2:nddeef1749674d76abdbe4b239a70bc6" minOccurs="0"/>
                <xsd:element ref="ns2:b2ec7cfb18674cb8803df6b262e8b107" minOccurs="0"/>
                <xsd:element ref="ns2:Phase" minOccurs="0"/>
                <xsd:element ref="ns2:Key_x0020_Document" minOccurs="0"/>
                <xsd:element ref="ns2:Business_x0020_Area" minOccurs="0"/>
                <xsd:element ref="ns2:Project_x0020_Document_x0020_Type" minOccurs="0"/>
                <xsd:element ref="ns2:Operation_x0020_Type" minOccurs="0"/>
                <xsd:element ref="ns2:Package_x0020_Code" minOccurs="0"/>
                <xsd:element ref="ns2:e46fe2894295491da65140ffd2369f49" minOccurs="0"/>
                <xsd:element ref="ns2:SISCOR_x0020_Number" minOccurs="0"/>
                <xsd:element ref="ns2:IDBDocs_x0020_Number" minOccurs="0"/>
                <xsd:element ref="ns2:Migration_x0020_Info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b26cdb1da78c4bb4b1c1bac2f6ac5911" ma:index="11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roject_x0020_Number" ma:index="15" ma:displayName="Project Number" ma:internalName="Project_x0020_Number">
      <xsd:simpleType>
        <xsd:restriction base="dms:Text">
          <xsd:maxLength value="255"/>
        </xsd:restriction>
      </xsd:simpleType>
    </xsd:element>
    <xsd:element name="Access_x0020_to_x0020_Information_x00a0_Policy" ma:index="16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Document_x0020_Author" ma:index="17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18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Approval_x0020_Number" ma:index="19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g511464f9e53401d84b16fa9b379a574" ma:index="20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vision_x0020_or_x0020_Unit" ma:index="22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Language_x0020_IDB" ma:index="23" nillable="true" ma:displayName="Document Language IDB" ma:format="Dropdown" ma:internalName="Document_x0020_Language_x0020_IDB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From_x003a_" ma:index="24" nillable="true" ma:displayName="From:" ma:description="Sender name from email message" ma:internalName="From_x003A_">
      <xsd:simpleType>
        <xsd:restriction base="dms:Text">
          <xsd:maxLength value="255"/>
        </xsd:restriction>
      </xsd:simpleType>
    </xsd:element>
    <xsd:element name="To_x003a_" ma:index="25" nillable="true" ma:displayName="To:" ma:description="Addressee names from email message&#10;" ma:internalName="To_x003A_">
      <xsd:simpleType>
        <xsd:restriction base="dms:Text">
          <xsd:maxLength value="255"/>
        </xsd:restriction>
      </xsd:simple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27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28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30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32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hase" ma:index="34" nillable="true" ma:displayName="Phase" ma:internalName="Phase">
      <xsd:simpleType>
        <xsd:restriction base="dms:Text">
          <xsd:maxLength value="255"/>
        </xsd:restriction>
      </xsd:simpleType>
    </xsd:element>
    <xsd:element name="Key_x0020_Document" ma:index="35" nillable="true" ma:displayName="Key Document" ma:default="0" ma:internalName="Key_x0020_Document">
      <xsd:simpleType>
        <xsd:restriction base="dms:Boolean"/>
      </xsd:simpleType>
    </xsd:element>
    <xsd:element name="Business_x0020_Area" ma:index="36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Project_x0020_Document_x0020_Type" ma:index="37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Operation_x0020_Type" ma:index="38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9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e46fe2894295491da65140ffd2369f49" ma:index="40" nillable="true" ma:taxonomy="true" ma:internalName="e46fe2894295491da65140ffd2369f49" ma:taxonomyFieldName="Function_x0020_Operations_x0020_IDB" ma:displayName="Function Operations IDB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ISCOR_x0020_Number" ma:index="42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3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Migration_x0020_Info" ma:index="44" nillable="true" ma:displayName="Migration Info" ma:internalName="Migration_x0020_Info">
      <xsd:simpleType>
        <xsd:restriction base="dms:Note"/>
      </xsd:simpleType>
    </xsd:element>
    <xsd:element name="Record_x0020_Number" ma:index="45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9066BA1E50FB134A93AC418C65615F14" ma:contentTypeVersion="20" ma:contentTypeDescription="A content type to manage public (operations) IDB documents" ma:contentTypeScope="" ma:versionID="ea4f116d404b66e0596c6bd808c8b5c8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52f75a97534f73305059e4ad7324dd19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Bahamas</TermName>
          <TermId xmlns="http://schemas.microsoft.com/office/infopath/2007/PartnerControls">7662ea91-358d-4300-9a3d-1bdfe066f698</TermId>
        </TermInfo>
      </Terms>
    </ic46d7e087fd4a108fb86518ca413cc6>
    <IDBDocs_x0020_Number xmlns="cdc7663a-08f0-4737-9e8c-148ce897a09c" xsi:nil="true"/>
    <Division_x0020_or_x0020_Unit xmlns="cdc7663a-08f0-4737-9e8c-148ce897a09c">CCB/CBH</Division_x0020_or_x0020_Unit>
    <Fiscal_x0020_Year_x0020_IDB xmlns="cdc7663a-08f0-4737-9e8c-148ce897a09c">2017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3499/OC-BH;</Approval_x0020_Number>
    <Phase xmlns="cdc7663a-08f0-4737-9e8c-148ce897a09c">ACTIVE</Phase>
    <Document_x0020_Author xmlns="cdc7663a-08f0-4737-9e8c-148ce897a09c">Roberts, Syreta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CITIZEN SAFETY</TermName>
          <TermId xmlns="http://schemas.microsoft.com/office/infopath/2007/PartnerControls">954fe912-dcd8-47cc-a622-637d228b7304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English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ORC</TermName>
          <TermId xmlns="http://schemas.microsoft.com/office/infopath/2007/PartnerControls">c028a4b2-ad8b-4cf4-9cac-a2ae6a778e23</TermId>
        </TermInfo>
      </Terms>
    </g511464f9e53401d84b16fa9b379a574>
    <TaxCatchAll xmlns="cdc7663a-08f0-4737-9e8c-148ce897a09c">
      <Value>26</Value>
      <Value>38</Value>
      <Value>37</Value>
      <Value>29</Value>
      <Value>7</Value>
    </TaxCatchAll>
    <Operation_x0020_Type xmlns="cdc7663a-08f0-4737-9e8c-148ce897a09c">Loan Operation</Operation_x0020_Type>
    <Package_x0020_Code xmlns="cdc7663a-08f0-4737-9e8c-148ce897a09c" xsi:nil="true"/>
    <Identifier xmlns="cdc7663a-08f0-4737-9e8c-148ce897a09c" xsi:nil="true"/>
    <Project_x0020_Number xmlns="cdc7663a-08f0-4737-9e8c-148ce897a09c">BH-L1033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SOCIAL INVESTMENT</TermName>
          <TermId xmlns="http://schemas.microsoft.com/office/infopath/2007/PartnerControls">3f908695-d5b5-49f6-941f-76876b39564f</TermId>
        </TermInfo>
      </Terms>
    </nddeef1749674d76abdbe4b239a70bc6>
    <Record_x0020_Number xmlns="cdc7663a-08f0-4737-9e8c-148ce897a09c">R0000328434</Record_x0020_Number>
    <_dlc_DocId xmlns="cdc7663a-08f0-4737-9e8c-148ce897a09c">EZSHARE-1149854334-3</_dlc_DocId>
    <_dlc_DocIdUrl xmlns="cdc7663a-08f0-4737-9e8c-148ce897a09c">
      <Url>https://idbg.sharepoint.com/teams/EZ-BH-LON/BH-L1033/_layouts/15/DocIdRedir.aspx?ID=EZSHARE-1149854334-3</Url>
      <Description>EZSHARE-1149854334-3</Description>
    </_dlc_DocIdUrl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27478B1A-D8C9-4C67-A177-CA135BDDC40B}"/>
</file>

<file path=customXml/itemProps2.xml><?xml version="1.0" encoding="utf-8"?>
<ds:datastoreItem xmlns:ds="http://schemas.openxmlformats.org/officeDocument/2006/customXml" ds:itemID="{62C6DC0F-24D0-4163-B7BB-B28B79AE926E}"/>
</file>

<file path=customXml/itemProps3.xml><?xml version="1.0" encoding="utf-8"?>
<ds:datastoreItem xmlns:ds="http://schemas.openxmlformats.org/officeDocument/2006/customXml" ds:itemID="{CA4F1C88-B200-4506-8F81-3038DC890CEC}"/>
</file>

<file path=customXml/itemProps4.xml><?xml version="1.0" encoding="utf-8"?>
<ds:datastoreItem xmlns:ds="http://schemas.openxmlformats.org/officeDocument/2006/customXml" ds:itemID="{1B44E2B3-5098-4236-8C67-A84917AE5679}"/>
</file>

<file path=customXml/itemProps5.xml><?xml version="1.0" encoding="utf-8"?>
<ds:datastoreItem xmlns:ds="http://schemas.openxmlformats.org/officeDocument/2006/customXml" ds:itemID="{6429DB5E-B9E5-4143-A345-D57F71382259}"/>
</file>

<file path=customXml/itemProps6.xml><?xml version="1.0" encoding="utf-8"?>
<ds:datastoreItem xmlns:ds="http://schemas.openxmlformats.org/officeDocument/2006/customXml" ds:itemID="{2BDA1675-54F0-4D00-ADD1-CECD9FEAB8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Project Structure</vt:lpstr>
      <vt:lpstr>Procurement Plan</vt:lpstr>
      <vt:lpstr>Procurement Plan Details</vt:lpstr>
      <vt:lpstr>Listas_Opciones_de_Referencia</vt:lpstr>
      <vt:lpstr>Listas_Opciones_de_Referencia!Print_Area</vt:lpstr>
      <vt:lpstr>'Procurement Plan'!Print_Area</vt:lpstr>
      <vt:lpstr>'Procurement Plan Details'!Print_Area</vt:lpstr>
      <vt:lpstr>zzzz1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wb323203</dc:creator>
  <cp:keywords/>
  <cp:lastModifiedBy>Roberts, Syreta</cp:lastModifiedBy>
  <cp:lastPrinted>2017-02-01T18:32:03Z</cp:lastPrinted>
  <dcterms:created xsi:type="dcterms:W3CDTF">2008-08-01T19:30:21Z</dcterms:created>
  <dcterms:modified xsi:type="dcterms:W3CDTF">2017-05-19T22:28:44Z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4" name="Function Operations IDB">
    <vt:lpwstr>7;#Goods and Services|5bfebf1b-9f1f-4411-b1dd-4c19b807b799</vt:lpwstr>
  </property>
  <property fmtid="{D5CDD505-2E9C-101B-9397-08002B2CF9AE}" pid="5" name="TaxKeyword">
    <vt:lpwstr/>
  </property>
  <property fmtid="{D5CDD505-2E9C-101B-9397-08002B2CF9AE}" pid="6" name="TaxKeywordTaxHTField">
    <vt:lpwstr/>
  </property>
  <property fmtid="{D5CDD505-2E9C-101B-9397-08002B2CF9AE}" pid="7" name="Series Operations IDB">
    <vt:lpwstr/>
  </property>
  <property fmtid="{D5CDD505-2E9C-101B-9397-08002B2CF9AE}" pid="8" name="Sub-Sector">
    <vt:lpwstr>38;#CITIZEN SAFETY|954fe912-dcd8-47cc-a622-637d228b7304</vt:lpwstr>
  </property>
  <property fmtid="{D5CDD505-2E9C-101B-9397-08002B2CF9AE}" pid="9" name="Fund IDB">
    <vt:lpwstr>29;#ORC|c028a4b2-ad8b-4cf4-9cac-a2ae6a778e23</vt:lpwstr>
  </property>
  <property fmtid="{D5CDD505-2E9C-101B-9397-08002B2CF9AE}" pid="10" name="Country">
    <vt:lpwstr>26;#Bahamas|7662ea91-358d-4300-9a3d-1bdfe066f698</vt:lpwstr>
  </property>
  <property fmtid="{D5CDD505-2E9C-101B-9397-08002B2CF9AE}" pid="11" name="Sector IDB">
    <vt:lpwstr>37;#SOCIAL INVESTMENT|3f908695-d5b5-49f6-941f-76876b39564f</vt:lpwstr>
  </property>
  <property fmtid="{D5CDD505-2E9C-101B-9397-08002B2CF9AE}" pid="12" name="_dlc_DocIdItemGuid">
    <vt:lpwstr>f6e8c308-62c8-4b16-b243-cbdaa11c8978</vt:lpwstr>
  </property>
  <property fmtid="{D5CDD505-2E9C-101B-9397-08002B2CF9AE}" pid="13" name="Disclosure Activity">
    <vt:lpwstr>Procurement Plan</vt:lpwstr>
  </property>
  <property fmtid="{D5CDD505-2E9C-101B-9397-08002B2CF9AE}" pid="14" name="ContentTypeId">
    <vt:lpwstr>0x0101001A458A224826124E8B45B1D613300CFC009066BA1E50FB134A93AC418C65615F14</vt:lpwstr>
  </property>
</Properties>
</file>