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katias\Documents\D\DATA.IDB\Docs\ANALISTA DE OPERAÇÕES\Especialistas\Rodrigo Serrano\3241 - BR-L1343 - POD RS\PEP POA e PA\"/>
    </mc:Choice>
  </mc:AlternateContent>
  <xr:revisionPtr revIDLastSave="0" documentId="13_ncr:1_{6A67C156-7FDA-40B4-964A-691D141B38B8}" xr6:coauthVersionLast="37" xr6:coauthVersionMax="37" xr10:uidLastSave="{00000000-0000-0000-0000-000000000000}"/>
  <bookViews>
    <workbookView xWindow="0" yWindow="0" windowWidth="23040" windowHeight="8424" xr2:uid="{00000000-000D-0000-FFFF-FFFF00000000}"/>
  </bookViews>
  <sheets>
    <sheet name="Plano Aquisição" sheetId="1" r:id="rId1"/>
  </sheets>
  <definedNames>
    <definedName name="_xlnm.Print_Area" localSheetId="0">'Plano Aquisição'!$A$1:$T$106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9" i="1" l="1"/>
  <c r="K105" i="1" l="1"/>
  <c r="K29" i="1"/>
  <c r="K106" i="1" s="1"/>
  <c r="K53" i="1"/>
  <c r="K70" i="1"/>
</calcChain>
</file>

<file path=xl/sharedStrings.xml><?xml version="1.0" encoding="utf-8"?>
<sst xmlns="http://schemas.openxmlformats.org/spreadsheetml/2006/main" count="781" uniqueCount="309">
  <si>
    <t>Empréstimo</t>
  </si>
  <si>
    <t>: 3241/OC-BR</t>
  </si>
  <si>
    <t>Mutuário</t>
  </si>
  <si>
    <t>: Estado do Rio Grande do Sul</t>
  </si>
  <si>
    <t>Programa</t>
  </si>
  <si>
    <t>: Programa de Oportunidades e Direitos do Estado do Rio Grande do Sul - POD</t>
  </si>
  <si>
    <t>Ano/Período</t>
  </si>
  <si>
    <t>: 2018</t>
  </si>
  <si>
    <t>Plano de Aquisição - Versão 8 (US$ 3,33200)</t>
  </si>
  <si>
    <t>Atualizado em:</t>
  </si>
  <si>
    <t>Atualização nº:</t>
  </si>
  <si>
    <t>Atualizado por:</t>
  </si>
  <si>
    <t>OBRAS</t>
  </si>
  <si>
    <t>Unidade Executora</t>
  </si>
  <si>
    <t>Unidade Objeto</t>
  </si>
  <si>
    <t>Descrição Adicional</t>
  </si>
  <si>
    <t>Método</t>
  </si>
  <si>
    <t>Quantidade de Lotes</t>
  </si>
  <si>
    <t>Montante Estimado</t>
  </si>
  <si>
    <t>Categoria de Investimento/PMR</t>
  </si>
  <si>
    <t>Método de Revisão</t>
  </si>
  <si>
    <t>Datas Estimadas</t>
  </si>
  <si>
    <t>Comentários - para Sistema Nacional incluir método de Seleção</t>
  </si>
  <si>
    <t>Número PRISM</t>
  </si>
  <si>
    <t>Status</t>
  </si>
  <si>
    <t>Montante Estimado em US$</t>
  </si>
  <si>
    <t>Montante Estimado % BID</t>
  </si>
  <si>
    <t>Montante Estimado % Contrapartida</t>
  </si>
  <si>
    <t>Assinatura do Contrato</t>
  </si>
  <si>
    <t>1.1</t>
  </si>
  <si>
    <t>EP/SDSTJDH</t>
  </si>
  <si>
    <t>05 Centros da Juventude construídos</t>
  </si>
  <si>
    <t xml:space="preserve">LPN - Licitação Pública Nacional                        </t>
  </si>
  <si>
    <t>01.01</t>
  </si>
  <si>
    <t>Ex-Post</t>
  </si>
  <si>
    <t>22/05/2018</t>
  </si>
  <si>
    <t>08/08/2018</t>
  </si>
  <si>
    <t>Contrato em Execução</t>
  </si>
  <si>
    <t>1.2</t>
  </si>
  <si>
    <t xml:space="preserve">Centro da Juventude Viamão reformado </t>
  </si>
  <si>
    <t>09/11/2018</t>
  </si>
  <si>
    <t>31/12/2018</t>
  </si>
  <si>
    <t>Previsto</t>
  </si>
  <si>
    <t>1.3</t>
  </si>
  <si>
    <t>EP/SSP</t>
  </si>
  <si>
    <t>Delegacia Cidadã na Lomba do Pinheiro construída</t>
  </si>
  <si>
    <t>02.03</t>
  </si>
  <si>
    <t>1.4</t>
  </si>
  <si>
    <t>Adequação física de 01 Base comunitária integrada com polícia militar, civil, guarda municipal e conselhos comunitários - Rubem Berta/Centro Vida</t>
  </si>
  <si>
    <t xml:space="preserve">CP - Comparação de Preços                              </t>
  </si>
  <si>
    <t>06/04/2018</t>
  </si>
  <si>
    <t>24/07/2018</t>
  </si>
  <si>
    <t>1.6</t>
  </si>
  <si>
    <t>Reestruturação Física do Auditório da Secretaria de Segurança realizada</t>
  </si>
  <si>
    <t>02.01</t>
  </si>
  <si>
    <t>1.7</t>
  </si>
  <si>
    <t>EP/FASE</t>
  </si>
  <si>
    <t>CASE de Osório (60 vagas) construído</t>
  </si>
  <si>
    <t>03.01</t>
  </si>
  <si>
    <t>14/12/2018</t>
  </si>
  <si>
    <t>31/01/2019</t>
  </si>
  <si>
    <t>1.8</t>
  </si>
  <si>
    <t>CASE de Viamão (90 vagas) construído</t>
  </si>
  <si>
    <t>21/01/2019</t>
  </si>
  <si>
    <t>07/03/2019</t>
  </si>
  <si>
    <t>1.10</t>
  </si>
  <si>
    <t>CASE de Santa Cruz do Sul (60 vagas) construídos</t>
  </si>
  <si>
    <t>07/11/2018</t>
  </si>
  <si>
    <t>Andamento</t>
  </si>
  <si>
    <t>1.11</t>
  </si>
  <si>
    <t>Espaços Públicos para acessibilidade na SDSTJDH componente 1 (Prédio Anexo Miguel Teixeira), na Escola Ana Jobim e Centro Vida adequados</t>
  </si>
  <si>
    <t>01.07</t>
  </si>
  <si>
    <t>20/11/2018</t>
  </si>
  <si>
    <t>20/12/2018</t>
  </si>
  <si>
    <t>1.12</t>
  </si>
  <si>
    <t>Espaços Públicos para acessibilidade no Complexo Vila Cruzeiro do Sul, Alvorada e na Restinga reformados</t>
  </si>
  <si>
    <t>1.13</t>
  </si>
  <si>
    <t>Reforma e adequação  do CECONP Complexo Vila Cruzeiro do Sul contratada</t>
  </si>
  <si>
    <t>11/03/2019</t>
  </si>
  <si>
    <t>1.14</t>
  </si>
  <si>
    <t>Demolição do antigo IPV, Terraplanagem e cercamento do terreno em Viamão/RS contratados</t>
  </si>
  <si>
    <t>29/12/2017</t>
  </si>
  <si>
    <t>22/02/2018</t>
  </si>
  <si>
    <t>Total</t>
  </si>
  <si>
    <t>BENS</t>
  </si>
  <si>
    <t>2.1</t>
  </si>
  <si>
    <t>Equipamentos de informática e comunicação para 02 Bases Comunitárias (Viamão e Rubem Berta) e 01 Delegacia Cidadã adquiridos</t>
  </si>
  <si>
    <t>03/12/2018</t>
  </si>
  <si>
    <t>30/01/2019</t>
  </si>
  <si>
    <t>2.2</t>
  </si>
  <si>
    <t>Mobiliário e climatização para 02 Bases Comunitárias (Viamão e Rubem Berta) e 01 Delegacia Cidadã adquiridos</t>
  </si>
  <si>
    <t>2.3</t>
  </si>
  <si>
    <t>Auditório estruturado (Sistema de som e audiovisual)</t>
  </si>
  <si>
    <t xml:space="preserve">SN - Sistema Nacional                                  </t>
  </si>
  <si>
    <t>30/11/2018</t>
  </si>
  <si>
    <t>Pregão Eletrônico / Ata de Registro de Preços</t>
  </si>
  <si>
    <t>2.4</t>
  </si>
  <si>
    <t>Solução de BI para Geoanálise adquirida, implantada e atualizada (Principal + Aditivo)</t>
  </si>
  <si>
    <t>02.02</t>
  </si>
  <si>
    <t>01/02/2016</t>
  </si>
  <si>
    <t>01/04/2016</t>
  </si>
  <si>
    <t>Pregão Eletrônico</t>
  </si>
  <si>
    <t>BRB3390</t>
  </si>
  <si>
    <t>2.5</t>
  </si>
  <si>
    <t>Material e Logística para os Cursos de Formação Continuada da SSP adquirido</t>
  </si>
  <si>
    <t>n</t>
  </si>
  <si>
    <t>30/11/2016</t>
  </si>
  <si>
    <t>31/12/2019</t>
  </si>
  <si>
    <t>Pregão Eletrônico / Ata de Registro de Preços / Vários Contratos</t>
  </si>
  <si>
    <t>BRB3343</t>
  </si>
  <si>
    <t>2.6</t>
  </si>
  <si>
    <t>Equipamentos (veículos) para gestão e monitoramento do projeto (observatório da juventude) adquiridos</t>
  </si>
  <si>
    <t>04.03</t>
  </si>
  <si>
    <t>14/11/2018</t>
  </si>
  <si>
    <t>18/12/2018</t>
  </si>
  <si>
    <t>2.7</t>
  </si>
  <si>
    <t>Equipamentos e mobiliários dos CASES de Osório, Viamão, e Santa Cruz adquiridos</t>
  </si>
  <si>
    <t>29/08/2019</t>
  </si>
  <si>
    <t>01/10/2019</t>
  </si>
  <si>
    <t>2.9</t>
  </si>
  <si>
    <t>Sistema Informatizado de Gestão do Programa, Processos,  Monitoramento e Avaliação (Monitoramento do Programa por WEB) contratado</t>
  </si>
  <si>
    <t>04.02</t>
  </si>
  <si>
    <t>01/08/2016</t>
  </si>
  <si>
    <t>01/11/2016</t>
  </si>
  <si>
    <t>2.10</t>
  </si>
  <si>
    <t>Bens e equipamentos para o escritório de projeto adquiridos</t>
  </si>
  <si>
    <t>05.01</t>
  </si>
  <si>
    <t>03/08/2015</t>
  </si>
  <si>
    <t>02/09/2019</t>
  </si>
  <si>
    <t>BRB3495</t>
  </si>
  <si>
    <t>2.11</t>
  </si>
  <si>
    <t>Sistema informatizado de gestão de processos e monitoramento do projeto (Observatório da Juventude) (mapeamento das necessidades de TIC do Programa na SDSTJDH com alguns processos em andamento) contratado</t>
  </si>
  <si>
    <t>01/03/2018</t>
  </si>
  <si>
    <t>02/04/2018</t>
  </si>
  <si>
    <t>Pregão Eletrônico /  Ata de Registro de Preços</t>
  </si>
  <si>
    <t>BRB3493</t>
  </si>
  <si>
    <t>2.13</t>
  </si>
  <si>
    <t>Bens e equipamentos para a área de Comunicação Social da SDSTJDH adquiridos</t>
  </si>
  <si>
    <t>04.04</t>
  </si>
  <si>
    <t>2.15</t>
  </si>
  <si>
    <t>Centros de Juventude equipados</t>
  </si>
  <si>
    <t>2.17</t>
  </si>
  <si>
    <t>Equipamentos e Mobiliário do CECONP Complexo Vila Cruzeiro do Sul adquiridos e instalados</t>
  </si>
  <si>
    <t>29/04/2019</t>
  </si>
  <si>
    <t>07/06/2019</t>
  </si>
  <si>
    <t>2.18</t>
  </si>
  <si>
    <t>Base móvel de Polícia Cidadã (3 Motohomes, 12 motos, e 6 Vans adaptadas ) adquiridas e funcionando</t>
  </si>
  <si>
    <t>29/01/2018</t>
  </si>
  <si>
    <t>28/02/2018</t>
  </si>
  <si>
    <t>2.20</t>
  </si>
  <si>
    <t>Licenças de Softwares EP adquiridas</t>
  </si>
  <si>
    <t>01/01/2016</t>
  </si>
  <si>
    <t>Vários Contratos</t>
  </si>
  <si>
    <t>2.22</t>
  </si>
  <si>
    <t xml:space="preserve">Aquisição de mobiliários e equipamentos para salas de videoconferência para os Centros de atendimento da FASE RS (total de 15Kit/salas implantadas)_x000D_
</t>
  </si>
  <si>
    <t>03.03</t>
  </si>
  <si>
    <t>2.23</t>
  </si>
  <si>
    <t>Equipamentos para Modernização da Gestão de Informação das Policias (Observatório de Segurança Pública)</t>
  </si>
  <si>
    <t>09/02/2018</t>
  </si>
  <si>
    <t>19/03/2018</t>
  </si>
  <si>
    <t>Contrato Concluído</t>
  </si>
  <si>
    <t>2.24</t>
  </si>
  <si>
    <t>Material vários fornecedores para Fóruns da Juventude e Seminários do COMP1 adquiridos</t>
  </si>
  <si>
    <t>01.06</t>
  </si>
  <si>
    <t>04/11/2016</t>
  </si>
  <si>
    <t>06/12/2016</t>
  </si>
  <si>
    <t>2.27</t>
  </si>
  <si>
    <t>Solução de informática de gestão dos Centros da Juventude, incluindo sistema e equipamentos, implantada</t>
  </si>
  <si>
    <t>15/02/2019</t>
  </si>
  <si>
    <t>05/04/2019</t>
  </si>
  <si>
    <t>SERVIÇOS QUE NÃO SÃO DE CONSULTORIA</t>
  </si>
  <si>
    <t>3.1</t>
  </si>
  <si>
    <t>Ações de Mobilização junto as Comunidades - Foros Permanentes da Juventude - contratados</t>
  </si>
  <si>
    <t>01/05/2015</t>
  </si>
  <si>
    <t>3.8</t>
  </si>
  <si>
    <t>Precursorias SSP para identificar melhores práticas realizadas</t>
  </si>
  <si>
    <t>25/04/2016</t>
  </si>
  <si>
    <t>3.9</t>
  </si>
  <si>
    <t>25 Bolsas de ensino para mestrado em segurança pública concedidas</t>
  </si>
  <si>
    <t>01/02/2019</t>
  </si>
  <si>
    <t>01/03/2019</t>
  </si>
  <si>
    <t>3.10</t>
  </si>
  <si>
    <t>Capacitação, eventos, seminários (passagens e diárias) para o EP realizados</t>
  </si>
  <si>
    <t>01/06/2017</t>
  </si>
  <si>
    <t>3.11</t>
  </si>
  <si>
    <t>Gestão do Programa - passagens  aéreas e diárias adquirídas</t>
  </si>
  <si>
    <t>02/03/2015</t>
  </si>
  <si>
    <t>3.12</t>
  </si>
  <si>
    <t>Contratação de Seviços para o EP realizados - local</t>
  </si>
  <si>
    <t>15/06/2015</t>
  </si>
  <si>
    <t>3.13</t>
  </si>
  <si>
    <t>Contratação de Seviços (de terceiros) para apoio as atividades do programa para o EP realizados</t>
  </si>
  <si>
    <t>Ex-Ante</t>
  </si>
  <si>
    <t>03/11/2015</t>
  </si>
  <si>
    <t>3.16</t>
  </si>
  <si>
    <t>Participações em Cursos de Capacitação Contratados</t>
  </si>
  <si>
    <t>3.17</t>
  </si>
  <si>
    <t>Regularização do PPCI CASE Novo Hamburgo contratado</t>
  </si>
  <si>
    <t>03/04/2017</t>
  </si>
  <si>
    <t>02/05/2017</t>
  </si>
  <si>
    <t>3.22</t>
  </si>
  <si>
    <t>Formação de 600 servidores da FASE conforme o plano de formação continuada edição 2018/19</t>
  </si>
  <si>
    <t>02/07/2018</t>
  </si>
  <si>
    <t>15/11/2018</t>
  </si>
  <si>
    <t>3.23</t>
  </si>
  <si>
    <t>Empresa de eventos para realização dos serviços  para os seminários da rede de atenção a juventude contratada (varios)</t>
  </si>
  <si>
    <t>15/02/2018</t>
  </si>
  <si>
    <t>16/04/2018</t>
  </si>
  <si>
    <t>3.24</t>
  </si>
  <si>
    <t>Estrutura para capacitação em Terapia Cognitiva Comportamental (TCC) para FASE contratada</t>
  </si>
  <si>
    <t>03.04</t>
  </si>
  <si>
    <t>CONSULTORIAS FIRMAS</t>
  </si>
  <si>
    <t>Publicação  Manifestação de Interesse</t>
  </si>
  <si>
    <t>4.1</t>
  </si>
  <si>
    <t xml:space="preserve">Serviços socioeducativos de formação, qualificação laboral, reforço educativo, inclusão cultural, esportiva, de promoção de valores de uma cultura de paz para o desenvolvimento integral de adolescentes e jovens (CPCA) implantados </t>
  </si>
  <si>
    <t>07/01/2016</t>
  </si>
  <si>
    <t>07/11/2016</t>
  </si>
  <si>
    <t>BRB3494</t>
  </si>
  <si>
    <t>4.4</t>
  </si>
  <si>
    <t>Prestação de Serviços por Entidades nos Centros de Juventude realizados</t>
  </si>
  <si>
    <t xml:space="preserve">SBQC - Seleção Baseada na Qualidade e Custo              </t>
  </si>
  <si>
    <t>02/05/2016</t>
  </si>
  <si>
    <t>Termo de Colaboração</t>
  </si>
  <si>
    <t>4.5</t>
  </si>
  <si>
    <t>Aumento da escolarização e redução da evasão escolar e conduta violenta com professores capacitados</t>
  </si>
  <si>
    <t xml:space="preserve">CD - Contratação Direta                                </t>
  </si>
  <si>
    <t>01.02</t>
  </si>
  <si>
    <t>31/01/2018</t>
  </si>
  <si>
    <t>4.6</t>
  </si>
  <si>
    <t>07/10/2015</t>
  </si>
  <si>
    <t>30/09/2019</t>
  </si>
  <si>
    <t>4.10</t>
  </si>
  <si>
    <t xml:space="preserve">SQC - Seleção Baseada nas Qualificações do Consultor    </t>
  </si>
  <si>
    <t>15/01/2019</t>
  </si>
  <si>
    <t>4.12</t>
  </si>
  <si>
    <t>Projetos Executivos e estudos para CASE Osório, Viamão e Santa Cruz do Sul elaborados</t>
  </si>
  <si>
    <t>03/10/2016</t>
  </si>
  <si>
    <t>4.13</t>
  </si>
  <si>
    <t>Projeto Executivo do CECONP Complexo da Vila Cruzeiro do Sul elaborado</t>
  </si>
  <si>
    <t>09/10/2017</t>
  </si>
  <si>
    <t>21/05/2018</t>
  </si>
  <si>
    <t>4.14</t>
  </si>
  <si>
    <t>Plano Estratégico e Planos Operacionais integrados para a prevenção e controle do crime violento no território, incluindo implantação de Sistema de Gestão por Resultados elaborados, implementados e acompanhados</t>
  </si>
  <si>
    <t>04.01</t>
  </si>
  <si>
    <t>4.15</t>
  </si>
  <si>
    <t>Plano de Marketing do Programa contratado e implementado</t>
  </si>
  <si>
    <t>10/11/2017</t>
  </si>
  <si>
    <t>Utilizar regra de contratação do Governo do Estado, conforme legislação vigente</t>
  </si>
  <si>
    <t>4.18</t>
  </si>
  <si>
    <t xml:space="preserve">Planejamento, Implantação e Operação de Observatório de Juventude por Organização Contratada </t>
  </si>
  <si>
    <t>28/02/2019</t>
  </si>
  <si>
    <t>28/05/2019</t>
  </si>
  <si>
    <t>4.19</t>
  </si>
  <si>
    <t>Acordo com as Nações Unidas (UNODC) para monitorar, certificar e fortalecer a integridade das instituições de segurança publica nos territórios realizado</t>
  </si>
  <si>
    <t>02.04</t>
  </si>
  <si>
    <t>28/10/2015</t>
  </si>
  <si>
    <t>27/11/2015</t>
  </si>
  <si>
    <t>BRB3344</t>
  </si>
  <si>
    <t>4.21</t>
  </si>
  <si>
    <t>Sistema de Acompanhamento de Adolescentes e Egressos da FASE implementado</t>
  </si>
  <si>
    <t>30/04/2019</t>
  </si>
  <si>
    <t>4.22</t>
  </si>
  <si>
    <t>Sistema de Avaliação do Atendimento da FASE</t>
  </si>
  <si>
    <t>CONSULTORIAS INDIVIDUAIS</t>
  </si>
  <si>
    <t>Quantidade Estimada de Consultores</t>
  </si>
  <si>
    <t>5.1</t>
  </si>
  <si>
    <t>Consultor Individual para comunicação social contrado</t>
  </si>
  <si>
    <t xml:space="preserve">CQ3CV - Comparação de Qualificações                       </t>
  </si>
  <si>
    <t>BR11497</t>
  </si>
  <si>
    <t>5.2</t>
  </si>
  <si>
    <t>Consultor Individual para atuar na área de justiça restaurativa + Mobilizadores junto as Escolas e Comunidades (1) + (6) contratados</t>
  </si>
  <si>
    <t>08/03/2017</t>
  </si>
  <si>
    <t>5.3</t>
  </si>
  <si>
    <t>Sistema informatizado de gestão dos Centro da Juventude especificado (6 meses)</t>
  </si>
  <si>
    <t>02/04/2019</t>
  </si>
  <si>
    <t>5.5</t>
  </si>
  <si>
    <t>Avaliação Intermediária do Programa com mensuração de Impacto (Consultoria Individual)</t>
  </si>
  <si>
    <t>01/02/2018</t>
  </si>
  <si>
    <t>5.6</t>
  </si>
  <si>
    <t>Pesquisa referente à situação da Juventude alvo do programa nos territórios elaborada</t>
  </si>
  <si>
    <t>5.7</t>
  </si>
  <si>
    <t>Consutorias individuais para apoio ao EP/SDSTJDH</t>
  </si>
  <si>
    <t>BR11498</t>
  </si>
  <si>
    <t>5.9</t>
  </si>
  <si>
    <t>Consutorias individuais para mobilização  da juventude contratadas</t>
  </si>
  <si>
    <t>31/08/2018</t>
  </si>
  <si>
    <t>5.10</t>
  </si>
  <si>
    <t>Consultoria Individual para especificação das adequações necessárias do sistema de Gestão e monitoramento de Adolescentes da FASE e Egressos</t>
  </si>
  <si>
    <t>06/11/2018</t>
  </si>
  <si>
    <t>5.11</t>
  </si>
  <si>
    <t>Consutorias Aprimorameto da Gestão Policias e Indicadores de Segurança Pública (Observatório da Segurança Pública)</t>
  </si>
  <si>
    <t>30/03/2018</t>
  </si>
  <si>
    <t>02/12/2019</t>
  </si>
  <si>
    <t>Processo em Curso</t>
  </si>
  <si>
    <t>5.12</t>
  </si>
  <si>
    <t>Consultoria em Terapia Cognitiva Comportamental (TCC) para FASE contratada</t>
  </si>
  <si>
    <t>5.13</t>
  </si>
  <si>
    <t>Apoio ao Escritório de Projetos no monitoramento e avaliação contratado</t>
  </si>
  <si>
    <t>Total Geral</t>
  </si>
  <si>
    <t>Escritório de Projeto</t>
  </si>
  <si>
    <t>Formação Continuada aos Agentes de Segurança - Local</t>
  </si>
  <si>
    <t>Formação de Multiplicadores em Análise Criminal por meio de cursos de extensão universitária - Local</t>
  </si>
  <si>
    <t xml:space="preserve">  </t>
  </si>
  <si>
    <t>BR11795 BR11796</t>
  </si>
  <si>
    <t>Publicação do Anúncio/ Convite</t>
  </si>
  <si>
    <t xml:space="preserve"> </t>
  </si>
  <si>
    <t>4.23</t>
  </si>
  <si>
    <t>26/11/2019</t>
  </si>
  <si>
    <t>Prestação de Serviços por Entidade no Centro de Juventude de Viamão até seleção definitiva seja concluida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</si>
</sst>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#,##0.00"/>
    <numFmt numFmtId="165" formatCode="##0.00"/>
    <numFmt numFmtId="166" formatCode="###,##0.00"/>
    <numFmt numFmtId="167" formatCode="##,###,##0.00"/>
    <numFmt numFmtId="168" formatCode="##,##0.00"/>
    <numFmt numFmtId="169" formatCode="00"/>
    <numFmt numFmtId="170" formatCode="#0.00"/>
  </numFmts>
  <fonts count="11" x14ac:knownFonts="1">
    <font>
      <sz val="10"/>
      <name val="Arial"/>
    </font>
    <font>
      <sz val="8"/>
      <color indexed="8"/>
      <name val="Arial"/>
    </font>
    <font>
      <b/>
      <sz val="8"/>
      <color indexed="8"/>
      <name val="Arial"/>
    </font>
    <font>
      <b/>
      <sz val="12"/>
      <color indexed="8"/>
      <name val="Arial"/>
    </font>
    <font>
      <b/>
      <sz val="8"/>
      <color indexed="9"/>
      <name val="Arial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73">
    <xf numFmtId="0" fontId="0" fillId="0" borderId="0" xfId="0" applyNumberFormat="1" applyFont="1" applyFill="1" applyBorder="1" applyAlignment="1"/>
    <xf numFmtId="1" fontId="4" fillId="3" borderId="1" xfId="0" applyNumberFormat="1" applyFont="1" applyFill="1" applyBorder="1" applyAlignment="1">
      <alignment horizontal="left" vertical="top" wrapText="1"/>
    </xf>
    <xf numFmtId="169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166" fontId="1" fillId="2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68" fontId="1" fillId="2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6" fontId="1" fillId="2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68" fontId="1" fillId="2" borderId="1" xfId="0" applyNumberFormat="1" applyFont="1" applyFill="1" applyBorder="1" applyAlignment="1">
      <alignment horizontal="right" vertical="top" wrapText="1"/>
    </xf>
    <xf numFmtId="166" fontId="1" fillId="0" borderId="1" xfId="0" applyNumberFormat="1" applyFont="1" applyFill="1" applyBorder="1" applyAlignment="1">
      <alignment horizontal="right" vertical="top" wrapText="1"/>
    </xf>
    <xf numFmtId="167" fontId="5" fillId="0" borderId="1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/>
    <xf numFmtId="164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6" fontId="1" fillId="2" borderId="1" xfId="0" applyNumberFormat="1" applyFont="1" applyFill="1" applyBorder="1" applyAlignment="1">
      <alignment vertical="top" wrapText="1"/>
    </xf>
    <xf numFmtId="167" fontId="5" fillId="2" borderId="1" xfId="0" applyNumberFormat="1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170" fontId="1" fillId="2" borderId="1" xfId="0" applyNumberFormat="1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right" vertical="top" wrapText="1"/>
    </xf>
    <xf numFmtId="167" fontId="9" fillId="0" borderId="0" xfId="0" applyNumberFormat="1" applyFont="1" applyFill="1" applyBorder="1" applyAlignment="1"/>
    <xf numFmtId="0" fontId="0" fillId="4" borderId="0" xfId="0" applyNumberFormat="1" applyFont="1" applyFill="1" applyBorder="1" applyAlignment="1"/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1" fillId="2" borderId="1" xfId="0" quotePrefix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0" borderId="5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0" fillId="0" borderId="0" xfId="0" applyNumberFormat="1" applyFont="1" applyFill="1" applyBorder="1" applyAlignment="1"/>
    <xf numFmtId="14" fontId="1" fillId="2" borderId="0" xfId="0" applyNumberFormat="1" applyFont="1" applyFill="1" applyAlignment="1">
      <alignment horizontal="left" vertical="top" wrapText="1"/>
    </xf>
    <xf numFmtId="1" fontId="1" fillId="2" borderId="0" xfId="0" applyNumberFormat="1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4" borderId="0" xfId="0" applyNumberFormat="1" applyFont="1" applyFill="1" applyBorder="1" applyAlignment="1"/>
    <xf numFmtId="0" fontId="1" fillId="2" borderId="0" xfId="0" applyFont="1" applyFill="1" applyAlignment="1">
      <alignment horizontal="righ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0" fillId="0" borderId="7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CCFF"/>
      <rgbColor rgb="00D2D2D2"/>
      <rgbColor rgb="0099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9525</xdr:rowOff>
    </xdr:from>
    <xdr:to>
      <xdr:col>1</xdr:col>
      <xdr:colOff>390525</xdr:colOff>
      <xdr:row>3</xdr:row>
      <xdr:rowOff>104775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149BAF8E-23E0-4B88-9FB1-1F153CD1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76225"/>
          <a:ext cx="7239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6"/>
  <sheetViews>
    <sheetView tabSelected="1" zoomScaleNormal="100" workbookViewId="0">
      <selection activeCell="C10" sqref="C10:H10"/>
    </sheetView>
  </sheetViews>
  <sheetFormatPr defaultRowHeight="13.2" x14ac:dyDescent="0.25"/>
  <cols>
    <col min="1" max="1" width="5.109375" bestFit="1" customWidth="1"/>
    <col min="2" max="2" width="7.6640625" bestFit="1" customWidth="1"/>
    <col min="3" max="3" width="2.109375" customWidth="1"/>
    <col min="4" max="4" width="8.77734375" customWidth="1"/>
    <col min="5" max="5" width="5" customWidth="1"/>
    <col min="6" max="6" width="31.5546875" customWidth="1"/>
    <col min="7" max="7" width="8.5546875" customWidth="1"/>
    <col min="8" max="8" width="15.5546875" customWidth="1"/>
    <col min="9" max="9" width="13.109375" customWidth="1"/>
    <col min="10" max="10" width="11.33203125" customWidth="1"/>
    <col min="11" max="11" width="14.6640625" bestFit="1" customWidth="1"/>
    <col min="12" max="12" width="10" customWidth="1"/>
    <col min="13" max="13" width="11.6640625" customWidth="1"/>
    <col min="14" max="14" width="11.44140625" customWidth="1"/>
    <col min="15" max="15" width="7.44140625" customWidth="1"/>
    <col min="16" max="16" width="12.6640625" customWidth="1"/>
    <col min="17" max="17" width="9.88671875" customWidth="1"/>
    <col min="18" max="18" width="17.88671875" customWidth="1"/>
    <col min="19" max="19" width="7.6640625" customWidth="1"/>
    <col min="20" max="20" width="17" customWidth="1"/>
  </cols>
  <sheetData>
    <row r="1" spans="1:21" x14ac:dyDescent="0.25">
      <c r="A1" s="58"/>
      <c r="B1" s="58"/>
      <c r="C1" s="58"/>
      <c r="D1" s="58"/>
      <c r="E1" s="58"/>
      <c r="F1" s="58"/>
      <c r="G1" s="58"/>
      <c r="H1" s="58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36"/>
    </row>
    <row r="2" spans="1:21" x14ac:dyDescent="0.25">
      <c r="A2" s="65"/>
      <c r="B2" s="65"/>
      <c r="C2" s="65"/>
      <c r="D2" s="65"/>
      <c r="E2" s="65"/>
      <c r="F2" s="65"/>
      <c r="G2" s="65"/>
      <c r="H2" s="65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36"/>
    </row>
    <row r="3" spans="1:21" x14ac:dyDescent="0.25">
      <c r="A3" s="58"/>
      <c r="B3" s="58"/>
      <c r="C3" s="58" t="s">
        <v>0</v>
      </c>
      <c r="D3" s="58"/>
      <c r="E3" s="58" t="s">
        <v>1</v>
      </c>
      <c r="F3" s="58"/>
      <c r="G3" s="58"/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36"/>
    </row>
    <row r="4" spans="1:21" x14ac:dyDescent="0.25">
      <c r="A4" s="58"/>
      <c r="B4" s="58"/>
      <c r="C4" s="58" t="s">
        <v>2</v>
      </c>
      <c r="D4" s="58"/>
      <c r="E4" s="58" t="s">
        <v>3</v>
      </c>
      <c r="F4" s="58"/>
      <c r="G4" s="58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36"/>
    </row>
    <row r="5" spans="1:21" x14ac:dyDescent="0.25">
      <c r="A5" s="58"/>
      <c r="B5" s="58"/>
      <c r="C5" s="58" t="s">
        <v>4</v>
      </c>
      <c r="D5" s="58"/>
      <c r="E5" s="58" t="s">
        <v>5</v>
      </c>
      <c r="F5" s="58"/>
      <c r="G5" s="58"/>
      <c r="H5" s="58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36"/>
    </row>
    <row r="6" spans="1:21" x14ac:dyDescent="0.25">
      <c r="A6" s="58"/>
      <c r="B6" s="58"/>
      <c r="C6" s="58" t="s">
        <v>6</v>
      </c>
      <c r="D6" s="58"/>
      <c r="E6" s="58" t="s">
        <v>7</v>
      </c>
      <c r="F6" s="58"/>
      <c r="G6" s="58"/>
      <c r="H6" s="58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36"/>
    </row>
    <row r="7" spans="1:21" x14ac:dyDescent="0.25">
      <c r="A7" s="55"/>
      <c r="B7" s="55"/>
      <c r="C7" s="55"/>
      <c r="D7" s="55"/>
      <c r="E7" s="55"/>
      <c r="F7" s="55"/>
      <c r="G7" s="55"/>
      <c r="H7" s="55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36"/>
    </row>
    <row r="8" spans="1:21" ht="15.6" x14ac:dyDescent="0.25">
      <c r="A8" s="63" t="s">
        <v>8</v>
      </c>
      <c r="B8" s="63"/>
      <c r="C8" s="63"/>
      <c r="D8" s="63"/>
      <c r="E8" s="63"/>
      <c r="F8" s="63"/>
      <c r="G8" s="63"/>
      <c r="H8" s="63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36"/>
    </row>
    <row r="9" spans="1:21" x14ac:dyDescent="0.25">
      <c r="A9" s="55"/>
      <c r="B9" s="55"/>
      <c r="C9" s="55"/>
      <c r="D9" s="55"/>
      <c r="E9" s="55"/>
      <c r="F9" s="55"/>
      <c r="G9" s="55"/>
      <c r="H9" s="55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36"/>
    </row>
    <row r="10" spans="1:21" x14ac:dyDescent="0.25">
      <c r="A10" s="58" t="s">
        <v>9</v>
      </c>
      <c r="B10" s="58"/>
      <c r="C10" s="60">
        <v>43405</v>
      </c>
      <c r="D10" s="55"/>
      <c r="E10" s="55"/>
      <c r="F10" s="55"/>
      <c r="G10" s="55"/>
      <c r="H10" s="55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36"/>
    </row>
    <row r="11" spans="1:21" x14ac:dyDescent="0.25">
      <c r="A11" s="58" t="s">
        <v>10</v>
      </c>
      <c r="B11" s="58"/>
      <c r="C11" s="61">
        <v>8</v>
      </c>
      <c r="D11" s="55"/>
      <c r="E11" s="55"/>
      <c r="F11" s="55"/>
      <c r="G11" s="55"/>
      <c r="H11" s="55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36"/>
    </row>
    <row r="12" spans="1:21" x14ac:dyDescent="0.25">
      <c r="A12" s="58" t="s">
        <v>11</v>
      </c>
      <c r="B12" s="58"/>
      <c r="C12" s="62" t="s">
        <v>299</v>
      </c>
      <c r="D12" s="55"/>
      <c r="E12" s="55"/>
      <c r="F12" s="55"/>
      <c r="G12" s="55"/>
      <c r="H12" s="55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36"/>
    </row>
    <row r="13" spans="1:21" x14ac:dyDescent="0.25">
      <c r="A13" s="55"/>
      <c r="B13" s="55"/>
      <c r="C13" s="55"/>
      <c r="D13" s="55"/>
      <c r="E13" s="55"/>
      <c r="F13" s="55"/>
      <c r="G13" s="55"/>
      <c r="H13" s="55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36"/>
    </row>
    <row r="14" spans="1:21" x14ac:dyDescent="0.25">
      <c r="A14" s="1">
        <v>1</v>
      </c>
      <c r="B14" s="69" t="s">
        <v>12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</row>
    <row r="15" spans="1:21" x14ac:dyDescent="0.25">
      <c r="A15" s="56"/>
      <c r="B15" s="57" t="s">
        <v>13</v>
      </c>
      <c r="C15" s="57"/>
      <c r="D15" s="57" t="s">
        <v>14</v>
      </c>
      <c r="E15" s="57"/>
      <c r="F15" s="57"/>
      <c r="G15" s="57" t="s">
        <v>15</v>
      </c>
      <c r="H15" s="57" t="s">
        <v>16</v>
      </c>
      <c r="I15" s="57"/>
      <c r="J15" s="57" t="s">
        <v>17</v>
      </c>
      <c r="K15" s="57" t="s">
        <v>18</v>
      </c>
      <c r="L15" s="57"/>
      <c r="M15" s="57"/>
      <c r="N15" s="57" t="s">
        <v>19</v>
      </c>
      <c r="O15" s="57" t="s">
        <v>20</v>
      </c>
      <c r="P15" s="57" t="s">
        <v>21</v>
      </c>
      <c r="Q15" s="57"/>
      <c r="R15" s="57" t="s">
        <v>22</v>
      </c>
      <c r="S15" s="57" t="s">
        <v>23</v>
      </c>
      <c r="T15" s="57" t="s">
        <v>24</v>
      </c>
    </row>
    <row r="16" spans="1:21" ht="30.6" x14ac:dyDescent="0.25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12" t="s">
        <v>25</v>
      </c>
      <c r="L16" s="17" t="s">
        <v>26</v>
      </c>
      <c r="M16" s="17" t="s">
        <v>27</v>
      </c>
      <c r="N16" s="57"/>
      <c r="O16" s="57"/>
      <c r="P16" s="48" t="s">
        <v>304</v>
      </c>
      <c r="Q16" s="12" t="s">
        <v>28</v>
      </c>
      <c r="R16" s="57"/>
      <c r="S16" s="57"/>
      <c r="T16" s="57"/>
    </row>
    <row r="17" spans="1:20" x14ac:dyDescent="0.25">
      <c r="A17" s="4" t="s">
        <v>29</v>
      </c>
      <c r="B17" s="54" t="s">
        <v>30</v>
      </c>
      <c r="C17" s="54"/>
      <c r="D17" s="54" t="s">
        <v>31</v>
      </c>
      <c r="E17" s="54"/>
      <c r="F17" s="54"/>
      <c r="G17" s="4"/>
      <c r="H17" s="54" t="s">
        <v>32</v>
      </c>
      <c r="I17" s="54"/>
      <c r="J17" s="10">
        <v>5</v>
      </c>
      <c r="K17" s="27">
        <v>6250000.0099999998</v>
      </c>
      <c r="L17" s="31">
        <v>100</v>
      </c>
      <c r="M17" s="13"/>
      <c r="N17" s="13" t="s">
        <v>33</v>
      </c>
      <c r="O17" s="13" t="s">
        <v>34</v>
      </c>
      <c r="P17" s="13" t="s">
        <v>35</v>
      </c>
      <c r="Q17" s="13" t="s">
        <v>36</v>
      </c>
      <c r="R17" s="13"/>
      <c r="S17" s="13"/>
      <c r="T17" s="45" t="s">
        <v>37</v>
      </c>
    </row>
    <row r="18" spans="1:20" x14ac:dyDescent="0.25">
      <c r="A18" s="4" t="s">
        <v>38</v>
      </c>
      <c r="B18" s="54" t="s">
        <v>30</v>
      </c>
      <c r="C18" s="54"/>
      <c r="D18" s="54" t="s">
        <v>39</v>
      </c>
      <c r="E18" s="54"/>
      <c r="F18" s="54"/>
      <c r="G18" s="4"/>
      <c r="H18" s="54" t="s">
        <v>32</v>
      </c>
      <c r="I18" s="54"/>
      <c r="J18" s="10">
        <v>1</v>
      </c>
      <c r="K18" s="29">
        <v>841000</v>
      </c>
      <c r="L18" s="31">
        <v>100</v>
      </c>
      <c r="M18" s="13"/>
      <c r="N18" s="13" t="s">
        <v>33</v>
      </c>
      <c r="O18" s="13" t="s">
        <v>34</v>
      </c>
      <c r="P18" s="13" t="s">
        <v>40</v>
      </c>
      <c r="Q18" s="13" t="s">
        <v>41</v>
      </c>
      <c r="R18" s="13"/>
      <c r="S18" s="13"/>
      <c r="T18" s="45" t="s">
        <v>42</v>
      </c>
    </row>
    <row r="19" spans="1:20" x14ac:dyDescent="0.25">
      <c r="A19" s="4" t="s">
        <v>43</v>
      </c>
      <c r="B19" s="54" t="s">
        <v>44</v>
      </c>
      <c r="C19" s="54"/>
      <c r="D19" s="54" t="s">
        <v>45</v>
      </c>
      <c r="E19" s="54"/>
      <c r="F19" s="54"/>
      <c r="G19" s="4"/>
      <c r="H19" s="54" t="s">
        <v>32</v>
      </c>
      <c r="I19" s="54"/>
      <c r="J19" s="10">
        <v>1</v>
      </c>
      <c r="K19" s="27">
        <v>1091731</v>
      </c>
      <c r="L19" s="31">
        <v>100</v>
      </c>
      <c r="M19" s="13"/>
      <c r="N19" s="13" t="s">
        <v>46</v>
      </c>
      <c r="O19" s="13" t="s">
        <v>34</v>
      </c>
      <c r="P19" s="13" t="s">
        <v>40</v>
      </c>
      <c r="Q19" s="13" t="s">
        <v>41</v>
      </c>
      <c r="R19" s="13"/>
      <c r="S19" s="13"/>
      <c r="T19" s="45" t="s">
        <v>42</v>
      </c>
    </row>
    <row r="20" spans="1:20" ht="36" customHeight="1" x14ac:dyDescent="0.25">
      <c r="A20" s="4" t="s">
        <v>47</v>
      </c>
      <c r="B20" s="54" t="s">
        <v>44</v>
      </c>
      <c r="C20" s="54"/>
      <c r="D20" s="54" t="s">
        <v>48</v>
      </c>
      <c r="E20" s="54"/>
      <c r="F20" s="54"/>
      <c r="G20" s="4"/>
      <c r="H20" s="54" t="s">
        <v>49</v>
      </c>
      <c r="I20" s="54"/>
      <c r="J20" s="10">
        <v>1</v>
      </c>
      <c r="K20" s="29">
        <v>343647.3</v>
      </c>
      <c r="L20" s="31">
        <v>100</v>
      </c>
      <c r="M20" s="13"/>
      <c r="N20" s="13" t="s">
        <v>46</v>
      </c>
      <c r="O20" s="13" t="s">
        <v>34</v>
      </c>
      <c r="P20" s="13" t="s">
        <v>50</v>
      </c>
      <c r="Q20" s="13" t="s">
        <v>51</v>
      </c>
      <c r="R20" s="13"/>
      <c r="S20" s="13"/>
      <c r="T20" s="45" t="s">
        <v>37</v>
      </c>
    </row>
    <row r="21" spans="1:20" ht="22.5" customHeight="1" x14ac:dyDescent="0.25">
      <c r="A21" s="4" t="s">
        <v>52</v>
      </c>
      <c r="B21" s="54" t="s">
        <v>44</v>
      </c>
      <c r="C21" s="54"/>
      <c r="D21" s="54" t="s">
        <v>53</v>
      </c>
      <c r="E21" s="54"/>
      <c r="F21" s="54"/>
      <c r="G21" s="4"/>
      <c r="H21" s="54" t="s">
        <v>49</v>
      </c>
      <c r="I21" s="54"/>
      <c r="J21" s="10">
        <v>1</v>
      </c>
      <c r="K21" s="29">
        <v>270000</v>
      </c>
      <c r="L21" s="31">
        <v>100</v>
      </c>
      <c r="M21" s="13"/>
      <c r="N21" s="13" t="s">
        <v>54</v>
      </c>
      <c r="O21" s="13" t="s">
        <v>34</v>
      </c>
      <c r="P21" s="13" t="s">
        <v>50</v>
      </c>
      <c r="Q21" s="13" t="s">
        <v>51</v>
      </c>
      <c r="R21" s="13"/>
      <c r="S21" s="13"/>
      <c r="T21" s="45" t="s">
        <v>37</v>
      </c>
    </row>
    <row r="22" spans="1:20" x14ac:dyDescent="0.25">
      <c r="A22" s="4" t="s">
        <v>55</v>
      </c>
      <c r="B22" s="54" t="s">
        <v>56</v>
      </c>
      <c r="C22" s="54"/>
      <c r="D22" s="54" t="s">
        <v>57</v>
      </c>
      <c r="E22" s="54"/>
      <c r="F22" s="54"/>
      <c r="G22" s="4"/>
      <c r="H22" s="54" t="s">
        <v>32</v>
      </c>
      <c r="I22" s="54"/>
      <c r="J22" s="10">
        <v>1</v>
      </c>
      <c r="K22" s="27">
        <v>6000000</v>
      </c>
      <c r="L22" s="31">
        <v>100</v>
      </c>
      <c r="M22" s="13"/>
      <c r="N22" s="13" t="s">
        <v>58</v>
      </c>
      <c r="O22" s="13" t="s">
        <v>34</v>
      </c>
      <c r="P22" s="13" t="s">
        <v>59</v>
      </c>
      <c r="Q22" s="13" t="s">
        <v>60</v>
      </c>
      <c r="R22" s="13"/>
      <c r="S22" s="13"/>
      <c r="T22" s="45" t="s">
        <v>42</v>
      </c>
    </row>
    <row r="23" spans="1:20" x14ac:dyDescent="0.25">
      <c r="A23" s="4" t="s">
        <v>61</v>
      </c>
      <c r="B23" s="54" t="s">
        <v>56</v>
      </c>
      <c r="C23" s="54"/>
      <c r="D23" s="54" t="s">
        <v>62</v>
      </c>
      <c r="E23" s="54"/>
      <c r="F23" s="54"/>
      <c r="G23" s="4"/>
      <c r="H23" s="54" t="s">
        <v>32</v>
      </c>
      <c r="I23" s="54"/>
      <c r="J23" s="10">
        <v>1</v>
      </c>
      <c r="K23" s="27">
        <v>5600000</v>
      </c>
      <c r="L23" s="31">
        <v>100</v>
      </c>
      <c r="M23" s="13"/>
      <c r="N23" s="13" t="s">
        <v>58</v>
      </c>
      <c r="O23" s="13" t="s">
        <v>34</v>
      </c>
      <c r="P23" s="13" t="s">
        <v>63</v>
      </c>
      <c r="Q23" s="13" t="s">
        <v>64</v>
      </c>
      <c r="R23" s="13"/>
      <c r="S23" s="13"/>
      <c r="T23" s="45" t="s">
        <v>42</v>
      </c>
    </row>
    <row r="24" spans="1:20" x14ac:dyDescent="0.25">
      <c r="A24" s="4" t="s">
        <v>65</v>
      </c>
      <c r="B24" s="54" t="s">
        <v>56</v>
      </c>
      <c r="C24" s="54"/>
      <c r="D24" s="54" t="s">
        <v>66</v>
      </c>
      <c r="E24" s="54"/>
      <c r="F24" s="54"/>
      <c r="G24" s="4"/>
      <c r="H24" s="54" t="s">
        <v>32</v>
      </c>
      <c r="I24" s="54"/>
      <c r="J24" s="10">
        <v>1</v>
      </c>
      <c r="K24" s="27">
        <v>5900000</v>
      </c>
      <c r="L24" s="31">
        <v>100</v>
      </c>
      <c r="M24" s="13"/>
      <c r="N24" s="13" t="s">
        <v>58</v>
      </c>
      <c r="O24" s="13" t="s">
        <v>34</v>
      </c>
      <c r="P24" s="13" t="s">
        <v>67</v>
      </c>
      <c r="Q24" s="13" t="s">
        <v>41</v>
      </c>
      <c r="R24" s="13"/>
      <c r="S24" s="13"/>
      <c r="T24" s="46" t="s">
        <v>68</v>
      </c>
    </row>
    <row r="25" spans="1:20" ht="38.25" customHeight="1" x14ac:dyDescent="0.25">
      <c r="A25" s="4" t="s">
        <v>69</v>
      </c>
      <c r="B25" s="54" t="s">
        <v>30</v>
      </c>
      <c r="C25" s="54"/>
      <c r="D25" s="54" t="s">
        <v>70</v>
      </c>
      <c r="E25" s="54"/>
      <c r="F25" s="54"/>
      <c r="G25" s="4"/>
      <c r="H25" s="54" t="s">
        <v>49</v>
      </c>
      <c r="I25" s="54"/>
      <c r="J25" s="10">
        <v>3</v>
      </c>
      <c r="K25" s="29">
        <v>200000</v>
      </c>
      <c r="L25" s="31">
        <v>100</v>
      </c>
      <c r="M25" s="13"/>
      <c r="N25" s="13" t="s">
        <v>71</v>
      </c>
      <c r="O25" s="13" t="s">
        <v>34</v>
      </c>
      <c r="P25" s="13" t="s">
        <v>72</v>
      </c>
      <c r="Q25" s="13" t="s">
        <v>73</v>
      </c>
      <c r="R25" s="13"/>
      <c r="S25" s="13"/>
      <c r="T25" s="45" t="s">
        <v>42</v>
      </c>
    </row>
    <row r="26" spans="1:20" ht="24.75" customHeight="1" x14ac:dyDescent="0.25">
      <c r="A26" s="4" t="s">
        <v>74</v>
      </c>
      <c r="B26" s="54" t="s">
        <v>30</v>
      </c>
      <c r="C26" s="54"/>
      <c r="D26" s="54" t="s">
        <v>75</v>
      </c>
      <c r="E26" s="54"/>
      <c r="F26" s="54"/>
      <c r="G26" s="4"/>
      <c r="H26" s="54" t="s">
        <v>49</v>
      </c>
      <c r="I26" s="54"/>
      <c r="J26" s="10">
        <v>3</v>
      </c>
      <c r="K26" s="29">
        <v>100000</v>
      </c>
      <c r="L26" s="31">
        <v>100</v>
      </c>
      <c r="M26" s="13"/>
      <c r="N26" s="13" t="s">
        <v>71</v>
      </c>
      <c r="O26" s="13" t="s">
        <v>34</v>
      </c>
      <c r="P26" s="13" t="s">
        <v>72</v>
      </c>
      <c r="Q26" s="13" t="s">
        <v>73</v>
      </c>
      <c r="R26" s="13"/>
      <c r="S26" s="13"/>
      <c r="T26" s="45" t="s">
        <v>42</v>
      </c>
    </row>
    <row r="27" spans="1:20" ht="26.25" customHeight="1" x14ac:dyDescent="0.25">
      <c r="A27" s="4" t="s">
        <v>76</v>
      </c>
      <c r="B27" s="54" t="s">
        <v>56</v>
      </c>
      <c r="C27" s="54"/>
      <c r="D27" s="54" t="s">
        <v>77</v>
      </c>
      <c r="E27" s="54"/>
      <c r="F27" s="54"/>
      <c r="G27" s="4"/>
      <c r="H27" s="54" t="s">
        <v>32</v>
      </c>
      <c r="I27" s="54"/>
      <c r="J27" s="10">
        <v>1</v>
      </c>
      <c r="K27" s="27">
        <v>1500000</v>
      </c>
      <c r="L27" s="31">
        <v>100</v>
      </c>
      <c r="M27" s="13"/>
      <c r="N27" s="13" t="s">
        <v>58</v>
      </c>
      <c r="O27" s="13" t="s">
        <v>34</v>
      </c>
      <c r="P27" s="13" t="s">
        <v>60</v>
      </c>
      <c r="Q27" s="13" t="s">
        <v>78</v>
      </c>
      <c r="R27" s="13"/>
      <c r="S27" s="13"/>
      <c r="T27" s="45" t="s">
        <v>42</v>
      </c>
    </row>
    <row r="28" spans="1:20" ht="26.25" customHeight="1" x14ac:dyDescent="0.25">
      <c r="A28" s="4" t="s">
        <v>79</v>
      </c>
      <c r="B28" s="54" t="s">
        <v>56</v>
      </c>
      <c r="C28" s="54"/>
      <c r="D28" s="54" t="s">
        <v>80</v>
      </c>
      <c r="E28" s="54"/>
      <c r="F28" s="54"/>
      <c r="G28" s="4"/>
      <c r="H28" s="54" t="s">
        <v>49</v>
      </c>
      <c r="I28" s="54"/>
      <c r="J28" s="10">
        <v>1</v>
      </c>
      <c r="K28" s="29">
        <v>217267.41</v>
      </c>
      <c r="L28" s="31">
        <v>100</v>
      </c>
      <c r="M28" s="13"/>
      <c r="N28" s="13" t="s">
        <v>58</v>
      </c>
      <c r="O28" s="13" t="s">
        <v>34</v>
      </c>
      <c r="P28" s="13" t="s">
        <v>81</v>
      </c>
      <c r="Q28" s="13" t="s">
        <v>82</v>
      </c>
      <c r="R28" s="13"/>
      <c r="S28" s="13"/>
      <c r="T28" s="45" t="s">
        <v>37</v>
      </c>
    </row>
    <row r="29" spans="1:20" x14ac:dyDescent="0.25">
      <c r="A29" s="4"/>
      <c r="B29" s="54"/>
      <c r="C29" s="54"/>
      <c r="D29" s="54"/>
      <c r="E29" s="54"/>
      <c r="F29" s="54"/>
      <c r="G29" s="4"/>
      <c r="H29" s="54"/>
      <c r="I29" s="54"/>
      <c r="J29" s="26" t="s">
        <v>83</v>
      </c>
      <c r="K29" s="30">
        <f>SUM(K17:K28)</f>
        <v>28313645.720000003</v>
      </c>
      <c r="L29" s="28"/>
      <c r="M29" s="28"/>
      <c r="N29" s="28"/>
      <c r="O29" s="28"/>
      <c r="P29" s="28"/>
      <c r="Q29" s="28"/>
      <c r="R29" s="28"/>
      <c r="S29" s="28"/>
      <c r="T29" s="47"/>
    </row>
    <row r="30" spans="1:20" x14ac:dyDescent="0.25">
      <c r="A30" s="55"/>
      <c r="B30" s="55"/>
      <c r="C30" s="55"/>
      <c r="D30" s="55"/>
      <c r="E30" s="55"/>
      <c r="F30" s="55"/>
      <c r="G30" s="55"/>
      <c r="H30" s="55"/>
    </row>
    <row r="31" spans="1:20" x14ac:dyDescent="0.25">
      <c r="A31" s="1">
        <v>2</v>
      </c>
      <c r="B31" s="72" t="s">
        <v>84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</row>
    <row r="32" spans="1:20" x14ac:dyDescent="0.25">
      <c r="A32" s="56"/>
      <c r="B32" s="57" t="s">
        <v>13</v>
      </c>
      <c r="C32" s="57"/>
      <c r="D32" s="57" t="s">
        <v>14</v>
      </c>
      <c r="E32" s="57"/>
      <c r="F32" s="57"/>
      <c r="G32" s="57" t="s">
        <v>15</v>
      </c>
      <c r="H32" s="57" t="s">
        <v>16</v>
      </c>
      <c r="I32" s="57"/>
      <c r="J32" s="57" t="s">
        <v>17</v>
      </c>
      <c r="K32" s="57" t="s">
        <v>18</v>
      </c>
      <c r="L32" s="57"/>
      <c r="M32" s="57"/>
      <c r="N32" s="57" t="s">
        <v>19</v>
      </c>
      <c r="O32" s="57" t="s">
        <v>20</v>
      </c>
      <c r="P32" s="57" t="s">
        <v>21</v>
      </c>
      <c r="Q32" s="57"/>
      <c r="R32" s="57" t="s">
        <v>22</v>
      </c>
      <c r="S32" s="57" t="s">
        <v>23</v>
      </c>
      <c r="T32" s="57" t="s">
        <v>24</v>
      </c>
    </row>
    <row r="33" spans="1:20" ht="30.6" x14ac:dyDescent="0.25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17" t="s">
        <v>25</v>
      </c>
      <c r="L33" s="17" t="s">
        <v>26</v>
      </c>
      <c r="M33" s="17" t="s">
        <v>27</v>
      </c>
      <c r="N33" s="57"/>
      <c r="O33" s="57"/>
      <c r="P33" s="48" t="s">
        <v>304</v>
      </c>
      <c r="Q33" s="12" t="s">
        <v>28</v>
      </c>
      <c r="R33" s="57"/>
      <c r="S33" s="57"/>
      <c r="T33" s="57"/>
    </row>
    <row r="34" spans="1:20" ht="39.75" customHeight="1" x14ac:dyDescent="0.25">
      <c r="A34" s="4" t="s">
        <v>85</v>
      </c>
      <c r="B34" s="54" t="s">
        <v>44</v>
      </c>
      <c r="C34" s="54"/>
      <c r="D34" s="54" t="s">
        <v>86</v>
      </c>
      <c r="E34" s="54"/>
      <c r="F34" s="54"/>
      <c r="G34" s="4"/>
      <c r="H34" s="54" t="s">
        <v>49</v>
      </c>
      <c r="I34" s="54"/>
      <c r="J34" s="10">
        <v>3</v>
      </c>
      <c r="K34" s="11">
        <v>70000</v>
      </c>
      <c r="L34" s="31">
        <v>100</v>
      </c>
      <c r="M34" s="13"/>
      <c r="N34" s="13" t="s">
        <v>46</v>
      </c>
      <c r="O34" s="13" t="s">
        <v>34</v>
      </c>
      <c r="P34" s="13" t="s">
        <v>87</v>
      </c>
      <c r="Q34" s="13" t="s">
        <v>88</v>
      </c>
      <c r="R34" s="19"/>
      <c r="S34" s="19"/>
      <c r="T34" s="4" t="s">
        <v>42</v>
      </c>
    </row>
    <row r="35" spans="1:20" ht="30.75" customHeight="1" x14ac:dyDescent="0.25">
      <c r="A35" s="4" t="s">
        <v>89</v>
      </c>
      <c r="B35" s="54" t="s">
        <v>44</v>
      </c>
      <c r="C35" s="54"/>
      <c r="D35" s="54" t="s">
        <v>90</v>
      </c>
      <c r="E35" s="54"/>
      <c r="F35" s="54"/>
      <c r="G35" s="4"/>
      <c r="H35" s="54" t="s">
        <v>49</v>
      </c>
      <c r="I35" s="54"/>
      <c r="J35" s="10">
        <v>3</v>
      </c>
      <c r="K35" s="11">
        <v>70000</v>
      </c>
      <c r="L35" s="31">
        <v>100</v>
      </c>
      <c r="M35" s="13"/>
      <c r="N35" s="13" t="s">
        <v>46</v>
      </c>
      <c r="O35" s="13" t="s">
        <v>34</v>
      </c>
      <c r="P35" s="13" t="s">
        <v>87</v>
      </c>
      <c r="Q35" s="13" t="s">
        <v>88</v>
      </c>
      <c r="R35" s="19"/>
      <c r="S35" s="19"/>
      <c r="T35" s="4" t="s">
        <v>37</v>
      </c>
    </row>
    <row r="36" spans="1:20" ht="20.399999999999999" x14ac:dyDescent="0.25">
      <c r="A36" s="4" t="s">
        <v>91</v>
      </c>
      <c r="B36" s="54" t="s">
        <v>44</v>
      </c>
      <c r="C36" s="54"/>
      <c r="D36" s="54" t="s">
        <v>92</v>
      </c>
      <c r="E36" s="54"/>
      <c r="F36" s="54"/>
      <c r="G36" s="4"/>
      <c r="H36" s="54" t="s">
        <v>93</v>
      </c>
      <c r="I36" s="54"/>
      <c r="J36" s="10">
        <v>1</v>
      </c>
      <c r="K36" s="11">
        <v>20000</v>
      </c>
      <c r="L36" s="31">
        <v>100</v>
      </c>
      <c r="M36" s="13"/>
      <c r="N36" s="13" t="s">
        <v>54</v>
      </c>
      <c r="O36" s="13" t="s">
        <v>34</v>
      </c>
      <c r="P36" s="13" t="s">
        <v>94</v>
      </c>
      <c r="Q36" s="13" t="s">
        <v>41</v>
      </c>
      <c r="R36" s="19" t="s">
        <v>95</v>
      </c>
      <c r="S36" s="19"/>
      <c r="T36" s="4" t="s">
        <v>42</v>
      </c>
    </row>
    <row r="37" spans="1:20" ht="25.5" customHeight="1" x14ac:dyDescent="0.25">
      <c r="A37" s="4" t="s">
        <v>96</v>
      </c>
      <c r="B37" s="54" t="s">
        <v>44</v>
      </c>
      <c r="C37" s="54"/>
      <c r="D37" s="54" t="s">
        <v>97</v>
      </c>
      <c r="E37" s="54"/>
      <c r="F37" s="54"/>
      <c r="G37" s="4"/>
      <c r="H37" s="54" t="s">
        <v>93</v>
      </c>
      <c r="I37" s="54"/>
      <c r="J37" s="10">
        <v>1</v>
      </c>
      <c r="K37" s="6">
        <v>515993.21</v>
      </c>
      <c r="L37" s="31">
        <v>100</v>
      </c>
      <c r="M37" s="13"/>
      <c r="N37" s="13" t="s">
        <v>98</v>
      </c>
      <c r="O37" s="13" t="s">
        <v>34</v>
      </c>
      <c r="P37" s="13" t="s">
        <v>99</v>
      </c>
      <c r="Q37" s="13" t="s">
        <v>100</v>
      </c>
      <c r="R37" s="19" t="s">
        <v>101</v>
      </c>
      <c r="S37" s="19" t="s">
        <v>102</v>
      </c>
      <c r="T37" s="4" t="s">
        <v>37</v>
      </c>
    </row>
    <row r="38" spans="1:20" ht="30.6" x14ac:dyDescent="0.25">
      <c r="A38" s="15" t="s">
        <v>103</v>
      </c>
      <c r="B38" s="51" t="s">
        <v>44</v>
      </c>
      <c r="C38" s="53"/>
      <c r="D38" s="51" t="s">
        <v>104</v>
      </c>
      <c r="E38" s="52"/>
      <c r="F38" s="53"/>
      <c r="G38" s="15"/>
      <c r="H38" s="54" t="s">
        <v>93</v>
      </c>
      <c r="I38" s="54"/>
      <c r="J38" s="19" t="s">
        <v>105</v>
      </c>
      <c r="K38" s="16">
        <v>108040.97</v>
      </c>
      <c r="L38" s="32">
        <v>100</v>
      </c>
      <c r="M38" s="19"/>
      <c r="N38" s="19" t="s">
        <v>54</v>
      </c>
      <c r="O38" s="19" t="s">
        <v>34</v>
      </c>
      <c r="P38" s="19" t="s">
        <v>106</v>
      </c>
      <c r="Q38" s="19" t="s">
        <v>107</v>
      </c>
      <c r="R38" s="19" t="s">
        <v>108</v>
      </c>
      <c r="S38" s="19" t="s">
        <v>109</v>
      </c>
      <c r="T38" s="15" t="s">
        <v>37</v>
      </c>
    </row>
    <row r="39" spans="1:20" x14ac:dyDescent="0.25">
      <c r="A39" s="4" t="s">
        <v>110</v>
      </c>
      <c r="B39" s="54" t="s">
        <v>30</v>
      </c>
      <c r="C39" s="54"/>
      <c r="D39" s="54" t="s">
        <v>111</v>
      </c>
      <c r="E39" s="54"/>
      <c r="F39" s="54"/>
      <c r="G39" s="4"/>
      <c r="H39" s="54" t="s">
        <v>49</v>
      </c>
      <c r="I39" s="54"/>
      <c r="J39" s="9" t="s">
        <v>105</v>
      </c>
      <c r="K39" s="6">
        <v>100000</v>
      </c>
      <c r="L39" s="31">
        <v>100</v>
      </c>
      <c r="M39" s="13"/>
      <c r="N39" s="13" t="s">
        <v>112</v>
      </c>
      <c r="O39" s="13" t="s">
        <v>34</v>
      </c>
      <c r="P39" s="13" t="s">
        <v>113</v>
      </c>
      <c r="Q39" s="13" t="s">
        <v>114</v>
      </c>
      <c r="R39" s="19"/>
      <c r="S39" s="19"/>
      <c r="T39" s="4" t="s">
        <v>42</v>
      </c>
    </row>
    <row r="40" spans="1:20" ht="20.399999999999999" x14ac:dyDescent="0.25">
      <c r="A40" s="4" t="s">
        <v>115</v>
      </c>
      <c r="B40" s="54" t="s">
        <v>56</v>
      </c>
      <c r="C40" s="54"/>
      <c r="D40" s="54" t="s">
        <v>116</v>
      </c>
      <c r="E40" s="54"/>
      <c r="F40" s="54"/>
      <c r="G40" s="4"/>
      <c r="H40" s="54" t="s">
        <v>93</v>
      </c>
      <c r="I40" s="54"/>
      <c r="J40" s="10">
        <v>3</v>
      </c>
      <c r="K40" s="6">
        <v>818074</v>
      </c>
      <c r="L40" s="31">
        <v>100</v>
      </c>
      <c r="M40" s="13"/>
      <c r="N40" s="13" t="s">
        <v>58</v>
      </c>
      <c r="O40" s="13" t="s">
        <v>34</v>
      </c>
      <c r="P40" s="13" t="s">
        <v>117</v>
      </c>
      <c r="Q40" s="13" t="s">
        <v>118</v>
      </c>
      <c r="R40" s="19" t="s">
        <v>95</v>
      </c>
      <c r="S40" s="19"/>
      <c r="T40" s="4" t="s">
        <v>42</v>
      </c>
    </row>
    <row r="41" spans="1:20" ht="36.75" customHeight="1" x14ac:dyDescent="0.25">
      <c r="A41" s="4" t="s">
        <v>119</v>
      </c>
      <c r="B41" s="54" t="s">
        <v>30</v>
      </c>
      <c r="C41" s="54"/>
      <c r="D41" s="54" t="s">
        <v>120</v>
      </c>
      <c r="E41" s="54"/>
      <c r="F41" s="54"/>
      <c r="G41" s="4"/>
      <c r="H41" s="54" t="s">
        <v>93</v>
      </c>
      <c r="I41" s="54"/>
      <c r="J41" s="10">
        <v>1</v>
      </c>
      <c r="K41" s="6">
        <v>233000</v>
      </c>
      <c r="L41" s="31">
        <v>100</v>
      </c>
      <c r="M41" s="13"/>
      <c r="N41" s="13" t="s">
        <v>121</v>
      </c>
      <c r="O41" s="13" t="s">
        <v>34</v>
      </c>
      <c r="P41" s="13" t="s">
        <v>122</v>
      </c>
      <c r="Q41" s="13" t="s">
        <v>123</v>
      </c>
      <c r="R41" s="19" t="s">
        <v>101</v>
      </c>
      <c r="S41" s="19"/>
      <c r="T41" s="4" t="s">
        <v>37</v>
      </c>
    </row>
    <row r="42" spans="1:20" ht="30.6" x14ac:dyDescent="0.25">
      <c r="A42" s="15" t="s">
        <v>124</v>
      </c>
      <c r="B42" s="54" t="s">
        <v>30</v>
      </c>
      <c r="C42" s="54"/>
      <c r="D42" s="54" t="s">
        <v>125</v>
      </c>
      <c r="E42" s="54"/>
      <c r="F42" s="54"/>
      <c r="G42" s="15"/>
      <c r="H42" s="54" t="s">
        <v>93</v>
      </c>
      <c r="I42" s="54"/>
      <c r="J42" s="19" t="s">
        <v>105</v>
      </c>
      <c r="K42" s="16">
        <v>400000</v>
      </c>
      <c r="L42" s="32">
        <v>100</v>
      </c>
      <c r="M42" s="19"/>
      <c r="N42" s="19" t="s">
        <v>126</v>
      </c>
      <c r="O42" s="19" t="s">
        <v>34</v>
      </c>
      <c r="P42" s="19" t="s">
        <v>127</v>
      </c>
      <c r="Q42" s="19" t="s">
        <v>128</v>
      </c>
      <c r="R42" s="19" t="s">
        <v>108</v>
      </c>
      <c r="S42" s="19" t="s">
        <v>129</v>
      </c>
      <c r="T42" s="38" t="s">
        <v>37</v>
      </c>
    </row>
    <row r="43" spans="1:20" ht="54" customHeight="1" x14ac:dyDescent="0.25">
      <c r="A43" s="15" t="s">
        <v>130</v>
      </c>
      <c r="B43" s="54" t="s">
        <v>30</v>
      </c>
      <c r="C43" s="54"/>
      <c r="D43" s="54" t="s">
        <v>131</v>
      </c>
      <c r="E43" s="54"/>
      <c r="F43" s="54"/>
      <c r="G43" s="15"/>
      <c r="H43" s="54" t="s">
        <v>93</v>
      </c>
      <c r="I43" s="54"/>
      <c r="J43" s="20">
        <v>1</v>
      </c>
      <c r="K43" s="16">
        <v>260609.83</v>
      </c>
      <c r="L43" s="32">
        <v>100</v>
      </c>
      <c r="M43" s="19"/>
      <c r="N43" s="19" t="s">
        <v>112</v>
      </c>
      <c r="O43" s="19" t="s">
        <v>34</v>
      </c>
      <c r="P43" s="19" t="s">
        <v>132</v>
      </c>
      <c r="Q43" s="19" t="s">
        <v>133</v>
      </c>
      <c r="R43" s="19" t="s">
        <v>134</v>
      </c>
      <c r="S43" s="19" t="s">
        <v>135</v>
      </c>
      <c r="T43" s="38" t="s">
        <v>37</v>
      </c>
    </row>
    <row r="44" spans="1:20" ht="27.75" customHeight="1" x14ac:dyDescent="0.25">
      <c r="A44" s="4" t="s">
        <v>136</v>
      </c>
      <c r="B44" s="54" t="s">
        <v>30</v>
      </c>
      <c r="C44" s="54"/>
      <c r="D44" s="54" t="s">
        <v>137</v>
      </c>
      <c r="E44" s="54"/>
      <c r="F44" s="54"/>
      <c r="G44" s="4"/>
      <c r="H44" s="54" t="s">
        <v>49</v>
      </c>
      <c r="I44" s="54"/>
      <c r="J44" s="9" t="s">
        <v>105</v>
      </c>
      <c r="K44" s="6">
        <v>100000</v>
      </c>
      <c r="L44" s="31">
        <v>100</v>
      </c>
      <c r="M44" s="13"/>
      <c r="N44" s="13" t="s">
        <v>138</v>
      </c>
      <c r="O44" s="13" t="s">
        <v>34</v>
      </c>
      <c r="P44" s="13" t="s">
        <v>94</v>
      </c>
      <c r="Q44" s="13" t="s">
        <v>88</v>
      </c>
      <c r="R44" s="19"/>
      <c r="S44" s="19"/>
      <c r="T44" s="4" t="s">
        <v>42</v>
      </c>
    </row>
    <row r="45" spans="1:20" ht="20.399999999999999" x14ac:dyDescent="0.25">
      <c r="A45" s="4" t="s">
        <v>139</v>
      </c>
      <c r="B45" s="54" t="s">
        <v>30</v>
      </c>
      <c r="C45" s="54"/>
      <c r="D45" s="54" t="s">
        <v>140</v>
      </c>
      <c r="E45" s="54"/>
      <c r="F45" s="54"/>
      <c r="G45" s="4"/>
      <c r="H45" s="54" t="s">
        <v>93</v>
      </c>
      <c r="I45" s="54"/>
      <c r="J45" s="10">
        <v>6</v>
      </c>
      <c r="K45" s="6">
        <v>200000.01</v>
      </c>
      <c r="L45" s="31">
        <v>100</v>
      </c>
      <c r="M45" s="13"/>
      <c r="N45" s="13" t="s">
        <v>33</v>
      </c>
      <c r="O45" s="13" t="s">
        <v>34</v>
      </c>
      <c r="P45" s="13" t="s">
        <v>41</v>
      </c>
      <c r="Q45" s="13" t="s">
        <v>60</v>
      </c>
      <c r="R45" s="19" t="s">
        <v>134</v>
      </c>
      <c r="S45" s="19"/>
      <c r="T45" s="4" t="s">
        <v>42</v>
      </c>
    </row>
    <row r="46" spans="1:20" ht="20.399999999999999" x14ac:dyDescent="0.25">
      <c r="A46" s="4" t="s">
        <v>141</v>
      </c>
      <c r="B46" s="54" t="s">
        <v>56</v>
      </c>
      <c r="C46" s="54"/>
      <c r="D46" s="54" t="s">
        <v>142</v>
      </c>
      <c r="E46" s="54"/>
      <c r="F46" s="54"/>
      <c r="G46" s="4"/>
      <c r="H46" s="54" t="s">
        <v>93</v>
      </c>
      <c r="I46" s="54"/>
      <c r="J46" s="9" t="s">
        <v>105</v>
      </c>
      <c r="K46" s="6">
        <v>200000</v>
      </c>
      <c r="L46" s="31">
        <v>100</v>
      </c>
      <c r="M46" s="13"/>
      <c r="N46" s="13" t="s">
        <v>58</v>
      </c>
      <c r="O46" s="13" t="s">
        <v>34</v>
      </c>
      <c r="P46" s="13" t="s">
        <v>143</v>
      </c>
      <c r="Q46" s="13" t="s">
        <v>144</v>
      </c>
      <c r="R46" s="19" t="s">
        <v>134</v>
      </c>
      <c r="S46" s="19"/>
      <c r="T46" s="4" t="s">
        <v>42</v>
      </c>
    </row>
    <row r="47" spans="1:20" ht="26.25" customHeight="1" x14ac:dyDescent="0.25">
      <c r="A47" s="4" t="s">
        <v>145</v>
      </c>
      <c r="B47" s="54" t="s">
        <v>44</v>
      </c>
      <c r="C47" s="54"/>
      <c r="D47" s="54" t="s">
        <v>146</v>
      </c>
      <c r="E47" s="54"/>
      <c r="F47" s="54"/>
      <c r="G47" s="4"/>
      <c r="H47" s="54" t="s">
        <v>93</v>
      </c>
      <c r="I47" s="54"/>
      <c r="J47" s="10">
        <v>3</v>
      </c>
      <c r="K47" s="8">
        <v>1276631.1299999999</v>
      </c>
      <c r="L47" s="31">
        <v>100</v>
      </c>
      <c r="M47" s="13"/>
      <c r="N47" s="13" t="s">
        <v>46</v>
      </c>
      <c r="O47" s="13" t="s">
        <v>34</v>
      </c>
      <c r="P47" s="13" t="s">
        <v>147</v>
      </c>
      <c r="Q47" s="13" t="s">
        <v>148</v>
      </c>
      <c r="R47" s="19" t="s">
        <v>134</v>
      </c>
      <c r="S47" s="19"/>
      <c r="T47" s="37" t="s">
        <v>37</v>
      </c>
    </row>
    <row r="48" spans="1:20" ht="16.5" customHeight="1" x14ac:dyDescent="0.25">
      <c r="A48" s="15" t="s">
        <v>149</v>
      </c>
      <c r="B48" s="54" t="s">
        <v>30</v>
      </c>
      <c r="C48" s="54"/>
      <c r="D48" s="54" t="s">
        <v>150</v>
      </c>
      <c r="E48" s="54"/>
      <c r="F48" s="54"/>
      <c r="G48" s="15"/>
      <c r="H48" s="54" t="s">
        <v>49</v>
      </c>
      <c r="I48" s="54"/>
      <c r="J48" s="19" t="s">
        <v>105</v>
      </c>
      <c r="K48" s="16">
        <v>100000</v>
      </c>
      <c r="L48" s="32">
        <v>100</v>
      </c>
      <c r="M48" s="19"/>
      <c r="N48" s="19" t="s">
        <v>126</v>
      </c>
      <c r="O48" s="19" t="s">
        <v>34</v>
      </c>
      <c r="P48" s="19" t="s">
        <v>151</v>
      </c>
      <c r="Q48" s="19" t="s">
        <v>128</v>
      </c>
      <c r="R48" s="19" t="s">
        <v>152</v>
      </c>
      <c r="S48" s="19"/>
      <c r="T48" s="38" t="s">
        <v>37</v>
      </c>
    </row>
    <row r="49" spans="1:20" ht="39.75" customHeight="1" x14ac:dyDescent="0.25">
      <c r="A49" s="4" t="s">
        <v>153</v>
      </c>
      <c r="B49" s="54" t="s">
        <v>56</v>
      </c>
      <c r="C49" s="54"/>
      <c r="D49" s="54" t="s">
        <v>154</v>
      </c>
      <c r="E49" s="54"/>
      <c r="F49" s="54"/>
      <c r="G49" s="4"/>
      <c r="H49" s="54" t="s">
        <v>32</v>
      </c>
      <c r="I49" s="54"/>
      <c r="J49" s="2">
        <v>15</v>
      </c>
      <c r="K49" s="6">
        <v>300000</v>
      </c>
      <c r="L49" s="31">
        <v>100</v>
      </c>
      <c r="M49" s="13"/>
      <c r="N49" s="13" t="s">
        <v>155</v>
      </c>
      <c r="O49" s="13" t="s">
        <v>34</v>
      </c>
      <c r="P49" s="13" t="s">
        <v>94</v>
      </c>
      <c r="Q49" s="13" t="s">
        <v>41</v>
      </c>
      <c r="R49" s="19" t="s">
        <v>95</v>
      </c>
      <c r="S49" s="19"/>
      <c r="T49" s="4" t="s">
        <v>42</v>
      </c>
    </row>
    <row r="50" spans="1:20" ht="27" customHeight="1" x14ac:dyDescent="0.25">
      <c r="A50" s="4" t="s">
        <v>156</v>
      </c>
      <c r="B50" s="54" t="s">
        <v>44</v>
      </c>
      <c r="C50" s="54"/>
      <c r="D50" s="54" t="s">
        <v>157</v>
      </c>
      <c r="E50" s="54"/>
      <c r="F50" s="54"/>
      <c r="G50" s="4"/>
      <c r="H50" s="54" t="s">
        <v>49</v>
      </c>
      <c r="I50" s="54"/>
      <c r="J50" s="9" t="s">
        <v>105</v>
      </c>
      <c r="K50" s="11">
        <v>30000</v>
      </c>
      <c r="L50" s="31">
        <v>100</v>
      </c>
      <c r="M50" s="13"/>
      <c r="N50" s="13" t="s">
        <v>98</v>
      </c>
      <c r="O50" s="13" t="s">
        <v>34</v>
      </c>
      <c r="P50" s="13" t="s">
        <v>158</v>
      </c>
      <c r="Q50" s="13" t="s">
        <v>159</v>
      </c>
      <c r="R50" s="19"/>
      <c r="S50" s="19"/>
      <c r="T50" s="4" t="s">
        <v>160</v>
      </c>
    </row>
    <row r="51" spans="1:20" ht="24.75" customHeight="1" x14ac:dyDescent="0.25">
      <c r="A51" s="4" t="s">
        <v>161</v>
      </c>
      <c r="B51" s="54" t="s">
        <v>30</v>
      </c>
      <c r="C51" s="54"/>
      <c r="D51" s="54" t="s">
        <v>162</v>
      </c>
      <c r="E51" s="54"/>
      <c r="F51" s="54"/>
      <c r="G51" s="4"/>
      <c r="H51" s="54" t="s">
        <v>49</v>
      </c>
      <c r="I51" s="54"/>
      <c r="J51" s="9" t="s">
        <v>105</v>
      </c>
      <c r="K51" s="11">
        <v>38795.050000000003</v>
      </c>
      <c r="L51" s="31">
        <v>100</v>
      </c>
      <c r="M51" s="13"/>
      <c r="N51" s="13" t="s">
        <v>163</v>
      </c>
      <c r="O51" s="13" t="s">
        <v>34</v>
      </c>
      <c r="P51" s="13" t="s">
        <v>164</v>
      </c>
      <c r="Q51" s="13" t="s">
        <v>165</v>
      </c>
      <c r="R51" s="19"/>
      <c r="S51" s="19"/>
      <c r="T51" s="37" t="s">
        <v>37</v>
      </c>
    </row>
    <row r="52" spans="1:20" ht="30" customHeight="1" x14ac:dyDescent="0.25">
      <c r="A52" s="4" t="s">
        <v>166</v>
      </c>
      <c r="B52" s="54" t="s">
        <v>30</v>
      </c>
      <c r="C52" s="54"/>
      <c r="D52" s="54" t="s">
        <v>167</v>
      </c>
      <c r="E52" s="54"/>
      <c r="F52" s="54"/>
      <c r="G52" s="4"/>
      <c r="H52" s="54" t="s">
        <v>93</v>
      </c>
      <c r="I52" s="54"/>
      <c r="J52" s="9" t="s">
        <v>105</v>
      </c>
      <c r="K52" s="6">
        <v>927000</v>
      </c>
      <c r="L52" s="31">
        <v>100</v>
      </c>
      <c r="M52" s="13"/>
      <c r="N52" s="13" t="s">
        <v>121</v>
      </c>
      <c r="O52" s="13" t="s">
        <v>34</v>
      </c>
      <c r="P52" s="13" t="s">
        <v>168</v>
      </c>
      <c r="Q52" s="13" t="s">
        <v>169</v>
      </c>
      <c r="R52" s="19" t="s">
        <v>95</v>
      </c>
      <c r="S52" s="19"/>
      <c r="T52" s="37" t="s">
        <v>42</v>
      </c>
    </row>
    <row r="53" spans="1:20" x14ac:dyDescent="0.25">
      <c r="A53" s="4"/>
      <c r="B53" s="54"/>
      <c r="C53" s="54"/>
      <c r="D53" s="54"/>
      <c r="E53" s="54"/>
      <c r="F53" s="54"/>
      <c r="G53" s="4"/>
      <c r="H53" s="54"/>
      <c r="I53" s="54"/>
      <c r="J53" s="42" t="s">
        <v>83</v>
      </c>
      <c r="K53" s="25">
        <f>SUM(K34:K52)</f>
        <v>5768144.1999999993</v>
      </c>
      <c r="L53" s="13"/>
      <c r="M53" s="13"/>
      <c r="N53" s="13"/>
      <c r="O53" s="13"/>
      <c r="P53" s="13"/>
      <c r="Q53" s="13"/>
      <c r="R53" s="13"/>
      <c r="S53" s="4"/>
      <c r="T53" s="4"/>
    </row>
    <row r="54" spans="1:20" x14ac:dyDescent="0.25">
      <c r="A54" s="55"/>
      <c r="B54" s="55"/>
      <c r="C54" s="55"/>
      <c r="D54" s="55"/>
      <c r="E54" s="55"/>
      <c r="F54" s="55"/>
      <c r="G54" s="55"/>
      <c r="H54" s="55"/>
    </row>
    <row r="55" spans="1:20" x14ac:dyDescent="0.25">
      <c r="A55" s="1">
        <v>3</v>
      </c>
      <c r="B55" s="72" t="s">
        <v>170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3"/>
    </row>
    <row r="56" spans="1:20" x14ac:dyDescent="0.25">
      <c r="A56" s="56"/>
      <c r="B56" s="57" t="s">
        <v>13</v>
      </c>
      <c r="C56" s="57"/>
      <c r="D56" s="57" t="s">
        <v>14</v>
      </c>
      <c r="E56" s="57"/>
      <c r="F56" s="57"/>
      <c r="G56" s="57" t="s">
        <v>15</v>
      </c>
      <c r="H56" s="57" t="s">
        <v>16</v>
      </c>
      <c r="I56" s="57"/>
      <c r="J56" s="57" t="s">
        <v>17</v>
      </c>
      <c r="K56" s="57" t="s">
        <v>18</v>
      </c>
      <c r="L56" s="57"/>
      <c r="M56" s="57"/>
      <c r="N56" s="57" t="s">
        <v>19</v>
      </c>
      <c r="O56" s="57" t="s">
        <v>20</v>
      </c>
      <c r="P56" s="57" t="s">
        <v>21</v>
      </c>
      <c r="Q56" s="57"/>
      <c r="R56" s="57" t="s">
        <v>22</v>
      </c>
      <c r="S56" s="57" t="s">
        <v>23</v>
      </c>
      <c r="T56" s="57" t="s">
        <v>24</v>
      </c>
    </row>
    <row r="57" spans="1:20" ht="30.6" x14ac:dyDescent="0.2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17" t="s">
        <v>25</v>
      </c>
      <c r="L57" s="17" t="s">
        <v>26</v>
      </c>
      <c r="M57" s="17" t="s">
        <v>27</v>
      </c>
      <c r="N57" s="57"/>
      <c r="O57" s="57"/>
      <c r="P57" s="48" t="s">
        <v>304</v>
      </c>
      <c r="Q57" s="12" t="s">
        <v>28</v>
      </c>
      <c r="R57" s="57"/>
      <c r="S57" s="57"/>
      <c r="T57" s="57"/>
    </row>
    <row r="58" spans="1:20" ht="30.6" x14ac:dyDescent="0.25">
      <c r="A58" s="15" t="s">
        <v>171</v>
      </c>
      <c r="B58" s="51" t="s">
        <v>30</v>
      </c>
      <c r="C58" s="52"/>
      <c r="D58" s="51" t="s">
        <v>172</v>
      </c>
      <c r="E58" s="52"/>
      <c r="F58" s="53"/>
      <c r="G58" s="15"/>
      <c r="H58" s="54" t="s">
        <v>93</v>
      </c>
      <c r="I58" s="54"/>
      <c r="J58" s="19" t="s">
        <v>105</v>
      </c>
      <c r="K58" s="16">
        <v>181205.01</v>
      </c>
      <c r="L58" s="32">
        <v>100</v>
      </c>
      <c r="M58" s="19"/>
      <c r="N58" s="19" t="s">
        <v>163</v>
      </c>
      <c r="O58" s="19" t="s">
        <v>34</v>
      </c>
      <c r="P58" s="19" t="s">
        <v>173</v>
      </c>
      <c r="Q58" s="15" t="s">
        <v>128</v>
      </c>
      <c r="R58" s="19" t="s">
        <v>108</v>
      </c>
      <c r="S58" s="4"/>
      <c r="T58" s="38" t="s">
        <v>37</v>
      </c>
    </row>
    <row r="59" spans="1:20" ht="28.5" customHeight="1" x14ac:dyDescent="0.25">
      <c r="A59" s="15" t="s">
        <v>174</v>
      </c>
      <c r="B59" s="51" t="s">
        <v>44</v>
      </c>
      <c r="C59" s="53"/>
      <c r="D59" s="51" t="s">
        <v>175</v>
      </c>
      <c r="E59" s="52"/>
      <c r="F59" s="53"/>
      <c r="G59" s="15"/>
      <c r="H59" s="54" t="s">
        <v>93</v>
      </c>
      <c r="I59" s="54"/>
      <c r="J59" s="20">
        <v>5</v>
      </c>
      <c r="K59" s="21">
        <v>75374</v>
      </c>
      <c r="L59" s="19"/>
      <c r="M59" s="32">
        <v>100</v>
      </c>
      <c r="N59" s="19" t="s">
        <v>54</v>
      </c>
      <c r="O59" s="19" t="s">
        <v>34</v>
      </c>
      <c r="P59" s="19" t="s">
        <v>176</v>
      </c>
      <c r="Q59" s="15" t="s">
        <v>87</v>
      </c>
      <c r="R59" s="41"/>
      <c r="S59" s="4"/>
      <c r="T59" s="15" t="s">
        <v>37</v>
      </c>
    </row>
    <row r="60" spans="1:20" ht="25.5" customHeight="1" x14ac:dyDescent="0.25">
      <c r="A60" s="4" t="s">
        <v>177</v>
      </c>
      <c r="B60" s="54" t="s">
        <v>44</v>
      </c>
      <c r="C60" s="54"/>
      <c r="D60" s="54" t="s">
        <v>178</v>
      </c>
      <c r="E60" s="54"/>
      <c r="F60" s="54"/>
      <c r="G60" s="4"/>
      <c r="H60" s="54" t="s">
        <v>93</v>
      </c>
      <c r="I60" s="54"/>
      <c r="J60" s="9" t="s">
        <v>105</v>
      </c>
      <c r="K60" s="11">
        <v>75000</v>
      </c>
      <c r="L60" s="13"/>
      <c r="M60" s="31">
        <v>100</v>
      </c>
      <c r="N60" s="13" t="s">
        <v>54</v>
      </c>
      <c r="O60" s="13" t="s">
        <v>34</v>
      </c>
      <c r="P60" s="13" t="s">
        <v>179</v>
      </c>
      <c r="Q60" s="4" t="s">
        <v>180</v>
      </c>
      <c r="R60" s="19" t="s">
        <v>152</v>
      </c>
      <c r="S60" s="4"/>
      <c r="T60" s="4" t="s">
        <v>42</v>
      </c>
    </row>
    <row r="61" spans="1:20" ht="26.25" customHeight="1" x14ac:dyDescent="0.25">
      <c r="A61" s="4" t="s">
        <v>181</v>
      </c>
      <c r="B61" s="54" t="s">
        <v>30</v>
      </c>
      <c r="C61" s="54"/>
      <c r="D61" s="54" t="s">
        <v>182</v>
      </c>
      <c r="E61" s="54"/>
      <c r="F61" s="54"/>
      <c r="G61" s="4"/>
      <c r="H61" s="54" t="s">
        <v>93</v>
      </c>
      <c r="I61" s="54"/>
      <c r="J61" s="9" t="s">
        <v>105</v>
      </c>
      <c r="K61" s="3">
        <v>9801.92</v>
      </c>
      <c r="L61" s="13"/>
      <c r="M61" s="31">
        <v>100</v>
      </c>
      <c r="N61" s="13" t="s">
        <v>126</v>
      </c>
      <c r="O61" s="13" t="s">
        <v>34</v>
      </c>
      <c r="P61" s="13" t="s">
        <v>183</v>
      </c>
      <c r="Q61" s="4" t="s">
        <v>128</v>
      </c>
      <c r="R61" s="19" t="s">
        <v>152</v>
      </c>
      <c r="S61" s="4"/>
      <c r="T61" s="4" t="s">
        <v>37</v>
      </c>
    </row>
    <row r="62" spans="1:20" ht="24.75" customHeight="1" x14ac:dyDescent="0.25">
      <c r="A62" s="15" t="s">
        <v>184</v>
      </c>
      <c r="B62" s="51" t="s">
        <v>30</v>
      </c>
      <c r="C62" s="52"/>
      <c r="D62" s="51" t="s">
        <v>185</v>
      </c>
      <c r="E62" s="52"/>
      <c r="F62" s="53"/>
      <c r="G62" s="15"/>
      <c r="H62" s="54" t="s">
        <v>93</v>
      </c>
      <c r="I62" s="54"/>
      <c r="J62" s="19" t="s">
        <v>105</v>
      </c>
      <c r="K62" s="16">
        <v>211681.34</v>
      </c>
      <c r="L62" s="32">
        <v>100</v>
      </c>
      <c r="M62" s="19"/>
      <c r="N62" s="19" t="s">
        <v>126</v>
      </c>
      <c r="O62" s="19" t="s">
        <v>34</v>
      </c>
      <c r="P62" s="19" t="s">
        <v>186</v>
      </c>
      <c r="Q62" s="15" t="s">
        <v>128</v>
      </c>
      <c r="R62" s="19" t="s">
        <v>152</v>
      </c>
      <c r="S62" s="4"/>
      <c r="T62" s="15" t="s">
        <v>37</v>
      </c>
    </row>
    <row r="63" spans="1:20" ht="16.5" customHeight="1" x14ac:dyDescent="0.25">
      <c r="A63" s="4" t="s">
        <v>187</v>
      </c>
      <c r="B63" s="54" t="s">
        <v>30</v>
      </c>
      <c r="C63" s="54"/>
      <c r="D63" s="54" t="s">
        <v>188</v>
      </c>
      <c r="E63" s="54"/>
      <c r="F63" s="54"/>
      <c r="G63" s="4"/>
      <c r="H63" s="54" t="s">
        <v>93</v>
      </c>
      <c r="I63" s="54"/>
      <c r="J63" s="9" t="s">
        <v>105</v>
      </c>
      <c r="K63" s="11">
        <v>50000</v>
      </c>
      <c r="L63" s="13"/>
      <c r="M63" s="31">
        <v>100</v>
      </c>
      <c r="N63" s="13" t="s">
        <v>126</v>
      </c>
      <c r="O63" s="13" t="s">
        <v>34</v>
      </c>
      <c r="P63" s="13" t="s">
        <v>189</v>
      </c>
      <c r="Q63" s="4" t="s">
        <v>128</v>
      </c>
      <c r="R63" s="19" t="s">
        <v>152</v>
      </c>
      <c r="S63" s="4"/>
      <c r="T63" s="37" t="s">
        <v>37</v>
      </c>
    </row>
    <row r="64" spans="1:20" ht="25.5" customHeight="1" x14ac:dyDescent="0.25">
      <c r="A64" s="4" t="s">
        <v>190</v>
      </c>
      <c r="B64" s="54" t="s">
        <v>30</v>
      </c>
      <c r="C64" s="54"/>
      <c r="D64" s="54" t="s">
        <v>191</v>
      </c>
      <c r="E64" s="54"/>
      <c r="F64" s="54"/>
      <c r="G64" s="4"/>
      <c r="H64" s="54" t="s">
        <v>49</v>
      </c>
      <c r="I64" s="54"/>
      <c r="J64" s="9" t="s">
        <v>105</v>
      </c>
      <c r="K64" s="11">
        <v>84088.85</v>
      </c>
      <c r="L64" s="31">
        <v>100</v>
      </c>
      <c r="M64" s="13"/>
      <c r="N64" s="13" t="s">
        <v>126</v>
      </c>
      <c r="O64" s="13" t="s">
        <v>192</v>
      </c>
      <c r="P64" s="13" t="s">
        <v>193</v>
      </c>
      <c r="Q64" s="4" t="s">
        <v>128</v>
      </c>
      <c r="R64" s="19" t="s">
        <v>152</v>
      </c>
      <c r="S64" s="4"/>
      <c r="T64" s="4" t="s">
        <v>37</v>
      </c>
    </row>
    <row r="65" spans="1:21" ht="18.75" customHeight="1" x14ac:dyDescent="0.25">
      <c r="A65" s="4" t="s">
        <v>194</v>
      </c>
      <c r="B65" s="54" t="s">
        <v>30</v>
      </c>
      <c r="C65" s="54"/>
      <c r="D65" s="54" t="s">
        <v>195</v>
      </c>
      <c r="E65" s="54"/>
      <c r="F65" s="54"/>
      <c r="G65" s="4"/>
      <c r="H65" s="54" t="s">
        <v>93</v>
      </c>
      <c r="I65" s="54"/>
      <c r="J65" s="9" t="s">
        <v>105</v>
      </c>
      <c r="K65" s="6">
        <v>200000</v>
      </c>
      <c r="L65" s="31">
        <v>100</v>
      </c>
      <c r="M65" s="13"/>
      <c r="N65" s="13" t="s">
        <v>126</v>
      </c>
      <c r="O65" s="13" t="s">
        <v>34</v>
      </c>
      <c r="P65" s="13" t="s">
        <v>122</v>
      </c>
      <c r="Q65" s="4" t="s">
        <v>128</v>
      </c>
      <c r="R65" s="19" t="s">
        <v>152</v>
      </c>
      <c r="S65" s="4"/>
      <c r="T65" s="37" t="s">
        <v>37</v>
      </c>
    </row>
    <row r="66" spans="1:21" ht="16.5" customHeight="1" x14ac:dyDescent="0.25">
      <c r="A66" s="4" t="s">
        <v>196</v>
      </c>
      <c r="B66" s="54" t="s">
        <v>56</v>
      </c>
      <c r="C66" s="54"/>
      <c r="D66" s="54" t="s">
        <v>197</v>
      </c>
      <c r="E66" s="54"/>
      <c r="F66" s="54"/>
      <c r="G66" s="4"/>
      <c r="H66" s="54" t="s">
        <v>49</v>
      </c>
      <c r="I66" s="54"/>
      <c r="J66" s="10">
        <v>1</v>
      </c>
      <c r="K66" s="11">
        <v>20000</v>
      </c>
      <c r="L66" s="31">
        <v>100</v>
      </c>
      <c r="M66" s="13"/>
      <c r="N66" s="13" t="s">
        <v>58</v>
      </c>
      <c r="O66" s="13" t="s">
        <v>34</v>
      </c>
      <c r="P66" s="13" t="s">
        <v>198</v>
      </c>
      <c r="Q66" s="4" t="s">
        <v>199</v>
      </c>
      <c r="R66" s="19"/>
      <c r="S66" s="4"/>
      <c r="T66" s="4" t="s">
        <v>37</v>
      </c>
    </row>
    <row r="67" spans="1:21" ht="29.25" customHeight="1" x14ac:dyDescent="0.25">
      <c r="A67" s="4" t="s">
        <v>200</v>
      </c>
      <c r="B67" s="54" t="s">
        <v>56</v>
      </c>
      <c r="C67" s="54"/>
      <c r="D67" s="54" t="s">
        <v>201</v>
      </c>
      <c r="E67" s="54"/>
      <c r="F67" s="54"/>
      <c r="G67" s="4"/>
      <c r="H67" s="54" t="s">
        <v>49</v>
      </c>
      <c r="I67" s="54"/>
      <c r="J67" s="9" t="s">
        <v>105</v>
      </c>
      <c r="K67" s="6">
        <v>129245.5</v>
      </c>
      <c r="L67" s="31">
        <v>100</v>
      </c>
      <c r="M67" s="13"/>
      <c r="N67" s="13" t="s">
        <v>155</v>
      </c>
      <c r="O67" s="13" t="s">
        <v>34</v>
      </c>
      <c r="P67" s="13" t="s">
        <v>202</v>
      </c>
      <c r="Q67" s="4" t="s">
        <v>203</v>
      </c>
      <c r="R67" s="19"/>
      <c r="S67" s="4"/>
      <c r="T67" s="37" t="s">
        <v>68</v>
      </c>
    </row>
    <row r="68" spans="1:21" ht="36" customHeight="1" x14ac:dyDescent="0.25">
      <c r="A68" s="15" t="s">
        <v>204</v>
      </c>
      <c r="B68" s="51" t="s">
        <v>30</v>
      </c>
      <c r="C68" s="52"/>
      <c r="D68" s="51" t="s">
        <v>205</v>
      </c>
      <c r="E68" s="52"/>
      <c r="F68" s="53"/>
      <c r="G68" s="15"/>
      <c r="H68" s="54" t="s">
        <v>49</v>
      </c>
      <c r="I68" s="54"/>
      <c r="J68" s="19" t="s">
        <v>105</v>
      </c>
      <c r="K68" s="16">
        <v>200836.67</v>
      </c>
      <c r="L68" s="32">
        <v>100</v>
      </c>
      <c r="M68" s="19"/>
      <c r="N68" s="19" t="s">
        <v>138</v>
      </c>
      <c r="O68" s="19" t="s">
        <v>34</v>
      </c>
      <c r="P68" s="19" t="s">
        <v>206</v>
      </c>
      <c r="Q68" s="15" t="s">
        <v>207</v>
      </c>
      <c r="R68" s="19" t="s">
        <v>152</v>
      </c>
      <c r="S68" s="4"/>
      <c r="T68" s="38" t="s">
        <v>37</v>
      </c>
    </row>
    <row r="69" spans="1:21" ht="30.75" customHeight="1" x14ac:dyDescent="0.25">
      <c r="A69" s="4" t="s">
        <v>208</v>
      </c>
      <c r="B69" s="54" t="s">
        <v>56</v>
      </c>
      <c r="C69" s="54"/>
      <c r="D69" s="54" t="s">
        <v>209</v>
      </c>
      <c r="E69" s="54"/>
      <c r="F69" s="54"/>
      <c r="G69" s="4"/>
      <c r="H69" s="54" t="s">
        <v>49</v>
      </c>
      <c r="I69" s="54"/>
      <c r="J69" s="9" t="s">
        <v>105</v>
      </c>
      <c r="K69" s="6">
        <v>150000</v>
      </c>
      <c r="L69" s="31">
        <v>100</v>
      </c>
      <c r="M69" s="13"/>
      <c r="N69" s="13" t="s">
        <v>210</v>
      </c>
      <c r="O69" s="13" t="s">
        <v>34</v>
      </c>
      <c r="P69" s="13" t="s">
        <v>41</v>
      </c>
      <c r="Q69" s="4" t="s">
        <v>60</v>
      </c>
      <c r="R69" s="19"/>
      <c r="S69" s="4"/>
      <c r="T69" s="4" t="s">
        <v>42</v>
      </c>
    </row>
    <row r="70" spans="1:21" x14ac:dyDescent="0.25">
      <c r="A70" s="4"/>
      <c r="B70" s="54"/>
      <c r="C70" s="54"/>
      <c r="D70" s="54"/>
      <c r="E70" s="54"/>
      <c r="F70" s="54"/>
      <c r="G70" s="4"/>
      <c r="H70" s="54"/>
      <c r="I70" s="54"/>
      <c r="J70" s="42" t="s">
        <v>83</v>
      </c>
      <c r="K70" s="25">
        <f>SUM(K58:K69)</f>
        <v>1387233.29</v>
      </c>
      <c r="L70" s="5"/>
      <c r="M70" s="5"/>
      <c r="N70" s="4"/>
      <c r="O70" s="4"/>
      <c r="P70" s="4"/>
      <c r="Q70" s="4"/>
      <c r="R70" s="4"/>
      <c r="S70" s="4"/>
      <c r="T70" s="4"/>
    </row>
    <row r="71" spans="1:21" x14ac:dyDescent="0.25">
      <c r="A71" s="55"/>
      <c r="B71" s="55"/>
      <c r="C71" s="55"/>
      <c r="D71" s="55"/>
      <c r="E71" s="55"/>
      <c r="F71" s="55"/>
      <c r="G71" s="55"/>
      <c r="H71" s="55"/>
      <c r="L71" s="24"/>
      <c r="U71" s="36"/>
    </row>
    <row r="72" spans="1:21" x14ac:dyDescent="0.25">
      <c r="A72" s="1">
        <v>4</v>
      </c>
      <c r="B72" s="72" t="s">
        <v>211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3"/>
    </row>
    <row r="73" spans="1:21" x14ac:dyDescent="0.25">
      <c r="A73" s="56"/>
      <c r="B73" s="57" t="s">
        <v>13</v>
      </c>
      <c r="C73" s="57"/>
      <c r="D73" s="57" t="s">
        <v>14</v>
      </c>
      <c r="E73" s="57"/>
      <c r="F73" s="57"/>
      <c r="G73" s="57" t="s">
        <v>15</v>
      </c>
      <c r="H73" s="57" t="s">
        <v>16</v>
      </c>
      <c r="I73" s="57"/>
      <c r="J73" s="57"/>
      <c r="K73" s="57" t="s">
        <v>18</v>
      </c>
      <c r="L73" s="56"/>
      <c r="M73" s="56"/>
      <c r="N73" s="57" t="s">
        <v>19</v>
      </c>
      <c r="O73" s="57" t="s">
        <v>20</v>
      </c>
      <c r="P73" s="57" t="s">
        <v>21</v>
      </c>
      <c r="Q73" s="56"/>
      <c r="R73" s="57" t="s">
        <v>22</v>
      </c>
      <c r="S73" s="57" t="s">
        <v>23</v>
      </c>
      <c r="T73" s="57" t="s">
        <v>24</v>
      </c>
    </row>
    <row r="74" spans="1:21" ht="30.6" x14ac:dyDescent="0.25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17" t="s">
        <v>25</v>
      </c>
      <c r="L74" s="17" t="s">
        <v>26</v>
      </c>
      <c r="M74" s="17" t="s">
        <v>27</v>
      </c>
      <c r="N74" s="57"/>
      <c r="O74" s="57"/>
      <c r="P74" s="7" t="s">
        <v>212</v>
      </c>
      <c r="Q74" s="7" t="s">
        <v>28</v>
      </c>
      <c r="R74" s="57"/>
      <c r="S74" s="57"/>
      <c r="T74" s="57"/>
    </row>
    <row r="75" spans="1:21" ht="59.25" customHeight="1" x14ac:dyDescent="0.25">
      <c r="A75" s="4" t="s">
        <v>213</v>
      </c>
      <c r="B75" s="51" t="s">
        <v>30</v>
      </c>
      <c r="C75" s="66"/>
      <c r="D75" s="51" t="s">
        <v>214</v>
      </c>
      <c r="E75" s="67"/>
      <c r="F75" s="66"/>
      <c r="G75" s="4"/>
      <c r="H75" s="54" t="s">
        <v>93</v>
      </c>
      <c r="I75" s="54"/>
      <c r="J75" s="15"/>
      <c r="K75" s="8">
        <v>1725693.05</v>
      </c>
      <c r="L75" s="31">
        <v>100</v>
      </c>
      <c r="M75" s="13"/>
      <c r="N75" s="13" t="s">
        <v>33</v>
      </c>
      <c r="O75" s="13" t="s">
        <v>192</v>
      </c>
      <c r="P75" s="13" t="s">
        <v>215</v>
      </c>
      <c r="Q75" s="13" t="s">
        <v>216</v>
      </c>
      <c r="R75" s="19"/>
      <c r="S75" s="19" t="s">
        <v>217</v>
      </c>
      <c r="T75" s="4" t="s">
        <v>37</v>
      </c>
    </row>
    <row r="76" spans="1:21" ht="20.399999999999999" x14ac:dyDescent="0.25">
      <c r="A76" s="15" t="s">
        <v>218</v>
      </c>
      <c r="B76" s="51" t="s">
        <v>30</v>
      </c>
      <c r="C76" s="52"/>
      <c r="D76" s="51" t="s">
        <v>219</v>
      </c>
      <c r="E76" s="52"/>
      <c r="F76" s="53"/>
      <c r="G76" s="15"/>
      <c r="H76" s="54" t="s">
        <v>220</v>
      </c>
      <c r="I76" s="54"/>
      <c r="J76" s="15"/>
      <c r="K76" s="18">
        <v>5722855.8600000003</v>
      </c>
      <c r="L76" s="33">
        <v>65.599999999999994</v>
      </c>
      <c r="M76" s="33">
        <v>34.4</v>
      </c>
      <c r="N76" s="19" t="s">
        <v>33</v>
      </c>
      <c r="O76" s="19" t="s">
        <v>192</v>
      </c>
      <c r="P76" s="19" t="s">
        <v>221</v>
      </c>
      <c r="Q76" s="19" t="s">
        <v>198</v>
      </c>
      <c r="R76" s="19" t="s">
        <v>222</v>
      </c>
      <c r="S76" s="44" t="s">
        <v>303</v>
      </c>
      <c r="T76" s="15" t="s">
        <v>37</v>
      </c>
    </row>
    <row r="77" spans="1:21" ht="27.75" customHeight="1" x14ac:dyDescent="0.25">
      <c r="A77" s="15" t="s">
        <v>223</v>
      </c>
      <c r="B77" s="51" t="s">
        <v>30</v>
      </c>
      <c r="C77" s="52"/>
      <c r="D77" s="51" t="s">
        <v>224</v>
      </c>
      <c r="E77" s="52"/>
      <c r="F77" s="53"/>
      <c r="G77" s="15"/>
      <c r="H77" s="54" t="s">
        <v>225</v>
      </c>
      <c r="I77" s="54"/>
      <c r="J77" s="15"/>
      <c r="K77" s="16">
        <v>292440.46000000002</v>
      </c>
      <c r="L77" s="32">
        <v>100</v>
      </c>
      <c r="M77" s="19"/>
      <c r="N77" s="19" t="s">
        <v>226</v>
      </c>
      <c r="O77" s="19" t="s">
        <v>192</v>
      </c>
      <c r="P77" s="19" t="s">
        <v>227</v>
      </c>
      <c r="Q77" s="19" t="s">
        <v>82</v>
      </c>
      <c r="R77" s="19"/>
      <c r="S77" s="19"/>
      <c r="T77" s="15" t="s">
        <v>37</v>
      </c>
    </row>
    <row r="78" spans="1:21" ht="15.75" customHeight="1" x14ac:dyDescent="0.25">
      <c r="A78" s="4" t="s">
        <v>228</v>
      </c>
      <c r="B78" s="54" t="s">
        <v>44</v>
      </c>
      <c r="C78" s="54"/>
      <c r="D78" s="68" t="s">
        <v>300</v>
      </c>
      <c r="E78" s="54"/>
      <c r="F78" s="54"/>
      <c r="G78" s="4"/>
      <c r="H78" s="54" t="s">
        <v>93</v>
      </c>
      <c r="I78" s="54"/>
      <c r="J78" s="15"/>
      <c r="K78" s="11">
        <v>69125.710000000006</v>
      </c>
      <c r="L78" s="13"/>
      <c r="M78" s="31">
        <v>100</v>
      </c>
      <c r="N78" s="13" t="s">
        <v>54</v>
      </c>
      <c r="O78" s="13" t="s">
        <v>34</v>
      </c>
      <c r="P78" s="13" t="s">
        <v>229</v>
      </c>
      <c r="Q78" s="13" t="s">
        <v>230</v>
      </c>
      <c r="R78" s="19" t="s">
        <v>152</v>
      </c>
      <c r="S78" s="19"/>
      <c r="T78" s="4" t="s">
        <v>37</v>
      </c>
    </row>
    <row r="79" spans="1:21" ht="24" customHeight="1" x14ac:dyDescent="0.25">
      <c r="A79" s="4" t="s">
        <v>231</v>
      </c>
      <c r="B79" s="54" t="s">
        <v>44</v>
      </c>
      <c r="C79" s="54"/>
      <c r="D79" s="68" t="s">
        <v>301</v>
      </c>
      <c r="E79" s="54"/>
      <c r="F79" s="54"/>
      <c r="G79" s="4"/>
      <c r="H79" s="54" t="s">
        <v>232</v>
      </c>
      <c r="I79" s="54"/>
      <c r="J79" s="15"/>
      <c r="K79" s="6">
        <v>150000</v>
      </c>
      <c r="L79" s="13"/>
      <c r="M79" s="31">
        <v>100</v>
      </c>
      <c r="N79" s="13" t="s">
        <v>98</v>
      </c>
      <c r="O79" s="13" t="s">
        <v>34</v>
      </c>
      <c r="P79" s="13" t="s">
        <v>233</v>
      </c>
      <c r="Q79" s="13" t="s">
        <v>64</v>
      </c>
      <c r="R79" s="19"/>
      <c r="S79" s="19"/>
      <c r="T79" s="4" t="s">
        <v>42</v>
      </c>
    </row>
    <row r="80" spans="1:21" ht="24" customHeight="1" x14ac:dyDescent="0.25">
      <c r="A80" s="4" t="s">
        <v>234</v>
      </c>
      <c r="B80" s="54" t="s">
        <v>56</v>
      </c>
      <c r="C80" s="54"/>
      <c r="D80" s="54" t="s">
        <v>235</v>
      </c>
      <c r="E80" s="54"/>
      <c r="F80" s="54"/>
      <c r="G80" s="4"/>
      <c r="H80" s="54" t="s">
        <v>220</v>
      </c>
      <c r="I80" s="54"/>
      <c r="J80" s="15"/>
      <c r="K80" s="6">
        <v>554982.84</v>
      </c>
      <c r="L80" s="31">
        <v>100</v>
      </c>
      <c r="M80" s="13"/>
      <c r="N80" s="13" t="s">
        <v>58</v>
      </c>
      <c r="O80" s="13" t="s">
        <v>34</v>
      </c>
      <c r="P80" s="13" t="s">
        <v>236</v>
      </c>
      <c r="Q80" s="13" t="s">
        <v>198</v>
      </c>
      <c r="R80" s="19"/>
      <c r="S80" s="19"/>
      <c r="T80" s="4" t="s">
        <v>37</v>
      </c>
    </row>
    <row r="81" spans="1:20" ht="21" customHeight="1" x14ac:dyDescent="0.25">
      <c r="A81" s="4" t="s">
        <v>237</v>
      </c>
      <c r="B81" s="54" t="s">
        <v>56</v>
      </c>
      <c r="C81" s="54"/>
      <c r="D81" s="54" t="s">
        <v>238</v>
      </c>
      <c r="E81" s="54"/>
      <c r="F81" s="54"/>
      <c r="G81" s="4"/>
      <c r="H81" s="54" t="s">
        <v>232</v>
      </c>
      <c r="I81" s="54"/>
      <c r="J81" s="15"/>
      <c r="K81" s="6">
        <v>129999.99</v>
      </c>
      <c r="L81" s="31">
        <v>100</v>
      </c>
      <c r="M81" s="13"/>
      <c r="N81" s="13" t="s">
        <v>58</v>
      </c>
      <c r="O81" s="13" t="s">
        <v>34</v>
      </c>
      <c r="P81" s="13" t="s">
        <v>239</v>
      </c>
      <c r="Q81" s="13" t="s">
        <v>240</v>
      </c>
      <c r="R81" s="19"/>
      <c r="S81" s="19"/>
      <c r="T81" s="4" t="s">
        <v>37</v>
      </c>
    </row>
    <row r="82" spans="1:20" ht="50.25" customHeight="1" x14ac:dyDescent="0.25">
      <c r="A82" s="4" t="s">
        <v>241</v>
      </c>
      <c r="B82" s="54" t="s">
        <v>30</v>
      </c>
      <c r="C82" s="54"/>
      <c r="D82" s="54" t="s">
        <v>242</v>
      </c>
      <c r="E82" s="54"/>
      <c r="F82" s="54"/>
      <c r="G82" s="4"/>
      <c r="H82" s="54" t="s">
        <v>220</v>
      </c>
      <c r="I82" s="54"/>
      <c r="J82" s="15"/>
      <c r="K82" s="6">
        <v>300000</v>
      </c>
      <c r="L82" s="31">
        <v>100</v>
      </c>
      <c r="M82" s="13"/>
      <c r="N82" s="13" t="s">
        <v>243</v>
      </c>
      <c r="O82" s="13" t="s">
        <v>192</v>
      </c>
      <c r="P82" s="13" t="s">
        <v>94</v>
      </c>
      <c r="Q82" s="13" t="s">
        <v>60</v>
      </c>
      <c r="R82" s="19"/>
      <c r="S82" s="19"/>
      <c r="T82" s="4" t="s">
        <v>42</v>
      </c>
    </row>
    <row r="83" spans="1:20" ht="40.799999999999997" x14ac:dyDescent="0.25">
      <c r="A83" s="4" t="s">
        <v>244</v>
      </c>
      <c r="B83" s="54" t="s">
        <v>30</v>
      </c>
      <c r="C83" s="54"/>
      <c r="D83" s="54" t="s">
        <v>245</v>
      </c>
      <c r="E83" s="54"/>
      <c r="F83" s="54"/>
      <c r="G83" s="4"/>
      <c r="H83" s="54" t="s">
        <v>93</v>
      </c>
      <c r="I83" s="54"/>
      <c r="J83" s="15"/>
      <c r="K83" s="6">
        <v>500000</v>
      </c>
      <c r="L83" s="31">
        <v>100</v>
      </c>
      <c r="M83" s="13"/>
      <c r="N83" s="13" t="s">
        <v>163</v>
      </c>
      <c r="O83" s="13" t="s">
        <v>34</v>
      </c>
      <c r="P83" s="13" t="s">
        <v>246</v>
      </c>
      <c r="Q83" s="13" t="s">
        <v>227</v>
      </c>
      <c r="R83" s="19" t="s">
        <v>247</v>
      </c>
      <c r="S83" s="19"/>
      <c r="T83" s="4" t="s">
        <v>37</v>
      </c>
    </row>
    <row r="84" spans="1:20" ht="28.5" customHeight="1" x14ac:dyDescent="0.25">
      <c r="A84" s="4" t="s">
        <v>248</v>
      </c>
      <c r="B84" s="54" t="s">
        <v>30</v>
      </c>
      <c r="C84" s="54"/>
      <c r="D84" s="54" t="s">
        <v>249</v>
      </c>
      <c r="E84" s="54"/>
      <c r="F84" s="54"/>
      <c r="G84" s="4"/>
      <c r="H84" s="54" t="s">
        <v>220</v>
      </c>
      <c r="I84" s="54"/>
      <c r="J84" s="15"/>
      <c r="K84" s="6">
        <v>250000</v>
      </c>
      <c r="L84" s="31">
        <v>100</v>
      </c>
      <c r="M84" s="13"/>
      <c r="N84" s="13" t="s">
        <v>112</v>
      </c>
      <c r="O84" s="13" t="s">
        <v>34</v>
      </c>
      <c r="P84" s="13" t="s">
        <v>250</v>
      </c>
      <c r="Q84" s="13" t="s">
        <v>251</v>
      </c>
      <c r="R84" s="19"/>
      <c r="S84" s="19"/>
      <c r="T84" s="4" t="s">
        <v>42</v>
      </c>
    </row>
    <row r="85" spans="1:20" ht="39.75" customHeight="1" x14ac:dyDescent="0.25">
      <c r="A85" s="4" t="s">
        <v>252</v>
      </c>
      <c r="B85" s="54" t="s">
        <v>44</v>
      </c>
      <c r="C85" s="54"/>
      <c r="D85" s="54" t="s">
        <v>253</v>
      </c>
      <c r="E85" s="54"/>
      <c r="F85" s="54"/>
      <c r="G85" s="4"/>
      <c r="H85" s="54" t="s">
        <v>225</v>
      </c>
      <c r="I85" s="54"/>
      <c r="J85" s="15"/>
      <c r="K85" s="6">
        <v>289109.53999999998</v>
      </c>
      <c r="L85" s="31">
        <v>100</v>
      </c>
      <c r="M85" s="13"/>
      <c r="N85" s="13" t="s">
        <v>254</v>
      </c>
      <c r="O85" s="13" t="s">
        <v>192</v>
      </c>
      <c r="P85" s="13" t="s">
        <v>255</v>
      </c>
      <c r="Q85" s="13" t="s">
        <v>256</v>
      </c>
      <c r="R85" s="19"/>
      <c r="S85" s="19" t="s">
        <v>257</v>
      </c>
      <c r="T85" s="4" t="s">
        <v>37</v>
      </c>
    </row>
    <row r="86" spans="1:20" ht="28.5" customHeight="1" x14ac:dyDescent="0.25">
      <c r="A86" s="4" t="s">
        <v>258</v>
      </c>
      <c r="B86" s="54" t="s">
        <v>56</v>
      </c>
      <c r="C86" s="54"/>
      <c r="D86" s="54" t="s">
        <v>259</v>
      </c>
      <c r="E86" s="54"/>
      <c r="F86" s="54"/>
      <c r="G86" s="4"/>
      <c r="H86" s="54" t="s">
        <v>232</v>
      </c>
      <c r="I86" s="54"/>
      <c r="J86" s="15"/>
      <c r="K86" s="22">
        <v>100000</v>
      </c>
      <c r="L86" s="31">
        <v>100</v>
      </c>
      <c r="M86" s="13"/>
      <c r="N86" s="13" t="s">
        <v>210</v>
      </c>
      <c r="O86" s="13" t="s">
        <v>34</v>
      </c>
      <c r="P86" s="13" t="s">
        <v>250</v>
      </c>
      <c r="Q86" s="13" t="s">
        <v>260</v>
      </c>
      <c r="R86" s="19"/>
      <c r="S86" s="19"/>
      <c r="T86" s="4" t="s">
        <v>42</v>
      </c>
    </row>
    <row r="87" spans="1:20" ht="23.25" customHeight="1" x14ac:dyDescent="0.25">
      <c r="A87" s="4" t="s">
        <v>261</v>
      </c>
      <c r="B87" s="54" t="s">
        <v>56</v>
      </c>
      <c r="C87" s="54"/>
      <c r="D87" s="54" t="s">
        <v>262</v>
      </c>
      <c r="E87" s="54"/>
      <c r="F87" s="54"/>
      <c r="G87" s="4"/>
      <c r="H87" s="54" t="s">
        <v>232</v>
      </c>
      <c r="I87" s="54"/>
      <c r="J87" s="15"/>
      <c r="K87" s="6">
        <v>100000</v>
      </c>
      <c r="L87" s="31">
        <v>100</v>
      </c>
      <c r="M87" s="13"/>
      <c r="N87" s="13" t="s">
        <v>210</v>
      </c>
      <c r="O87" s="13" t="s">
        <v>34</v>
      </c>
      <c r="P87" s="13" t="s">
        <v>250</v>
      </c>
      <c r="Q87" s="13" t="s">
        <v>260</v>
      </c>
      <c r="R87" s="19"/>
      <c r="S87" s="19"/>
      <c r="T87" s="4" t="s">
        <v>42</v>
      </c>
    </row>
    <row r="88" spans="1:20" s="39" customFormat="1" ht="23.25" customHeight="1" x14ac:dyDescent="0.25">
      <c r="A88" s="40" t="s">
        <v>306</v>
      </c>
      <c r="B88" s="51" t="s">
        <v>30</v>
      </c>
      <c r="C88" s="52"/>
      <c r="D88" s="51" t="s">
        <v>308</v>
      </c>
      <c r="E88" s="52"/>
      <c r="F88" s="53"/>
      <c r="G88" s="40"/>
      <c r="H88" s="54" t="s">
        <v>225</v>
      </c>
      <c r="I88" s="54"/>
      <c r="J88" s="40"/>
      <c r="K88" s="18">
        <v>250000</v>
      </c>
      <c r="L88" s="33">
        <v>100</v>
      </c>
      <c r="M88" s="33"/>
      <c r="N88" s="19" t="s">
        <v>33</v>
      </c>
      <c r="O88" s="19" t="s">
        <v>192</v>
      </c>
      <c r="P88" s="49">
        <v>43790</v>
      </c>
      <c r="Q88" s="50" t="s">
        <v>307</v>
      </c>
      <c r="R88" s="19" t="s">
        <v>222</v>
      </c>
      <c r="S88" s="44"/>
      <c r="T88" s="40" t="s">
        <v>42</v>
      </c>
    </row>
    <row r="89" spans="1:20" x14ac:dyDescent="0.25">
      <c r="A89" s="4"/>
      <c r="B89" s="54"/>
      <c r="C89" s="54"/>
      <c r="D89" s="54"/>
      <c r="E89" s="54"/>
      <c r="F89" s="54"/>
      <c r="G89" s="4"/>
      <c r="H89" s="54"/>
      <c r="I89" s="54"/>
      <c r="J89" s="42" t="s">
        <v>83</v>
      </c>
      <c r="K89" s="23">
        <f>SUM(K75:K88)</f>
        <v>10434207.449999999</v>
      </c>
      <c r="L89" s="5"/>
      <c r="M89" s="5"/>
      <c r="N89" s="4"/>
      <c r="O89" s="4"/>
      <c r="P89" s="4"/>
      <c r="Q89" s="4"/>
      <c r="R89" s="4"/>
      <c r="S89" s="19"/>
      <c r="T89" s="4"/>
    </row>
    <row r="90" spans="1:20" x14ac:dyDescent="0.25">
      <c r="A90" s="55"/>
      <c r="B90" s="55"/>
      <c r="C90" s="55"/>
      <c r="D90" s="55"/>
      <c r="E90" s="55"/>
      <c r="F90" s="55"/>
      <c r="G90" s="55"/>
      <c r="H90" s="55"/>
    </row>
    <row r="91" spans="1:20" x14ac:dyDescent="0.25">
      <c r="A91" s="1">
        <v>5</v>
      </c>
      <c r="B91" s="72" t="s">
        <v>263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3"/>
    </row>
    <row r="92" spans="1:20" x14ac:dyDescent="0.25">
      <c r="A92" s="56"/>
      <c r="B92" s="57" t="s">
        <v>13</v>
      </c>
      <c r="C92" s="57"/>
      <c r="D92" s="57" t="s">
        <v>14</v>
      </c>
      <c r="E92" s="57"/>
      <c r="F92" s="57"/>
      <c r="G92" s="57" t="s">
        <v>15</v>
      </c>
      <c r="H92" s="57" t="s">
        <v>16</v>
      </c>
      <c r="I92" s="57"/>
      <c r="J92" s="57" t="s">
        <v>264</v>
      </c>
      <c r="K92" s="57" t="s">
        <v>18</v>
      </c>
      <c r="L92" s="56"/>
      <c r="M92" s="56"/>
      <c r="N92" s="57" t="s">
        <v>19</v>
      </c>
      <c r="O92" s="57" t="s">
        <v>20</v>
      </c>
      <c r="P92" s="57" t="s">
        <v>21</v>
      </c>
      <c r="Q92" s="56"/>
      <c r="R92" s="57" t="s">
        <v>22</v>
      </c>
      <c r="S92" s="57" t="s">
        <v>23</v>
      </c>
      <c r="T92" s="57" t="s">
        <v>24</v>
      </c>
    </row>
    <row r="93" spans="1:20" ht="30.6" customHeight="1" x14ac:dyDescent="0.25">
      <c r="A93" s="56"/>
      <c r="B93" s="57"/>
      <c r="C93" s="57"/>
      <c r="D93" s="57"/>
      <c r="E93" s="57"/>
      <c r="F93" s="57"/>
      <c r="G93" s="57"/>
      <c r="H93" s="57"/>
      <c r="I93" s="57"/>
      <c r="J93" s="57"/>
      <c r="K93" s="17" t="s">
        <v>25</v>
      </c>
      <c r="L93" s="17" t="s">
        <v>26</v>
      </c>
      <c r="M93" s="17" t="s">
        <v>27</v>
      </c>
      <c r="N93" s="57"/>
      <c r="O93" s="57"/>
      <c r="P93" s="7" t="s">
        <v>305</v>
      </c>
      <c r="Q93" s="7" t="s">
        <v>28</v>
      </c>
      <c r="R93" s="57"/>
      <c r="S93" s="57"/>
      <c r="T93" s="57"/>
    </row>
    <row r="94" spans="1:20" ht="34.5" customHeight="1" x14ac:dyDescent="0.25">
      <c r="A94" s="15" t="s">
        <v>265</v>
      </c>
      <c r="B94" s="51" t="s">
        <v>30</v>
      </c>
      <c r="C94" s="53"/>
      <c r="D94" s="51" t="s">
        <v>266</v>
      </c>
      <c r="E94" s="52"/>
      <c r="F94" s="53"/>
      <c r="G94" s="15"/>
      <c r="H94" s="54" t="s">
        <v>267</v>
      </c>
      <c r="I94" s="54"/>
      <c r="J94" s="20">
        <v>2</v>
      </c>
      <c r="K94" s="16">
        <v>200471.72</v>
      </c>
      <c r="L94" s="32">
        <v>100</v>
      </c>
      <c r="M94" s="19"/>
      <c r="N94" s="19" t="s">
        <v>138</v>
      </c>
      <c r="O94" s="19" t="s">
        <v>34</v>
      </c>
      <c r="P94" s="19" t="s">
        <v>123</v>
      </c>
      <c r="Q94" s="19" t="s">
        <v>199</v>
      </c>
      <c r="R94" s="19"/>
      <c r="S94" s="19" t="s">
        <v>268</v>
      </c>
      <c r="T94" s="15" t="s">
        <v>37</v>
      </c>
    </row>
    <row r="95" spans="1:20" ht="24" customHeight="1" x14ac:dyDescent="0.25">
      <c r="A95" s="4" t="s">
        <v>269</v>
      </c>
      <c r="B95" s="54" t="s">
        <v>30</v>
      </c>
      <c r="C95" s="54"/>
      <c r="D95" s="54" t="s">
        <v>270</v>
      </c>
      <c r="E95" s="54"/>
      <c r="F95" s="54"/>
      <c r="G95" s="4"/>
      <c r="H95" s="54" t="s">
        <v>267</v>
      </c>
      <c r="I95" s="54"/>
      <c r="J95" s="14">
        <v>7</v>
      </c>
      <c r="K95" s="6">
        <v>192500</v>
      </c>
      <c r="L95" s="31">
        <v>100</v>
      </c>
      <c r="M95" s="13"/>
      <c r="N95" s="13" t="s">
        <v>226</v>
      </c>
      <c r="O95" s="13" t="s">
        <v>34</v>
      </c>
      <c r="P95" s="13" t="s">
        <v>123</v>
      </c>
      <c r="Q95" s="13" t="s">
        <v>271</v>
      </c>
      <c r="R95" s="19"/>
      <c r="S95" s="19"/>
      <c r="T95" s="37" t="s">
        <v>37</v>
      </c>
    </row>
    <row r="96" spans="1:20" ht="24" customHeight="1" x14ac:dyDescent="0.25">
      <c r="A96" s="4" t="s">
        <v>272</v>
      </c>
      <c r="B96" s="54" t="s">
        <v>30</v>
      </c>
      <c r="C96" s="54"/>
      <c r="D96" s="54" t="s">
        <v>273</v>
      </c>
      <c r="E96" s="54"/>
      <c r="F96" s="54"/>
      <c r="G96" s="4"/>
      <c r="H96" s="54" t="s">
        <v>267</v>
      </c>
      <c r="I96" s="54"/>
      <c r="J96" s="14">
        <v>2</v>
      </c>
      <c r="K96" s="11">
        <v>40000</v>
      </c>
      <c r="L96" s="31">
        <v>100</v>
      </c>
      <c r="M96" s="13"/>
      <c r="N96" s="13" t="s">
        <v>121</v>
      </c>
      <c r="O96" s="13" t="s">
        <v>34</v>
      </c>
      <c r="P96" s="13" t="s">
        <v>180</v>
      </c>
      <c r="Q96" s="13" t="s">
        <v>274</v>
      </c>
      <c r="R96" s="19"/>
      <c r="S96" s="19"/>
      <c r="T96" s="4" t="s">
        <v>42</v>
      </c>
    </row>
    <row r="97" spans="1:20" ht="24" customHeight="1" x14ac:dyDescent="0.25">
      <c r="A97" s="4" t="s">
        <v>275</v>
      </c>
      <c r="B97" s="54" t="s">
        <v>30</v>
      </c>
      <c r="C97" s="54"/>
      <c r="D97" s="54" t="s">
        <v>276</v>
      </c>
      <c r="E97" s="54"/>
      <c r="F97" s="54"/>
      <c r="G97" s="4"/>
      <c r="H97" s="54" t="s">
        <v>267</v>
      </c>
      <c r="I97" s="54"/>
      <c r="J97" s="13" t="s">
        <v>105</v>
      </c>
      <c r="K97" s="6">
        <v>100000</v>
      </c>
      <c r="L97" s="31">
        <v>100</v>
      </c>
      <c r="M97" s="13"/>
      <c r="N97" s="13" t="s">
        <v>126</v>
      </c>
      <c r="O97" s="13" t="s">
        <v>34</v>
      </c>
      <c r="P97" s="13" t="s">
        <v>277</v>
      </c>
      <c r="Q97" s="13" t="s">
        <v>240</v>
      </c>
      <c r="R97" s="19"/>
      <c r="S97" s="19"/>
      <c r="T97" s="4" t="s">
        <v>37</v>
      </c>
    </row>
    <row r="98" spans="1:20" ht="23.25" customHeight="1" x14ac:dyDescent="0.25">
      <c r="A98" s="4" t="s">
        <v>278</v>
      </c>
      <c r="B98" s="54" t="s">
        <v>30</v>
      </c>
      <c r="C98" s="54"/>
      <c r="D98" s="54" t="s">
        <v>279</v>
      </c>
      <c r="E98" s="54"/>
      <c r="F98" s="54"/>
      <c r="G98" s="4"/>
      <c r="H98" s="54" t="s">
        <v>267</v>
      </c>
      <c r="I98" s="54"/>
      <c r="J98" s="13" t="s">
        <v>105</v>
      </c>
      <c r="K98" s="11">
        <v>55000</v>
      </c>
      <c r="L98" s="31">
        <v>100</v>
      </c>
      <c r="M98" s="13"/>
      <c r="N98" s="13" t="s">
        <v>112</v>
      </c>
      <c r="O98" s="13" t="s">
        <v>34</v>
      </c>
      <c r="P98" s="13" t="s">
        <v>41</v>
      </c>
      <c r="Q98" s="13" t="s">
        <v>60</v>
      </c>
      <c r="R98" s="19"/>
      <c r="S98" s="19"/>
      <c r="T98" s="4" t="s">
        <v>42</v>
      </c>
    </row>
    <row r="99" spans="1:20" ht="24" customHeight="1" x14ac:dyDescent="0.25">
      <c r="A99" s="15" t="s">
        <v>280</v>
      </c>
      <c r="B99" s="51" t="s">
        <v>30</v>
      </c>
      <c r="C99" s="53"/>
      <c r="D99" s="51" t="s">
        <v>281</v>
      </c>
      <c r="E99" s="52"/>
      <c r="F99" s="53"/>
      <c r="G99" s="15"/>
      <c r="H99" s="54" t="s">
        <v>267</v>
      </c>
      <c r="I99" s="54"/>
      <c r="J99" s="19" t="s">
        <v>105</v>
      </c>
      <c r="K99" s="16">
        <v>473804.68</v>
      </c>
      <c r="L99" s="32">
        <v>100</v>
      </c>
      <c r="M99" s="19"/>
      <c r="N99" s="19" t="s">
        <v>126</v>
      </c>
      <c r="O99" s="19" t="s">
        <v>34</v>
      </c>
      <c r="P99" s="19" t="s">
        <v>221</v>
      </c>
      <c r="Q99" s="19" t="s">
        <v>128</v>
      </c>
      <c r="R99" s="19" t="s">
        <v>152</v>
      </c>
      <c r="S99" s="19" t="s">
        <v>282</v>
      </c>
      <c r="T99" s="15" t="s">
        <v>37</v>
      </c>
    </row>
    <row r="100" spans="1:20" ht="24" customHeight="1" x14ac:dyDescent="0.25">
      <c r="A100" s="4" t="s">
        <v>283</v>
      </c>
      <c r="B100" s="54" t="s">
        <v>30</v>
      </c>
      <c r="C100" s="54"/>
      <c r="D100" s="54" t="s">
        <v>284</v>
      </c>
      <c r="E100" s="54"/>
      <c r="F100" s="54"/>
      <c r="G100" s="4"/>
      <c r="H100" s="54" t="s">
        <v>267</v>
      </c>
      <c r="I100" s="54"/>
      <c r="J100" s="14">
        <v>3</v>
      </c>
      <c r="K100" s="11">
        <v>40000</v>
      </c>
      <c r="L100" s="31">
        <v>100</v>
      </c>
      <c r="M100" s="13"/>
      <c r="N100" s="13" t="s">
        <v>163</v>
      </c>
      <c r="O100" s="13" t="s">
        <v>34</v>
      </c>
      <c r="P100" s="13" t="s">
        <v>133</v>
      </c>
      <c r="Q100" s="13" t="s">
        <v>285</v>
      </c>
      <c r="R100" s="19"/>
      <c r="S100" s="19"/>
      <c r="T100" s="37" t="s">
        <v>37</v>
      </c>
    </row>
    <row r="101" spans="1:20" ht="26.25" customHeight="1" x14ac:dyDescent="0.25">
      <c r="A101" s="4" t="s">
        <v>286</v>
      </c>
      <c r="B101" s="54" t="s">
        <v>56</v>
      </c>
      <c r="C101" s="54"/>
      <c r="D101" s="54" t="s">
        <v>287</v>
      </c>
      <c r="E101" s="54"/>
      <c r="F101" s="54"/>
      <c r="G101" s="4"/>
      <c r="H101" s="54" t="s">
        <v>267</v>
      </c>
      <c r="I101" s="54"/>
      <c r="J101" s="14">
        <v>2</v>
      </c>
      <c r="K101" s="11">
        <v>30000</v>
      </c>
      <c r="L101" s="31">
        <v>100</v>
      </c>
      <c r="M101" s="13"/>
      <c r="N101" s="13" t="s">
        <v>210</v>
      </c>
      <c r="O101" s="13" t="s">
        <v>34</v>
      </c>
      <c r="P101" s="13" t="s">
        <v>202</v>
      </c>
      <c r="Q101" s="13" t="s">
        <v>288</v>
      </c>
      <c r="R101" s="19"/>
      <c r="S101" s="19"/>
      <c r="T101" s="37" t="s">
        <v>68</v>
      </c>
    </row>
    <row r="102" spans="1:20" ht="24" customHeight="1" x14ac:dyDescent="0.25">
      <c r="A102" s="4" t="s">
        <v>289</v>
      </c>
      <c r="B102" s="54" t="s">
        <v>44</v>
      </c>
      <c r="C102" s="54"/>
      <c r="D102" s="54" t="s">
        <v>290</v>
      </c>
      <c r="E102" s="54"/>
      <c r="F102" s="54"/>
      <c r="G102" s="4"/>
      <c r="H102" s="54" t="s">
        <v>267</v>
      </c>
      <c r="I102" s="54"/>
      <c r="J102" s="13" t="s">
        <v>105</v>
      </c>
      <c r="K102" s="11">
        <v>40000</v>
      </c>
      <c r="L102" s="31" t="s">
        <v>302</v>
      </c>
      <c r="M102" s="13"/>
      <c r="N102" s="13" t="s">
        <v>98</v>
      </c>
      <c r="O102" s="13" t="s">
        <v>34</v>
      </c>
      <c r="P102" s="13" t="s">
        <v>291</v>
      </c>
      <c r="Q102" s="13" t="s">
        <v>292</v>
      </c>
      <c r="R102" s="19"/>
      <c r="S102" s="19"/>
      <c r="T102" s="37" t="s">
        <v>293</v>
      </c>
    </row>
    <row r="103" spans="1:20" ht="24" customHeight="1" x14ac:dyDescent="0.25">
      <c r="A103" s="4" t="s">
        <v>294</v>
      </c>
      <c r="B103" s="54" t="s">
        <v>56</v>
      </c>
      <c r="C103" s="54"/>
      <c r="D103" s="54" t="s">
        <v>295</v>
      </c>
      <c r="E103" s="54"/>
      <c r="F103" s="54"/>
      <c r="G103" s="4"/>
      <c r="H103" s="54" t="s">
        <v>267</v>
      </c>
      <c r="I103" s="54"/>
      <c r="J103" s="13" t="s">
        <v>105</v>
      </c>
      <c r="K103" s="6">
        <v>200000</v>
      </c>
      <c r="L103" s="31">
        <v>100</v>
      </c>
      <c r="M103" s="13"/>
      <c r="N103" s="13" t="s">
        <v>210</v>
      </c>
      <c r="O103" s="13" t="s">
        <v>192</v>
      </c>
      <c r="P103" s="13" t="s">
        <v>41</v>
      </c>
      <c r="Q103" s="13" t="s">
        <v>60</v>
      </c>
      <c r="R103" s="19"/>
      <c r="S103" s="19"/>
      <c r="T103" s="4" t="s">
        <v>42</v>
      </c>
    </row>
    <row r="104" spans="1:20" x14ac:dyDescent="0.25">
      <c r="A104" s="4" t="s">
        <v>296</v>
      </c>
      <c r="B104" s="54" t="s">
        <v>30</v>
      </c>
      <c r="C104" s="54"/>
      <c r="D104" s="54" t="s">
        <v>297</v>
      </c>
      <c r="E104" s="54"/>
      <c r="F104" s="54"/>
      <c r="G104" s="4"/>
      <c r="H104" s="54" t="s">
        <v>267</v>
      </c>
      <c r="I104" s="54"/>
      <c r="J104" s="13" t="s">
        <v>105</v>
      </c>
      <c r="K104" s="6">
        <v>673292</v>
      </c>
      <c r="L104" s="31">
        <v>100</v>
      </c>
      <c r="M104" s="13"/>
      <c r="N104" s="13" t="s">
        <v>126</v>
      </c>
      <c r="O104" s="13" t="s">
        <v>192</v>
      </c>
      <c r="P104" s="13" t="s">
        <v>233</v>
      </c>
      <c r="Q104" s="13" t="s">
        <v>168</v>
      </c>
      <c r="R104" s="19" t="s">
        <v>152</v>
      </c>
      <c r="S104" s="19"/>
      <c r="T104" s="4" t="s">
        <v>42</v>
      </c>
    </row>
    <row r="105" spans="1:20" x14ac:dyDescent="0.25">
      <c r="A105" s="4"/>
      <c r="B105" s="54"/>
      <c r="C105" s="54"/>
      <c r="D105" s="54"/>
      <c r="E105" s="54"/>
      <c r="F105" s="54"/>
      <c r="G105" s="4"/>
      <c r="H105" s="68"/>
      <c r="I105" s="54"/>
      <c r="J105" s="42" t="s">
        <v>83</v>
      </c>
      <c r="K105" s="34">
        <f>SUM(K94:K104)</f>
        <v>2045068.4</v>
      </c>
      <c r="L105" s="5"/>
      <c r="M105" s="4"/>
      <c r="N105" s="4"/>
      <c r="O105" s="4"/>
      <c r="P105" s="4"/>
      <c r="Q105" s="4"/>
      <c r="R105" s="4"/>
      <c r="S105" s="4"/>
      <c r="T105" s="4"/>
    </row>
    <row r="106" spans="1:20" x14ac:dyDescent="0.25">
      <c r="A106" s="55"/>
      <c r="B106" s="55"/>
      <c r="C106" s="55"/>
      <c r="D106" s="55"/>
      <c r="E106" s="55"/>
      <c r="F106" s="55"/>
      <c r="G106" s="55"/>
      <c r="H106" s="55"/>
      <c r="J106" s="43" t="s">
        <v>298</v>
      </c>
      <c r="K106" s="35">
        <f>SUM(K29,K53,K70,K89,K105)</f>
        <v>47948299.059999995</v>
      </c>
    </row>
  </sheetData>
  <mergeCells count="319">
    <mergeCell ref="B81:C81"/>
    <mergeCell ref="D81:F81"/>
    <mergeCell ref="B14:T14"/>
    <mergeCell ref="B72:T72"/>
    <mergeCell ref="B31:T31"/>
    <mergeCell ref="B38:C38"/>
    <mergeCell ref="D38:F38"/>
    <mergeCell ref="B55:T55"/>
    <mergeCell ref="B91:T91"/>
    <mergeCell ref="B59:C59"/>
    <mergeCell ref="D59:F59"/>
    <mergeCell ref="H87:I87"/>
    <mergeCell ref="H89:I89"/>
    <mergeCell ref="H85:I85"/>
    <mergeCell ref="H86:I86"/>
    <mergeCell ref="H83:I83"/>
    <mergeCell ref="H84:I84"/>
    <mergeCell ref="H81:I81"/>
    <mergeCell ref="B82:C82"/>
    <mergeCell ref="D82:F82"/>
    <mergeCell ref="H82:I82"/>
    <mergeCell ref="B79:C79"/>
    <mergeCell ref="D79:F79"/>
    <mergeCell ref="H79:I79"/>
    <mergeCell ref="B87:C87"/>
    <mergeCell ref="D87:F87"/>
    <mergeCell ref="B89:C89"/>
    <mergeCell ref="D89:F89"/>
    <mergeCell ref="B85:C85"/>
    <mergeCell ref="D85:F85"/>
    <mergeCell ref="B86:C86"/>
    <mergeCell ref="D86:F86"/>
    <mergeCell ref="B83:C83"/>
    <mergeCell ref="D83:F83"/>
    <mergeCell ref="B84:C84"/>
    <mergeCell ref="D84:F84"/>
    <mergeCell ref="B105:C105"/>
    <mergeCell ref="D105:F105"/>
    <mergeCell ref="H105:I105"/>
    <mergeCell ref="A106:H106"/>
    <mergeCell ref="B103:C103"/>
    <mergeCell ref="D103:F103"/>
    <mergeCell ref="H103:I103"/>
    <mergeCell ref="B104:C104"/>
    <mergeCell ref="D104:F104"/>
    <mergeCell ref="H104:I104"/>
    <mergeCell ref="B101:C101"/>
    <mergeCell ref="D101:F101"/>
    <mergeCell ref="H101:I101"/>
    <mergeCell ref="B102:C102"/>
    <mergeCell ref="D102:F102"/>
    <mergeCell ref="H102:I102"/>
    <mergeCell ref="B100:C100"/>
    <mergeCell ref="D100:F100"/>
    <mergeCell ref="H100:I100"/>
    <mergeCell ref="H99:I99"/>
    <mergeCell ref="B97:C97"/>
    <mergeCell ref="D97:F97"/>
    <mergeCell ref="H97:I97"/>
    <mergeCell ref="B98:C98"/>
    <mergeCell ref="D98:F98"/>
    <mergeCell ref="H98:I98"/>
    <mergeCell ref="B95:C95"/>
    <mergeCell ref="D95:F95"/>
    <mergeCell ref="H95:I95"/>
    <mergeCell ref="B96:C96"/>
    <mergeCell ref="D96:F96"/>
    <mergeCell ref="H96:I96"/>
    <mergeCell ref="B99:C99"/>
    <mergeCell ref="D99:F99"/>
    <mergeCell ref="T92:T93"/>
    <mergeCell ref="N92:N93"/>
    <mergeCell ref="O92:O93"/>
    <mergeCell ref="P92:Q92"/>
    <mergeCell ref="R92:R93"/>
    <mergeCell ref="S92:S93"/>
    <mergeCell ref="H94:I94"/>
    <mergeCell ref="A90:H90"/>
    <mergeCell ref="A92:A93"/>
    <mergeCell ref="B92:C93"/>
    <mergeCell ref="D92:F93"/>
    <mergeCell ref="G92:G93"/>
    <mergeCell ref="H92:I93"/>
    <mergeCell ref="K92:M92"/>
    <mergeCell ref="J92:J93"/>
    <mergeCell ref="B94:C94"/>
    <mergeCell ref="D94:F94"/>
    <mergeCell ref="H80:I80"/>
    <mergeCell ref="B78:C78"/>
    <mergeCell ref="D78:F78"/>
    <mergeCell ref="H78:I78"/>
    <mergeCell ref="H77:I77"/>
    <mergeCell ref="H76:I76"/>
    <mergeCell ref="B76:C76"/>
    <mergeCell ref="D76:F76"/>
    <mergeCell ref="B77:C77"/>
    <mergeCell ref="D77:F77"/>
    <mergeCell ref="B80:C80"/>
    <mergeCell ref="D80:F80"/>
    <mergeCell ref="B75:C75"/>
    <mergeCell ref="D75:F75"/>
    <mergeCell ref="H75:I75"/>
    <mergeCell ref="K73:M73"/>
    <mergeCell ref="N73:N74"/>
    <mergeCell ref="O73:O74"/>
    <mergeCell ref="J73:J74"/>
    <mergeCell ref="B70:C70"/>
    <mergeCell ref="D70:F70"/>
    <mergeCell ref="H70:I70"/>
    <mergeCell ref="A71:H71"/>
    <mergeCell ref="A73:A74"/>
    <mergeCell ref="B73:C74"/>
    <mergeCell ref="D73:F74"/>
    <mergeCell ref="G73:G74"/>
    <mergeCell ref="H73:I74"/>
    <mergeCell ref="R73:R74"/>
    <mergeCell ref="S73:S74"/>
    <mergeCell ref="T73:T74"/>
    <mergeCell ref="P73:Q73"/>
    <mergeCell ref="B69:C69"/>
    <mergeCell ref="D69:F69"/>
    <mergeCell ref="H69:I69"/>
    <mergeCell ref="B68:C68"/>
    <mergeCell ref="D68:F68"/>
    <mergeCell ref="H68:I68"/>
    <mergeCell ref="B66:C66"/>
    <mergeCell ref="D66:F66"/>
    <mergeCell ref="H66:I66"/>
    <mergeCell ref="B67:C67"/>
    <mergeCell ref="D67:F67"/>
    <mergeCell ref="H67:I67"/>
    <mergeCell ref="B64:C64"/>
    <mergeCell ref="D64:F64"/>
    <mergeCell ref="H64:I64"/>
    <mergeCell ref="B65:C65"/>
    <mergeCell ref="D65:F65"/>
    <mergeCell ref="H65:I65"/>
    <mergeCell ref="B63:C63"/>
    <mergeCell ref="D63:F63"/>
    <mergeCell ref="H63:I63"/>
    <mergeCell ref="H62:I62"/>
    <mergeCell ref="B60:C60"/>
    <mergeCell ref="D60:F60"/>
    <mergeCell ref="H60:I60"/>
    <mergeCell ref="B61:C61"/>
    <mergeCell ref="D61:F61"/>
    <mergeCell ref="H61:I61"/>
    <mergeCell ref="B62:C62"/>
    <mergeCell ref="D62:F62"/>
    <mergeCell ref="H58:I58"/>
    <mergeCell ref="H59:I59"/>
    <mergeCell ref="A54:H54"/>
    <mergeCell ref="A56:A57"/>
    <mergeCell ref="B56:C57"/>
    <mergeCell ref="D56:F57"/>
    <mergeCell ref="G56:G57"/>
    <mergeCell ref="H56:I57"/>
    <mergeCell ref="J56:J57"/>
    <mergeCell ref="D58:F58"/>
    <mergeCell ref="B58:C58"/>
    <mergeCell ref="K56:M56"/>
    <mergeCell ref="T56:T57"/>
    <mergeCell ref="N56:N57"/>
    <mergeCell ref="O56:O57"/>
    <mergeCell ref="P56:Q56"/>
    <mergeCell ref="R56:R57"/>
    <mergeCell ref="S56:S57"/>
    <mergeCell ref="B52:C52"/>
    <mergeCell ref="D52:F52"/>
    <mergeCell ref="H52:I52"/>
    <mergeCell ref="B53:C53"/>
    <mergeCell ref="D53:F53"/>
    <mergeCell ref="H53:I53"/>
    <mergeCell ref="B50:C50"/>
    <mergeCell ref="D50:F50"/>
    <mergeCell ref="H50:I50"/>
    <mergeCell ref="B51:C51"/>
    <mergeCell ref="D51:F51"/>
    <mergeCell ref="H51:I51"/>
    <mergeCell ref="B49:C49"/>
    <mergeCell ref="D49:F49"/>
    <mergeCell ref="H49:I49"/>
    <mergeCell ref="B47:C47"/>
    <mergeCell ref="D47:F47"/>
    <mergeCell ref="H47:I47"/>
    <mergeCell ref="B48:C48"/>
    <mergeCell ref="D48:F48"/>
    <mergeCell ref="H48:I48"/>
    <mergeCell ref="B45:C45"/>
    <mergeCell ref="D45:F45"/>
    <mergeCell ref="H45:I45"/>
    <mergeCell ref="B46:C46"/>
    <mergeCell ref="D46:F46"/>
    <mergeCell ref="H46:I46"/>
    <mergeCell ref="B44:C44"/>
    <mergeCell ref="D44:F44"/>
    <mergeCell ref="H44:I44"/>
    <mergeCell ref="B43:C43"/>
    <mergeCell ref="H43:I43"/>
    <mergeCell ref="B42:C42"/>
    <mergeCell ref="H42:I42"/>
    <mergeCell ref="B40:C40"/>
    <mergeCell ref="D40:F40"/>
    <mergeCell ref="H40:I40"/>
    <mergeCell ref="B41:C41"/>
    <mergeCell ref="D41:F41"/>
    <mergeCell ref="H41:I41"/>
    <mergeCell ref="D42:F42"/>
    <mergeCell ref="D43:F43"/>
    <mergeCell ref="B39:C39"/>
    <mergeCell ref="D39:F39"/>
    <mergeCell ref="H39:I39"/>
    <mergeCell ref="B37:C37"/>
    <mergeCell ref="D37:F37"/>
    <mergeCell ref="H37:I37"/>
    <mergeCell ref="H38:I38"/>
    <mergeCell ref="B35:C35"/>
    <mergeCell ref="D35:F35"/>
    <mergeCell ref="H35:I35"/>
    <mergeCell ref="B36:C36"/>
    <mergeCell ref="D36:F36"/>
    <mergeCell ref="H36:I36"/>
    <mergeCell ref="B34:C34"/>
    <mergeCell ref="D34:F34"/>
    <mergeCell ref="H34:I34"/>
    <mergeCell ref="J32:J33"/>
    <mergeCell ref="K32:M32"/>
    <mergeCell ref="N32:N33"/>
    <mergeCell ref="O32:O33"/>
    <mergeCell ref="B29:C29"/>
    <mergeCell ref="D29:F29"/>
    <mergeCell ref="H29:I29"/>
    <mergeCell ref="A30:H30"/>
    <mergeCell ref="A32:A33"/>
    <mergeCell ref="B32:C33"/>
    <mergeCell ref="D32:F33"/>
    <mergeCell ref="G32:G33"/>
    <mergeCell ref="H32:I33"/>
    <mergeCell ref="P32:Q32"/>
    <mergeCell ref="R32:R33"/>
    <mergeCell ref="S32:S33"/>
    <mergeCell ref="T32:T33"/>
    <mergeCell ref="B27:C27"/>
    <mergeCell ref="D27:F27"/>
    <mergeCell ref="H27:I27"/>
    <mergeCell ref="B28:C28"/>
    <mergeCell ref="D28:F28"/>
    <mergeCell ref="H28:I28"/>
    <mergeCell ref="B26:C26"/>
    <mergeCell ref="D26:F26"/>
    <mergeCell ref="H26:I26"/>
    <mergeCell ref="B23:C23"/>
    <mergeCell ref="D23:F23"/>
    <mergeCell ref="H23:I23"/>
    <mergeCell ref="B24:C24"/>
    <mergeCell ref="D24:F24"/>
    <mergeCell ref="H24:I24"/>
    <mergeCell ref="E3:H3"/>
    <mergeCell ref="C4:D4"/>
    <mergeCell ref="E4:H4"/>
    <mergeCell ref="C5:D5"/>
    <mergeCell ref="E5:T5"/>
    <mergeCell ref="T15:T16"/>
    <mergeCell ref="B17:C17"/>
    <mergeCell ref="D17:F17"/>
    <mergeCell ref="H17:I17"/>
    <mergeCell ref="N15:N16"/>
    <mergeCell ref="O15:O16"/>
    <mergeCell ref="P15:Q15"/>
    <mergeCell ref="R15:R16"/>
    <mergeCell ref="S15:S16"/>
    <mergeCell ref="J15:J16"/>
    <mergeCell ref="K15:M15"/>
    <mergeCell ref="B19:C19"/>
    <mergeCell ref="D19:F19"/>
    <mergeCell ref="H19:I19"/>
    <mergeCell ref="A1:D1"/>
    <mergeCell ref="E1:H1"/>
    <mergeCell ref="I1:T4"/>
    <mergeCell ref="A10:B10"/>
    <mergeCell ref="C10:H10"/>
    <mergeCell ref="A11:B11"/>
    <mergeCell ref="C11:H11"/>
    <mergeCell ref="A12:B12"/>
    <mergeCell ref="C12:H12"/>
    <mergeCell ref="A6:B6"/>
    <mergeCell ref="C6:D6"/>
    <mergeCell ref="E6:H6"/>
    <mergeCell ref="A7:H7"/>
    <mergeCell ref="A8:H8"/>
    <mergeCell ref="A9:H9"/>
    <mergeCell ref="I6:T13"/>
    <mergeCell ref="A2:H2"/>
    <mergeCell ref="A3:B5"/>
    <mergeCell ref="C3:D3"/>
    <mergeCell ref="B88:C88"/>
    <mergeCell ref="D88:F88"/>
    <mergeCell ref="H88:I88"/>
    <mergeCell ref="A13:H13"/>
    <mergeCell ref="A15:A16"/>
    <mergeCell ref="B15:C16"/>
    <mergeCell ref="D15:F16"/>
    <mergeCell ref="G15:G16"/>
    <mergeCell ref="H15:I16"/>
    <mergeCell ref="B18:C18"/>
    <mergeCell ref="D18:F18"/>
    <mergeCell ref="H18:I18"/>
    <mergeCell ref="B21:C21"/>
    <mergeCell ref="D21:F21"/>
    <mergeCell ref="H21:I21"/>
    <mergeCell ref="B22:C22"/>
    <mergeCell ref="D22:F22"/>
    <mergeCell ref="H22:I22"/>
    <mergeCell ref="B20:C20"/>
    <mergeCell ref="D20:F20"/>
    <mergeCell ref="H20:I20"/>
    <mergeCell ref="B25:C25"/>
    <mergeCell ref="D25:F25"/>
    <mergeCell ref="H25:I25"/>
  </mergeCells>
  <pageMargins left="0.31496062992125984" right="0" top="0.31496062992125984" bottom="0.31496062992125984" header="0" footer="0.19685039370078741"/>
  <pageSetup paperSize="9" scale="64" firstPageNumber="0" fitToHeight="0" orientation="landscape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DE9C8B0A94D0FD4CBDD5987F382F2E56" ma:contentTypeVersion="1939" ma:contentTypeDescription="A content type to manage public (operations) IDB documents" ma:contentTypeScope="" ma:versionID="f3eca613d0dcb1e470f08dc96ad41cc1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6eeb60e5c044d4c26aa629e92d693afa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BR-L1343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UBR Contact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Loan 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2018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3241/OC-BR;</Approval_x0020_Number>
    <Phase xmlns="cdc7663a-08f0-4737-9e8c-148ce897a09c">ACTIVE</Phase>
    <Document_x0020_Author xmlns="cdc7663a-08f0-4737-9e8c-148ce897a09c">Sousa, Katia de Oliveira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CITIZEN SAFETY</TermName>
          <TermId xmlns="http://schemas.microsoft.com/office/infopath/2007/PartnerControls">954fe912-dcd8-47cc-a622-637d228b7304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TaxCatchAll xmlns="cdc7663a-08f0-4737-9e8c-148ce897a09c">
      <Value>30</Value>
      <Value>52</Value>
      <Value>51</Value>
      <Value>7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BR-L1343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SOCIAL INVESTMENT</TermName>
          <TermId xmlns="http://schemas.microsoft.com/office/infopath/2007/PartnerControls">3f908695-d5b5-49f6-941f-76876b39564f</TermId>
        </TermInfo>
      </Terms>
    </nddeef1749674d76abdbe4b239a70bc6>
    <Record_x0020_Number xmlns="cdc7663a-08f0-4737-9e8c-148ce897a09c" xsi:nil="true"/>
    <_dlc_DocId xmlns="cdc7663a-08f0-4737-9e8c-148ce897a09c">EZSHARE-1101032275-45</_dlc_DocId>
    <_dlc_DocIdUrl xmlns="cdc7663a-08f0-4737-9e8c-148ce897a09c">
      <Url>https://idbg.sharepoint.com/teams/EZ-BR-LON/BR-L1343/_layouts/15/DocIdRedir.aspx?ID=EZSHARE-1101032275-45</Url>
      <Description>EZSHARE-1101032275-45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true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0F2C9AE6-7C16-435C-9197-AAA321C7BAF5}"/>
</file>

<file path=customXml/itemProps2.xml><?xml version="1.0" encoding="utf-8"?>
<ds:datastoreItem xmlns:ds="http://schemas.openxmlformats.org/officeDocument/2006/customXml" ds:itemID="{D8BC7A55-502C-41F1-AD65-B91863A89DCB}"/>
</file>

<file path=customXml/itemProps3.xml><?xml version="1.0" encoding="utf-8"?>
<ds:datastoreItem xmlns:ds="http://schemas.openxmlformats.org/officeDocument/2006/customXml" ds:itemID="{9236CFB6-DD17-4A94-9568-352DA2504398}"/>
</file>

<file path=customXml/itemProps4.xml><?xml version="1.0" encoding="utf-8"?>
<ds:datastoreItem xmlns:ds="http://schemas.openxmlformats.org/officeDocument/2006/customXml" ds:itemID="{40716716-0615-4634-8053-15A689A6B043}"/>
</file>

<file path=customXml/itemProps5.xml><?xml version="1.0" encoding="utf-8"?>
<ds:datastoreItem xmlns:ds="http://schemas.openxmlformats.org/officeDocument/2006/customXml" ds:itemID="{AE3CA265-B70D-40EA-A2FF-762CF1FFF1C4}"/>
</file>

<file path=customXml/itemProps6.xml><?xml version="1.0" encoding="utf-8"?>
<ds:datastoreItem xmlns:ds="http://schemas.openxmlformats.org/officeDocument/2006/customXml" ds:itemID="{4CD21200-E2CC-4A09-A77A-292A952679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Plano Aquisição</vt:lpstr>
      <vt:lpstr>'Plano Aquisição'!Area_de_impressao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Julica Reginatto</dc:creator>
  <cp:keywords/>
  <dc:description/>
  <cp:lastModifiedBy>Sousa, Katia de Oliveira</cp:lastModifiedBy>
  <cp:revision/>
  <cp:lastPrinted>2018-11-20T18:20:08Z</cp:lastPrinted>
  <dcterms:created xsi:type="dcterms:W3CDTF">2018-11-19T16:42:26Z</dcterms:created>
  <dcterms:modified xsi:type="dcterms:W3CDTF">2018-12-03T13:49:35Z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52;#CITIZEN SAFETY|954fe912-dcd8-47cc-a622-637d228b7304</vt:lpwstr>
  </property>
  <property fmtid="{D5CDD505-2E9C-101B-9397-08002B2CF9AE}" pid="7" name="Fund IDB">
    <vt:lpwstr/>
  </property>
  <property fmtid="{D5CDD505-2E9C-101B-9397-08002B2CF9AE}" pid="8" name="Country">
    <vt:lpwstr>30;#Brazil|7deb27ec-6837-4974-9aa8-6cfbac841ef8</vt:lpwstr>
  </property>
  <property fmtid="{D5CDD505-2E9C-101B-9397-08002B2CF9AE}" pid="9" name="Sector IDB">
    <vt:lpwstr>51;#SOCIAL INVESTMENT|3f908695-d5b5-49f6-941f-76876b39564f</vt:lpwstr>
  </property>
  <property fmtid="{D5CDD505-2E9C-101B-9397-08002B2CF9AE}" pid="10" name="Function Operations IDB">
    <vt:lpwstr>7;#Goods and Services|5bfebf1b-9f1f-4411-b1dd-4c19b807b799</vt:lpwstr>
  </property>
  <property fmtid="{D5CDD505-2E9C-101B-9397-08002B2CF9AE}" pid="11" name="_dlc_DocIdItemGuid">
    <vt:lpwstr>79c29856-fb1d-47b4-b215-9779f517032b</vt:lpwstr>
  </property>
  <property fmtid="{D5CDD505-2E9C-101B-9397-08002B2CF9AE}" pid="12" name="Disclosure Activity">
    <vt:lpwstr>Procurement Plan</vt:lpwstr>
  </property>
  <property fmtid="{D5CDD505-2E9C-101B-9397-08002B2CF9AE}" pid="13" name="ContentTypeId">
    <vt:lpwstr>0x0101001A458A224826124E8B45B1D613300CFC00DE9C8B0A94D0FD4CBDD5987F382F2E56</vt:lpwstr>
  </property>
</Properties>
</file>