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2000" windowHeight="5340" tabRatio="833" activeTab="2"/>
  </bookViews>
  <sheets>
    <sheet name="1.Plan Annuel d'opération" sheetId="1" r:id="rId1"/>
    <sheet name="2. Chronogramme" sheetId="7" r:id="rId2"/>
    <sheet name="3. Plan de passation de marché" sheetId="13" r:id="rId3"/>
    <sheet name="4. Tableau des engagements" sheetId="12" r:id="rId4"/>
    <sheet name="5.Prévision flux de trésorerie" sheetId="2" r:id="rId5"/>
    <sheet name="6.Exécution flux de trésorerie" sheetId="9" r:id="rId6"/>
    <sheet name="7.Ecarts flux de trésorerie" sheetId="10" r:id="rId7"/>
  </sheets>
  <definedNames>
    <definedName name="_xlnm._FilterDatabase" localSheetId="2" hidden="1">'3. Plan de passation de marché'!$A$9:$KN$85</definedName>
    <definedName name="_xlnm.Print_Area" localSheetId="2">'3. Plan de passation de marché'!$A$11:$BJ$85</definedName>
    <definedName name="_xlnm.Print_Area" localSheetId="3">'4. Tableau des engagements'!$A$1:$O$61</definedName>
  </definedNames>
  <calcPr calcId="145621"/>
</workbook>
</file>

<file path=xl/calcChain.xml><?xml version="1.0" encoding="utf-8"?>
<calcChain xmlns="http://schemas.openxmlformats.org/spreadsheetml/2006/main">
  <c r="E54" i="13" l="1"/>
  <c r="E87" i="13" s="1"/>
  <c r="E80" i="13"/>
  <c r="E44" i="13"/>
  <c r="E34" i="13" l="1"/>
  <c r="E12" i="13" l="1"/>
  <c r="E22" i="13"/>
  <c r="E13" i="13"/>
  <c r="E69" i="13"/>
  <c r="E31" i="13"/>
  <c r="E30" i="13"/>
  <c r="E47" i="13"/>
  <c r="E46" i="13" s="1"/>
  <c r="E19" i="13"/>
  <c r="E55" i="13"/>
  <c r="E70" i="13"/>
  <c r="E32" i="13"/>
  <c r="E29" i="13" l="1"/>
  <c r="E27" i="13"/>
  <c r="E15" i="13" l="1"/>
  <c r="E11" i="13" s="1"/>
  <c r="L58" i="12" l="1"/>
  <c r="M58" i="12" s="1"/>
  <c r="L57" i="12"/>
  <c r="M57" i="12" s="1"/>
  <c r="L56" i="12"/>
  <c r="M56" i="12" s="1"/>
  <c r="L55" i="12"/>
  <c r="M55" i="12" s="1"/>
  <c r="L54" i="12"/>
  <c r="M54" i="12" s="1"/>
  <c r="L53" i="12"/>
  <c r="M53" i="12" s="1"/>
  <c r="L52" i="12"/>
  <c r="M52" i="12" s="1"/>
  <c r="L51" i="12"/>
  <c r="M51" i="12" s="1"/>
  <c r="L50" i="12"/>
  <c r="M50" i="12" s="1"/>
  <c r="M49" i="12" s="1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I49" i="12"/>
  <c r="H49" i="12"/>
  <c r="L48" i="12"/>
  <c r="M48" i="12" s="1"/>
  <c r="L47" i="12"/>
  <c r="M47" i="12" s="1"/>
  <c r="L46" i="12"/>
  <c r="M46" i="12" s="1"/>
  <c r="L45" i="12"/>
  <c r="M45" i="12" s="1"/>
  <c r="L44" i="12"/>
  <c r="M44" i="12" s="1"/>
  <c r="L43" i="12"/>
  <c r="M43" i="12" s="1"/>
  <c r="L42" i="12"/>
  <c r="M42" i="12" s="1"/>
  <c r="L41" i="12"/>
  <c r="M41" i="12" s="1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I40" i="12"/>
  <c r="H40" i="12"/>
  <c r="L39" i="12"/>
  <c r="M39" i="12" s="1"/>
  <c r="L38" i="12"/>
  <c r="M38" i="12" s="1"/>
  <c r="L37" i="12"/>
  <c r="M37" i="12" s="1"/>
  <c r="L36" i="12"/>
  <c r="M36" i="12" s="1"/>
  <c r="L35" i="12"/>
  <c r="M35" i="12" s="1"/>
  <c r="L34" i="12"/>
  <c r="M34" i="12" s="1"/>
  <c r="L33" i="12"/>
  <c r="M33" i="12" s="1"/>
  <c r="L32" i="12"/>
  <c r="M32" i="12" s="1"/>
  <c r="L31" i="12"/>
  <c r="M31" i="12" s="1"/>
  <c r="L30" i="12"/>
  <c r="M30" i="12" s="1"/>
  <c r="L29" i="12"/>
  <c r="M29" i="12" s="1"/>
  <c r="L28" i="12"/>
  <c r="M28" i="12" s="1"/>
  <c r="L27" i="12"/>
  <c r="M27" i="12" s="1"/>
  <c r="L26" i="12"/>
  <c r="M26" i="12" s="1"/>
  <c r="L25" i="12"/>
  <c r="M25" i="12" s="1"/>
  <c r="L24" i="12"/>
  <c r="M24" i="12" s="1"/>
  <c r="L23" i="12"/>
  <c r="I23" i="12"/>
  <c r="M23" i="12" s="1"/>
  <c r="H23" i="12"/>
  <c r="L22" i="12"/>
  <c r="M22" i="12" s="1"/>
  <c r="L21" i="12"/>
  <c r="M21" i="12" s="1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U61" i="12"/>
  <c r="T61" i="12"/>
  <c r="R61" i="12"/>
  <c r="I9" i="12"/>
  <c r="H9" i="12"/>
  <c r="K2" i="10"/>
  <c r="K1" i="10"/>
  <c r="C2" i="10"/>
  <c r="C3" i="10"/>
  <c r="C1" i="10"/>
  <c r="K2" i="9"/>
  <c r="C2" i="9"/>
  <c r="C3" i="9"/>
  <c r="K1" i="9"/>
  <c r="C1" i="9"/>
  <c r="K2" i="7"/>
  <c r="K1" i="7"/>
  <c r="D2" i="7"/>
  <c r="D3" i="7"/>
  <c r="D1" i="7"/>
  <c r="C32" i="10"/>
  <c r="C31" i="10"/>
  <c r="C30" i="10"/>
  <c r="C29" i="10"/>
  <c r="C32" i="9"/>
  <c r="C31" i="9"/>
  <c r="C30" i="9"/>
  <c r="C29" i="9"/>
  <c r="C27" i="2"/>
  <c r="C27" i="10" s="1"/>
  <c r="C26" i="2"/>
  <c r="C26" i="10" s="1"/>
  <c r="C25" i="2"/>
  <c r="C25" i="10" s="1"/>
  <c r="C24" i="2"/>
  <c r="C24" i="10" s="1"/>
  <c r="C22" i="2"/>
  <c r="C22" i="10" s="1"/>
  <c r="C21" i="2"/>
  <c r="C21" i="10" s="1"/>
  <c r="C20" i="2"/>
  <c r="C20" i="10" s="1"/>
  <c r="C19" i="2"/>
  <c r="C19" i="10" s="1"/>
  <c r="C17" i="2"/>
  <c r="C17" i="10" s="1"/>
  <c r="C16" i="2"/>
  <c r="C16" i="10" s="1"/>
  <c r="C15" i="2"/>
  <c r="C15" i="10" s="1"/>
  <c r="C14" i="2"/>
  <c r="C14" i="10" s="1"/>
  <c r="C12" i="2"/>
  <c r="C12" i="10" s="1"/>
  <c r="C11" i="2"/>
  <c r="C11" i="10" s="1"/>
  <c r="C10" i="2"/>
  <c r="C10" i="10" s="1"/>
  <c r="C9" i="2"/>
  <c r="C9" i="10" s="1"/>
  <c r="O38" i="10"/>
  <c r="N38" i="10"/>
  <c r="M38" i="10"/>
  <c r="L38" i="10"/>
  <c r="K38" i="10"/>
  <c r="J38" i="10"/>
  <c r="I38" i="10"/>
  <c r="H38" i="10"/>
  <c r="G38" i="10"/>
  <c r="F38" i="10"/>
  <c r="E38" i="10"/>
  <c r="P38" i="10" s="1"/>
  <c r="D38" i="10"/>
  <c r="O37" i="10"/>
  <c r="N37" i="10"/>
  <c r="M37" i="10"/>
  <c r="L37" i="10"/>
  <c r="K37" i="10"/>
  <c r="J37" i="10"/>
  <c r="I37" i="10"/>
  <c r="H37" i="10"/>
  <c r="G37" i="10"/>
  <c r="F37" i="10"/>
  <c r="E37" i="10"/>
  <c r="P37" i="10" s="1"/>
  <c r="D37" i="10"/>
  <c r="O36" i="10"/>
  <c r="N36" i="10"/>
  <c r="M36" i="10"/>
  <c r="M34" i="10" s="1"/>
  <c r="L36" i="10"/>
  <c r="K36" i="10"/>
  <c r="J36" i="10"/>
  <c r="I36" i="10"/>
  <c r="I34" i="10" s="1"/>
  <c r="H36" i="10"/>
  <c r="G36" i="10"/>
  <c r="F36" i="10"/>
  <c r="E36" i="10"/>
  <c r="E34" i="10" s="1"/>
  <c r="D36" i="10"/>
  <c r="O32" i="10"/>
  <c r="N32" i="10"/>
  <c r="M32" i="10"/>
  <c r="L32" i="10"/>
  <c r="K32" i="10"/>
  <c r="J32" i="10"/>
  <c r="I32" i="10"/>
  <c r="H32" i="10"/>
  <c r="G32" i="10"/>
  <c r="F32" i="10"/>
  <c r="E32" i="10"/>
  <c r="P32" i="10" s="1"/>
  <c r="D32" i="10"/>
  <c r="O31" i="10"/>
  <c r="N31" i="10"/>
  <c r="M31" i="10"/>
  <c r="L31" i="10"/>
  <c r="K31" i="10"/>
  <c r="J31" i="10"/>
  <c r="I31" i="10"/>
  <c r="H31" i="10"/>
  <c r="G31" i="10"/>
  <c r="F31" i="10"/>
  <c r="E31" i="10"/>
  <c r="P31" i="10" s="1"/>
  <c r="D31" i="10"/>
  <c r="O30" i="10"/>
  <c r="N30" i="10"/>
  <c r="M30" i="10"/>
  <c r="L30" i="10"/>
  <c r="K30" i="10"/>
  <c r="J30" i="10"/>
  <c r="I30" i="10"/>
  <c r="H30" i="10"/>
  <c r="G30" i="10"/>
  <c r="F30" i="10"/>
  <c r="E30" i="10"/>
  <c r="P30" i="10" s="1"/>
  <c r="D30" i="10"/>
  <c r="O29" i="10"/>
  <c r="N29" i="10"/>
  <c r="M29" i="10"/>
  <c r="M28" i="10" s="1"/>
  <c r="L29" i="10"/>
  <c r="K29" i="10"/>
  <c r="J29" i="10"/>
  <c r="I29" i="10"/>
  <c r="I28" i="10" s="1"/>
  <c r="H29" i="10"/>
  <c r="G29" i="10"/>
  <c r="F29" i="10"/>
  <c r="E29" i="10"/>
  <c r="E28" i="10" s="1"/>
  <c r="D29" i="10"/>
  <c r="O27" i="10"/>
  <c r="N27" i="10"/>
  <c r="M27" i="10"/>
  <c r="L27" i="10"/>
  <c r="K27" i="10"/>
  <c r="J27" i="10"/>
  <c r="I27" i="10"/>
  <c r="H27" i="10"/>
  <c r="G27" i="10"/>
  <c r="F27" i="10"/>
  <c r="E27" i="10"/>
  <c r="P27" i="10" s="1"/>
  <c r="D27" i="10"/>
  <c r="O26" i="10"/>
  <c r="N26" i="10"/>
  <c r="M26" i="10"/>
  <c r="L26" i="10"/>
  <c r="K26" i="10"/>
  <c r="J26" i="10"/>
  <c r="I26" i="10"/>
  <c r="H26" i="10"/>
  <c r="G26" i="10"/>
  <c r="F26" i="10"/>
  <c r="E26" i="10"/>
  <c r="P26" i="10" s="1"/>
  <c r="D26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O24" i="10"/>
  <c r="N24" i="10"/>
  <c r="M24" i="10"/>
  <c r="L24" i="10"/>
  <c r="K24" i="10"/>
  <c r="J24" i="10"/>
  <c r="I24" i="10"/>
  <c r="H24" i="10"/>
  <c r="G24" i="10"/>
  <c r="F24" i="10"/>
  <c r="E24" i="10"/>
  <c r="P24" i="10" s="1"/>
  <c r="D24" i="10"/>
  <c r="O22" i="10"/>
  <c r="N22" i="10"/>
  <c r="M22" i="10"/>
  <c r="L22" i="10"/>
  <c r="K22" i="10"/>
  <c r="J22" i="10"/>
  <c r="I22" i="10"/>
  <c r="H22" i="10"/>
  <c r="G22" i="10"/>
  <c r="F22" i="10"/>
  <c r="E22" i="10"/>
  <c r="P22" i="10" s="1"/>
  <c r="D22" i="10"/>
  <c r="O21" i="10"/>
  <c r="N21" i="10"/>
  <c r="M21" i="10"/>
  <c r="L21" i="10"/>
  <c r="K21" i="10"/>
  <c r="J21" i="10"/>
  <c r="I21" i="10"/>
  <c r="H21" i="10"/>
  <c r="G21" i="10"/>
  <c r="F21" i="10"/>
  <c r="E21" i="10"/>
  <c r="P21" i="10" s="1"/>
  <c r="D21" i="10"/>
  <c r="O20" i="10"/>
  <c r="N20" i="10"/>
  <c r="M20" i="10"/>
  <c r="L20" i="10"/>
  <c r="K20" i="10"/>
  <c r="J20" i="10"/>
  <c r="I20" i="10"/>
  <c r="H20" i="10"/>
  <c r="G20" i="10"/>
  <c r="F20" i="10"/>
  <c r="E20" i="10"/>
  <c r="P20" i="10" s="1"/>
  <c r="D20" i="10"/>
  <c r="O19" i="10"/>
  <c r="N19" i="10"/>
  <c r="M19" i="10"/>
  <c r="M18" i="10" s="1"/>
  <c r="L19" i="10"/>
  <c r="K19" i="10"/>
  <c r="J19" i="10"/>
  <c r="I19" i="10"/>
  <c r="I18" i="10" s="1"/>
  <c r="H19" i="10"/>
  <c r="G19" i="10"/>
  <c r="F19" i="10"/>
  <c r="E19" i="10"/>
  <c r="P19" i="10" s="1"/>
  <c r="D19" i="10"/>
  <c r="O17" i="10"/>
  <c r="N17" i="10"/>
  <c r="M17" i="10"/>
  <c r="L17" i="10"/>
  <c r="K17" i="10"/>
  <c r="J17" i="10"/>
  <c r="I17" i="10"/>
  <c r="H17" i="10"/>
  <c r="G17" i="10"/>
  <c r="F17" i="10"/>
  <c r="E17" i="10"/>
  <c r="P17" i="10" s="1"/>
  <c r="D17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O14" i="10"/>
  <c r="O13" i="10" s="1"/>
  <c r="N14" i="10"/>
  <c r="M14" i="10"/>
  <c r="M13" i="10" s="1"/>
  <c r="L14" i="10"/>
  <c r="K14" i="10"/>
  <c r="K13" i="10" s="1"/>
  <c r="J14" i="10"/>
  <c r="I14" i="10"/>
  <c r="I13" i="10" s="1"/>
  <c r="H14" i="10"/>
  <c r="G14" i="10"/>
  <c r="G13" i="10" s="1"/>
  <c r="F14" i="10"/>
  <c r="E14" i="10"/>
  <c r="E13" i="10" s="1"/>
  <c r="D14" i="10"/>
  <c r="P25" i="10"/>
  <c r="P15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O9" i="10"/>
  <c r="O8" i="10" s="1"/>
  <c r="O6" i="10" s="1"/>
  <c r="N9" i="10"/>
  <c r="M9" i="10"/>
  <c r="M8" i="10" s="1"/>
  <c r="L9" i="10"/>
  <c r="K9" i="10"/>
  <c r="J9" i="10"/>
  <c r="I9" i="10"/>
  <c r="I8" i="10" s="1"/>
  <c r="H9" i="10"/>
  <c r="G9" i="10"/>
  <c r="F9" i="10"/>
  <c r="E9" i="10"/>
  <c r="E8" i="10" s="1"/>
  <c r="D9" i="10"/>
  <c r="P36" i="10"/>
  <c r="O34" i="10"/>
  <c r="N34" i="10"/>
  <c r="L34" i="10"/>
  <c r="K34" i="10"/>
  <c r="J34" i="10"/>
  <c r="H34" i="10"/>
  <c r="G34" i="10"/>
  <c r="F34" i="10"/>
  <c r="D34" i="10"/>
  <c r="P29" i="10"/>
  <c r="O28" i="10"/>
  <c r="N28" i="10"/>
  <c r="L28" i="10"/>
  <c r="K28" i="10"/>
  <c r="J28" i="10"/>
  <c r="H28" i="10"/>
  <c r="G28" i="10"/>
  <c r="F28" i="10"/>
  <c r="D28" i="10"/>
  <c r="D23" i="10"/>
  <c r="O18" i="10"/>
  <c r="N18" i="10"/>
  <c r="L18" i="10"/>
  <c r="K18" i="10"/>
  <c r="J18" i="10"/>
  <c r="H18" i="10"/>
  <c r="G18" i="10"/>
  <c r="F18" i="10"/>
  <c r="D18" i="10"/>
  <c r="P14" i="10"/>
  <c r="N13" i="10"/>
  <c r="L13" i="10"/>
  <c r="J13" i="10"/>
  <c r="H13" i="10"/>
  <c r="F13" i="10"/>
  <c r="F6" i="10" s="1"/>
  <c r="D13" i="10"/>
  <c r="D6" i="10" s="1"/>
  <c r="D40" i="10" s="1"/>
  <c r="E5" i="10" s="1"/>
  <c r="N8" i="10"/>
  <c r="L8" i="10"/>
  <c r="J8" i="10"/>
  <c r="H8" i="10"/>
  <c r="G8" i="10"/>
  <c r="F8" i="10"/>
  <c r="D8" i="10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38" i="9"/>
  <c r="P37" i="9"/>
  <c r="P36" i="9"/>
  <c r="P34" i="9" s="1"/>
  <c r="O34" i="9"/>
  <c r="N34" i="9"/>
  <c r="M34" i="9"/>
  <c r="L34" i="9"/>
  <c r="K34" i="9"/>
  <c r="J34" i="9"/>
  <c r="I34" i="9"/>
  <c r="H34" i="9"/>
  <c r="G34" i="9"/>
  <c r="F34" i="9"/>
  <c r="E34" i="9"/>
  <c r="D34" i="9"/>
  <c r="P33" i="9"/>
  <c r="P32" i="9"/>
  <c r="P31" i="9"/>
  <c r="P30" i="9"/>
  <c r="P29" i="9"/>
  <c r="P28" i="9" s="1"/>
  <c r="O28" i="9"/>
  <c r="N28" i="9"/>
  <c r="M28" i="9"/>
  <c r="L28" i="9"/>
  <c r="K28" i="9"/>
  <c r="J28" i="9"/>
  <c r="I28" i="9"/>
  <c r="H28" i="9"/>
  <c r="G28" i="9"/>
  <c r="F28" i="9"/>
  <c r="E28" i="9"/>
  <c r="D28" i="9"/>
  <c r="D23" i="9"/>
  <c r="P22" i="9"/>
  <c r="P21" i="9"/>
  <c r="P18" i="9" s="1"/>
  <c r="O18" i="9"/>
  <c r="N18" i="9"/>
  <c r="M18" i="9"/>
  <c r="L18" i="9"/>
  <c r="K18" i="9"/>
  <c r="J18" i="9"/>
  <c r="I18" i="9"/>
  <c r="H18" i="9"/>
  <c r="G18" i="9"/>
  <c r="F18" i="9"/>
  <c r="E18" i="9"/>
  <c r="D18" i="9"/>
  <c r="P16" i="9"/>
  <c r="P15" i="9"/>
  <c r="P14" i="9"/>
  <c r="P13" i="9" s="1"/>
  <c r="O13" i="9"/>
  <c r="N13" i="9"/>
  <c r="M13" i="9"/>
  <c r="M6" i="9" s="1"/>
  <c r="L13" i="9"/>
  <c r="K13" i="9"/>
  <c r="J13" i="9"/>
  <c r="I13" i="9"/>
  <c r="I6" i="9" s="1"/>
  <c r="H13" i="9"/>
  <c r="G13" i="9"/>
  <c r="F13" i="9"/>
  <c r="E13" i="9"/>
  <c r="E6" i="9" s="1"/>
  <c r="D13" i="9"/>
  <c r="P12" i="9"/>
  <c r="P9" i="9"/>
  <c r="O8" i="9"/>
  <c r="N8" i="9"/>
  <c r="M8" i="9"/>
  <c r="L8" i="9"/>
  <c r="K8" i="9"/>
  <c r="J8" i="9"/>
  <c r="I8" i="9"/>
  <c r="H8" i="9"/>
  <c r="G8" i="9"/>
  <c r="F8" i="9"/>
  <c r="E8" i="9"/>
  <c r="D8" i="9"/>
  <c r="O6" i="9"/>
  <c r="N6" i="9"/>
  <c r="L6" i="9"/>
  <c r="K6" i="9"/>
  <c r="J6" i="9"/>
  <c r="H6" i="9"/>
  <c r="G6" i="9"/>
  <c r="F6" i="9"/>
  <c r="D6" i="9"/>
  <c r="D40" i="9" s="1"/>
  <c r="E5" i="9" s="1"/>
  <c r="E4" i="9"/>
  <c r="F4" i="9" s="1"/>
  <c r="G4" i="9" s="1"/>
  <c r="H4" i="9" s="1"/>
  <c r="I4" i="9" s="1"/>
  <c r="J4" i="9" s="1"/>
  <c r="K4" i="9" s="1"/>
  <c r="L4" i="9" s="1"/>
  <c r="M4" i="9" s="1"/>
  <c r="N4" i="9" s="1"/>
  <c r="O4" i="9" s="1"/>
  <c r="C10" i="7"/>
  <c r="C36" i="7"/>
  <c r="C35" i="7"/>
  <c r="C34" i="7"/>
  <c r="C33" i="7"/>
  <c r="C32" i="7"/>
  <c r="C31" i="7"/>
  <c r="C29" i="7"/>
  <c r="C28" i="7"/>
  <c r="C27" i="7"/>
  <c r="C26" i="7"/>
  <c r="C25" i="7"/>
  <c r="C24" i="7"/>
  <c r="C22" i="7"/>
  <c r="C21" i="7"/>
  <c r="C20" i="7"/>
  <c r="C19" i="7"/>
  <c r="C18" i="7"/>
  <c r="C17" i="7"/>
  <c r="C15" i="7"/>
  <c r="C14" i="7"/>
  <c r="C13" i="7"/>
  <c r="C12" i="7"/>
  <c r="C11" i="7"/>
  <c r="I6" i="10" l="1"/>
  <c r="M6" i="10"/>
  <c r="M9" i="12"/>
  <c r="H61" i="12"/>
  <c r="G6" i="10"/>
  <c r="L9" i="12"/>
  <c r="E40" i="9"/>
  <c r="F5" i="9" s="1"/>
  <c r="F40" i="9" s="1"/>
  <c r="G5" i="9" s="1"/>
  <c r="G40" i="9" s="1"/>
  <c r="H5" i="9" s="1"/>
  <c r="H40" i="9" s="1"/>
  <c r="I5" i="9" s="1"/>
  <c r="I40" i="9" s="1"/>
  <c r="J5" i="9" s="1"/>
  <c r="J40" i="9" s="1"/>
  <c r="K5" i="9" s="1"/>
  <c r="K40" i="9" s="1"/>
  <c r="L5" i="9" s="1"/>
  <c r="L40" i="9" s="1"/>
  <c r="M5" i="9" s="1"/>
  <c r="M40" i="9" s="1"/>
  <c r="N5" i="9" s="1"/>
  <c r="N40" i="9" s="1"/>
  <c r="O5" i="9" s="1"/>
  <c r="O40" i="9" s="1"/>
  <c r="P8" i="9"/>
  <c r="I61" i="12"/>
  <c r="E18" i="10"/>
  <c r="E6" i="10" s="1"/>
  <c r="E40" i="10" s="1"/>
  <c r="F5" i="10" s="1"/>
  <c r="F40" i="10" s="1"/>
  <c r="G5" i="10" s="1"/>
  <c r="G40" i="10" s="1"/>
  <c r="H5" i="10" s="1"/>
  <c r="H40" i="10" s="1"/>
  <c r="I5" i="10" s="1"/>
  <c r="I40" i="10" s="1"/>
  <c r="J5" i="10" s="1"/>
  <c r="J40" i="10" s="1"/>
  <c r="K5" i="10" s="1"/>
  <c r="S61" i="12"/>
  <c r="S64" i="12" s="1"/>
  <c r="L40" i="12"/>
  <c r="L49" i="12"/>
  <c r="L61" i="12" s="1"/>
  <c r="H6" i="10"/>
  <c r="P11" i="10"/>
  <c r="P12" i="10"/>
  <c r="P9" i="10"/>
  <c r="M40" i="12"/>
  <c r="M61" i="12" s="1"/>
  <c r="J6" i="10"/>
  <c r="L6" i="10"/>
  <c r="N6" i="10"/>
  <c r="K8" i="10"/>
  <c r="K6" i="10" s="1"/>
  <c r="P16" i="10"/>
  <c r="P13" i="10" s="1"/>
  <c r="P18" i="10"/>
  <c r="P10" i="10"/>
  <c r="P23" i="10"/>
  <c r="P28" i="10"/>
  <c r="C12" i="9"/>
  <c r="C10" i="9"/>
  <c r="C15" i="9"/>
  <c r="C17" i="9"/>
  <c r="C20" i="9"/>
  <c r="C22" i="9"/>
  <c r="C25" i="9"/>
  <c r="C27" i="9"/>
  <c r="C9" i="9"/>
  <c r="C11" i="9"/>
  <c r="C14" i="9"/>
  <c r="C16" i="9"/>
  <c r="C19" i="9"/>
  <c r="C21" i="9"/>
  <c r="C24" i="9"/>
  <c r="C26" i="9"/>
  <c r="P34" i="10"/>
  <c r="P6" i="9"/>
  <c r="E15" i="1"/>
  <c r="F15" i="1"/>
  <c r="G15" i="1"/>
  <c r="H15" i="1"/>
  <c r="I15" i="1"/>
  <c r="J15" i="1"/>
  <c r="E18" i="1"/>
  <c r="F18" i="1"/>
  <c r="G18" i="1"/>
  <c r="H18" i="1"/>
  <c r="H9" i="1" s="1"/>
  <c r="I18" i="1"/>
  <c r="J18" i="1"/>
  <c r="E22" i="1"/>
  <c r="F22" i="1"/>
  <c r="G22" i="1"/>
  <c r="H22" i="1"/>
  <c r="I22" i="1"/>
  <c r="J22" i="1"/>
  <c r="E25" i="1"/>
  <c r="F25" i="1"/>
  <c r="G25" i="1"/>
  <c r="H25" i="1"/>
  <c r="I25" i="1"/>
  <c r="J25" i="1"/>
  <c r="E29" i="1"/>
  <c r="F29" i="1"/>
  <c r="G29" i="1"/>
  <c r="H29" i="1"/>
  <c r="I29" i="1"/>
  <c r="J29" i="1"/>
  <c r="E32" i="1"/>
  <c r="F32" i="1"/>
  <c r="G32" i="1"/>
  <c r="H32" i="1"/>
  <c r="I32" i="1"/>
  <c r="J32" i="1"/>
  <c r="E36" i="1"/>
  <c r="F36" i="1"/>
  <c r="G36" i="1"/>
  <c r="H36" i="1"/>
  <c r="I36" i="1"/>
  <c r="J36" i="1"/>
  <c r="E39" i="1"/>
  <c r="F39" i="1"/>
  <c r="G39" i="1"/>
  <c r="H39" i="1"/>
  <c r="I39" i="1"/>
  <c r="J39" i="1"/>
  <c r="D15" i="1"/>
  <c r="D39" i="1"/>
  <c r="D12" i="1" s="1"/>
  <c r="D36" i="1"/>
  <c r="D32" i="1"/>
  <c r="D11" i="1" s="1"/>
  <c r="D29" i="1"/>
  <c r="D25" i="1"/>
  <c r="D10" i="1" s="1"/>
  <c r="D22" i="1"/>
  <c r="D18" i="1"/>
  <c r="D9" i="1" s="1"/>
  <c r="G9" i="1"/>
  <c r="I9" i="1"/>
  <c r="G10" i="1"/>
  <c r="I10" i="1"/>
  <c r="G11" i="1"/>
  <c r="I11" i="1"/>
  <c r="G12" i="1"/>
  <c r="I12" i="1"/>
  <c r="E9" i="1"/>
  <c r="E10" i="1"/>
  <c r="E11" i="1"/>
  <c r="E12" i="1"/>
  <c r="D23" i="2"/>
  <c r="J18" i="2"/>
  <c r="P38" i="2"/>
  <c r="P37" i="2"/>
  <c r="P36" i="2"/>
  <c r="P33" i="2"/>
  <c r="P32" i="2"/>
  <c r="P31" i="2"/>
  <c r="P30" i="2"/>
  <c r="P29" i="2"/>
  <c r="P22" i="2"/>
  <c r="P21" i="2"/>
  <c r="P16" i="2"/>
  <c r="P15" i="2"/>
  <c r="P14" i="2"/>
  <c r="P12" i="2"/>
  <c r="P9" i="2"/>
  <c r="O34" i="2"/>
  <c r="N34" i="2"/>
  <c r="M34" i="2"/>
  <c r="L34" i="2"/>
  <c r="K34" i="2"/>
  <c r="J34" i="2"/>
  <c r="I34" i="2"/>
  <c r="H34" i="2"/>
  <c r="G34" i="2"/>
  <c r="F34" i="2"/>
  <c r="E34" i="2"/>
  <c r="D34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N6" i="2" s="1"/>
  <c r="M18" i="2"/>
  <c r="L18" i="2"/>
  <c r="L6" i="2" s="1"/>
  <c r="K18" i="2"/>
  <c r="I18" i="2"/>
  <c r="H18" i="2"/>
  <c r="G18" i="2"/>
  <c r="F18" i="2"/>
  <c r="E18" i="2"/>
  <c r="D18" i="2"/>
  <c r="O13" i="2"/>
  <c r="N13" i="2"/>
  <c r="M13" i="2"/>
  <c r="L13" i="2"/>
  <c r="K13" i="2"/>
  <c r="J13" i="2"/>
  <c r="I13" i="2"/>
  <c r="H13" i="2"/>
  <c r="G13" i="2"/>
  <c r="F13" i="2"/>
  <c r="E13" i="2"/>
  <c r="D13" i="2"/>
  <c r="O8" i="2"/>
  <c r="N8" i="2"/>
  <c r="M8" i="2"/>
  <c r="L8" i="2"/>
  <c r="K8" i="2"/>
  <c r="J8" i="2"/>
  <c r="I8" i="2"/>
  <c r="H8" i="2"/>
  <c r="G8" i="2"/>
  <c r="F8" i="2"/>
  <c r="E8" i="2"/>
  <c r="D8" i="2"/>
  <c r="O6" i="2"/>
  <c r="M6" i="2"/>
  <c r="K6" i="2"/>
  <c r="J6" i="2"/>
  <c r="I6" i="2"/>
  <c r="F6" i="2"/>
  <c r="E4" i="2"/>
  <c r="F4" i="2" s="1"/>
  <c r="G4" i="2" s="1"/>
  <c r="H4" i="2" s="1"/>
  <c r="I4" i="2" s="1"/>
  <c r="J4" i="2" s="1"/>
  <c r="K4" i="2" s="1"/>
  <c r="L4" i="2" s="1"/>
  <c r="M4" i="2" s="1"/>
  <c r="N4" i="2" s="1"/>
  <c r="O4" i="2" s="1"/>
  <c r="F9" i="1" l="1"/>
  <c r="P8" i="10"/>
  <c r="P6" i="10"/>
  <c r="K40" i="10"/>
  <c r="L5" i="10" s="1"/>
  <c r="L40" i="10" s="1"/>
  <c r="M5" i="10" s="1"/>
  <c r="M40" i="10" s="1"/>
  <c r="N5" i="10" s="1"/>
  <c r="N40" i="10" s="1"/>
  <c r="O5" i="10" s="1"/>
  <c r="O40" i="10" s="1"/>
  <c r="H12" i="1"/>
  <c r="F12" i="1"/>
  <c r="H11" i="1"/>
  <c r="F11" i="1"/>
  <c r="H10" i="1"/>
  <c r="F10" i="1"/>
  <c r="D21" i="1"/>
  <c r="D28" i="1"/>
  <c r="D35" i="1"/>
  <c r="D14" i="1"/>
  <c r="I35" i="1"/>
  <c r="G35" i="1"/>
  <c r="E35" i="1"/>
  <c r="I28" i="1"/>
  <c r="G28" i="1"/>
  <c r="E28" i="1"/>
  <c r="I21" i="1"/>
  <c r="G21" i="1"/>
  <c r="E21" i="1"/>
  <c r="I14" i="1"/>
  <c r="G14" i="1"/>
  <c r="E14" i="1"/>
  <c r="J35" i="1"/>
  <c r="H35" i="1"/>
  <c r="F35" i="1"/>
  <c r="J28" i="1"/>
  <c r="H28" i="1"/>
  <c r="F28" i="1"/>
  <c r="J21" i="1"/>
  <c r="H21" i="1"/>
  <c r="F21" i="1"/>
  <c r="J14" i="1"/>
  <c r="H14" i="1"/>
  <c r="F14" i="1"/>
  <c r="J12" i="1"/>
  <c r="J11" i="1"/>
  <c r="J10" i="1"/>
  <c r="J9" i="1"/>
  <c r="D6" i="2"/>
  <c r="D40" i="2" s="1"/>
  <c r="E5" i="2" s="1"/>
  <c r="E6" i="2"/>
  <c r="G6" i="2"/>
  <c r="P8" i="2"/>
  <c r="P18" i="2"/>
  <c r="P28" i="2"/>
  <c r="H6" i="2"/>
  <c r="P34" i="2"/>
  <c r="P13" i="2"/>
  <c r="E40" i="2" l="1"/>
  <c r="F5" i="2" s="1"/>
  <c r="F40" i="2" s="1"/>
  <c r="G5" i="2" s="1"/>
  <c r="G40" i="2" s="1"/>
  <c r="H5" i="2" s="1"/>
  <c r="H40" i="2" s="1"/>
  <c r="I5" i="2" s="1"/>
  <c r="I40" i="2" s="1"/>
  <c r="J5" i="2" s="1"/>
  <c r="J40" i="2" s="1"/>
  <c r="K5" i="2" s="1"/>
  <c r="K40" i="2" s="1"/>
  <c r="L5" i="2" s="1"/>
  <c r="L40" i="2" s="1"/>
  <c r="M5" i="2" s="1"/>
  <c r="M40" i="2" s="1"/>
  <c r="N5" i="2" s="1"/>
  <c r="N40" i="2" s="1"/>
  <c r="O5" i="2" s="1"/>
  <c r="O40" i="2" s="1"/>
  <c r="P6" i="2"/>
</calcChain>
</file>

<file path=xl/comments1.xml><?xml version="1.0" encoding="utf-8"?>
<comments xmlns="http://schemas.openxmlformats.org/spreadsheetml/2006/main">
  <authors>
    <author>IADB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IADB:</t>
        </r>
        <r>
          <rPr>
            <sz val="9"/>
            <color indexed="81"/>
            <rFont val="Tahoma"/>
            <family val="2"/>
          </rPr>
          <t xml:space="preserve">
Faire des lots par région géographique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IADB:</t>
        </r>
        <r>
          <rPr>
            <sz val="9"/>
            <color indexed="81"/>
            <rFont val="Tahoma"/>
            <family val="2"/>
          </rPr>
          <t xml:space="preserve">
Mêmes politiques que pour les biens qui s'appliquent pour la régie assistéee. 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IADB:</t>
        </r>
        <r>
          <rPr>
            <sz val="9"/>
            <color indexed="81"/>
            <rFont val="Tahoma"/>
            <family val="2"/>
          </rPr>
          <t xml:space="preserve">
200.00 US$ par séance soit 14 pour la p1ere année et 10 par an pour les 4 années suivantes. 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IADB:</t>
        </r>
        <r>
          <rPr>
            <sz val="9"/>
            <color indexed="81"/>
            <rFont val="Tahoma"/>
            <family val="2"/>
          </rPr>
          <t xml:space="preserve">
Un consultation par an pou 30,000.00 soit 150,000.00 US$ pour la durée du projet</t>
        </r>
      </text>
    </comment>
  </commentList>
</comments>
</file>

<file path=xl/sharedStrings.xml><?xml version="1.0" encoding="utf-8"?>
<sst xmlns="http://schemas.openxmlformats.org/spreadsheetml/2006/main" count="949" uniqueCount="310">
  <si>
    <t>Activité 1.1</t>
  </si>
  <si>
    <t>Activité 1.2</t>
  </si>
  <si>
    <t>Activité 2.2</t>
  </si>
  <si>
    <t>Activité 3.1</t>
  </si>
  <si>
    <t>Activité 3.2</t>
  </si>
  <si>
    <t xml:space="preserve">Date début </t>
  </si>
  <si>
    <t>Date fin</t>
  </si>
  <si>
    <t>Remboursement de paiement effectués</t>
  </si>
  <si>
    <t>Paiement direct au fournisseur</t>
  </si>
  <si>
    <t>Décaissement d' Avance de Fonds</t>
  </si>
  <si>
    <t>Composante I</t>
  </si>
  <si>
    <t>Composante II</t>
  </si>
  <si>
    <t>Composante III</t>
  </si>
  <si>
    <t>Unité d'exécution</t>
  </si>
  <si>
    <t>Nom du Programme</t>
  </si>
  <si>
    <t>Date de préparation</t>
  </si>
  <si>
    <t>Activité 2.1</t>
  </si>
  <si>
    <t>Activité 4.1</t>
  </si>
  <si>
    <t>Activité 4.2</t>
  </si>
  <si>
    <t>Composante IV</t>
  </si>
  <si>
    <t>Solde final fonds disponibles</t>
  </si>
  <si>
    <t xml:space="preserve">Montant fonds totaux reçus </t>
  </si>
  <si>
    <t>Total des dépenses de la période par catégories budgétaires :</t>
  </si>
  <si>
    <t>Solde initial des fonds disponibles (Fonds BID)</t>
  </si>
  <si>
    <t>Numéro d'opération</t>
  </si>
  <si>
    <t>Numéro programme</t>
  </si>
  <si>
    <t>Frais d' administration - audits</t>
  </si>
  <si>
    <t>Produit 1</t>
  </si>
  <si>
    <t>Produit 2</t>
  </si>
  <si>
    <t>Produit 3</t>
  </si>
  <si>
    <t>Produit 4</t>
  </si>
  <si>
    <t>Produit 5</t>
  </si>
  <si>
    <t>Trimestre 1</t>
  </si>
  <si>
    <t>Trimestre 2</t>
  </si>
  <si>
    <t>Trimestre 3</t>
  </si>
  <si>
    <t>Trimestre 4</t>
  </si>
  <si>
    <t>Résultat II</t>
  </si>
  <si>
    <t xml:space="preserve">Produit = </t>
  </si>
  <si>
    <t>Output</t>
  </si>
  <si>
    <t>Milestone</t>
  </si>
  <si>
    <t>État d'avancement des produits</t>
  </si>
  <si>
    <t>Résultat III</t>
  </si>
  <si>
    <t>Résultat IV</t>
  </si>
  <si>
    <t>Produit 7</t>
  </si>
  <si>
    <t>Actvité 3.1</t>
  </si>
  <si>
    <t>Actvitié 4.2</t>
  </si>
  <si>
    <t>Activité 5.1</t>
  </si>
  <si>
    <t>Activité 5.2</t>
  </si>
  <si>
    <t>Activité 6.1</t>
  </si>
  <si>
    <t>Produit 6</t>
  </si>
  <si>
    <t>Activité 7.1</t>
  </si>
  <si>
    <t>Activité 7.2</t>
  </si>
  <si>
    <t xml:space="preserve">Activité </t>
  </si>
  <si>
    <t>Activité</t>
  </si>
  <si>
    <t>Résultats du projet (outcomes)</t>
  </si>
  <si>
    <t>Résultat I</t>
  </si>
  <si>
    <t>1er semestre</t>
  </si>
  <si>
    <t>2ème semestre</t>
  </si>
  <si>
    <t>NOTE IMPORTANTE : un résultat s'obtient en additionnant des produits, un produit en additionnant des activités. Il n'est donc pas nécessaire de remplir TOUTES les cases, beaucoup se déduisent par sommation.</t>
  </si>
  <si>
    <t>Composantes /Produits/Activités</t>
  </si>
  <si>
    <t>Dépenses prévisionnelles année en cours</t>
  </si>
  <si>
    <t>Dépenses totales</t>
  </si>
  <si>
    <t>Produit 8</t>
  </si>
  <si>
    <t>Activité 8.1</t>
  </si>
  <si>
    <t>Activité 8.2</t>
  </si>
  <si>
    <t>Activité 6.2</t>
  </si>
  <si>
    <t>Résultat =</t>
  </si>
  <si>
    <t>Outcome</t>
  </si>
  <si>
    <t>Extrant =</t>
  </si>
  <si>
    <t>Les règles de sommation se déduisent de la matrice de résultat de chaque projet ; dans cet exemple, on considère que l'on a un résultat attendu par composante .</t>
  </si>
  <si>
    <t>Ceci  n'est absolument pas la règle, chaque composante / catégorie d'investissement devant plutôt correspondre à une modalité d'exécution, et toujours à une somme de produits.</t>
  </si>
  <si>
    <t>Produits et activités par composante</t>
  </si>
  <si>
    <t>Cette présentation permet d'être en totale cohérence avec le PMR et facilitera ainsi le reporting (copiés-collés).</t>
  </si>
  <si>
    <t>Libellé</t>
  </si>
  <si>
    <t>mois /année</t>
  </si>
  <si>
    <t>mois/année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</si>
  <si>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</si>
  <si>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</si>
  <si>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</si>
  <si>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</si>
  <si>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</si>
  <si>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</si>
  <si>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</si>
  <si>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</si>
  <si>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</si>
  <si>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</si>
  <si>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</si>
  <si>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</si>
  <si>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Chronogramme prévisionnel</t>
  </si>
  <si>
    <t>Période</t>
  </si>
  <si>
    <t>TOTAL</t>
  </si>
  <si>
    <t>oui/non</t>
  </si>
  <si>
    <t>Travaux</t>
  </si>
  <si>
    <t>Coût total  budgétisé sur toute la période d'exécution du projet (activités, produits, composantes)</t>
  </si>
  <si>
    <t>Solde financier disponible en début d'année</t>
  </si>
  <si>
    <t>État d'avancement des produits (supplément de produit obtenu par semestre, en valeur absolue ou en % par rapport à ligne de base)</t>
  </si>
  <si>
    <t>Extrants (milestone dans PMR)</t>
  </si>
  <si>
    <t>Tableau d'Engagement</t>
  </si>
  <si>
    <t>Requete de Décaissements</t>
  </si>
  <si>
    <t>Nom du Programme:</t>
  </si>
  <si>
    <t>Numero du Programme:</t>
  </si>
  <si>
    <t>Date de dernier decaissement:</t>
  </si>
  <si>
    <t>Date de non objection</t>
  </si>
  <si>
    <t>Consultant / Firme d'Exécution</t>
  </si>
  <si>
    <t>DESCRIPTION</t>
  </si>
  <si>
    <t>PRISME</t>
  </si>
  <si>
    <t>Non-objection No. Lettre</t>
  </si>
  <si>
    <t>Contrat</t>
  </si>
  <si>
    <t xml:space="preserve">Montant Engagé </t>
  </si>
  <si>
    <t>Montant Décaissé à Date</t>
  </si>
  <si>
    <t>Montant Disponible Contrat</t>
  </si>
  <si>
    <t>Categories Budgetaire</t>
  </si>
  <si>
    <t xml:space="preserve">Balance Dispoinble sur la Catégorie Budgétaire </t>
  </si>
  <si>
    <t>No. Requete de Décaissement ____</t>
  </si>
  <si>
    <t>Date Debut</t>
  </si>
  <si>
    <t>Date Fin</t>
  </si>
  <si>
    <t>HTG</t>
  </si>
  <si>
    <t>Montant USD Equiv.</t>
  </si>
  <si>
    <t>Montant de Garantie</t>
  </si>
  <si>
    <t>Date d'Expiration de la Garantie</t>
  </si>
  <si>
    <t>Depenses presentées ventillées par 
Categories Budgetaires</t>
  </si>
  <si>
    <t>Category 4.00   CONTINGENCIES</t>
  </si>
  <si>
    <t>Montant du Fonds de Roulement / Advance</t>
  </si>
  <si>
    <t>GRAND TOTAL</t>
  </si>
  <si>
    <t>Biens et services connexes</t>
  </si>
  <si>
    <t>Source et pourcentage de financement</t>
  </si>
  <si>
    <t>Révision (Ex-ante ou ex-post)</t>
  </si>
  <si>
    <t>Dates estimées</t>
  </si>
  <si>
    <t>Services de consultants individuels</t>
  </si>
  <si>
    <t>Méthode de Passation de Marché  (1)</t>
  </si>
  <si>
    <t>Nom de adjudicataire</t>
  </si>
  <si>
    <t>Montant</t>
  </si>
  <si>
    <t>Numéro et nom du programme</t>
  </si>
  <si>
    <t>PLAN DE PASSATION DES MARCHES</t>
  </si>
  <si>
    <t>Période du rapport</t>
  </si>
  <si>
    <t xml:space="preserve">Catégorie 1.00 </t>
  </si>
  <si>
    <t xml:space="preserve">Catégorie 2.00 - </t>
  </si>
  <si>
    <t xml:space="preserve">Catégorie 3.00- </t>
  </si>
  <si>
    <t>Date</t>
  </si>
  <si>
    <t>Garantie d'avance</t>
  </si>
  <si>
    <t>Montant (US$000)</t>
  </si>
  <si>
    <t>Type (Bancaire ou d'assurance)</t>
  </si>
  <si>
    <t>Montant   (US$000)</t>
  </si>
  <si>
    <r>
      <rPr>
        <b/>
        <sz val="10"/>
        <color theme="1"/>
        <rFont val="Calibri"/>
        <family val="2"/>
        <scheme val="minor"/>
      </rPr>
      <t>(3) Statut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En attente</t>
    </r>
    <r>
      <rPr>
        <sz val="10"/>
        <color theme="1"/>
        <rFont val="Calibri"/>
        <family val="2"/>
        <scheme val="minor"/>
      </rPr>
      <t xml:space="preserve"> - Processus pas encore commencé ; </t>
    </r>
    <r>
      <rPr>
        <b/>
        <sz val="10"/>
        <color theme="1"/>
        <rFont val="Calibri"/>
        <family val="2"/>
        <scheme val="minor"/>
      </rPr>
      <t>En cours</t>
    </r>
    <r>
      <rPr>
        <sz val="10"/>
        <color theme="1"/>
        <rFont val="Calibri"/>
        <family val="2"/>
        <scheme val="minor"/>
      </rPr>
      <t xml:space="preserve"> - Processus de passation des marchés en cours ; </t>
    </r>
    <r>
      <rPr>
        <b/>
        <sz val="10"/>
        <color theme="1"/>
        <rFont val="Calibri"/>
        <family val="2"/>
        <scheme val="minor"/>
      </rPr>
      <t xml:space="preserve">Adjugé </t>
    </r>
    <r>
      <rPr>
        <sz val="10"/>
        <color theme="1"/>
        <rFont val="Calibri"/>
        <family val="2"/>
        <scheme val="minor"/>
      </rPr>
      <t>non-objection de la Banque obtenue pour l'adjudication ;</t>
    </r>
    <r>
      <rPr>
        <b/>
        <sz val="10"/>
        <color theme="1"/>
        <rFont val="Calibri"/>
        <family val="2"/>
        <scheme val="minor"/>
      </rPr>
      <t xml:space="preserve"> Annulé</t>
    </r>
    <r>
      <rPr>
        <sz val="10"/>
        <color theme="1"/>
        <rFont val="Calibri"/>
        <family val="2"/>
        <scheme val="minor"/>
      </rPr>
      <t xml:space="preserve"> - Processus annulé ; </t>
    </r>
    <r>
      <rPr>
        <b/>
        <sz val="10"/>
        <color theme="1"/>
        <rFont val="Calibri"/>
        <family val="2"/>
        <scheme val="minor"/>
      </rPr>
      <t>Clôturé</t>
    </r>
    <r>
      <rPr>
        <sz val="10"/>
        <color theme="1"/>
        <rFont val="Calibri"/>
        <family val="2"/>
        <scheme val="minor"/>
      </rPr>
      <t xml:space="preserve"> - Contrat dûment exécuté - dernier paiement exécuté</t>
    </r>
  </si>
  <si>
    <r>
      <rPr>
        <b/>
        <sz val="10"/>
        <color theme="1"/>
        <rFont val="Calibri"/>
        <family val="2"/>
        <scheme val="minor"/>
      </rPr>
      <t>(2)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Biens et Travaux</t>
    </r>
    <r>
      <rPr>
        <sz val="10"/>
        <color theme="1"/>
        <rFont val="Calibri"/>
        <family val="2"/>
        <scheme val="minor"/>
      </rPr>
      <t xml:space="preserve">: DSAOI-B (Document Standard d'Appel d'Offres International Biens); DAON-B (Document d'Appel d'Offres National Biens); DSAOI-T (Travaux); DAON-T (Travaux); DSAOI-PT (Petit Travaux); DAON-PT (Petite Travaux); DAOI-TCR (Travaux Conception et Réalisation); DAON-TCR (Travaux Conception et Réalisation); DAOI-ECFI (Equipements Conception Fourniture et Install); DAON-ECFI (Equipements Conception Fourniture et Install); DAOI-ST (Services Techniques); DAON-ST (Services Techniques); DAOI-SM (Services Management); DAON-SM (Services Management); CP-BS (Biens simple); CP-BC (Biens complexe); CP-TS (Travaux Simple); CP-TC (Travaux Complexe); CP-STS (Service Technique Simple); CP-STC (Service Technique Complexe); Bureaux des Services Conseils: DSAO (Document Standard d'Appel d'Offres);  Services de Consultants Individuels: TDR/GE (Termes de Reference et Grille d'Evaluation) </t>
    </r>
  </si>
  <si>
    <r>
      <rPr>
        <b/>
        <sz val="10"/>
        <rFont val="Calibri"/>
        <family val="2"/>
        <scheme val="minor"/>
      </rPr>
      <t xml:space="preserve">(1) </t>
    </r>
    <r>
      <rPr>
        <b/>
        <u/>
        <sz val="10"/>
        <rFont val="Calibri"/>
        <family val="2"/>
        <scheme val="minor"/>
      </rPr>
      <t>Biens et Travaux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AOI:</t>
    </r>
    <r>
      <rPr>
        <sz val="10"/>
        <rFont val="Calibri"/>
        <family val="2"/>
        <scheme val="minor"/>
      </rPr>
      <t xml:space="preserve"> Appel d'Offres International; </t>
    </r>
    <r>
      <rPr>
        <b/>
        <sz val="10"/>
        <rFont val="Calibri"/>
        <family val="2"/>
        <scheme val="minor"/>
      </rPr>
      <t>AOIR</t>
    </r>
    <r>
      <rPr>
        <sz val="10"/>
        <rFont val="Calibri"/>
        <family val="2"/>
        <scheme val="minor"/>
      </rPr>
      <t xml:space="preserve">: Appel d'Offres International Restreint; </t>
    </r>
    <r>
      <rPr>
        <b/>
        <sz val="10"/>
        <rFont val="Calibri"/>
        <family val="2"/>
        <scheme val="minor"/>
      </rPr>
      <t>AON:</t>
    </r>
    <r>
      <rPr>
        <sz val="10"/>
        <rFont val="Calibri"/>
        <family val="2"/>
        <scheme val="minor"/>
      </rPr>
      <t xml:space="preserve"> Appel d'Offres National; </t>
    </r>
    <r>
      <rPr>
        <b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Comparaison de Prix; </t>
    </r>
    <r>
      <rPr>
        <b/>
        <sz val="10"/>
        <rFont val="Calibri"/>
        <family val="2"/>
        <scheme val="minor"/>
      </rPr>
      <t>ED</t>
    </r>
    <r>
      <rPr>
        <sz val="10"/>
        <rFont val="Calibri"/>
        <family val="2"/>
        <scheme val="minor"/>
      </rPr>
      <t xml:space="preserve">: Entente Directe; </t>
    </r>
    <r>
      <rPr>
        <b/>
        <sz val="10"/>
        <rFont val="Calibri"/>
        <family val="2"/>
        <scheme val="minor"/>
      </rPr>
      <t>FA</t>
    </r>
    <r>
      <rPr>
        <sz val="10"/>
        <rFont val="Calibri"/>
        <family val="2"/>
        <scheme val="minor"/>
      </rPr>
      <t xml:space="preserve">: force account (Régie); </t>
    </r>
    <r>
      <rPr>
        <b/>
        <u/>
        <sz val="10"/>
        <rFont val="Calibri"/>
        <family val="2"/>
        <scheme val="minor"/>
      </rPr>
      <t>Bureaux de Services Conseils :</t>
    </r>
    <r>
      <rPr>
        <b/>
        <sz val="10"/>
        <rFont val="Calibri"/>
        <family val="2"/>
        <scheme val="minor"/>
      </rPr>
      <t xml:space="preserve">  SFQC: </t>
    </r>
    <r>
      <rPr>
        <sz val="10"/>
        <rFont val="Calibri"/>
        <family val="2"/>
        <scheme val="minor"/>
      </rPr>
      <t xml:space="preserve">Sélection fondée sur la qualité et le coût; </t>
    </r>
    <r>
      <rPr>
        <b/>
        <sz val="10"/>
        <rFont val="Calibri"/>
        <family val="2"/>
        <scheme val="minor"/>
      </rPr>
      <t>SFQ:</t>
    </r>
    <r>
      <rPr>
        <sz val="10"/>
        <rFont val="Calibri"/>
        <family val="2"/>
        <scheme val="minor"/>
      </rPr>
      <t xml:space="preserve"> Sélection fondée sur la qualité;</t>
    </r>
    <r>
      <rPr>
        <b/>
        <sz val="10"/>
        <rFont val="Calibri"/>
        <family val="2"/>
        <scheme val="minor"/>
      </rPr>
      <t xml:space="preserve"> SCBD</t>
    </r>
    <r>
      <rPr>
        <sz val="10"/>
        <rFont val="Calibri"/>
        <family val="2"/>
        <scheme val="minor"/>
      </rPr>
      <t xml:space="preserve">: Sélection dans le cadre d'un budget déterminé; </t>
    </r>
    <r>
      <rPr>
        <b/>
        <sz val="10"/>
        <rFont val="Calibri"/>
        <family val="2"/>
        <scheme val="minor"/>
      </rPr>
      <t>SMC</t>
    </r>
    <r>
      <rPr>
        <sz val="10"/>
        <rFont val="Calibri"/>
        <family val="2"/>
        <scheme val="minor"/>
      </rPr>
      <t xml:space="preserve">:Sélection au « moindre coût »; </t>
    </r>
    <r>
      <rPr>
        <b/>
        <sz val="10"/>
        <rFont val="Calibri"/>
        <family val="2"/>
        <scheme val="minor"/>
      </rPr>
      <t>QC</t>
    </r>
    <r>
      <rPr>
        <sz val="10"/>
        <rFont val="Calibri"/>
        <family val="2"/>
        <scheme val="minor"/>
      </rPr>
      <t xml:space="preserve">: Sélection fondée sur les qualifications des consultants; </t>
    </r>
    <r>
      <rPr>
        <b/>
        <sz val="10"/>
        <rFont val="Calibri"/>
        <family val="2"/>
        <scheme val="minor"/>
      </rPr>
      <t>SED</t>
    </r>
    <r>
      <rPr>
        <sz val="10"/>
        <rFont val="Calibri"/>
        <family val="2"/>
        <scheme val="minor"/>
      </rPr>
      <t xml:space="preserve">:Sélection par entente directe; </t>
    </r>
    <r>
      <rPr>
        <b/>
        <u/>
        <sz val="10"/>
        <rFont val="Calibri"/>
        <family val="2"/>
        <scheme val="minor"/>
      </rPr>
      <t>Services de Consultants Individuels: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QCNI</t>
    </r>
    <r>
      <rPr>
        <sz val="10"/>
        <rFont val="Calibri"/>
        <family val="2"/>
        <scheme val="minor"/>
      </rPr>
      <t xml:space="preserve">: Sélection fondée sur les qualifications des consultants individuels nationaux; </t>
    </r>
    <r>
      <rPr>
        <b/>
        <sz val="10"/>
        <rFont val="Calibri"/>
        <family val="2"/>
        <scheme val="minor"/>
      </rPr>
      <t>QCII</t>
    </r>
    <r>
      <rPr>
        <sz val="10"/>
        <rFont val="Calibri"/>
        <family val="2"/>
        <scheme val="minor"/>
      </rPr>
      <t>: Sélection fondée sur les qualifications des consultants individuels internationaux</t>
    </r>
  </si>
  <si>
    <t>Dépenses Opérationnel</t>
  </si>
  <si>
    <t>Dépenses Opérationnelles</t>
  </si>
  <si>
    <t>Bureaux de services-conseils</t>
  </si>
  <si>
    <t>Services autre que consultations</t>
  </si>
  <si>
    <t xml:space="preserve">Montant de la retenue de garantie </t>
  </si>
  <si>
    <t>Date du paiement de la retenue de garantie de bonne exécution (uniquement pour les travaux)</t>
  </si>
  <si>
    <t>Date de la réception définitive (uniquement pour les travaux)</t>
  </si>
  <si>
    <r>
      <t xml:space="preserve">Date du paiement correspondant 
au dernier livrable </t>
    </r>
    <r>
      <rPr>
        <b/>
        <i/>
        <sz val="9"/>
        <rFont val="Calibri"/>
        <family val="2"/>
        <scheme val="minor"/>
      </rPr>
      <t>ou</t>
    </r>
    <r>
      <rPr>
        <b/>
        <sz val="9"/>
        <rFont val="Calibri"/>
        <family val="2"/>
        <scheme val="minor"/>
      </rPr>
      <t xml:space="preserve"> 
à la réception provisoire des travaux </t>
    </r>
    <r>
      <rPr>
        <b/>
        <i/>
        <sz val="9"/>
        <rFont val="Calibri"/>
        <family val="2"/>
        <scheme val="minor"/>
      </rPr>
      <t>ou</t>
    </r>
    <r>
      <rPr>
        <b/>
        <sz val="9"/>
        <rFont val="Calibri"/>
        <family val="2"/>
        <scheme val="minor"/>
      </rPr>
      <t xml:space="preserve">
à la réception des biens</t>
    </r>
  </si>
  <si>
    <r>
      <t xml:space="preserve">Date d'approbation par le client du dernier livrable (Services) </t>
    </r>
    <r>
      <rPr>
        <b/>
        <i/>
        <sz val="9"/>
        <rFont val="Calibri"/>
        <family val="2"/>
        <scheme val="minor"/>
      </rPr>
      <t xml:space="preserve">ou </t>
    </r>
    <r>
      <rPr>
        <b/>
        <sz val="9"/>
        <rFont val="Calibri"/>
        <family val="2"/>
        <scheme val="minor"/>
      </rPr>
      <t xml:space="preserve">
Date de la réception provisoire (Travaux) </t>
    </r>
    <r>
      <rPr>
        <b/>
        <i/>
        <sz val="9"/>
        <rFont val="Calibri"/>
        <family val="2"/>
        <scheme val="minor"/>
      </rPr>
      <t>ou</t>
    </r>
    <r>
      <rPr>
        <b/>
        <sz val="9"/>
        <rFont val="Calibri"/>
        <family val="2"/>
        <scheme val="minor"/>
      </rPr>
      <t xml:space="preserve">
Date de réception des Biens</t>
    </r>
  </si>
  <si>
    <t>Date du paiement correspondant au livrable N (services et travaux)</t>
  </si>
  <si>
    <t>Date d'approbation par le client du livrable N (services et travaux)</t>
  </si>
  <si>
    <t>Date du paiement correspondant au livrable 1 (services et travaux)</t>
  </si>
  <si>
    <t>Date d'approbation par le client du livrable 1 (services et travaux)</t>
  </si>
  <si>
    <t>Date signature</t>
  </si>
  <si>
    <t>Date de NO de la BID</t>
  </si>
  <si>
    <t>Date expiration</t>
  </si>
  <si>
    <t>Type (Banque ou assurance)</t>
  </si>
  <si>
    <t>% montant du contrat</t>
  </si>
  <si>
    <t>Banque/ pays</t>
  </si>
  <si>
    <t>% du montant</t>
  </si>
  <si>
    <t>Date de fin du contrat</t>
  </si>
  <si>
    <t>Date de signature du contrat (doit intervenir dans le délai de validité des offres)</t>
  </si>
  <si>
    <t>Date de publication des résultats sur UNDB et IADB</t>
  </si>
  <si>
    <t>NO de la Banque au rapport d'évaluation complète  (NO à l'adjudication) ou technique (NO à l'ouverture de l'offre financière, avant adjudication)</t>
  </si>
  <si>
    <t>Date de transmission du rapport d'évaluation à la Banque (évaluation complète si Biens ou Travaux; évaluation technique si Services de Consultants)</t>
  </si>
  <si>
    <t>Réception des offres (la période de validité des offres commence à courir)</t>
  </si>
  <si>
    <t>Publication d'avis spécifique (Biens et Travaux) / Invitation (Liste restreinte)</t>
  </si>
  <si>
    <t>Lancement Appel à Manifestation d'intérêt pour constitution de la liste restreinte (uniquement pour les Services)</t>
  </si>
  <si>
    <t>Fin du contrat</t>
  </si>
  <si>
    <t>Signature du contrat</t>
  </si>
  <si>
    <t>Finalisation du rapport d'évaluation des offres (évaluation complète si Biens ou Travaux; évaluation technique si Services de Consultants)</t>
  </si>
  <si>
    <t>Autre (%)</t>
  </si>
  <si>
    <t>BID (%)</t>
  </si>
  <si>
    <t>Solde restant à payer à date (montant total du contrat - montant avance de démarrage - montant des paiements successifs cumulés)</t>
  </si>
  <si>
    <r>
      <t xml:space="preserve">Remise des livrables et paiements associés </t>
    </r>
    <r>
      <rPr>
        <b/>
        <i/>
        <sz val="9"/>
        <rFont val="Calibri"/>
        <family val="2"/>
        <scheme val="minor"/>
      </rPr>
      <t>(rajouter autant de colonnes qu'il y a de livrables prévus dans le contrat et les avenants</t>
    </r>
    <r>
      <rPr>
        <b/>
        <sz val="9"/>
        <rFont val="Calibri"/>
        <family val="2"/>
        <scheme val="minor"/>
      </rPr>
      <t>)</t>
    </r>
  </si>
  <si>
    <r>
      <t xml:space="preserve">Avenant #N au contrat original </t>
    </r>
    <r>
      <rPr>
        <b/>
        <i/>
        <sz val="9"/>
        <rFont val="Calibri"/>
        <family val="2"/>
        <scheme val="minor"/>
      </rPr>
      <t>(ajouter autant de colonnes que d'avenants)</t>
    </r>
  </si>
  <si>
    <t>Avenant #1 au contrat original</t>
  </si>
  <si>
    <t>Avenant à la Garantie de Bonne Exécution</t>
  </si>
  <si>
    <t>Garantie de bonne exécution</t>
  </si>
  <si>
    <t>Paiement de l'avance de démarrage (N/A pour les biens)</t>
  </si>
  <si>
    <t>Numéro du Contrat (PRISM/BID)</t>
  </si>
  <si>
    <t>Montant du Contrat (US$000)</t>
  </si>
  <si>
    <r>
      <t xml:space="preserve">Dates réelles </t>
    </r>
    <r>
      <rPr>
        <b/>
        <i/>
        <sz val="9"/>
        <rFont val="Calibri"/>
        <family val="2"/>
        <scheme val="minor"/>
      </rPr>
      <t>(lors du reporting semestriel, expliquer en cas d'écarts substantiels avec la planification)</t>
    </r>
  </si>
  <si>
    <t>Statut: En attente, en cours, adjugé, annulé, clôturé (3)</t>
  </si>
  <si>
    <t>Commentaires</t>
  </si>
  <si>
    <t>Préqualification</t>
  </si>
  <si>
    <t>Type de Document à utiliser (2)</t>
  </si>
  <si>
    <t>Coût (USD)</t>
  </si>
  <si>
    <t>Description du marché</t>
  </si>
  <si>
    <t>Produit(s) de la matrice des résultats au(x)quel(s) contribuent l'activité et la dépense associées au marché</t>
  </si>
  <si>
    <t>Composante du projet</t>
  </si>
  <si>
    <t>NUMÉRO DE RÉFÉRENCE DU MARCHÉ</t>
  </si>
  <si>
    <t>Suivi de L'EXECUTION DU PLAN DE PASSATION DES MARCHES et de la GESTION DES CONTRATS</t>
  </si>
  <si>
    <t>Agence d'exécution</t>
  </si>
  <si>
    <t>Clause de référence pour la justification de l'entente directe*</t>
  </si>
  <si>
    <t>REGISTRE D'EXECUTION DU PLAN DE PASSATION DES MARCHES</t>
  </si>
  <si>
    <t>MARNDR</t>
  </si>
  <si>
    <t>Mars 2015</t>
  </si>
  <si>
    <t>CP</t>
  </si>
  <si>
    <t>AOI</t>
  </si>
  <si>
    <t>Recrutement d'un consultant pour appuyer la DPAQ dans l'élaboration de la nouvelle loi et des réglementations y afférentes</t>
  </si>
  <si>
    <t>SFQC</t>
  </si>
  <si>
    <t>Produit 9</t>
  </si>
  <si>
    <t xml:space="preserve">Acquisition de 4 véhicules (1 fermé et 3 pick-up) pour la DPAQ </t>
  </si>
  <si>
    <t>Acquisition de mobilier et d'équipements électriques pour le bâtiment pour la DPAQ à Damien (mobilier, inverter, génératrice, clim)</t>
  </si>
  <si>
    <t>Recrutement d'une firme pour l'élaboration (plan) et la mise en place d'un système de de suivi controle et surveillance des maladies (OSAPISA)</t>
  </si>
  <si>
    <t>Recrutement d'une firme pour l'élaboration (plan) et la mise en place d'un système de contrôle sanitaire des produits de la pêche (OSAPISA)</t>
  </si>
  <si>
    <t>Produit 15</t>
  </si>
  <si>
    <t>Produit 18</t>
  </si>
  <si>
    <t xml:space="preserve">Recrutement d'un consultant pour la formation de formateurs aux nouvelles techniques de pêche </t>
  </si>
  <si>
    <t>Recrutement d'un consultant pour la Formation des formateurs en organisation de pêcheurs</t>
  </si>
  <si>
    <t>Rrecrutement d'un consultant pour la formation pêche-tourisme</t>
  </si>
  <si>
    <t>Produit 19</t>
  </si>
  <si>
    <t>Recrutement d'un consultant formation formateurs en gestion des infrastructures en place pour la formation des associations de la filière</t>
  </si>
  <si>
    <t>Recrutement d'un consultant formation formateurs en amenagement des peches pour la associations de la filière</t>
  </si>
  <si>
    <t>Recrutement d'un consultant formation formateurs en  conditions sanitaires et d'hygiene pour les associations de la filière</t>
  </si>
  <si>
    <t>Recrutement d'un consultant pour Etablissement du plan comptable du programme + achat/ installation ACCPAC et formation du personnel</t>
  </si>
  <si>
    <t>Produit 20</t>
  </si>
  <si>
    <t>Gestion</t>
  </si>
  <si>
    <t>Frais de fonctionnement divers</t>
  </si>
  <si>
    <t>Recrutement d'un Chargé de Programmation-Suivi-Evaluation (PSE)</t>
  </si>
  <si>
    <t>Recrutement du Coordonateur du programme (protocole d'accord)</t>
  </si>
  <si>
    <t xml:space="preserve">Recrutement d'une firme pour l'audit du programme </t>
  </si>
  <si>
    <t>Produit 22</t>
  </si>
  <si>
    <t xml:space="preserve">Evaluation </t>
  </si>
  <si>
    <t>Recrutement d'une firme pour la Coordination de l'Evaluation d'Impact</t>
  </si>
  <si>
    <t>Recrutement d'une firme pour la réalisation des Enquêtes pour l'évaluation d'impact</t>
  </si>
  <si>
    <t>Audit</t>
  </si>
  <si>
    <t>Produit 21</t>
  </si>
  <si>
    <t>QC</t>
  </si>
  <si>
    <t>TDR/GE</t>
  </si>
  <si>
    <t>AF-200</t>
  </si>
  <si>
    <t>DDP</t>
  </si>
  <si>
    <t>DAO-T</t>
  </si>
  <si>
    <t>Evaluation</t>
  </si>
  <si>
    <r>
      <t xml:space="preserve">Période couverte par le Plan de Passation de Marchés : </t>
    </r>
    <r>
      <rPr>
        <sz val="10"/>
        <rFont val="Calibri"/>
        <family val="2"/>
        <scheme val="minor"/>
      </rPr>
      <t>2016  au  2020</t>
    </r>
  </si>
  <si>
    <t>Non</t>
  </si>
  <si>
    <t>Ex-ante</t>
  </si>
  <si>
    <t>Ex-post</t>
  </si>
  <si>
    <t>HA-L1096 - Programme de développement de la pêche artisanale</t>
  </si>
  <si>
    <t>DPAQ</t>
  </si>
  <si>
    <t>Construction de 3  batiments pour la DPAQ à Damien, Pestel et Les Cayes</t>
  </si>
  <si>
    <t>Recrutements de 8 cadres et 18 techniciens animateurs</t>
  </si>
  <si>
    <t>Acquisition de matériels informatiques pour la DPAQ à Damien et pour les DDA</t>
  </si>
  <si>
    <t>Produit 2 et 5</t>
  </si>
  <si>
    <t xml:space="preserve">Produit 5 </t>
  </si>
  <si>
    <t>Achat de 28 motocyclettes</t>
  </si>
  <si>
    <t>Formation pour les cadres du service de pathologie aquatique</t>
  </si>
  <si>
    <t>Recrutement d'une firme pour la réalisation d'une étude d'identification de marchés potentiels</t>
  </si>
  <si>
    <t>Recrutement dune firme de communication pour la réalisation de 3 campagnes de sensibilisation</t>
  </si>
  <si>
    <t>Recrutement d'une firme pour le développement du système d'information halieutique fonctionnel</t>
  </si>
  <si>
    <t xml:space="preserve">Recrutement d'une firme pour la collecte et analyse des données (système halieutique) </t>
  </si>
  <si>
    <t>Recrutement d'une firme pour la mise en place des registres des pêcheurs, marchands, associations et embarcations</t>
  </si>
  <si>
    <t>Produit 10</t>
  </si>
  <si>
    <t>FA</t>
  </si>
  <si>
    <t xml:space="preserve">Campagne d'évaluation des ressources halieutiques (pêche expérimentale) </t>
  </si>
  <si>
    <t>Produit 11</t>
  </si>
  <si>
    <t>Produits 12, 13 et 14</t>
  </si>
  <si>
    <t xml:space="preserve">Construction de 2 Hangars de 300 m2 (Anse-d'Hainault), de 17 hangars de 30 m2, et de 4 hangars de 90 m2, avec instatllion de cuves de 2000 L et 3000L et amélioration des accès à bord et constrctution des abris pour protéger les embarcations, dans les zones de reception, de nettoyage et les marchés </t>
  </si>
  <si>
    <t>Recrutement d'une firme pour la conception (design) et la supervision des hangars, abris pour protection des embarcations et amélioration des accès à bord</t>
  </si>
  <si>
    <t>Produit 12</t>
  </si>
  <si>
    <t xml:space="preserve">Achat et Installation de 23 système de pompe à eau manuel </t>
  </si>
  <si>
    <t>Construction de 2 quais pontons flottants (Marigot et Anse d'Hainault)</t>
  </si>
  <si>
    <t>Produit 16</t>
  </si>
  <si>
    <t>Recrutement des 2 opérateurs pour renforcer les organisations de pêcheurs</t>
  </si>
  <si>
    <t>Acquisition de 94 Embarcations adaptées aux nouvelles techniques de pêche</t>
  </si>
  <si>
    <t>Produit 17</t>
  </si>
  <si>
    <t>Acqusition de 162 Equipements de base (embarcations motorisées)</t>
  </si>
  <si>
    <t xml:space="preserve">Acquisition de 26 Embarcations adaptées cale isotherme suppémentaire </t>
  </si>
  <si>
    <t xml:space="preserve">Acqusition de 70 Embarcations </t>
  </si>
  <si>
    <t xml:space="preserve">Acqusition de 80 moteurs 15 CV </t>
  </si>
  <si>
    <t xml:space="preserve">Acqusition de 96 cales isotherme </t>
  </si>
  <si>
    <t>Acquisition de 15 Embarcations pêche - tourisme adaptées</t>
  </si>
  <si>
    <t xml:space="preserve">Achat de 90 séchoirs artisanaux pour les marchandes </t>
  </si>
  <si>
    <t xml:space="preserve">Achat de 930 glacières pour les marchandes </t>
  </si>
  <si>
    <t>Recrutement d'un Spécialiste Passation des Marchés Senior (affecté à UPMP)</t>
  </si>
  <si>
    <t>Recrutement d'un consultant pour l'Evaluation intermédiaire indépendante</t>
  </si>
  <si>
    <t>Recrutement d'un consulatnt pour l'Evaluation finale indépendante + préparation du Project Completion Report</t>
  </si>
  <si>
    <t>Recrutement d'une firme pour la Réalisation du recensement national des pêcheurs</t>
  </si>
  <si>
    <t>Recrutement d'un Comptable (affecté à l'Unite  Financière )</t>
  </si>
  <si>
    <t>Recrutement d'un Assistant Comptable (affecté à l'Unité  Financière )</t>
  </si>
  <si>
    <t>Recrutement d'un Assistant Passation des Marchés (affecté à l'UPMP)</t>
  </si>
  <si>
    <t>Recrutement de consultants pour la conception et la supervison de la construction des 2 quais flottants</t>
  </si>
  <si>
    <t>Recrutement d'un  Administrateur (affecté à l'Unité  Financière )</t>
  </si>
  <si>
    <t>DSAOI-B</t>
  </si>
  <si>
    <t>CP-BS</t>
  </si>
  <si>
    <t>Recrutement d'une firme pour la recherche de nouvelles techniques de peche dont récifs artificiels, DCP, etc incluant l'analyse d'impact de ces techniques</t>
  </si>
  <si>
    <t>Procédures nationales</t>
  </si>
  <si>
    <t>Acquisition de 50 charriots d'échouage</t>
  </si>
  <si>
    <t xml:space="preserve">Acquisition et installation de 19 containers isotherme </t>
  </si>
  <si>
    <t>CP-TS</t>
  </si>
  <si>
    <t>Oui</t>
  </si>
  <si>
    <t>En attente</t>
  </si>
  <si>
    <t>Recrutement d'un consultant pour la conception et la supervsion de la construction du bâtiment pour la DPAQ à Damien</t>
  </si>
  <si>
    <t xml:space="preserve">Recrutement de consultant pour la réalisation d'une Etude sur la mise en place d'un système opérationnel de contrôle des pêches </t>
  </si>
  <si>
    <t>Recrutement d'un consultant pour la supervision des infrastructures (MARNDR / PROGEBA)</t>
  </si>
  <si>
    <t xml:space="preserve">Produit </t>
  </si>
  <si>
    <t>ED</t>
  </si>
  <si>
    <t>3.10 (d) GN-2350-9</t>
  </si>
  <si>
    <t xml:space="preserve">Recrutement d'un prestataire financier </t>
  </si>
  <si>
    <t>BNC</t>
  </si>
  <si>
    <t>Recrutement d'un consultant pour la formation de formateurs en techniques de conservation pour la formation des associations</t>
  </si>
  <si>
    <t>Recrutement d'un consultant pour l'alphabétisation fonctionnelle spécialisée</t>
  </si>
  <si>
    <t>Recrutement d'un consultant pour la formation des formateurs en sécurité en mer (y compris natation)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</si>
</sst>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 * #,##0.00_ ;_ * \-#,##0.00_ ;_ * &quot;-&quot;??_ ;_ @_ "/>
    <numFmt numFmtId="166" formatCode="[$-409]d\-mmm\-yy;@"/>
    <numFmt numFmtId="167" formatCode="dd\-mmm\-yy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2"/>
      <color indexed="48"/>
      <name val="Times New Roman"/>
      <family val="1"/>
    </font>
    <font>
      <sz val="11"/>
      <name val="Arial Narrow"/>
      <family val="2"/>
    </font>
    <font>
      <b/>
      <sz val="11"/>
      <color indexed="48"/>
      <name val="Arial Narrow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2"/>
    </font>
    <font>
      <sz val="11"/>
      <color indexed="12"/>
      <name val="Arial"/>
      <family val="2"/>
    </font>
    <font>
      <sz val="12"/>
      <color indexed="57"/>
      <name val="Times New Roman"/>
      <family val="1"/>
    </font>
    <font>
      <b/>
      <i/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1"/>
      <color indexed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1E74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ck">
        <color theme="0" tint="-0.34998626667073579"/>
      </right>
      <top/>
      <bottom style="double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double">
        <color indexed="64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Border="1"/>
    <xf numFmtId="0" fontId="6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0" fontId="7" fillId="0" borderId="0" xfId="0" applyFont="1" applyAlignme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5" borderId="6" xfId="0" applyFont="1" applyFill="1" applyBorder="1" applyAlignment="1">
      <alignment horizontal="left"/>
    </xf>
    <xf numFmtId="44" fontId="11" fillId="5" borderId="7" xfId="2" applyFont="1" applyFill="1" applyBorder="1"/>
    <xf numFmtId="0" fontId="7" fillId="0" borderId="4" xfId="0" applyFont="1" applyBorder="1"/>
    <xf numFmtId="0" fontId="11" fillId="5" borderId="4" xfId="0" applyFont="1" applyFill="1" applyBorder="1" applyAlignment="1">
      <alignment horizontal="right" vertical="top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center" wrapText="1"/>
    </xf>
    <xf numFmtId="44" fontId="9" fillId="5" borderId="4" xfId="2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top" wrapText="1"/>
    </xf>
    <xf numFmtId="4" fontId="9" fillId="5" borderId="4" xfId="0" applyNumberFormat="1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center" vertical="center" wrapText="1"/>
    </xf>
    <xf numFmtId="44" fontId="11" fillId="5" borderId="4" xfId="2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top" wrapText="1"/>
    </xf>
    <xf numFmtId="43" fontId="9" fillId="5" borderId="4" xfId="1" applyFont="1" applyFill="1" applyBorder="1" applyAlignment="1">
      <alignment vertical="top" wrapText="1"/>
    </xf>
    <xf numFmtId="44" fontId="11" fillId="5" borderId="4" xfId="2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2" fontId="10" fillId="0" borderId="4" xfId="0" applyNumberFormat="1" applyFont="1" applyBorder="1" applyAlignment="1">
      <alignment vertical="top" wrapText="1"/>
    </xf>
    <xf numFmtId="44" fontId="7" fillId="0" borderId="4" xfId="2" applyFont="1" applyBorder="1"/>
    <xf numFmtId="0" fontId="7" fillId="0" borderId="4" xfId="0" applyFont="1" applyBorder="1" applyAlignment="1"/>
    <xf numFmtId="0" fontId="11" fillId="6" borderId="4" xfId="0" applyFont="1" applyFill="1" applyBorder="1"/>
    <xf numFmtId="44" fontId="11" fillId="6" borderId="4" xfId="2" applyFont="1" applyFill="1" applyBorder="1" applyAlignment="1">
      <alignment horizontal="right" vertical="center"/>
    </xf>
    <xf numFmtId="3" fontId="11" fillId="6" borderId="4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/>
    </xf>
    <xf numFmtId="44" fontId="5" fillId="4" borderId="4" xfId="2" applyFont="1" applyFill="1" applyBorder="1"/>
    <xf numFmtId="0" fontId="3" fillId="4" borderId="4" xfId="0" applyFont="1" applyFill="1" applyBorder="1"/>
    <xf numFmtId="0" fontId="7" fillId="7" borderId="4" xfId="0" applyFont="1" applyFill="1" applyBorder="1"/>
    <xf numFmtId="0" fontId="7" fillId="7" borderId="4" xfId="0" applyFont="1" applyFill="1" applyBorder="1" applyAlignment="1"/>
    <xf numFmtId="0" fontId="7" fillId="7" borderId="5" xfId="0" applyFont="1" applyFill="1" applyBorder="1"/>
    <xf numFmtId="0" fontId="10" fillId="7" borderId="4" xfId="0" applyFont="1" applyFill="1" applyBorder="1" applyAlignment="1">
      <alignment vertical="top" wrapText="1"/>
    </xf>
    <xf numFmtId="44" fontId="7" fillId="7" borderId="4" xfId="2" applyFont="1" applyFill="1" applyBorder="1"/>
    <xf numFmtId="0" fontId="11" fillId="7" borderId="4" xfId="0" applyFont="1" applyFill="1" applyBorder="1" applyAlignment="1">
      <alignment vertical="top" wrapText="1"/>
    </xf>
    <xf numFmtId="0" fontId="14" fillId="2" borderId="1" xfId="0" applyFont="1" applyFill="1" applyBorder="1"/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4" fontId="7" fillId="0" borderId="1" xfId="0" applyNumberFormat="1" applyFont="1" applyBorder="1"/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6" fillId="8" borderId="1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15" fillId="0" borderId="1" xfId="0" applyFont="1" applyFill="1" applyBorder="1"/>
    <xf numFmtId="0" fontId="18" fillId="0" borderId="1" xfId="0" applyFont="1" applyBorder="1"/>
    <xf numFmtId="0" fontId="7" fillId="0" borderId="4" xfId="0" applyFont="1" applyFill="1" applyBorder="1"/>
    <xf numFmtId="0" fontId="11" fillId="0" borderId="4" xfId="0" applyFont="1" applyFill="1" applyBorder="1" applyAlignment="1">
      <alignment horizontal="left" vertical="top" wrapText="1"/>
    </xf>
    <xf numFmtId="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44" fontId="11" fillId="0" borderId="4" xfId="2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16" fillId="8" borderId="2" xfId="0" applyFont="1" applyFill="1" applyBorder="1" applyAlignment="1"/>
    <xf numFmtId="44" fontId="7" fillId="0" borderId="1" xfId="2" applyFont="1" applyBorder="1" applyAlignment="1">
      <alignment horizontal="center" vertical="center" wrapText="1"/>
    </xf>
    <xf numFmtId="44" fontId="7" fillId="8" borderId="1" xfId="2" applyFont="1" applyFill="1" applyBorder="1" applyAlignment="1">
      <alignment horizontal="center" vertical="center" wrapText="1"/>
    </xf>
    <xf numFmtId="44" fontId="7" fillId="2" borderId="1" xfId="2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/>
    <xf numFmtId="44" fontId="7" fillId="0" borderId="1" xfId="0" applyNumberFormat="1" applyFont="1" applyFill="1" applyBorder="1"/>
    <xf numFmtId="44" fontId="7" fillId="2" borderId="1" xfId="0" applyNumberFormat="1" applyFont="1" applyFill="1" applyBorder="1" applyAlignment="1">
      <alignment horizontal="left"/>
    </xf>
    <xf numFmtId="0" fontId="7" fillId="10" borderId="1" xfId="0" applyFont="1" applyFill="1" applyBorder="1"/>
    <xf numFmtId="0" fontId="16" fillId="10" borderId="1" xfId="0" applyFont="1" applyFill="1" applyBorder="1"/>
    <xf numFmtId="0" fontId="8" fillId="10" borderId="1" xfId="0" applyFont="1" applyFill="1" applyBorder="1" applyAlignment="1">
      <alignment horizontal="left"/>
    </xf>
    <xf numFmtId="0" fontId="8" fillId="10" borderId="1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9" borderId="2" xfId="0" applyFont="1" applyFill="1" applyBorder="1" applyAlignment="1"/>
    <xf numFmtId="0" fontId="16" fillId="9" borderId="1" xfId="0" applyFont="1" applyFill="1" applyBorder="1"/>
    <xf numFmtId="44" fontId="17" fillId="9" borderId="1" xfId="0" applyNumberFormat="1" applyFont="1" applyFill="1" applyBorder="1"/>
    <xf numFmtId="0" fontId="7" fillId="9" borderId="0" xfId="0" applyFont="1" applyFill="1"/>
    <xf numFmtId="0" fontId="21" fillId="8" borderId="2" xfId="0" applyFont="1" applyFill="1" applyBorder="1"/>
    <xf numFmtId="0" fontId="7" fillId="8" borderId="2" xfId="0" applyFont="1" applyFill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0" fontId="16" fillId="8" borderId="2" xfId="0" applyFont="1" applyFill="1" applyBorder="1"/>
    <xf numFmtId="44" fontId="16" fillId="9" borderId="1" xfId="0" applyNumberFormat="1" applyFont="1" applyFill="1" applyBorder="1"/>
    <xf numFmtId="0" fontId="17" fillId="10" borderId="1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16" fillId="9" borderId="1" xfId="0" applyNumberFormat="1" applyFont="1" applyFill="1" applyBorder="1"/>
    <xf numFmtId="0" fontId="7" fillId="0" borderId="1" xfId="0" applyNumberFormat="1" applyFont="1" applyBorder="1"/>
    <xf numFmtId="0" fontId="17" fillId="9" borderId="1" xfId="0" applyNumberFormat="1" applyFont="1" applyFill="1" applyBorder="1"/>
    <xf numFmtId="164" fontId="16" fillId="9" borderId="1" xfId="0" applyNumberFormat="1" applyFont="1" applyFill="1" applyBorder="1" applyAlignment="1">
      <alignment horizontal="center"/>
    </xf>
    <xf numFmtId="0" fontId="8" fillId="11" borderId="1" xfId="0" applyFont="1" applyFill="1" applyBorder="1"/>
    <xf numFmtId="0" fontId="7" fillId="11" borderId="0" xfId="0" applyFont="1" applyFill="1"/>
    <xf numFmtId="0" fontId="15" fillId="11" borderId="1" xfId="0" applyFont="1" applyFill="1" applyBorder="1" applyAlignment="1">
      <alignment vertical="center"/>
    </xf>
    <xf numFmtId="0" fontId="7" fillId="11" borderId="1" xfId="0" applyNumberFormat="1" applyFont="1" applyFill="1" applyBorder="1"/>
    <xf numFmtId="0" fontId="15" fillId="11" borderId="1" xfId="0" applyFont="1" applyFill="1" applyBorder="1"/>
    <xf numFmtId="0" fontId="14" fillId="11" borderId="1" xfId="0" applyFont="1" applyFill="1" applyBorder="1"/>
    <xf numFmtId="0" fontId="7" fillId="11" borderId="1" xfId="0" applyNumberFormat="1" applyFont="1" applyFill="1" applyBorder="1" applyAlignment="1">
      <alignment horizontal="left"/>
    </xf>
    <xf numFmtId="0" fontId="7" fillId="11" borderId="1" xfId="0" applyFont="1" applyFill="1" applyBorder="1"/>
    <xf numFmtId="0" fontId="18" fillId="11" borderId="1" xfId="0" applyFont="1" applyFill="1" applyBorder="1"/>
    <xf numFmtId="0" fontId="0" fillId="11" borderId="0" xfId="0" applyFill="1"/>
    <xf numFmtId="0" fontId="7" fillId="11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/>
    </xf>
    <xf numFmtId="44" fontId="10" fillId="0" borderId="4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1" fillId="5" borderId="19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164" fontId="8" fillId="11" borderId="1" xfId="0" applyNumberFormat="1" applyFont="1" applyFill="1" applyBorder="1" applyAlignment="1">
      <alignment horizontal="center" vertical="center"/>
    </xf>
    <xf numFmtId="164" fontId="7" fillId="11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17" fillId="13" borderId="1" xfId="0" applyFont="1" applyFill="1" applyBorder="1"/>
    <xf numFmtId="0" fontId="16" fillId="13" borderId="1" xfId="0" applyFont="1" applyFill="1" applyBorder="1"/>
    <xf numFmtId="39" fontId="24" fillId="0" borderId="0" xfId="3" applyNumberFormat="1" applyFont="1" applyFill="1" applyBorder="1" applyAlignment="1" applyProtection="1">
      <protection locked="0"/>
    </xf>
    <xf numFmtId="0" fontId="22" fillId="0" borderId="0" xfId="3"/>
    <xf numFmtId="15" fontId="26" fillId="0" borderId="0" xfId="3" applyNumberFormat="1" applyFont="1" applyAlignment="1" applyProtection="1">
      <protection locked="0"/>
    </xf>
    <xf numFmtId="39" fontId="26" fillId="0" borderId="0" xfId="3" applyNumberFormat="1" applyFont="1" applyAlignment="1" applyProtection="1">
      <protection locked="0"/>
    </xf>
    <xf numFmtId="15" fontId="26" fillId="0" borderId="0" xfId="3" applyNumberFormat="1" applyFont="1" applyAlignment="1" applyProtection="1">
      <alignment horizontal="center"/>
      <protection locked="0"/>
    </xf>
    <xf numFmtId="43" fontId="26" fillId="0" borderId="0" xfId="4" applyFont="1" applyAlignment="1" applyProtection="1">
      <alignment horizontal="center"/>
      <protection locked="0"/>
    </xf>
    <xf numFmtId="39" fontId="27" fillId="0" borderId="0" xfId="3" applyNumberFormat="1" applyFont="1" applyAlignment="1" applyProtection="1">
      <protection locked="0"/>
    </xf>
    <xf numFmtId="39" fontId="28" fillId="4" borderId="0" xfId="3" applyNumberFormat="1" applyFont="1" applyFill="1" applyAlignment="1" applyProtection="1">
      <protection locked="0"/>
    </xf>
    <xf numFmtId="39" fontId="29" fillId="0" borderId="0" xfId="3" applyNumberFormat="1" applyFont="1" applyAlignment="1" applyProtection="1">
      <protection locked="0"/>
    </xf>
    <xf numFmtId="39" fontId="13" fillId="0" borderId="0" xfId="3" applyNumberFormat="1" applyFont="1" applyAlignment="1" applyProtection="1">
      <protection locked="0"/>
    </xf>
    <xf numFmtId="15" fontId="30" fillId="0" borderId="0" xfId="3" applyNumberFormat="1" applyFont="1" applyAlignment="1" applyProtection="1">
      <protection locked="0"/>
    </xf>
    <xf numFmtId="39" fontId="31" fillId="0" borderId="23" xfId="3" applyNumberFormat="1" applyFont="1" applyBorder="1" applyAlignment="1" applyProtection="1">
      <alignment horizontal="center" wrapText="1"/>
      <protection locked="0"/>
    </xf>
    <xf numFmtId="39" fontId="31" fillId="0" borderId="0" xfId="3" applyNumberFormat="1" applyFont="1" applyFill="1" applyBorder="1" applyAlignment="1" applyProtection="1">
      <protection locked="0"/>
    </xf>
    <xf numFmtId="37" fontId="31" fillId="0" borderId="1" xfId="3" applyNumberFormat="1" applyFont="1" applyBorder="1" applyAlignment="1" applyProtection="1">
      <alignment horizontal="center"/>
      <protection locked="0"/>
    </xf>
    <xf numFmtId="37" fontId="31" fillId="0" borderId="2" xfId="3" applyNumberFormat="1" applyFont="1" applyBorder="1" applyAlignment="1" applyProtection="1">
      <alignment horizontal="center"/>
      <protection locked="0"/>
    </xf>
    <xf numFmtId="15" fontId="31" fillId="0" borderId="24" xfId="3" applyNumberFormat="1" applyFont="1" applyBorder="1" applyAlignment="1" applyProtection="1">
      <alignment horizontal="center" wrapText="1"/>
      <protection locked="0"/>
    </xf>
    <xf numFmtId="43" fontId="31" fillId="0" borderId="24" xfId="4" applyFont="1" applyBorder="1" applyAlignment="1" applyProtection="1">
      <alignment horizontal="center" wrapText="1"/>
      <protection locked="0"/>
    </xf>
    <xf numFmtId="39" fontId="31" fillId="0" borderId="24" xfId="3" applyNumberFormat="1" applyFont="1" applyBorder="1" applyAlignment="1" applyProtection="1">
      <alignment horizontal="center" wrapText="1"/>
      <protection locked="0"/>
    </xf>
    <xf numFmtId="37" fontId="31" fillId="4" borderId="1" xfId="3" applyNumberFormat="1" applyFont="1" applyFill="1" applyBorder="1" applyAlignment="1" applyProtection="1">
      <alignment horizontal="center" wrapText="1"/>
      <protection locked="0"/>
    </xf>
    <xf numFmtId="37" fontId="31" fillId="4" borderId="1" xfId="3" applyNumberFormat="1" applyFont="1" applyFill="1" applyBorder="1" applyAlignment="1" applyProtection="1">
      <alignment horizontal="center"/>
      <protection locked="0"/>
    </xf>
    <xf numFmtId="15" fontId="33" fillId="14" borderId="24" xfId="3" applyNumberFormat="1" applyFont="1" applyFill="1" applyBorder="1" applyAlignment="1" applyProtection="1">
      <alignment horizontal="left" indent="1"/>
      <protection locked="0"/>
    </xf>
    <xf numFmtId="39" fontId="33" fillId="14" borderId="24" xfId="3" applyNumberFormat="1" applyFont="1" applyFill="1" applyBorder="1" applyAlignment="1" applyProtection="1">
      <protection locked="0"/>
    </xf>
    <xf numFmtId="15" fontId="33" fillId="14" borderId="24" xfId="3" applyNumberFormat="1" applyFont="1" applyFill="1" applyBorder="1" applyAlignment="1" applyProtection="1">
      <alignment horizontal="center"/>
      <protection locked="0"/>
    </xf>
    <xf numFmtId="39" fontId="33" fillId="14" borderId="24" xfId="3" applyNumberFormat="1" applyFont="1" applyFill="1" applyBorder="1" applyAlignment="1"/>
    <xf numFmtId="39" fontId="32" fillId="0" borderId="0" xfId="3" applyNumberFormat="1" applyFont="1" applyFill="1" applyBorder="1" applyAlignment="1"/>
    <xf numFmtId="39" fontId="34" fillId="14" borderId="1" xfId="3" applyNumberFormat="1" applyFont="1" applyFill="1" applyBorder="1" applyAlignment="1"/>
    <xf numFmtId="39" fontId="32" fillId="14" borderId="1" xfId="3" applyNumberFormat="1" applyFont="1" applyFill="1" applyBorder="1" applyAlignment="1"/>
    <xf numFmtId="15" fontId="28" fillId="0" borderId="24" xfId="3" applyNumberFormat="1" applyFont="1" applyBorder="1" applyAlignment="1" applyProtection="1">
      <alignment horizontal="center"/>
      <protection locked="0"/>
    </xf>
    <xf numFmtId="39" fontId="28" fillId="0" borderId="24" xfId="3" applyNumberFormat="1" applyFont="1" applyFill="1" applyBorder="1" applyAlignment="1">
      <alignment wrapText="1"/>
    </xf>
    <xf numFmtId="39" fontId="28" fillId="0" borderId="24" xfId="3" applyNumberFormat="1" applyFont="1" applyFill="1" applyBorder="1" applyAlignment="1"/>
    <xf numFmtId="39" fontId="28" fillId="0" borderId="24" xfId="3" applyNumberFormat="1" applyFont="1" applyBorder="1" applyAlignment="1" applyProtection="1">
      <protection locked="0"/>
    </xf>
    <xf numFmtId="39" fontId="28" fillId="0" borderId="24" xfId="3" applyNumberFormat="1" applyFont="1" applyBorder="1" applyAlignment="1" applyProtection="1">
      <alignment horizontal="center"/>
      <protection locked="0"/>
    </xf>
    <xf numFmtId="43" fontId="28" fillId="0" borderId="24" xfId="4" applyFont="1" applyBorder="1" applyAlignment="1" applyProtection="1">
      <alignment horizontal="center"/>
      <protection locked="0"/>
    </xf>
    <xf numFmtId="39" fontId="28" fillId="4" borderId="24" xfId="3" applyNumberFormat="1" applyFont="1" applyFill="1" applyBorder="1" applyAlignment="1" applyProtection="1">
      <protection locked="0"/>
    </xf>
    <xf numFmtId="39" fontId="28" fillId="4" borderId="24" xfId="3" applyNumberFormat="1" applyFont="1" applyFill="1" applyBorder="1" applyAlignment="1"/>
    <xf numFmtId="39" fontId="28" fillId="15" borderId="24" xfId="3" applyNumberFormat="1" applyFont="1" applyFill="1" applyBorder="1" applyAlignment="1" applyProtection="1">
      <protection locked="0"/>
    </xf>
    <xf numFmtId="39" fontId="28" fillId="15" borderId="24" xfId="3" applyNumberFormat="1" applyFont="1" applyFill="1" applyBorder="1" applyAlignment="1"/>
    <xf numFmtId="39" fontId="35" fillId="0" borderId="0" xfId="3" applyNumberFormat="1" applyFont="1" applyFill="1" applyBorder="1" applyAlignment="1"/>
    <xf numFmtId="39" fontId="36" fillId="4" borderId="1" xfId="3" applyNumberFormat="1" applyFont="1" applyFill="1" applyBorder="1" applyAlignment="1"/>
    <xf numFmtId="39" fontId="35" fillId="4" borderId="1" xfId="3" applyNumberFormat="1" applyFont="1" applyFill="1" applyBorder="1" applyAlignment="1"/>
    <xf numFmtId="39" fontId="32" fillId="4" borderId="1" xfId="3" applyNumberFormat="1" applyFont="1" applyFill="1" applyBorder="1" applyAlignment="1"/>
    <xf numFmtId="15" fontId="28" fillId="0" borderId="25" xfId="3" applyNumberFormat="1" applyFont="1" applyBorder="1" applyAlignment="1" applyProtection="1">
      <alignment horizontal="left" vertical="center" wrapText="1"/>
      <protection locked="0"/>
    </xf>
    <xf numFmtId="39" fontId="28" fillId="0" borderId="25" xfId="3" applyNumberFormat="1" applyFont="1" applyBorder="1" applyAlignment="1" applyProtection="1">
      <alignment horizontal="left" wrapText="1"/>
      <protection locked="0"/>
    </xf>
    <xf numFmtId="0" fontId="28" fillId="0" borderId="0" xfId="3" applyFont="1" applyAlignment="1">
      <alignment horizontal="center"/>
    </xf>
    <xf numFmtId="39" fontId="28" fillId="0" borderId="24" xfId="3" applyNumberFormat="1" applyFont="1" applyBorder="1" applyAlignment="1" applyProtection="1">
      <alignment horizontal="center" wrapText="1"/>
      <protection locked="0"/>
    </xf>
    <xf numFmtId="15" fontId="28" fillId="0" borderId="24" xfId="3" applyNumberFormat="1" applyFont="1" applyBorder="1" applyAlignment="1" applyProtection="1">
      <alignment wrapText="1"/>
      <protection locked="0"/>
    </xf>
    <xf numFmtId="39" fontId="28" fillId="0" borderId="24" xfId="3" applyNumberFormat="1" applyFont="1" applyBorder="1" applyAlignment="1" applyProtection="1">
      <alignment wrapText="1"/>
      <protection locked="0"/>
    </xf>
    <xf numFmtId="0" fontId="37" fillId="0" borderId="1" xfId="3" applyFont="1" applyBorder="1"/>
    <xf numFmtId="0" fontId="37" fillId="0" borderId="0" xfId="3" applyFont="1"/>
    <xf numFmtId="15" fontId="33" fillId="4" borderId="24" xfId="3" applyNumberFormat="1" applyFont="1" applyFill="1" applyBorder="1" applyAlignment="1" applyProtection="1">
      <alignment horizontal="center"/>
      <protection locked="0"/>
    </xf>
    <xf numFmtId="39" fontId="28" fillId="4" borderId="24" xfId="3" applyNumberFormat="1" applyFont="1" applyFill="1" applyBorder="1" applyAlignment="1" applyProtection="1">
      <alignment wrapText="1"/>
      <protection locked="0"/>
    </xf>
    <xf numFmtId="39" fontId="28" fillId="4" borderId="24" xfId="3" applyNumberFormat="1" applyFont="1" applyFill="1" applyBorder="1" applyAlignment="1" applyProtection="1">
      <alignment horizontal="center"/>
      <protection locked="0"/>
    </xf>
    <xf numFmtId="39" fontId="28" fillId="4" borderId="24" xfId="3" applyNumberFormat="1" applyFont="1" applyFill="1" applyBorder="1" applyAlignment="1" applyProtection="1">
      <alignment horizontal="center" wrapText="1"/>
      <protection locked="0"/>
    </xf>
    <xf numFmtId="15" fontId="28" fillId="4" borderId="24" xfId="3" applyNumberFormat="1" applyFont="1" applyFill="1" applyBorder="1" applyAlignment="1" applyProtection="1">
      <alignment horizontal="center"/>
      <protection locked="0"/>
    </xf>
    <xf numFmtId="43" fontId="28" fillId="4" borderId="24" xfId="4" applyFont="1" applyFill="1" applyBorder="1" applyAlignment="1" applyProtection="1">
      <alignment horizontal="center"/>
      <protection locked="0"/>
    </xf>
    <xf numFmtId="39" fontId="33" fillId="15" borderId="24" xfId="3" applyNumberFormat="1" applyFont="1" applyFill="1" applyBorder="1" applyAlignment="1"/>
    <xf numFmtId="15" fontId="28" fillId="0" borderId="24" xfId="3" applyNumberFormat="1" applyFont="1" applyBorder="1" applyAlignment="1" applyProtection="1">
      <alignment horizontal="left" indent="2"/>
      <protection locked="0"/>
    </xf>
    <xf numFmtId="15" fontId="28" fillId="0" borderId="24" xfId="3" applyNumberFormat="1" applyFont="1" applyBorder="1" applyAlignment="1" applyProtection="1">
      <protection locked="0"/>
    </xf>
    <xf numFmtId="39" fontId="33" fillId="14" borderId="24" xfId="3" applyNumberFormat="1" applyFont="1" applyFill="1" applyBorder="1" applyAlignment="1" applyProtection="1">
      <alignment horizontal="center"/>
      <protection locked="0"/>
    </xf>
    <xf numFmtId="39" fontId="34" fillId="4" borderId="1" xfId="3" applyNumberFormat="1" applyFont="1" applyFill="1" applyBorder="1" applyAlignment="1"/>
    <xf numFmtId="15" fontId="28" fillId="4" borderId="25" xfId="3" applyNumberFormat="1" applyFont="1" applyFill="1" applyBorder="1" applyAlignment="1" applyProtection="1">
      <alignment horizontal="center"/>
      <protection locked="0"/>
    </xf>
    <xf numFmtId="15" fontId="28" fillId="4" borderId="25" xfId="3" applyNumberFormat="1" applyFont="1" applyFill="1" applyBorder="1" applyAlignment="1" applyProtection="1">
      <alignment vertical="center" wrapText="1"/>
      <protection locked="0"/>
    </xf>
    <xf numFmtId="0" fontId="38" fillId="0" borderId="1" xfId="3" applyFont="1" applyBorder="1"/>
    <xf numFmtId="0" fontId="28" fillId="0" borderId="27" xfId="3" applyFont="1" applyBorder="1"/>
    <xf numFmtId="0" fontId="28" fillId="0" borderId="24" xfId="3" applyFont="1" applyBorder="1"/>
    <xf numFmtId="166" fontId="28" fillId="4" borderId="24" xfId="3" applyNumberFormat="1" applyFont="1" applyFill="1" applyBorder="1" applyAlignment="1" applyProtection="1">
      <alignment horizontal="center"/>
      <protection locked="0"/>
    </xf>
    <xf numFmtId="15" fontId="39" fillId="4" borderId="25" xfId="3" applyNumberFormat="1" applyFont="1" applyFill="1" applyBorder="1" applyAlignment="1" applyProtection="1">
      <alignment horizontal="center" vertical="center" wrapText="1"/>
      <protection locked="0"/>
    </xf>
    <xf numFmtId="39" fontId="39" fillId="4" borderId="25" xfId="3" applyNumberFormat="1" applyFont="1" applyFill="1" applyBorder="1" applyAlignment="1" applyProtection="1">
      <alignment horizontal="left"/>
      <protection locked="0"/>
    </xf>
    <xf numFmtId="39" fontId="39" fillId="4" borderId="24" xfId="3" applyNumberFormat="1" applyFont="1" applyFill="1" applyBorder="1" applyAlignment="1" applyProtection="1">
      <alignment horizontal="left"/>
      <protection locked="0"/>
    </xf>
    <xf numFmtId="15" fontId="28" fillId="0" borderId="25" xfId="3" applyNumberFormat="1" applyFont="1" applyBorder="1" applyAlignment="1" applyProtection="1">
      <alignment horizontal="center" vertical="center" wrapText="1"/>
      <protection locked="0"/>
    </xf>
    <xf numFmtId="39" fontId="28" fillId="4" borderId="24" xfId="3" applyNumberFormat="1" applyFont="1" applyFill="1" applyBorder="1" applyAlignment="1" applyProtection="1">
      <alignment horizontal="left"/>
      <protection locked="0"/>
    </xf>
    <xf numFmtId="15" fontId="28" fillId="4" borderId="24" xfId="3" applyNumberFormat="1" applyFont="1" applyFill="1" applyBorder="1" applyAlignment="1" applyProtection="1">
      <alignment horizontal="center" wrapText="1"/>
      <protection locked="0"/>
    </xf>
    <xf numFmtId="15" fontId="28" fillId="0" borderId="24" xfId="3" applyNumberFormat="1" applyFont="1" applyBorder="1" applyAlignment="1" applyProtection="1">
      <alignment vertical="center" wrapText="1"/>
      <protection locked="0"/>
    </xf>
    <xf numFmtId="39" fontId="28" fillId="4" borderId="24" xfId="3" applyNumberFormat="1" applyFont="1" applyFill="1" applyBorder="1" applyAlignment="1" applyProtection="1">
      <alignment horizontal="left" wrapText="1"/>
      <protection locked="0"/>
    </xf>
    <xf numFmtId="15" fontId="28" fillId="0" borderId="22" xfId="3" applyNumberFormat="1" applyFont="1" applyBorder="1" applyAlignment="1" applyProtection="1">
      <alignment vertical="center" wrapText="1"/>
      <protection locked="0"/>
    </xf>
    <xf numFmtId="15" fontId="28" fillId="0" borderId="24" xfId="3" applyNumberFormat="1" applyFont="1" applyFill="1" applyBorder="1" applyAlignment="1" applyProtection="1">
      <alignment horizontal="center"/>
      <protection locked="0"/>
    </xf>
    <xf numFmtId="39" fontId="28" fillId="0" borderId="24" xfId="3" applyNumberFormat="1" applyFont="1" applyFill="1" applyBorder="1" applyAlignment="1" applyProtection="1">
      <protection locked="0"/>
    </xf>
    <xf numFmtId="39" fontId="33" fillId="15" borderId="24" xfId="3" applyNumberFormat="1" applyFont="1" applyFill="1" applyBorder="1" applyAlignment="1" applyProtection="1">
      <protection locked="0"/>
    </xf>
    <xf numFmtId="39" fontId="40" fillId="0" borderId="0" xfId="3" applyNumberFormat="1" applyFont="1" applyFill="1" applyBorder="1" applyAlignment="1"/>
    <xf numFmtId="39" fontId="34" fillId="4" borderId="1" xfId="3" applyNumberFormat="1" applyFont="1" applyFill="1" applyBorder="1" applyAlignment="1" applyProtection="1">
      <protection locked="0"/>
    </xf>
    <xf numFmtId="39" fontId="32" fillId="4" borderId="1" xfId="3" applyNumberFormat="1" applyFont="1" applyFill="1" applyBorder="1" applyAlignment="1" applyProtection="1">
      <protection locked="0"/>
    </xf>
    <xf numFmtId="15" fontId="33" fillId="0" borderId="24" xfId="3" applyNumberFormat="1" applyFont="1" applyFill="1" applyBorder="1" applyAlignment="1" applyProtection="1">
      <alignment horizontal="center"/>
      <protection locked="0"/>
    </xf>
    <xf numFmtId="39" fontId="33" fillId="0" borderId="24" xfId="3" applyNumberFormat="1" applyFont="1" applyFill="1" applyBorder="1" applyAlignment="1" applyProtection="1">
      <alignment horizontal="center"/>
      <protection locked="0"/>
    </xf>
    <xf numFmtId="39" fontId="41" fillId="0" borderId="24" xfId="3" applyNumberFormat="1" applyFont="1" applyFill="1" applyBorder="1" applyAlignment="1" applyProtection="1">
      <alignment horizontal="center" wrapText="1"/>
      <protection locked="0"/>
    </xf>
    <xf numFmtId="15" fontId="41" fillId="0" borderId="24" xfId="3" applyNumberFormat="1" applyFont="1" applyFill="1" applyBorder="1" applyAlignment="1" applyProtection="1">
      <alignment horizontal="center"/>
      <protection locked="0"/>
    </xf>
    <xf numFmtId="43" fontId="41" fillId="0" borderId="24" xfId="4" applyFont="1" applyFill="1" applyBorder="1" applyAlignment="1" applyProtection="1">
      <alignment horizontal="center"/>
      <protection locked="0"/>
    </xf>
    <xf numFmtId="39" fontId="33" fillId="0" borderId="24" xfId="3" applyNumberFormat="1" applyFont="1" applyFill="1" applyBorder="1" applyAlignment="1" applyProtection="1">
      <protection locked="0"/>
    </xf>
    <xf numFmtId="39" fontId="36" fillId="14" borderId="1" xfId="3" applyNumberFormat="1" applyFont="1" applyFill="1" applyBorder="1" applyAlignment="1"/>
    <xf numFmtId="39" fontId="35" fillId="14" borderId="1" xfId="3" applyNumberFormat="1" applyFont="1" applyFill="1" applyBorder="1" applyAlignment="1"/>
    <xf numFmtId="39" fontId="33" fillId="0" borderId="24" xfId="3" applyNumberFormat="1" applyFont="1" applyFill="1" applyBorder="1" applyAlignment="1"/>
    <xf numFmtId="15" fontId="28" fillId="0" borderId="24" xfId="3" applyNumberFormat="1" applyFont="1" applyBorder="1" applyAlignment="1" applyProtection="1">
      <alignment horizontal="left"/>
      <protection locked="0"/>
    </xf>
    <xf numFmtId="39" fontId="28" fillId="0" borderId="24" xfId="3" applyNumberFormat="1" applyFont="1" applyFill="1" applyBorder="1" applyAlignment="1" applyProtection="1">
      <alignment horizontal="center"/>
      <protection locked="0"/>
    </xf>
    <xf numFmtId="39" fontId="28" fillId="0" borderId="24" xfId="3" applyNumberFormat="1" applyFont="1" applyFill="1" applyBorder="1" applyAlignment="1">
      <alignment horizontal="right"/>
    </xf>
    <xf numFmtId="15" fontId="28" fillId="0" borderId="24" xfId="3" applyNumberFormat="1" applyFont="1" applyFill="1" applyBorder="1" applyAlignment="1" applyProtection="1">
      <alignment horizontal="left" indent="1"/>
      <protection locked="0"/>
    </xf>
    <xf numFmtId="37" fontId="28" fillId="0" borderId="24" xfId="3" applyNumberFormat="1" applyFont="1" applyFill="1" applyBorder="1" applyAlignment="1" applyProtection="1">
      <alignment horizontal="center"/>
      <protection locked="0"/>
    </xf>
    <xf numFmtId="43" fontId="28" fillId="0" borderId="24" xfId="4" applyFont="1" applyFill="1" applyBorder="1" applyAlignment="1" applyProtection="1">
      <alignment horizontal="center"/>
      <protection locked="0"/>
    </xf>
    <xf numFmtId="15" fontId="42" fillId="0" borderId="24" xfId="3" applyNumberFormat="1" applyFont="1" applyFill="1" applyBorder="1" applyAlignment="1" applyProtection="1">
      <alignment horizontal="left" indent="1"/>
      <protection locked="0"/>
    </xf>
    <xf numFmtId="15" fontId="43" fillId="0" borderId="24" xfId="3" applyNumberFormat="1" applyFont="1" applyFill="1" applyBorder="1" applyAlignment="1" applyProtection="1">
      <alignment horizontal="left" indent="1"/>
      <protection locked="0"/>
    </xf>
    <xf numFmtId="39" fontId="43" fillId="0" borderId="24" xfId="3" applyNumberFormat="1" applyFont="1" applyFill="1" applyBorder="1" applyAlignment="1" applyProtection="1">
      <alignment horizontal="left"/>
      <protection locked="0"/>
    </xf>
    <xf numFmtId="39" fontId="43" fillId="0" borderId="24" xfId="3" applyNumberFormat="1" applyFont="1" applyFill="1" applyBorder="1" applyAlignment="1" applyProtection="1">
      <protection locked="0"/>
    </xf>
    <xf numFmtId="37" fontId="43" fillId="0" borderId="24" xfId="3" applyNumberFormat="1" applyFont="1" applyFill="1" applyBorder="1" applyAlignment="1" applyProtection="1">
      <alignment horizontal="center"/>
      <protection locked="0"/>
    </xf>
    <xf numFmtId="15" fontId="43" fillId="0" borderId="24" xfId="3" applyNumberFormat="1" applyFont="1" applyFill="1" applyBorder="1" applyAlignment="1" applyProtection="1">
      <alignment horizontal="center"/>
      <protection locked="0"/>
    </xf>
    <xf numFmtId="43" fontId="43" fillId="0" borderId="24" xfId="4" applyFont="1" applyFill="1" applyBorder="1" applyAlignment="1" applyProtection="1">
      <alignment horizontal="center"/>
      <protection locked="0"/>
    </xf>
    <xf numFmtId="39" fontId="43" fillId="0" borderId="24" xfId="3" applyNumberFormat="1" applyFont="1" applyFill="1" applyBorder="1" applyAlignment="1"/>
    <xf numFmtId="39" fontId="44" fillId="15" borderId="24" xfId="3" applyNumberFormat="1" applyFont="1" applyFill="1" applyBorder="1" applyAlignment="1" applyProtection="1">
      <protection locked="0"/>
    </xf>
    <xf numFmtId="39" fontId="44" fillId="15" borderId="24" xfId="3" applyNumberFormat="1" applyFont="1" applyFill="1" applyBorder="1" applyAlignment="1"/>
    <xf numFmtId="39" fontId="45" fillId="0" borderId="0" xfId="3" applyNumberFormat="1" applyFont="1" applyFill="1" applyBorder="1" applyAlignment="1"/>
    <xf numFmtId="39" fontId="46" fillId="4" borderId="1" xfId="3" applyNumberFormat="1" applyFont="1" applyFill="1" applyBorder="1" applyAlignment="1"/>
    <xf numFmtId="39" fontId="45" fillId="4" borderId="1" xfId="3" applyNumberFormat="1" applyFont="1" applyFill="1" applyBorder="1" applyAlignment="1"/>
    <xf numFmtId="39" fontId="45" fillId="0" borderId="28" xfId="3" applyNumberFormat="1" applyFont="1" applyFill="1" applyBorder="1" applyAlignment="1"/>
    <xf numFmtId="39" fontId="45" fillId="0" borderId="29" xfId="3" applyNumberFormat="1" applyFont="1" applyFill="1" applyBorder="1" applyAlignment="1"/>
    <xf numFmtId="15" fontId="28" fillId="0" borderId="24" xfId="3" applyNumberFormat="1" applyFont="1" applyFill="1" applyBorder="1" applyAlignment="1" applyProtection="1">
      <protection locked="0"/>
    </xf>
    <xf numFmtId="39" fontId="28" fillId="0" borderId="24" xfId="3" applyNumberFormat="1" applyFont="1" applyFill="1" applyBorder="1" applyAlignment="1" applyProtection="1">
      <alignment wrapText="1"/>
      <protection locked="0"/>
    </xf>
    <xf numFmtId="167" fontId="28" fillId="0" borderId="24" xfId="3" applyNumberFormat="1" applyFont="1" applyFill="1" applyBorder="1" applyAlignment="1"/>
    <xf numFmtId="0" fontId="28" fillId="0" borderId="24" xfId="3" applyFont="1" applyBorder="1" applyAlignment="1">
      <alignment horizontal="left" vertical="center" wrapText="1"/>
    </xf>
    <xf numFmtId="0" fontId="28" fillId="0" borderId="24" xfId="3" applyFont="1" applyBorder="1" applyAlignment="1">
      <alignment wrapText="1"/>
    </xf>
    <xf numFmtId="0" fontId="28" fillId="0" borderId="24" xfId="3" applyFont="1" applyBorder="1" applyAlignment="1">
      <alignment horizontal="center"/>
    </xf>
    <xf numFmtId="39" fontId="28" fillId="4" borderId="24" xfId="3" applyNumberFormat="1" applyFont="1" applyFill="1" applyBorder="1" applyAlignment="1">
      <alignment horizontal="right"/>
    </xf>
    <xf numFmtId="15" fontId="28" fillId="0" borderId="24" xfId="3" applyNumberFormat="1" applyFont="1" applyFill="1" applyBorder="1" applyAlignment="1"/>
    <xf numFmtId="167" fontId="28" fillId="0" borderId="24" xfId="3" applyNumberFormat="1" applyFont="1" applyBorder="1" applyAlignment="1" applyProtection="1">
      <protection locked="0"/>
    </xf>
    <xf numFmtId="0" fontId="28" fillId="0" borderId="24" xfId="3" applyFont="1" applyBorder="1" applyAlignment="1">
      <alignment horizontal="left" wrapText="1"/>
    </xf>
    <xf numFmtId="15" fontId="33" fillId="0" borderId="24" xfId="3" applyNumberFormat="1" applyFont="1" applyFill="1" applyBorder="1" applyAlignment="1" applyProtection="1">
      <alignment horizontal="left" indent="1"/>
      <protection locked="0"/>
    </xf>
    <xf numFmtId="39" fontId="43" fillId="0" borderId="24" xfId="3" applyNumberFormat="1" applyFont="1" applyFill="1" applyBorder="1" applyAlignment="1" applyProtection="1">
      <alignment wrapText="1"/>
      <protection locked="0"/>
    </xf>
    <xf numFmtId="39" fontId="28" fillId="14" borderId="24" xfId="3" applyNumberFormat="1" applyFont="1" applyFill="1" applyBorder="1" applyAlignment="1" applyProtection="1">
      <alignment wrapText="1"/>
      <protection locked="0"/>
    </xf>
    <xf numFmtId="39" fontId="28" fillId="14" borderId="24" xfId="3" applyNumberFormat="1" applyFont="1" applyFill="1" applyBorder="1" applyAlignment="1" applyProtection="1">
      <protection locked="0"/>
    </xf>
    <xf numFmtId="39" fontId="28" fillId="14" borderId="24" xfId="3" applyNumberFormat="1" applyFont="1" applyFill="1" applyBorder="1" applyAlignment="1" applyProtection="1">
      <alignment horizontal="center"/>
      <protection locked="0"/>
    </xf>
    <xf numFmtId="15" fontId="28" fillId="14" borderId="24" xfId="3" applyNumberFormat="1" applyFont="1" applyFill="1" applyBorder="1" applyAlignment="1" applyProtection="1">
      <alignment horizontal="center"/>
      <protection locked="0"/>
    </xf>
    <xf numFmtId="39" fontId="28" fillId="14" borderId="24" xfId="3" applyNumberFormat="1" applyFont="1" applyFill="1" applyBorder="1" applyAlignment="1"/>
    <xf numFmtId="39" fontId="35" fillId="4" borderId="0" xfId="3" applyNumberFormat="1" applyFont="1" applyFill="1" applyBorder="1" applyAlignment="1"/>
    <xf numFmtId="39" fontId="28" fillId="0" borderId="31" xfId="3" applyNumberFormat="1" applyFont="1" applyBorder="1" applyAlignment="1" applyProtection="1">
      <alignment wrapText="1"/>
      <protection locked="0"/>
    </xf>
    <xf numFmtId="39" fontId="28" fillId="0" borderId="31" xfId="3" applyNumberFormat="1" applyFont="1" applyBorder="1" applyAlignment="1" applyProtection="1">
      <protection locked="0"/>
    </xf>
    <xf numFmtId="39" fontId="28" fillId="0" borderId="31" xfId="3" applyNumberFormat="1" applyFont="1" applyBorder="1" applyAlignment="1" applyProtection="1">
      <alignment horizontal="center"/>
      <protection locked="0"/>
    </xf>
    <xf numFmtId="15" fontId="28" fillId="0" borderId="31" xfId="3" applyNumberFormat="1" applyFont="1" applyBorder="1" applyAlignment="1" applyProtection="1">
      <alignment horizontal="center"/>
      <protection locked="0"/>
    </xf>
    <xf numFmtId="43" fontId="28" fillId="0" borderId="31" xfId="4" applyFont="1" applyBorder="1" applyAlignment="1" applyProtection="1">
      <alignment horizontal="center"/>
      <protection locked="0"/>
    </xf>
    <xf numFmtId="39" fontId="28" fillId="4" borderId="31" xfId="3" applyNumberFormat="1" applyFont="1" applyFill="1" applyBorder="1" applyAlignment="1"/>
    <xf numFmtId="39" fontId="28" fillId="15" borderId="31" xfId="3" applyNumberFormat="1" applyFont="1" applyFill="1" applyBorder="1" applyAlignment="1" applyProtection="1">
      <protection locked="0"/>
    </xf>
    <xf numFmtId="39" fontId="33" fillId="15" borderId="31" xfId="3" applyNumberFormat="1" applyFont="1" applyFill="1" applyBorder="1" applyAlignment="1"/>
    <xf numFmtId="15" fontId="30" fillId="0" borderId="31" xfId="3" applyNumberFormat="1" applyFont="1" applyBorder="1" applyAlignment="1" applyProtection="1">
      <protection locked="0"/>
    </xf>
    <xf numFmtId="39" fontId="30" fillId="0" borderId="31" xfId="3" applyNumberFormat="1" applyFont="1" applyBorder="1" applyAlignment="1" applyProtection="1">
      <alignment horizontal="center"/>
      <protection locked="0"/>
    </xf>
    <xf numFmtId="39" fontId="30" fillId="0" borderId="21" xfId="3" applyNumberFormat="1" applyFont="1" applyBorder="1" applyAlignment="1" applyProtection="1">
      <alignment horizontal="center"/>
      <protection locked="0"/>
    </xf>
    <xf numFmtId="39" fontId="30" fillId="0" borderId="21" xfId="3" applyNumberFormat="1" applyFont="1" applyBorder="1" applyAlignment="1" applyProtection="1">
      <protection locked="0"/>
    </xf>
    <xf numFmtId="39" fontId="30" fillId="0" borderId="21" xfId="3" applyNumberFormat="1" applyFont="1" applyBorder="1" applyAlignment="1">
      <alignment horizontal="center"/>
    </xf>
    <xf numFmtId="39" fontId="30" fillId="0" borderId="21" xfId="3" applyNumberFormat="1" applyFont="1" applyBorder="1" applyAlignment="1"/>
    <xf numFmtId="39" fontId="22" fillId="0" borderId="0" xfId="3" applyNumberFormat="1"/>
    <xf numFmtId="15" fontId="33" fillId="3" borderId="24" xfId="3" applyNumberFormat="1" applyFont="1" applyFill="1" applyBorder="1" applyAlignment="1" applyProtection="1">
      <alignment horizontal="left" indent="1"/>
      <protection locked="0"/>
    </xf>
    <xf numFmtId="39" fontId="33" fillId="3" borderId="24" xfId="3" applyNumberFormat="1" applyFont="1" applyFill="1" applyBorder="1" applyAlignment="1" applyProtection="1">
      <protection locked="0"/>
    </xf>
    <xf numFmtId="15" fontId="33" fillId="3" borderId="24" xfId="3" applyNumberFormat="1" applyFont="1" applyFill="1" applyBorder="1" applyAlignment="1" applyProtection="1">
      <alignment horizontal="center"/>
      <protection locked="0"/>
    </xf>
    <xf numFmtId="39" fontId="33" fillId="3" borderId="24" xfId="3" applyNumberFormat="1" applyFont="1" applyFill="1" applyBorder="1" applyAlignment="1"/>
    <xf numFmtId="39" fontId="33" fillId="3" borderId="24" xfId="3" applyNumberFormat="1" applyFont="1" applyFill="1" applyBorder="1" applyAlignment="1" applyProtection="1">
      <alignment horizontal="center"/>
      <protection locked="0"/>
    </xf>
    <xf numFmtId="39" fontId="34" fillId="3" borderId="1" xfId="3" applyNumberFormat="1" applyFont="1" applyFill="1" applyBorder="1" applyAlignment="1"/>
    <xf numFmtId="39" fontId="32" fillId="3" borderId="1" xfId="3" applyNumberFormat="1" applyFont="1" applyFill="1" applyBorder="1" applyAlignment="1"/>
    <xf numFmtId="39" fontId="36" fillId="3" borderId="1" xfId="3" applyNumberFormat="1" applyFont="1" applyFill="1" applyBorder="1" applyAlignment="1"/>
    <xf numFmtId="39" fontId="35" fillId="3" borderId="1" xfId="3" applyNumberFormat="1" applyFont="1" applyFill="1" applyBorder="1" applyAlignment="1"/>
    <xf numFmtId="0" fontId="49" fillId="0" borderId="0" xfId="0" applyNumberFormat="1" applyFont="1" applyBorder="1" applyAlignment="1">
      <alignment horizontal="justify" vertical="distributed"/>
    </xf>
    <xf numFmtId="0" fontId="49" fillId="0" borderId="0" xfId="0" applyNumberFormat="1" applyFont="1" applyAlignment="1">
      <alignment horizontal="justify" vertical="distributed"/>
    </xf>
    <xf numFmtId="0" fontId="7" fillId="11" borderId="1" xfId="2" applyNumberFormat="1" applyFont="1" applyFill="1" applyBorder="1" applyAlignment="1">
      <alignment horizontal="center" vertical="center" wrapText="1"/>
    </xf>
    <xf numFmtId="0" fontId="19" fillId="11" borderId="1" xfId="0" applyNumberFormat="1" applyFont="1" applyFill="1" applyBorder="1"/>
    <xf numFmtId="0" fontId="7" fillId="0" borderId="1" xfId="0" applyNumberFormat="1" applyFont="1" applyBorder="1" applyAlignment="1">
      <alignment horizontal="justify" vertical="distributed"/>
    </xf>
    <xf numFmtId="0" fontId="7" fillId="0" borderId="20" xfId="0" applyNumberFormat="1" applyFont="1" applyBorder="1" applyAlignment="1">
      <alignment horizontal="justify" vertical="distributed"/>
    </xf>
    <xf numFmtId="0" fontId="49" fillId="0" borderId="32" xfId="0" applyNumberFormat="1" applyFont="1" applyBorder="1" applyAlignment="1">
      <alignment horizontal="justify" vertical="distributed"/>
    </xf>
    <xf numFmtId="0" fontId="49" fillId="0" borderId="33" xfId="0" applyNumberFormat="1" applyFont="1" applyBorder="1" applyAlignment="1">
      <alignment horizontal="justify" vertical="distributed"/>
    </xf>
    <xf numFmtId="0" fontId="49" fillId="0" borderId="34" xfId="0" applyNumberFormat="1" applyFont="1" applyBorder="1" applyAlignment="1">
      <alignment horizontal="justify" vertical="distributed"/>
    </xf>
    <xf numFmtId="0" fontId="49" fillId="0" borderId="37" xfId="0" applyNumberFormat="1" applyFont="1" applyBorder="1" applyAlignment="1">
      <alignment horizontal="justify" vertical="distributed"/>
    </xf>
    <xf numFmtId="0" fontId="49" fillId="0" borderId="0" xfId="0" applyNumberFormat="1" applyFont="1" applyBorder="1" applyAlignment="1">
      <alignment vertical="center"/>
    </xf>
    <xf numFmtId="0" fontId="49" fillId="0" borderId="11" xfId="0" applyNumberFormat="1" applyFont="1" applyBorder="1" applyAlignment="1">
      <alignment vertical="center"/>
    </xf>
    <xf numFmtId="0" fontId="49" fillId="0" borderId="38" xfId="0" applyNumberFormat="1" applyFont="1" applyBorder="1" applyAlignment="1">
      <alignment vertical="center"/>
    </xf>
    <xf numFmtId="0" fontId="49" fillId="0" borderId="40" xfId="0" applyNumberFormat="1" applyFont="1" applyBorder="1" applyAlignment="1">
      <alignment horizontal="justify" vertical="distributed"/>
    </xf>
    <xf numFmtId="0" fontId="49" fillId="0" borderId="9" xfId="0" applyNumberFormat="1" applyFont="1" applyBorder="1" applyAlignment="1">
      <alignment horizontal="justify" vertical="distributed"/>
    </xf>
    <xf numFmtId="0" fontId="7" fillId="0" borderId="43" xfId="0" applyNumberFormat="1" applyFont="1" applyBorder="1" applyAlignment="1">
      <alignment horizontal="justify" vertical="distributed"/>
    </xf>
    <xf numFmtId="0" fontId="7" fillId="0" borderId="3" xfId="0" applyNumberFormat="1" applyFont="1" applyBorder="1" applyAlignment="1">
      <alignment horizontal="justify" vertical="distributed"/>
    </xf>
    <xf numFmtId="0" fontId="7" fillId="0" borderId="2" xfId="0" applyNumberFormat="1" applyFont="1" applyBorder="1" applyAlignment="1">
      <alignment horizontal="justify" vertical="distributed"/>
    </xf>
    <xf numFmtId="0" fontId="7" fillId="0" borderId="42" xfId="0" applyNumberFormat="1" applyFont="1" applyBorder="1" applyAlignment="1">
      <alignment horizontal="justify" vertical="distributed"/>
    </xf>
    <xf numFmtId="0" fontId="50" fillId="16" borderId="40" xfId="0" applyNumberFormat="1" applyFont="1" applyFill="1" applyBorder="1" applyAlignment="1">
      <alignment vertical="distributed"/>
    </xf>
    <xf numFmtId="0" fontId="50" fillId="16" borderId="9" xfId="0" applyNumberFormat="1" applyFont="1" applyFill="1" applyBorder="1" applyAlignment="1">
      <alignment vertical="distributed"/>
    </xf>
    <xf numFmtId="0" fontId="55" fillId="16" borderId="9" xfId="0" applyNumberFormat="1" applyFont="1" applyFill="1" applyBorder="1" applyAlignment="1">
      <alignment vertical="distributed"/>
    </xf>
    <xf numFmtId="0" fontId="55" fillId="16" borderId="1" xfId="0" applyNumberFormat="1" applyFont="1" applyFill="1" applyBorder="1" applyAlignment="1">
      <alignment vertical="distributed"/>
    </xf>
    <xf numFmtId="0" fontId="55" fillId="16" borderId="41" xfId="0" applyNumberFormat="1" applyFont="1" applyFill="1" applyBorder="1" applyAlignment="1">
      <alignment vertical="distributed"/>
    </xf>
    <xf numFmtId="0" fontId="50" fillId="16" borderId="41" xfId="0" applyNumberFormat="1" applyFont="1" applyFill="1" applyBorder="1" applyAlignment="1">
      <alignment vertical="distributed"/>
    </xf>
    <xf numFmtId="0" fontId="7" fillId="0" borderId="12" xfId="0" applyNumberFormat="1" applyFont="1" applyBorder="1" applyAlignment="1">
      <alignment horizontal="justify" vertical="distributed"/>
    </xf>
    <xf numFmtId="0" fontId="7" fillId="0" borderId="10" xfId="0" applyNumberFormat="1" applyFont="1" applyBorder="1" applyAlignment="1">
      <alignment horizontal="justify" vertical="distributed"/>
    </xf>
    <xf numFmtId="0" fontId="7" fillId="0" borderId="46" xfId="0" applyNumberFormat="1" applyFont="1" applyBorder="1" applyAlignment="1">
      <alignment horizontal="justify" vertical="distributed"/>
    </xf>
    <xf numFmtId="0" fontId="51" fillId="9" borderId="40" xfId="0" applyNumberFormat="1" applyFont="1" applyFill="1" applyBorder="1" applyAlignment="1">
      <alignment vertical="center" wrapText="1"/>
    </xf>
    <xf numFmtId="0" fontId="51" fillId="9" borderId="9" xfId="0" applyNumberFormat="1" applyFont="1" applyFill="1" applyBorder="1" applyAlignment="1">
      <alignment vertical="center" wrapText="1"/>
    </xf>
    <xf numFmtId="0" fontId="56" fillId="9" borderId="9" xfId="0" applyNumberFormat="1" applyFont="1" applyFill="1" applyBorder="1" applyAlignment="1">
      <alignment vertical="center" wrapText="1"/>
    </xf>
    <xf numFmtId="0" fontId="56" fillId="9" borderId="1" xfId="0" applyNumberFormat="1" applyFont="1" applyFill="1" applyBorder="1" applyAlignment="1">
      <alignment vertical="center" wrapText="1"/>
    </xf>
    <xf numFmtId="0" fontId="56" fillId="9" borderId="41" xfId="0" applyNumberFormat="1" applyFont="1" applyFill="1" applyBorder="1" applyAlignment="1">
      <alignment vertical="center" wrapText="1"/>
    </xf>
    <xf numFmtId="0" fontId="51" fillId="9" borderId="41" xfId="0" applyNumberFormat="1" applyFont="1" applyFill="1" applyBorder="1" applyAlignment="1">
      <alignment vertical="center" wrapText="1"/>
    </xf>
    <xf numFmtId="0" fontId="50" fillId="9" borderId="40" xfId="0" applyNumberFormat="1" applyFont="1" applyFill="1" applyBorder="1" applyAlignment="1">
      <alignment vertical="center" wrapText="1"/>
    </xf>
    <xf numFmtId="0" fontId="50" fillId="9" borderId="9" xfId="0" applyNumberFormat="1" applyFont="1" applyFill="1" applyBorder="1" applyAlignment="1">
      <alignment vertical="center" wrapText="1"/>
    </xf>
    <xf numFmtId="0" fontId="55" fillId="9" borderId="9" xfId="0" applyNumberFormat="1" applyFont="1" applyFill="1" applyBorder="1" applyAlignment="1">
      <alignment vertical="center" wrapText="1"/>
    </xf>
    <xf numFmtId="0" fontId="55" fillId="9" borderId="1" xfId="0" applyNumberFormat="1" applyFont="1" applyFill="1" applyBorder="1" applyAlignment="1">
      <alignment vertical="center" wrapText="1"/>
    </xf>
    <xf numFmtId="0" fontId="55" fillId="9" borderId="41" xfId="0" applyNumberFormat="1" applyFont="1" applyFill="1" applyBorder="1" applyAlignment="1">
      <alignment vertical="center" wrapText="1"/>
    </xf>
    <xf numFmtId="0" fontId="50" fillId="9" borderId="41" xfId="0" applyNumberFormat="1" applyFont="1" applyFill="1" applyBorder="1" applyAlignment="1">
      <alignment vertical="center" wrapText="1"/>
    </xf>
    <xf numFmtId="0" fontId="57" fillId="0" borderId="0" xfId="0" applyNumberFormat="1" applyFont="1" applyAlignment="1">
      <alignment horizontal="justify" vertical="distributed"/>
    </xf>
    <xf numFmtId="0" fontId="57" fillId="19" borderId="22" xfId="0" applyNumberFormat="1" applyFont="1" applyFill="1" applyBorder="1" applyAlignment="1">
      <alignment horizontal="center" vertical="center" wrapText="1"/>
    </xf>
    <xf numFmtId="0" fontId="57" fillId="17" borderId="22" xfId="0" applyNumberFormat="1" applyFont="1" applyFill="1" applyBorder="1" applyAlignment="1">
      <alignment horizontal="center" vertical="center" wrapText="1"/>
    </xf>
    <xf numFmtId="0" fontId="57" fillId="17" borderId="22" xfId="0" applyNumberFormat="1" applyFont="1" applyFill="1" applyBorder="1" applyAlignment="1">
      <alignment horizontal="left" vertical="center" wrapText="1"/>
    </xf>
    <xf numFmtId="0" fontId="57" fillId="17" borderId="20" xfId="0" applyNumberFormat="1" applyFont="1" applyFill="1" applyBorder="1" applyAlignment="1">
      <alignment horizontal="center" vertical="center" wrapText="1"/>
    </xf>
    <xf numFmtId="0" fontId="57" fillId="17" borderId="12" xfId="0" applyNumberFormat="1" applyFont="1" applyFill="1" applyBorder="1" applyAlignment="1">
      <alignment horizontal="center" vertical="center" wrapText="1"/>
    </xf>
    <xf numFmtId="0" fontId="57" fillId="17" borderId="48" xfId="0" applyNumberFormat="1" applyFont="1" applyFill="1" applyBorder="1" applyAlignment="1">
      <alignment horizontal="center" vertical="center" wrapText="1"/>
    </xf>
    <xf numFmtId="0" fontId="57" fillId="17" borderId="21" xfId="0" applyNumberFormat="1" applyFont="1" applyFill="1" applyBorder="1" applyAlignment="1">
      <alignment horizontal="center" vertical="center" wrapText="1"/>
    </xf>
    <xf numFmtId="0" fontId="57" fillId="17" borderId="1" xfId="0" applyNumberFormat="1" applyFont="1" applyFill="1" applyBorder="1" applyAlignment="1">
      <alignment horizontal="center" vertical="center" wrapText="1"/>
    </xf>
    <xf numFmtId="0" fontId="57" fillId="17" borderId="10" xfId="0" applyNumberFormat="1" applyFont="1" applyFill="1" applyBorder="1" applyAlignment="1">
      <alignment horizontal="center" vertical="center" wrapText="1"/>
    </xf>
    <xf numFmtId="0" fontId="57" fillId="17" borderId="45" xfId="0" applyNumberFormat="1" applyFont="1" applyFill="1" applyBorder="1" applyAlignment="1">
      <alignment horizontal="center" vertical="center" wrapText="1"/>
    </xf>
    <xf numFmtId="0" fontId="57" fillId="12" borderId="22" xfId="0" applyNumberFormat="1" applyFont="1" applyFill="1" applyBorder="1" applyAlignment="1">
      <alignment horizontal="center" vertical="center" wrapText="1"/>
    </xf>
    <xf numFmtId="0" fontId="57" fillId="12" borderId="20" xfId="0" applyNumberFormat="1" applyFont="1" applyFill="1" applyBorder="1" applyAlignment="1">
      <alignment horizontal="center" vertical="distributed"/>
    </xf>
    <xf numFmtId="0" fontId="57" fillId="12" borderId="20" xfId="0" applyNumberFormat="1" applyFont="1" applyFill="1" applyBorder="1" applyAlignment="1">
      <alignment horizontal="center" vertical="center" wrapText="1"/>
    </xf>
    <xf numFmtId="0" fontId="51" fillId="18" borderId="50" xfId="0" applyNumberFormat="1" applyFont="1" applyFill="1" applyBorder="1" applyAlignment="1">
      <alignment vertical="center" wrapText="1"/>
    </xf>
    <xf numFmtId="0" fontId="51" fillId="18" borderId="5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justify" vertical="distributed"/>
    </xf>
    <xf numFmtId="0" fontId="7" fillId="0" borderId="0" xfId="0" applyNumberFormat="1" applyFont="1" applyBorder="1" applyAlignment="1">
      <alignment horizontal="justify" vertical="distributed"/>
    </xf>
    <xf numFmtId="0" fontId="21" fillId="0" borderId="0" xfId="0" applyNumberFormat="1" applyFont="1" applyBorder="1" applyAlignment="1">
      <alignment vertical="distributed"/>
    </xf>
    <xf numFmtId="0" fontId="21" fillId="0" borderId="0" xfId="0" applyNumberFormat="1" applyFont="1" applyBorder="1" applyAlignment="1">
      <alignment horizontal="justify" vertical="distributed"/>
    </xf>
    <xf numFmtId="0" fontId="53" fillId="0" borderId="0" xfId="0" applyNumberFormat="1" applyFont="1" applyBorder="1" applyAlignment="1">
      <alignment horizontal="justify" vertical="distributed"/>
    </xf>
    <xf numFmtId="0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Alignment="1">
      <alignment horizontal="center" vertical="distributed"/>
    </xf>
    <xf numFmtId="0" fontId="7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justify" vertical="distributed"/>
    </xf>
    <xf numFmtId="0" fontId="8" fillId="0" borderId="0" xfId="0" applyNumberFormat="1" applyFont="1" applyBorder="1" applyAlignment="1">
      <alignment horizontal="justify" vertical="distributed"/>
    </xf>
    <xf numFmtId="0" fontId="8" fillId="0" borderId="0" xfId="0" applyNumberFormat="1" applyFont="1" applyBorder="1" applyAlignment="1">
      <alignment vertical="distributed"/>
    </xf>
    <xf numFmtId="0" fontId="8" fillId="0" borderId="13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justify" vertical="distributed"/>
    </xf>
    <xf numFmtId="43" fontId="7" fillId="0" borderId="0" xfId="1" applyFont="1" applyBorder="1" applyAlignment="1">
      <alignment horizontal="justify" vertical="distributed"/>
    </xf>
    <xf numFmtId="43" fontId="53" fillId="0" borderId="0" xfId="1" applyFont="1" applyBorder="1" applyAlignment="1">
      <alignment horizontal="justify" vertical="distributed"/>
    </xf>
    <xf numFmtId="43" fontId="50" fillId="9" borderId="9" xfId="1" applyFont="1" applyFill="1" applyBorder="1" applyAlignment="1">
      <alignment vertical="center" wrapText="1"/>
    </xf>
    <xf numFmtId="43" fontId="7" fillId="0" borderId="1" xfId="1" applyFont="1" applyBorder="1" applyAlignment="1">
      <alignment horizontal="justify" vertical="distributed"/>
    </xf>
    <xf numFmtId="43" fontId="7" fillId="0" borderId="20" xfId="1" applyFont="1" applyBorder="1" applyAlignment="1">
      <alignment horizontal="justify" vertical="distributed"/>
    </xf>
    <xf numFmtId="43" fontId="51" fillId="9" borderId="9" xfId="1" applyFont="1" applyFill="1" applyBorder="1" applyAlignment="1">
      <alignment vertical="center" wrapText="1"/>
    </xf>
    <xf numFmtId="43" fontId="50" fillId="16" borderId="9" xfId="1" applyFont="1" applyFill="1" applyBorder="1" applyAlignment="1">
      <alignment vertical="distributed"/>
    </xf>
    <xf numFmtId="43" fontId="49" fillId="0" borderId="0" xfId="1" applyFont="1" applyAlignment="1">
      <alignment horizontal="justify" vertical="distributed"/>
    </xf>
    <xf numFmtId="0" fontId="7" fillId="0" borderId="1" xfId="0" applyNumberFormat="1" applyFont="1" applyBorder="1" applyAlignment="1">
      <alignment horizontal="justify" vertical="center"/>
    </xf>
    <xf numFmtId="43" fontId="7" fillId="0" borderId="1" xfId="1" applyFont="1" applyBorder="1" applyAlignment="1">
      <alignment horizontal="justify" vertical="center"/>
    </xf>
    <xf numFmtId="0" fontId="7" fillId="0" borderId="11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0" fillId="9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51" fillId="9" borderId="9" xfId="0" applyNumberFormat="1" applyFont="1" applyFill="1" applyBorder="1" applyAlignment="1">
      <alignment horizontal="center" vertical="center" wrapText="1"/>
    </xf>
    <xf numFmtId="0" fontId="50" fillId="16" borderId="9" xfId="0" applyNumberFormat="1" applyFont="1" applyFill="1" applyBorder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50" fillId="3" borderId="52" xfId="0" applyNumberFormat="1" applyFont="1" applyFill="1" applyBorder="1" applyAlignment="1">
      <alignment vertical="center"/>
    </xf>
    <xf numFmtId="0" fontId="50" fillId="3" borderId="51" xfId="0" applyNumberFormat="1" applyFont="1" applyFill="1" applyBorder="1" applyAlignment="1">
      <alignment vertical="center"/>
    </xf>
    <xf numFmtId="0" fontId="50" fillId="3" borderId="50" xfId="0" applyNumberFormat="1" applyFont="1" applyFill="1" applyBorder="1" applyAlignment="1">
      <alignment vertical="center"/>
    </xf>
    <xf numFmtId="0" fontId="57" fillId="12" borderId="20" xfId="0" applyNumberFormat="1" applyFont="1" applyFill="1" applyBorder="1" applyAlignment="1">
      <alignment vertical="center" wrapText="1"/>
    </xf>
    <xf numFmtId="43" fontId="57" fillId="12" borderId="20" xfId="1" applyFont="1" applyFill="1" applyBorder="1" applyAlignment="1">
      <alignment vertical="center" wrapText="1"/>
    </xf>
    <xf numFmtId="0" fontId="57" fillId="12" borderId="2" xfId="0" applyNumberFormat="1" applyFont="1" applyFill="1" applyBorder="1" applyAlignment="1">
      <alignment vertical="center" wrapText="1"/>
    </xf>
    <xf numFmtId="0" fontId="57" fillId="12" borderId="2" xfId="0" applyNumberFormat="1" applyFont="1" applyFill="1" applyBorder="1" applyAlignment="1">
      <alignment vertical="distributed"/>
    </xf>
    <xf numFmtId="0" fontId="57" fillId="12" borderId="20" xfId="0" applyNumberFormat="1" applyFont="1" applyFill="1" applyBorder="1" applyAlignment="1">
      <alignment vertical="distributed"/>
    </xf>
    <xf numFmtId="0" fontId="57" fillId="12" borderId="49" xfId="0" applyNumberFormat="1" applyFont="1" applyFill="1" applyBorder="1" applyAlignment="1">
      <alignment vertical="center" wrapText="1"/>
    </xf>
    <xf numFmtId="0" fontId="19" fillId="0" borderId="1" xfId="0" applyNumberFormat="1" applyFont="1" applyBorder="1" applyAlignment="1">
      <alignment horizontal="justify" vertical="distributed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/>
    </xf>
    <xf numFmtId="0" fontId="7" fillId="0" borderId="45" xfId="0" applyNumberFormat="1" applyFont="1" applyBorder="1" applyAlignment="1">
      <alignment horizontal="justify" vertical="center"/>
    </xf>
    <xf numFmtId="0" fontId="49" fillId="0" borderId="0" xfId="0" applyNumberFormat="1" applyFont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/>
    </xf>
    <xf numFmtId="0" fontId="19" fillId="0" borderId="21" xfId="0" applyNumberFormat="1" applyFont="1" applyBorder="1" applyAlignment="1">
      <alignment horizontal="justify" vertical="center"/>
    </xf>
    <xf numFmtId="43" fontId="19" fillId="0" borderId="21" xfId="1" applyFont="1" applyBorder="1" applyAlignment="1">
      <alignment horizontal="justify" vertical="center"/>
    </xf>
    <xf numFmtId="0" fontId="19" fillId="0" borderId="21" xfId="0" applyNumberFormat="1" applyFont="1" applyBorder="1" applyAlignment="1">
      <alignment horizontal="center" vertical="center"/>
    </xf>
    <xf numFmtId="0" fontId="61" fillId="0" borderId="21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justify" vertical="distributed"/>
    </xf>
    <xf numFmtId="9" fontId="19" fillId="0" borderId="21" xfId="5" applyFont="1" applyBorder="1" applyAlignment="1">
      <alignment horizontal="right" vertical="distributed"/>
    </xf>
    <xf numFmtId="0" fontId="19" fillId="0" borderId="15" xfId="0" applyNumberFormat="1" applyFont="1" applyBorder="1" applyAlignment="1">
      <alignment horizontal="justify" vertical="distributed"/>
    </xf>
    <xf numFmtId="0" fontId="19" fillId="0" borderId="44" xfId="0" applyNumberFormat="1" applyFont="1" applyBorder="1" applyAlignment="1">
      <alignment horizontal="justify" vertical="distributed"/>
    </xf>
    <xf numFmtId="0" fontId="19" fillId="0" borderId="17" xfId="0" applyNumberFormat="1" applyFont="1" applyBorder="1" applyAlignment="1">
      <alignment horizontal="justify" vertical="distributed"/>
    </xf>
    <xf numFmtId="0" fontId="19" fillId="0" borderId="43" xfId="0" applyNumberFormat="1" applyFont="1" applyBorder="1" applyAlignment="1">
      <alignment horizontal="justify" vertical="distributed"/>
    </xf>
    <xf numFmtId="0" fontId="62" fillId="0" borderId="0" xfId="0" applyNumberFormat="1" applyFont="1" applyAlignment="1">
      <alignment horizontal="justify" vertical="distributed"/>
    </xf>
    <xf numFmtId="43" fontId="19" fillId="0" borderId="1" xfId="1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justify" vertical="distributed"/>
    </xf>
    <xf numFmtId="0" fontId="19" fillId="0" borderId="42" xfId="0" applyNumberFormat="1" applyFont="1" applyBorder="1" applyAlignment="1">
      <alignment horizontal="justify" vertical="distributed"/>
    </xf>
    <xf numFmtId="0" fontId="19" fillId="0" borderId="3" xfId="0" applyNumberFormat="1" applyFont="1" applyBorder="1" applyAlignment="1">
      <alignment horizontal="justify" vertical="distributed"/>
    </xf>
    <xf numFmtId="0" fontId="19" fillId="0" borderId="20" xfId="0" applyNumberFormat="1" applyFont="1" applyBorder="1" applyAlignment="1">
      <alignment horizontal="justify" vertical="center"/>
    </xf>
    <xf numFmtId="43" fontId="19" fillId="0" borderId="1" xfId="0" applyNumberFormat="1" applyFont="1" applyBorder="1" applyAlignment="1">
      <alignment horizontal="justify" vertical="distributed"/>
    </xf>
    <xf numFmtId="0" fontId="61" fillId="0" borderId="1" xfId="0" applyNumberFormat="1" applyFont="1" applyBorder="1" applyAlignment="1">
      <alignment horizontal="left" vertical="center" wrapText="1"/>
    </xf>
    <xf numFmtId="0" fontId="62" fillId="0" borderId="1" xfId="0" applyNumberFormat="1" applyFont="1" applyBorder="1" applyAlignment="1">
      <alignment horizontal="justify" vertical="distributed"/>
    </xf>
    <xf numFmtId="0" fontId="19" fillId="0" borderId="12" xfId="0" applyNumberFormat="1" applyFont="1" applyBorder="1" applyAlignment="1">
      <alignment horizontal="justify" vertical="distributed"/>
    </xf>
    <xf numFmtId="0" fontId="19" fillId="0" borderId="20" xfId="0" applyNumberFormat="1" applyFont="1" applyBorder="1" applyAlignment="1">
      <alignment horizontal="justify" vertical="distributed"/>
    </xf>
    <xf numFmtId="0" fontId="19" fillId="0" borderId="10" xfId="0" applyNumberFormat="1" applyFont="1" applyBorder="1" applyAlignment="1">
      <alignment horizontal="justify" vertical="distributed"/>
    </xf>
    <xf numFmtId="0" fontId="62" fillId="0" borderId="16" xfId="0" applyNumberFormat="1" applyFont="1" applyBorder="1" applyAlignment="1">
      <alignment horizontal="justify" vertical="distributed"/>
    </xf>
    <xf numFmtId="9" fontId="19" fillId="0" borderId="21" xfId="5" applyFont="1" applyBorder="1" applyAlignment="1">
      <alignment horizontal="right" vertical="center"/>
    </xf>
    <xf numFmtId="0" fontId="19" fillId="0" borderId="15" xfId="0" applyNumberFormat="1" applyFont="1" applyBorder="1" applyAlignment="1">
      <alignment horizontal="justify" vertical="center"/>
    </xf>
    <xf numFmtId="0" fontId="19" fillId="0" borderId="0" xfId="0" applyNumberFormat="1" applyFont="1" applyBorder="1" applyAlignment="1">
      <alignment horizontal="justify" vertical="distributed"/>
    </xf>
    <xf numFmtId="0" fontId="62" fillId="0" borderId="0" xfId="0" applyNumberFormat="1" applyFont="1" applyAlignment="1">
      <alignment horizontal="justify" vertical="center"/>
    </xf>
    <xf numFmtId="0" fontId="62" fillId="0" borderId="1" xfId="0" applyNumberFormat="1" applyFont="1" applyBorder="1" applyAlignment="1">
      <alignment horizontal="justify" vertical="center"/>
    </xf>
    <xf numFmtId="0" fontId="62" fillId="0" borderId="21" xfId="0" applyNumberFormat="1" applyFont="1" applyBorder="1" applyAlignment="1">
      <alignment horizontal="justify" vertical="center"/>
    </xf>
    <xf numFmtId="0" fontId="62" fillId="0" borderId="15" xfId="0" applyNumberFormat="1" applyFont="1" applyBorder="1" applyAlignment="1">
      <alignment horizontal="justify" vertical="center"/>
    </xf>
    <xf numFmtId="0" fontId="62" fillId="0" borderId="44" xfId="0" applyNumberFormat="1" applyFont="1" applyBorder="1" applyAlignment="1">
      <alignment horizontal="justify" vertical="center"/>
    </xf>
    <xf numFmtId="0" fontId="62" fillId="0" borderId="17" xfId="0" applyNumberFormat="1" applyFont="1" applyBorder="1" applyAlignment="1">
      <alignment horizontal="justify" vertical="center"/>
    </xf>
    <xf numFmtId="0" fontId="62" fillId="0" borderId="43" xfId="0" applyNumberFormat="1" applyFont="1" applyBorder="1" applyAlignment="1">
      <alignment horizontal="justify" vertical="center"/>
    </xf>
    <xf numFmtId="43" fontId="19" fillId="0" borderId="21" xfId="1" applyFont="1" applyBorder="1" applyAlignment="1">
      <alignment horizontal="justify" vertical="distributed"/>
    </xf>
    <xf numFmtId="0" fontId="19" fillId="0" borderId="0" xfId="0" applyNumberFormat="1" applyFont="1" applyBorder="1" applyAlignment="1">
      <alignment horizontal="justify" vertical="center"/>
    </xf>
    <xf numFmtId="43" fontId="19" fillId="0" borderId="0" xfId="1" applyFont="1" applyBorder="1" applyAlignment="1">
      <alignment horizontal="justify" vertical="center"/>
    </xf>
    <xf numFmtId="0" fontId="19" fillId="0" borderId="0" xfId="0" applyNumberFormat="1" applyFont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 vertical="center" wrapText="1"/>
    </xf>
    <xf numFmtId="9" fontId="19" fillId="0" borderId="0" xfId="5" applyFont="1" applyBorder="1" applyAlignment="1">
      <alignment horizontal="right" vertical="center"/>
    </xf>
    <xf numFmtId="0" fontId="19" fillId="0" borderId="17" xfId="0" applyNumberFormat="1" applyFont="1" applyBorder="1" applyAlignment="1">
      <alignment horizontal="justify" vertical="center"/>
    </xf>
    <xf numFmtId="0" fontId="19" fillId="0" borderId="43" xfId="0" applyNumberFormat="1" applyFont="1" applyBorder="1" applyAlignment="1">
      <alignment horizontal="justify" vertical="center"/>
    </xf>
    <xf numFmtId="43" fontId="19" fillId="0" borderId="20" xfId="1" applyFont="1" applyBorder="1" applyAlignment="1">
      <alignment horizontal="justify" vertical="center"/>
    </xf>
    <xf numFmtId="0" fontId="19" fillId="0" borderId="10" xfId="0" applyNumberFormat="1" applyFont="1" applyBorder="1" applyAlignment="1">
      <alignment horizontal="justify" vertical="center"/>
    </xf>
    <xf numFmtId="0" fontId="19" fillId="0" borderId="2" xfId="0" applyNumberFormat="1" applyFont="1" applyBorder="1" applyAlignment="1">
      <alignment horizontal="justify" vertical="center"/>
    </xf>
    <xf numFmtId="2" fontId="61" fillId="0" borderId="21" xfId="0" applyNumberFormat="1" applyFont="1" applyBorder="1" applyAlignment="1">
      <alignment horizontal="left" vertical="center" wrapText="1"/>
    </xf>
    <xf numFmtId="43" fontId="19" fillId="0" borderId="20" xfId="1" applyFont="1" applyBorder="1" applyAlignment="1">
      <alignment horizontal="justify" vertical="distributed"/>
    </xf>
    <xf numFmtId="0" fontId="61" fillId="0" borderId="20" xfId="0" applyNumberFormat="1" applyFont="1" applyBorder="1" applyAlignment="1">
      <alignment horizontal="left" vertical="center" wrapText="1"/>
    </xf>
    <xf numFmtId="0" fontId="62" fillId="0" borderId="21" xfId="0" applyNumberFormat="1" applyFont="1" applyBorder="1" applyAlignment="1">
      <alignment horizontal="justify" vertical="distributed"/>
    </xf>
    <xf numFmtId="0" fontId="62" fillId="0" borderId="20" xfId="0" applyNumberFormat="1" applyFont="1" applyBorder="1" applyAlignment="1">
      <alignment horizontal="justify" vertical="distributed"/>
    </xf>
    <xf numFmtId="0" fontId="62" fillId="0" borderId="10" xfId="0" applyNumberFormat="1" applyFont="1" applyBorder="1" applyAlignment="1">
      <alignment horizontal="justify" vertical="distributed"/>
    </xf>
    <xf numFmtId="0" fontId="19" fillId="0" borderId="42" xfId="0" applyNumberFormat="1" applyFont="1" applyBorder="1" applyAlignment="1">
      <alignment horizontal="justify" vertical="center"/>
    </xf>
    <xf numFmtId="0" fontId="19" fillId="0" borderId="3" xfId="0" applyNumberFormat="1" applyFont="1" applyBorder="1" applyAlignment="1">
      <alignment horizontal="justify" vertical="center"/>
    </xf>
    <xf numFmtId="0" fontId="19" fillId="0" borderId="46" xfId="0" applyNumberFormat="1" applyFont="1" applyBorder="1" applyAlignment="1">
      <alignment horizontal="justify" vertical="center"/>
    </xf>
    <xf numFmtId="0" fontId="19" fillId="0" borderId="12" xfId="0" applyNumberFormat="1" applyFont="1" applyBorder="1" applyAlignment="1">
      <alignment horizontal="justify" vertical="center"/>
    </xf>
    <xf numFmtId="43" fontId="19" fillId="0" borderId="1" xfId="1" applyFont="1" applyBorder="1" applyAlignment="1">
      <alignment horizontal="justify" vertical="distributed"/>
    </xf>
    <xf numFmtId="9" fontId="19" fillId="0" borderId="1" xfId="5" applyFont="1" applyBorder="1" applyAlignment="1">
      <alignment horizontal="right" vertical="center"/>
    </xf>
    <xf numFmtId="0" fontId="50" fillId="20" borderId="53" xfId="0" applyNumberFormat="1" applyFont="1" applyFill="1" applyBorder="1" applyAlignment="1">
      <alignment horizontal="justify" vertical="distributed"/>
    </xf>
    <xf numFmtId="43" fontId="50" fillId="20" borderId="54" xfId="1" applyFont="1" applyFill="1" applyBorder="1" applyAlignment="1">
      <alignment horizontal="justify" vertical="distributed"/>
    </xf>
    <xf numFmtId="9" fontId="19" fillId="0" borderId="1" xfId="5" applyFont="1" applyBorder="1" applyAlignment="1">
      <alignment horizontal="right" vertical="distributed"/>
    </xf>
    <xf numFmtId="9" fontId="19" fillId="0" borderId="1" xfId="0" applyNumberFormat="1" applyFont="1" applyBorder="1" applyAlignment="1">
      <alignment horizontal="justify" vertical="center"/>
    </xf>
    <xf numFmtId="0" fontId="19" fillId="0" borderId="1" xfId="0" applyNumberFormat="1" applyFont="1" applyFill="1" applyBorder="1" applyAlignment="1">
      <alignment horizontal="justify" vertical="center"/>
    </xf>
    <xf numFmtId="0" fontId="19" fillId="11" borderId="21" xfId="0" applyNumberFormat="1" applyFont="1" applyFill="1" applyBorder="1" applyAlignment="1">
      <alignment horizontal="justify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57" fillId="17" borderId="49" xfId="0" applyNumberFormat="1" applyFont="1" applyFill="1" applyBorder="1" applyAlignment="1">
      <alignment horizontal="center" vertical="center" wrapText="1"/>
    </xf>
    <xf numFmtId="0" fontId="57" fillId="17" borderId="47" xfId="0" applyNumberFormat="1" applyFont="1" applyFill="1" applyBorder="1" applyAlignment="1">
      <alignment horizontal="center" vertical="center" wrapText="1"/>
    </xf>
    <xf numFmtId="0" fontId="57" fillId="17" borderId="41" xfId="0" applyNumberFormat="1" applyFont="1" applyFill="1" applyBorder="1" applyAlignment="1">
      <alignment horizontal="center" vertical="center" wrapText="1"/>
    </xf>
    <xf numFmtId="0" fontId="57" fillId="17" borderId="9" xfId="0" applyNumberFormat="1" applyFont="1" applyFill="1" applyBorder="1" applyAlignment="1">
      <alignment horizontal="center" vertical="center" wrapText="1"/>
    </xf>
    <xf numFmtId="0" fontId="57" fillId="17" borderId="3" xfId="0" applyNumberFormat="1" applyFont="1" applyFill="1" applyBorder="1" applyAlignment="1">
      <alignment horizontal="center" vertical="center" wrapText="1"/>
    </xf>
    <xf numFmtId="0" fontId="57" fillId="17" borderId="20" xfId="0" applyNumberFormat="1" applyFont="1" applyFill="1" applyBorder="1" applyAlignment="1">
      <alignment horizontal="center" vertical="center" wrapText="1"/>
    </xf>
    <xf numFmtId="0" fontId="57" fillId="17" borderId="22" xfId="0" applyNumberFormat="1" applyFont="1" applyFill="1" applyBorder="1" applyAlignment="1">
      <alignment horizontal="center" vertical="center" wrapText="1"/>
    </xf>
    <xf numFmtId="0" fontId="57" fillId="17" borderId="2" xfId="0" applyNumberFormat="1" applyFont="1" applyFill="1" applyBorder="1" applyAlignment="1">
      <alignment horizontal="center" vertical="center" wrapText="1"/>
    </xf>
    <xf numFmtId="0" fontId="57" fillId="17" borderId="9" xfId="0" applyNumberFormat="1" applyFont="1" applyFill="1" applyBorder="1" applyAlignment="1">
      <alignment horizontal="center" vertical="distributed"/>
    </xf>
    <xf numFmtId="0" fontId="57" fillId="17" borderId="3" xfId="0" applyNumberFormat="1" applyFont="1" applyFill="1" applyBorder="1" applyAlignment="1">
      <alignment horizontal="center" vertical="distributed"/>
    </xf>
    <xf numFmtId="0" fontId="57" fillId="17" borderId="1" xfId="0" applyNumberFormat="1" applyFont="1" applyFill="1" applyBorder="1" applyAlignment="1">
      <alignment horizontal="center" vertical="center" wrapText="1"/>
    </xf>
    <xf numFmtId="0" fontId="57" fillId="17" borderId="10" xfId="0" applyNumberFormat="1" applyFont="1" applyFill="1" applyBorder="1" applyAlignment="1">
      <alignment horizontal="center" vertical="center" wrapText="1"/>
    </xf>
    <xf numFmtId="0" fontId="57" fillId="17" borderId="11" xfId="0" applyNumberFormat="1" applyFont="1" applyFill="1" applyBorder="1" applyAlignment="1">
      <alignment horizontal="center" vertical="center" wrapText="1"/>
    </xf>
    <xf numFmtId="0" fontId="57" fillId="17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distributed"/>
    </xf>
    <xf numFmtId="0" fontId="7" fillId="0" borderId="9" xfId="0" applyNumberFormat="1" applyFont="1" applyBorder="1" applyAlignment="1">
      <alignment horizontal="center" vertical="distributed"/>
    </xf>
    <xf numFmtId="0" fontId="7" fillId="0" borderId="3" xfId="0" applyNumberFormat="1" applyFont="1" applyBorder="1" applyAlignment="1">
      <alignment horizontal="center" vertical="distributed"/>
    </xf>
    <xf numFmtId="0" fontId="51" fillId="18" borderId="52" xfId="0" applyNumberFormat="1" applyFont="1" applyFill="1" applyBorder="1" applyAlignment="1">
      <alignment horizontal="center" vertical="center" wrapText="1"/>
    </xf>
    <xf numFmtId="0" fontId="51" fillId="18" borderId="51" xfId="0" applyNumberFormat="1" applyFont="1" applyFill="1" applyBorder="1" applyAlignment="1">
      <alignment horizontal="center" vertical="center" wrapText="1"/>
    </xf>
    <xf numFmtId="0" fontId="51" fillId="18" borderId="50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19" fillId="0" borderId="42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7" fillId="17" borderId="4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justify" vertical="distributed"/>
    </xf>
    <xf numFmtId="0" fontId="7" fillId="0" borderId="1" xfId="0" applyNumberFormat="1" applyFont="1" applyBorder="1" applyAlignment="1">
      <alignment horizontal="justify" vertical="distributed"/>
    </xf>
    <xf numFmtId="0" fontId="8" fillId="0" borderId="0" xfId="0" applyNumberFormat="1" applyFont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53" fillId="12" borderId="16" xfId="0" applyNumberFormat="1" applyFont="1" applyFill="1" applyBorder="1" applyAlignment="1">
      <alignment horizontal="justify" vertical="distributed"/>
    </xf>
    <xf numFmtId="39" fontId="36" fillId="4" borderId="1" xfId="3" applyNumberFormat="1" applyFont="1" applyFill="1" applyBorder="1" applyAlignment="1">
      <alignment horizontal="center"/>
    </xf>
    <xf numFmtId="0" fontId="47" fillId="4" borderId="1" xfId="3" applyFont="1" applyFill="1" applyBorder="1"/>
    <xf numFmtId="39" fontId="23" fillId="0" borderId="0" xfId="3" applyNumberFormat="1" applyFont="1" applyAlignment="1" applyProtection="1">
      <alignment horizontal="center"/>
      <protection locked="0"/>
    </xf>
    <xf numFmtId="39" fontId="25" fillId="0" borderId="0" xfId="3" applyNumberFormat="1" applyFont="1" applyAlignment="1" applyProtection="1">
      <alignment horizontal="center"/>
      <protection locked="0"/>
    </xf>
    <xf numFmtId="15" fontId="30" fillId="0" borderId="23" xfId="3" applyNumberFormat="1" applyFont="1" applyBorder="1" applyAlignment="1" applyProtection="1">
      <alignment horizontal="center" wrapText="1"/>
      <protection locked="0"/>
    </xf>
    <xf numFmtId="15" fontId="30" fillId="0" borderId="24" xfId="3" applyNumberFormat="1" applyFont="1" applyBorder="1" applyAlignment="1" applyProtection="1">
      <alignment horizontal="center" wrapText="1"/>
      <protection locked="0"/>
    </xf>
    <xf numFmtId="39" fontId="31" fillId="0" borderId="23" xfId="3" applyNumberFormat="1" applyFont="1" applyBorder="1" applyAlignment="1" applyProtection="1">
      <alignment horizontal="center" wrapText="1"/>
      <protection locked="0"/>
    </xf>
    <xf numFmtId="39" fontId="31" fillId="0" borderId="24" xfId="3" applyNumberFormat="1" applyFont="1" applyBorder="1" applyAlignment="1" applyProtection="1">
      <alignment horizontal="center" wrapText="1"/>
      <protection locked="0"/>
    </xf>
    <xf numFmtId="15" fontId="31" fillId="0" borderId="23" xfId="3" applyNumberFormat="1" applyFont="1" applyBorder="1" applyAlignment="1" applyProtection="1">
      <alignment horizontal="center" wrapText="1"/>
      <protection locked="0"/>
    </xf>
    <xf numFmtId="39" fontId="32" fillId="4" borderId="23" xfId="3" applyNumberFormat="1" applyFont="1" applyFill="1" applyBorder="1" applyAlignment="1" applyProtection="1">
      <alignment horizontal="center" wrapText="1"/>
      <protection locked="0"/>
    </xf>
    <xf numFmtId="0" fontId="22" fillId="0" borderId="24" xfId="3" applyBorder="1"/>
    <xf numFmtId="15" fontId="28" fillId="0" borderId="26" xfId="3" applyNumberFormat="1" applyFont="1" applyBorder="1" applyAlignment="1" applyProtection="1">
      <alignment horizontal="center"/>
      <protection locked="0"/>
    </xf>
    <xf numFmtId="15" fontId="28" fillId="0" borderId="22" xfId="3" applyNumberFormat="1" applyFont="1" applyBorder="1" applyAlignment="1" applyProtection="1">
      <alignment horizontal="center"/>
      <protection locked="0"/>
    </xf>
    <xf numFmtId="15" fontId="28" fillId="0" borderId="25" xfId="3" applyNumberFormat="1" applyFont="1" applyBorder="1" applyAlignment="1" applyProtection="1">
      <alignment horizontal="center"/>
      <protection locked="0"/>
    </xf>
    <xf numFmtId="15" fontId="28" fillId="0" borderId="26" xfId="3" applyNumberFormat="1" applyFont="1" applyBorder="1" applyAlignment="1" applyProtection="1">
      <alignment horizontal="left" vertical="center" wrapText="1"/>
      <protection locked="0"/>
    </xf>
    <xf numFmtId="15" fontId="28" fillId="0" borderId="22" xfId="3" applyNumberFormat="1" applyFont="1" applyBorder="1" applyAlignment="1" applyProtection="1">
      <alignment horizontal="left" vertical="center" wrapText="1"/>
      <protection locked="0"/>
    </xf>
    <xf numFmtId="15" fontId="28" fillId="0" borderId="25" xfId="3" applyNumberFormat="1" applyFont="1" applyBorder="1" applyAlignment="1" applyProtection="1">
      <alignment horizontal="left" vertical="center" wrapText="1"/>
      <protection locked="0"/>
    </xf>
    <xf numFmtId="39" fontId="35" fillId="4" borderId="1" xfId="3" applyNumberFormat="1" applyFont="1" applyFill="1" applyBorder="1" applyAlignment="1">
      <alignment horizontal="right"/>
    </xf>
    <xf numFmtId="39" fontId="35" fillId="4" borderId="1" xfId="3" applyNumberFormat="1" applyFont="1" applyFill="1" applyBorder="1" applyAlignment="1">
      <alignment horizontal="center"/>
    </xf>
    <xf numFmtId="0" fontId="48" fillId="4" borderId="1" xfId="3" applyFont="1" applyFill="1" applyBorder="1"/>
    <xf numFmtId="15" fontId="33" fillId="14" borderId="27" xfId="3" applyNumberFormat="1" applyFont="1" applyFill="1" applyBorder="1" applyAlignment="1" applyProtection="1">
      <alignment horizontal="left"/>
      <protection locked="0"/>
    </xf>
    <xf numFmtId="15" fontId="33" fillId="14" borderId="30" xfId="3" applyNumberFormat="1" applyFont="1" applyFill="1" applyBorder="1" applyAlignment="1" applyProtection="1">
      <alignment horizontal="left"/>
      <protection locked="0"/>
    </xf>
    <xf numFmtId="39" fontId="36" fillId="4" borderId="1" xfId="3" applyNumberFormat="1" applyFont="1" applyFill="1" applyBorder="1" applyAlignment="1">
      <alignment horizontal="right"/>
    </xf>
    <xf numFmtId="0" fontId="48" fillId="4" borderId="1" xfId="3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5" borderId="18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Comma" xfId="1" builtinId="3"/>
    <cellStyle name="Comma 2" xfId="4"/>
    <cellStyle name="Currency" xfId="2" builtinId="4"/>
    <cellStyle name="Normal" xfId="0" builtinId="0"/>
    <cellStyle name="Normal 2" xfId="3"/>
    <cellStyle name="Percent" xfId="5" builtinId="5"/>
  </cellStyles>
  <dxfs count="0"/>
  <tableStyles count="0" defaultTableStyle="TableStyleMedium9" defaultPivotStyle="PivotStyleLight16"/>
  <colors>
    <mruColors>
      <color rgb="FF003399"/>
      <color rgb="FFE5E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0"/>
  <sheetViews>
    <sheetView showGridLines="0" topLeftCell="A4" zoomScaleNormal="100" workbookViewId="0">
      <selection activeCell="E20" sqref="E20"/>
    </sheetView>
  </sheetViews>
  <sheetFormatPr defaultRowHeight="15" x14ac:dyDescent="0.25"/>
  <cols>
    <col min="1" max="1" width="3.7109375" customWidth="1"/>
    <col min="2" max="2" width="10.42578125" customWidth="1"/>
    <col min="3" max="3" width="27.5703125" customWidth="1"/>
    <col min="4" max="4" width="29.140625" customWidth="1"/>
    <col min="5" max="5" width="18.85546875" customWidth="1"/>
    <col min="6" max="6" width="13" customWidth="1"/>
    <col min="7" max="7" width="12.28515625" customWidth="1"/>
    <col min="8" max="8" width="11.42578125" customWidth="1"/>
    <col min="9" max="9" width="12.140625" customWidth="1"/>
    <col min="10" max="10" width="13.140625" customWidth="1"/>
    <col min="11" max="12" width="18.28515625" customWidth="1"/>
    <col min="13" max="13" width="20.28515625" customWidth="1"/>
  </cols>
  <sheetData>
    <row r="1" spans="1:13" ht="24" customHeight="1" x14ac:dyDescent="0.25">
      <c r="C1" s="119" t="s">
        <v>13</v>
      </c>
      <c r="D1" s="454"/>
      <c r="E1" s="454"/>
      <c r="F1" s="454"/>
      <c r="G1" s="455" t="s">
        <v>14</v>
      </c>
      <c r="H1" s="455"/>
      <c r="I1" s="456"/>
      <c r="J1" s="456"/>
      <c r="K1" s="456"/>
      <c r="L1" s="456"/>
      <c r="M1" s="456"/>
    </row>
    <row r="2" spans="1:13" ht="22.5" customHeight="1" x14ac:dyDescent="0.25">
      <c r="C2" s="119" t="s">
        <v>25</v>
      </c>
      <c r="D2" s="454"/>
      <c r="E2" s="454"/>
      <c r="F2" s="454"/>
      <c r="G2" s="455" t="s">
        <v>24</v>
      </c>
      <c r="H2" s="455"/>
      <c r="I2" s="456"/>
      <c r="J2" s="456"/>
      <c r="K2" s="456"/>
      <c r="L2" s="456"/>
      <c r="M2" s="456"/>
    </row>
    <row r="3" spans="1:13" ht="24.75" customHeight="1" x14ac:dyDescent="0.25">
      <c r="C3" s="119" t="s">
        <v>15</v>
      </c>
      <c r="D3" s="454"/>
      <c r="E3" s="454"/>
      <c r="F3" s="454"/>
      <c r="G3" s="11"/>
      <c r="H3" s="11"/>
      <c r="I3" s="11"/>
      <c r="J3" s="11"/>
      <c r="K3" s="11"/>
      <c r="L3" s="11"/>
      <c r="M3" s="11"/>
    </row>
    <row r="6" spans="1:13" s="4" customFormat="1" ht="45.75" customHeight="1" x14ac:dyDescent="0.25">
      <c r="A6" s="3"/>
      <c r="B6" s="450" t="s">
        <v>59</v>
      </c>
      <c r="C6" s="453"/>
      <c r="D6" s="97" t="s">
        <v>93</v>
      </c>
      <c r="E6" s="97" t="s">
        <v>94</v>
      </c>
      <c r="F6" s="450" t="s">
        <v>60</v>
      </c>
      <c r="G6" s="452"/>
      <c r="H6" s="452"/>
      <c r="I6" s="452"/>
      <c r="J6" s="451"/>
      <c r="K6" s="450" t="s">
        <v>95</v>
      </c>
      <c r="L6" s="451"/>
      <c r="M6" s="3" t="s">
        <v>96</v>
      </c>
    </row>
    <row r="7" spans="1:13" s="49" customFormat="1" ht="25.5" customHeight="1" x14ac:dyDescent="0.25">
      <c r="A7" s="46"/>
      <c r="B7" s="46"/>
      <c r="C7" s="46" t="s">
        <v>73</v>
      </c>
      <c r="D7" s="46"/>
      <c r="E7" s="46"/>
      <c r="F7" s="46" t="s">
        <v>32</v>
      </c>
      <c r="G7" s="46" t="s">
        <v>33</v>
      </c>
      <c r="H7" s="46" t="s">
        <v>34</v>
      </c>
      <c r="I7" s="50" t="s">
        <v>35</v>
      </c>
      <c r="J7" s="46" t="s">
        <v>61</v>
      </c>
      <c r="K7" s="47" t="s">
        <v>56</v>
      </c>
      <c r="L7" s="48" t="s">
        <v>57</v>
      </c>
      <c r="M7" s="46"/>
    </row>
    <row r="8" spans="1:13" s="7" customFormat="1" ht="12.75" x14ac:dyDescent="0.2">
      <c r="A8" s="67" t="s">
        <v>54</v>
      </c>
      <c r="B8" s="67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s="7" customFormat="1" ht="12.75" x14ac:dyDescent="0.2">
      <c r="A9" s="65"/>
      <c r="B9" s="65" t="s">
        <v>55</v>
      </c>
      <c r="C9" s="5"/>
      <c r="D9" s="68">
        <f>D15+D18</f>
        <v>0</v>
      </c>
      <c r="E9" s="68">
        <f>E15+E18</f>
        <v>0</v>
      </c>
      <c r="F9" s="68">
        <f t="shared" ref="F9:I9" si="0">F15+F18</f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>SUM(F9:I9)</f>
        <v>0</v>
      </c>
      <c r="K9" s="6"/>
      <c r="L9" s="6"/>
      <c r="M9" s="75"/>
    </row>
    <row r="10" spans="1:13" s="7" customFormat="1" ht="12.75" x14ac:dyDescent="0.2">
      <c r="A10" s="65"/>
      <c r="B10" s="65" t="s">
        <v>36</v>
      </c>
      <c r="C10" s="5"/>
      <c r="D10" s="68">
        <f>D22+D25</f>
        <v>0</v>
      </c>
      <c r="E10" s="68">
        <f>E22+E25</f>
        <v>0</v>
      </c>
      <c r="F10" s="68">
        <f t="shared" ref="F10:I10" si="1">F22+F25</f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ref="J10:J12" si="2">SUM(F10:I10)</f>
        <v>0</v>
      </c>
      <c r="K10" s="6"/>
      <c r="L10" s="6"/>
      <c r="M10" s="75"/>
    </row>
    <row r="11" spans="1:13" s="7" customFormat="1" ht="12.75" x14ac:dyDescent="0.2">
      <c r="A11" s="65"/>
      <c r="B11" s="65" t="s">
        <v>41</v>
      </c>
      <c r="C11" s="5"/>
      <c r="D11" s="68">
        <f>D29+D32</f>
        <v>0</v>
      </c>
      <c r="E11" s="68">
        <f>E29+E32</f>
        <v>0</v>
      </c>
      <c r="F11" s="68">
        <f t="shared" ref="F11:I11" si="3">F29+F32</f>
        <v>0</v>
      </c>
      <c r="G11" s="68">
        <f t="shared" si="3"/>
        <v>0</v>
      </c>
      <c r="H11" s="68">
        <f t="shared" si="3"/>
        <v>0</v>
      </c>
      <c r="I11" s="68">
        <f t="shared" si="3"/>
        <v>0</v>
      </c>
      <c r="J11" s="68">
        <f t="shared" si="2"/>
        <v>0</v>
      </c>
      <c r="K11" s="6"/>
      <c r="L11" s="6"/>
      <c r="M11" s="75"/>
    </row>
    <row r="12" spans="1:13" s="7" customFormat="1" ht="12.75" x14ac:dyDescent="0.2">
      <c r="A12" s="65"/>
      <c r="B12" s="65" t="s">
        <v>42</v>
      </c>
      <c r="C12" s="5"/>
      <c r="D12" s="68">
        <f>D36+D39</f>
        <v>0</v>
      </c>
      <c r="E12" s="68">
        <f>E36+E39</f>
        <v>0</v>
      </c>
      <c r="F12" s="68">
        <f t="shared" ref="F12:I12" si="4">F36+F39</f>
        <v>0</v>
      </c>
      <c r="G12" s="68">
        <f t="shared" si="4"/>
        <v>0</v>
      </c>
      <c r="H12" s="68">
        <f t="shared" si="4"/>
        <v>0</v>
      </c>
      <c r="I12" s="68">
        <f t="shared" si="4"/>
        <v>0</v>
      </c>
      <c r="J12" s="68">
        <f t="shared" si="2"/>
        <v>0</v>
      </c>
      <c r="K12" s="6"/>
      <c r="L12" s="6"/>
      <c r="M12" s="75"/>
    </row>
    <row r="13" spans="1:13" s="7" customFormat="1" ht="12.75" x14ac:dyDescent="0.2">
      <c r="A13" s="94" t="s">
        <v>71</v>
      </c>
      <c r="B13" s="90"/>
      <c r="C13" s="91"/>
      <c r="D13" s="69"/>
      <c r="E13" s="69"/>
      <c r="F13" s="69"/>
      <c r="G13" s="69"/>
      <c r="H13" s="69"/>
      <c r="I13" s="69"/>
      <c r="J13" s="69"/>
      <c r="K13" s="93"/>
      <c r="L13" s="93"/>
      <c r="M13" s="54"/>
    </row>
    <row r="14" spans="1:13" s="7" customFormat="1" ht="12.75" x14ac:dyDescent="0.2">
      <c r="A14" s="86" t="s">
        <v>10</v>
      </c>
      <c r="B14" s="86"/>
      <c r="C14" s="86"/>
      <c r="D14" s="95">
        <f>D15+D18</f>
        <v>0</v>
      </c>
      <c r="E14" s="95">
        <f t="shared" ref="E14:J14" si="5">E15+E18</f>
        <v>0</v>
      </c>
      <c r="F14" s="95">
        <f t="shared" si="5"/>
        <v>0</v>
      </c>
      <c r="G14" s="95">
        <f t="shared" si="5"/>
        <v>0</v>
      </c>
      <c r="H14" s="95">
        <f t="shared" si="5"/>
        <v>0</v>
      </c>
      <c r="I14" s="95">
        <f t="shared" si="5"/>
        <v>0</v>
      </c>
      <c r="J14" s="95">
        <f t="shared" si="5"/>
        <v>0</v>
      </c>
      <c r="K14" s="96"/>
      <c r="L14" s="96"/>
      <c r="M14" s="96"/>
    </row>
    <row r="15" spans="1:13" s="7" customFormat="1" ht="12.75" x14ac:dyDescent="0.2">
      <c r="A15" s="66"/>
      <c r="B15" s="8" t="s">
        <v>27</v>
      </c>
      <c r="C15" s="8"/>
      <c r="D15" s="70">
        <f>D16+D17</f>
        <v>0</v>
      </c>
      <c r="E15" s="70">
        <f t="shared" ref="E15:J15" si="6">E16+E17</f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126"/>
      <c r="L15" s="126"/>
      <c r="M15" s="76"/>
    </row>
    <row r="16" spans="1:13" s="7" customFormat="1" ht="19.5" customHeight="1" x14ac:dyDescent="0.2">
      <c r="A16" s="5"/>
      <c r="B16" s="52" t="s">
        <v>0</v>
      </c>
      <c r="C16" s="52"/>
      <c r="D16" s="51"/>
      <c r="E16" s="51"/>
      <c r="F16" s="51"/>
      <c r="G16" s="51"/>
      <c r="H16" s="51"/>
      <c r="I16" s="51"/>
      <c r="J16" s="51"/>
      <c r="K16" s="74"/>
      <c r="L16" s="74"/>
      <c r="M16" s="45"/>
    </row>
    <row r="17" spans="1:16382" s="7" customFormat="1" ht="17.25" customHeight="1" x14ac:dyDescent="0.2">
      <c r="A17" s="5"/>
      <c r="B17" s="53" t="s">
        <v>1</v>
      </c>
      <c r="C17" s="53"/>
      <c r="D17" s="51"/>
      <c r="E17" s="51"/>
      <c r="F17" s="51"/>
      <c r="G17" s="51"/>
      <c r="H17" s="51"/>
      <c r="I17" s="51"/>
      <c r="J17" s="51"/>
      <c r="K17" s="74"/>
      <c r="L17" s="74"/>
      <c r="M17" s="5"/>
    </row>
    <row r="18" spans="1:16382" s="7" customFormat="1" ht="12.75" x14ac:dyDescent="0.2">
      <c r="A18" s="5"/>
      <c r="B18" s="44" t="s">
        <v>28</v>
      </c>
      <c r="C18" s="44"/>
      <c r="D18" s="71">
        <f>D19+D20</f>
        <v>0</v>
      </c>
      <c r="E18" s="71">
        <f t="shared" ref="E18:J18" si="7">E19+E20</f>
        <v>0</v>
      </c>
      <c r="F18" s="71">
        <f t="shared" si="7"/>
        <v>0</v>
      </c>
      <c r="G18" s="71">
        <f t="shared" si="7"/>
        <v>0</v>
      </c>
      <c r="H18" s="71">
        <f t="shared" si="7"/>
        <v>0</v>
      </c>
      <c r="I18" s="71">
        <f t="shared" si="7"/>
        <v>0</v>
      </c>
      <c r="J18" s="71">
        <f t="shared" si="7"/>
        <v>0</v>
      </c>
      <c r="K18" s="55"/>
      <c r="L18" s="55"/>
      <c r="M18" s="74"/>
    </row>
    <row r="19" spans="1:16382" s="56" customFormat="1" ht="17.25" customHeight="1" x14ac:dyDescent="0.2">
      <c r="A19" s="55"/>
      <c r="B19" s="57" t="s">
        <v>16</v>
      </c>
      <c r="C19" s="57"/>
      <c r="D19" s="72"/>
      <c r="E19" s="72"/>
      <c r="F19" s="72"/>
      <c r="G19" s="72"/>
      <c r="H19" s="72"/>
      <c r="I19" s="72"/>
      <c r="J19" s="72"/>
      <c r="K19" s="74"/>
      <c r="L19" s="74"/>
      <c r="M19" s="55"/>
    </row>
    <row r="20" spans="1:16382" s="7" customFormat="1" ht="19.5" customHeight="1" x14ac:dyDescent="0.2">
      <c r="A20" s="5"/>
      <c r="B20" s="53" t="s">
        <v>2</v>
      </c>
      <c r="C20" s="53"/>
      <c r="D20" s="51"/>
      <c r="E20" s="51"/>
      <c r="F20" s="51"/>
      <c r="G20" s="51"/>
      <c r="H20" s="51"/>
      <c r="I20" s="51"/>
      <c r="J20" s="51"/>
      <c r="K20" s="74"/>
      <c r="L20" s="74"/>
      <c r="M20" s="5"/>
    </row>
    <row r="21" spans="1:16382" s="89" customFormat="1" ht="12.75" x14ac:dyDescent="0.2">
      <c r="A21" s="87" t="s">
        <v>11</v>
      </c>
      <c r="B21" s="87"/>
      <c r="C21" s="87"/>
      <c r="D21" s="88">
        <f>D22+D25</f>
        <v>0</v>
      </c>
      <c r="E21" s="88">
        <f t="shared" ref="E21:J21" si="8">E22+E25</f>
        <v>0</v>
      </c>
      <c r="F21" s="88">
        <f t="shared" si="8"/>
        <v>0</v>
      </c>
      <c r="G21" s="88">
        <f t="shared" si="8"/>
        <v>0</v>
      </c>
      <c r="H21" s="88">
        <f t="shared" si="8"/>
        <v>0</v>
      </c>
      <c r="I21" s="88">
        <f t="shared" si="8"/>
        <v>0</v>
      </c>
      <c r="J21" s="88">
        <f t="shared" si="8"/>
        <v>0</v>
      </c>
      <c r="K21" s="96"/>
      <c r="L21" s="96"/>
      <c r="M21" s="12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</row>
    <row r="22" spans="1:16382" s="7" customFormat="1" ht="12.75" x14ac:dyDescent="0.2">
      <c r="A22" s="5"/>
      <c r="B22" s="8" t="s">
        <v>29</v>
      </c>
      <c r="C22" s="8"/>
      <c r="D22" s="73">
        <f>D23+D24</f>
        <v>0</v>
      </c>
      <c r="E22" s="73">
        <f t="shared" ref="E22:J22" si="9">E23+E24</f>
        <v>0</v>
      </c>
      <c r="F22" s="73">
        <f t="shared" si="9"/>
        <v>0</v>
      </c>
      <c r="G22" s="73">
        <f t="shared" si="9"/>
        <v>0</v>
      </c>
      <c r="H22" s="73">
        <f t="shared" si="9"/>
        <v>0</v>
      </c>
      <c r="I22" s="73">
        <f t="shared" si="9"/>
        <v>0</v>
      </c>
      <c r="J22" s="73">
        <f t="shared" si="9"/>
        <v>0</v>
      </c>
      <c r="K22" s="126"/>
      <c r="L22" s="126"/>
      <c r="M22" s="76"/>
    </row>
    <row r="23" spans="1:16382" s="7" customFormat="1" ht="16.5" customHeight="1" x14ac:dyDescent="0.2">
      <c r="A23" s="5"/>
      <c r="B23" s="53" t="s">
        <v>44</v>
      </c>
      <c r="C23" s="53"/>
      <c r="D23" s="51"/>
      <c r="E23" s="51"/>
      <c r="F23" s="51"/>
      <c r="G23" s="51"/>
      <c r="H23" s="51"/>
      <c r="I23" s="51"/>
      <c r="J23" s="51"/>
      <c r="K23" s="74"/>
      <c r="L23" s="74"/>
      <c r="M23" s="5"/>
    </row>
    <row r="24" spans="1:16382" s="7" customFormat="1" ht="20.25" customHeight="1" x14ac:dyDescent="0.2">
      <c r="A24" s="5"/>
      <c r="B24" s="53" t="s">
        <v>4</v>
      </c>
      <c r="C24" s="53"/>
      <c r="D24" s="51"/>
      <c r="E24" s="51"/>
      <c r="F24" s="51"/>
      <c r="G24" s="51"/>
      <c r="H24" s="51"/>
      <c r="I24" s="51"/>
      <c r="J24" s="51"/>
      <c r="K24" s="74"/>
      <c r="L24" s="74"/>
      <c r="M24" s="5"/>
    </row>
    <row r="25" spans="1:16382" s="7" customFormat="1" ht="12.75" x14ac:dyDescent="0.2">
      <c r="A25" s="5"/>
      <c r="B25" s="44" t="s">
        <v>30</v>
      </c>
      <c r="C25" s="44"/>
      <c r="D25" s="71">
        <f>D26+D27</f>
        <v>0</v>
      </c>
      <c r="E25" s="71">
        <f t="shared" ref="E25:J25" si="10">E26+E27</f>
        <v>0</v>
      </c>
      <c r="F25" s="71">
        <f t="shared" si="10"/>
        <v>0</v>
      </c>
      <c r="G25" s="71">
        <f t="shared" si="10"/>
        <v>0</v>
      </c>
      <c r="H25" s="71">
        <f t="shared" si="10"/>
        <v>0</v>
      </c>
      <c r="I25" s="71">
        <f t="shared" si="10"/>
        <v>0</v>
      </c>
      <c r="J25" s="71">
        <f t="shared" si="10"/>
        <v>0</v>
      </c>
      <c r="K25" s="55"/>
      <c r="L25" s="55"/>
      <c r="M25" s="74"/>
    </row>
    <row r="26" spans="1:16382" s="7" customFormat="1" ht="17.25" customHeight="1" x14ac:dyDescent="0.2">
      <c r="A26" s="5"/>
      <c r="B26" s="53" t="s">
        <v>17</v>
      </c>
      <c r="C26" s="53"/>
      <c r="D26" s="51"/>
      <c r="E26" s="51"/>
      <c r="F26" s="51"/>
      <c r="G26" s="51"/>
      <c r="H26" s="51"/>
      <c r="I26" s="51"/>
      <c r="J26" s="51"/>
      <c r="K26" s="74"/>
      <c r="L26" s="74"/>
      <c r="M26" s="5"/>
    </row>
    <row r="27" spans="1:16382" s="7" customFormat="1" ht="17.25" customHeight="1" x14ac:dyDescent="0.2">
      <c r="A27" s="5"/>
      <c r="B27" s="53" t="s">
        <v>45</v>
      </c>
      <c r="C27" s="53"/>
      <c r="D27" s="51"/>
      <c r="E27" s="51"/>
      <c r="F27" s="51"/>
      <c r="G27" s="51"/>
      <c r="H27" s="51"/>
      <c r="I27" s="51"/>
      <c r="J27" s="51"/>
      <c r="K27" s="74"/>
      <c r="L27" s="74"/>
      <c r="M27" s="5"/>
    </row>
    <row r="28" spans="1:16382" s="89" customFormat="1" ht="12.75" x14ac:dyDescent="0.2">
      <c r="A28" s="87" t="s">
        <v>12</v>
      </c>
      <c r="B28" s="87"/>
      <c r="C28" s="87"/>
      <c r="D28" s="88">
        <f>D29+D32</f>
        <v>0</v>
      </c>
      <c r="E28" s="88">
        <f t="shared" ref="E28:J28" si="11">E29+E32</f>
        <v>0</v>
      </c>
      <c r="F28" s="88">
        <f t="shared" si="11"/>
        <v>0</v>
      </c>
      <c r="G28" s="88">
        <f t="shared" si="11"/>
        <v>0</v>
      </c>
      <c r="H28" s="88">
        <f t="shared" si="11"/>
        <v>0</v>
      </c>
      <c r="I28" s="88">
        <f t="shared" si="11"/>
        <v>0</v>
      </c>
      <c r="J28" s="88">
        <f t="shared" si="11"/>
        <v>0</v>
      </c>
      <c r="K28" s="96"/>
      <c r="L28" s="96"/>
      <c r="M28" s="12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  <c r="ANP28" s="7"/>
      <c r="ANQ28" s="7"/>
      <c r="ANR28" s="7"/>
      <c r="ANS28" s="7"/>
      <c r="ANT28" s="7"/>
      <c r="ANU28" s="7"/>
      <c r="ANV28" s="7"/>
      <c r="ANW28" s="7"/>
      <c r="ANX28" s="7"/>
      <c r="ANY28" s="7"/>
      <c r="ANZ28" s="7"/>
      <c r="AOA28" s="7"/>
      <c r="AOB28" s="7"/>
      <c r="AOC28" s="7"/>
      <c r="AOD28" s="7"/>
      <c r="AOE28" s="7"/>
      <c r="AOF28" s="7"/>
      <c r="AOG28" s="7"/>
      <c r="AOH28" s="7"/>
      <c r="AOI28" s="7"/>
      <c r="AOJ28" s="7"/>
      <c r="AOK28" s="7"/>
      <c r="AOL28" s="7"/>
      <c r="AOM28" s="7"/>
      <c r="AON28" s="7"/>
      <c r="AOO28" s="7"/>
      <c r="AOP28" s="7"/>
      <c r="AOQ28" s="7"/>
      <c r="AOR28" s="7"/>
      <c r="AOS28" s="7"/>
      <c r="AOT28" s="7"/>
      <c r="AOU28" s="7"/>
      <c r="AOV28" s="7"/>
      <c r="AOW28" s="7"/>
      <c r="AOX28" s="7"/>
      <c r="AOY28" s="7"/>
      <c r="AOZ28" s="7"/>
      <c r="APA28" s="7"/>
      <c r="APB28" s="7"/>
      <c r="APC28" s="7"/>
      <c r="APD28" s="7"/>
      <c r="APE28" s="7"/>
      <c r="APF28" s="7"/>
      <c r="APG28" s="7"/>
      <c r="APH28" s="7"/>
      <c r="API28" s="7"/>
      <c r="APJ28" s="7"/>
      <c r="APK28" s="7"/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PY28" s="7"/>
      <c r="APZ28" s="7"/>
      <c r="AQA28" s="7"/>
      <c r="AQB28" s="7"/>
      <c r="AQC28" s="7"/>
      <c r="AQD28" s="7"/>
      <c r="AQE28" s="7"/>
      <c r="AQF28" s="7"/>
      <c r="AQG28" s="7"/>
      <c r="AQH28" s="7"/>
      <c r="AQI28" s="7"/>
      <c r="AQJ28" s="7"/>
      <c r="AQK28" s="7"/>
      <c r="AQL28" s="7"/>
      <c r="AQM28" s="7"/>
      <c r="AQN28" s="7"/>
      <c r="AQO28" s="7"/>
      <c r="AQP28" s="7"/>
      <c r="AQQ28" s="7"/>
      <c r="AQR28" s="7"/>
      <c r="AQS28" s="7"/>
      <c r="AQT28" s="7"/>
      <c r="AQU28" s="7"/>
      <c r="AQV28" s="7"/>
      <c r="AQW28" s="7"/>
      <c r="AQX28" s="7"/>
      <c r="AQY28" s="7"/>
      <c r="AQZ28" s="7"/>
      <c r="ARA28" s="7"/>
      <c r="ARB28" s="7"/>
      <c r="ARC28" s="7"/>
      <c r="ARD28" s="7"/>
      <c r="ARE28" s="7"/>
      <c r="ARF28" s="7"/>
      <c r="ARG28" s="7"/>
      <c r="ARH28" s="7"/>
      <c r="ARI28" s="7"/>
      <c r="ARJ28" s="7"/>
      <c r="ARK28" s="7"/>
      <c r="ARL28" s="7"/>
      <c r="ARM28" s="7"/>
      <c r="ARN28" s="7"/>
      <c r="ARO28" s="7"/>
      <c r="ARP28" s="7"/>
      <c r="ARQ28" s="7"/>
      <c r="ARR28" s="7"/>
      <c r="ARS28" s="7"/>
      <c r="ART28" s="7"/>
      <c r="ARU28" s="7"/>
      <c r="ARV28" s="7"/>
      <c r="ARW28" s="7"/>
      <c r="ARX28" s="7"/>
      <c r="ARY28" s="7"/>
      <c r="ARZ28" s="7"/>
      <c r="ASA28" s="7"/>
      <c r="ASB28" s="7"/>
      <c r="ASC28" s="7"/>
      <c r="ASD28" s="7"/>
      <c r="ASE28" s="7"/>
      <c r="ASF28" s="7"/>
      <c r="ASG28" s="7"/>
      <c r="ASH28" s="7"/>
      <c r="ASI28" s="7"/>
      <c r="ASJ28" s="7"/>
      <c r="ASK28" s="7"/>
      <c r="ASL28" s="7"/>
      <c r="ASM28" s="7"/>
      <c r="ASN28" s="7"/>
      <c r="ASO28" s="7"/>
      <c r="ASP28" s="7"/>
      <c r="ASQ28" s="7"/>
      <c r="ASR28" s="7"/>
      <c r="ASS28" s="7"/>
      <c r="AST28" s="7"/>
      <c r="ASU28" s="7"/>
      <c r="ASV28" s="7"/>
      <c r="ASW28" s="7"/>
      <c r="ASX28" s="7"/>
      <c r="ASY28" s="7"/>
      <c r="ASZ28" s="7"/>
      <c r="ATA28" s="7"/>
      <c r="ATB28" s="7"/>
      <c r="ATC28" s="7"/>
      <c r="ATD28" s="7"/>
      <c r="ATE28" s="7"/>
      <c r="ATF28" s="7"/>
      <c r="ATG28" s="7"/>
      <c r="ATH28" s="7"/>
      <c r="ATI28" s="7"/>
      <c r="ATJ28" s="7"/>
      <c r="ATK28" s="7"/>
      <c r="ATL28" s="7"/>
      <c r="ATM28" s="7"/>
      <c r="ATN28" s="7"/>
      <c r="ATO28" s="7"/>
      <c r="ATP28" s="7"/>
      <c r="ATQ28" s="7"/>
      <c r="ATR28" s="7"/>
      <c r="ATS28" s="7"/>
      <c r="ATT28" s="7"/>
      <c r="ATU28" s="7"/>
      <c r="ATV28" s="7"/>
      <c r="ATW28" s="7"/>
      <c r="ATX28" s="7"/>
      <c r="ATY28" s="7"/>
      <c r="ATZ28" s="7"/>
      <c r="AUA28" s="7"/>
      <c r="AUB28" s="7"/>
      <c r="AUC28" s="7"/>
      <c r="AUD28" s="7"/>
      <c r="AUE28" s="7"/>
      <c r="AUF28" s="7"/>
      <c r="AUG28" s="7"/>
      <c r="AUH28" s="7"/>
      <c r="AUI28" s="7"/>
      <c r="AUJ28" s="7"/>
      <c r="AUK28" s="7"/>
      <c r="AUL28" s="7"/>
      <c r="AUM28" s="7"/>
      <c r="AUN28" s="7"/>
      <c r="AUO28" s="7"/>
      <c r="AUP28" s="7"/>
      <c r="AUQ28" s="7"/>
      <c r="AUR28" s="7"/>
      <c r="AUS28" s="7"/>
      <c r="AUT28" s="7"/>
      <c r="AUU28" s="7"/>
      <c r="AUV28" s="7"/>
      <c r="AUW28" s="7"/>
      <c r="AUX28" s="7"/>
      <c r="AUY28" s="7"/>
      <c r="AUZ28" s="7"/>
      <c r="AVA28" s="7"/>
      <c r="AVB28" s="7"/>
      <c r="AVC28" s="7"/>
      <c r="AVD28" s="7"/>
      <c r="AVE28" s="7"/>
      <c r="AVF28" s="7"/>
      <c r="AVG28" s="7"/>
      <c r="AVH28" s="7"/>
      <c r="AVI28" s="7"/>
      <c r="AVJ28" s="7"/>
      <c r="AVK28" s="7"/>
      <c r="AVL28" s="7"/>
      <c r="AVM28" s="7"/>
      <c r="AVN28" s="7"/>
      <c r="AVO28" s="7"/>
      <c r="AVP28" s="7"/>
      <c r="AVQ28" s="7"/>
      <c r="AVR28" s="7"/>
      <c r="AVS28" s="7"/>
      <c r="AVT28" s="7"/>
      <c r="AVU28" s="7"/>
      <c r="AVV28" s="7"/>
      <c r="AVW28" s="7"/>
      <c r="AVX28" s="7"/>
      <c r="AVY28" s="7"/>
      <c r="AVZ28" s="7"/>
      <c r="AWA28" s="7"/>
      <c r="AWB28" s="7"/>
      <c r="AWC28" s="7"/>
      <c r="AWD28" s="7"/>
      <c r="AWE28" s="7"/>
      <c r="AWF28" s="7"/>
      <c r="AWG28" s="7"/>
      <c r="AWH28" s="7"/>
      <c r="AWI28" s="7"/>
      <c r="AWJ28" s="7"/>
      <c r="AWK28" s="7"/>
      <c r="AWL28" s="7"/>
      <c r="AWM28" s="7"/>
      <c r="AWN28" s="7"/>
      <c r="AWO28" s="7"/>
      <c r="AWP28" s="7"/>
      <c r="AWQ28" s="7"/>
      <c r="AWR28" s="7"/>
      <c r="AWS28" s="7"/>
      <c r="AWT28" s="7"/>
      <c r="AWU28" s="7"/>
      <c r="AWV28" s="7"/>
      <c r="AWW28" s="7"/>
      <c r="AWX28" s="7"/>
      <c r="AWY28" s="7"/>
      <c r="AWZ28" s="7"/>
      <c r="AXA28" s="7"/>
      <c r="AXB28" s="7"/>
      <c r="AXC28" s="7"/>
      <c r="AXD28" s="7"/>
      <c r="AXE28" s="7"/>
      <c r="AXF28" s="7"/>
      <c r="AXG28" s="7"/>
      <c r="AXH28" s="7"/>
      <c r="AXI28" s="7"/>
      <c r="AXJ28" s="7"/>
      <c r="AXK28" s="7"/>
      <c r="AXL28" s="7"/>
      <c r="AXM28" s="7"/>
      <c r="AXN28" s="7"/>
      <c r="AXO28" s="7"/>
      <c r="AXP28" s="7"/>
      <c r="AXQ28" s="7"/>
      <c r="AXR28" s="7"/>
      <c r="AXS28" s="7"/>
      <c r="AXT28" s="7"/>
      <c r="AXU28" s="7"/>
      <c r="AXV28" s="7"/>
      <c r="AXW28" s="7"/>
      <c r="AXX28" s="7"/>
      <c r="AXY28" s="7"/>
      <c r="AXZ28" s="7"/>
      <c r="AYA28" s="7"/>
      <c r="AYB28" s="7"/>
      <c r="AYC28" s="7"/>
      <c r="AYD28" s="7"/>
      <c r="AYE28" s="7"/>
      <c r="AYF28" s="7"/>
      <c r="AYG28" s="7"/>
      <c r="AYH28" s="7"/>
      <c r="AYI28" s="7"/>
      <c r="AYJ28" s="7"/>
      <c r="AYK28" s="7"/>
      <c r="AYL28" s="7"/>
      <c r="AYM28" s="7"/>
      <c r="AYN28" s="7"/>
      <c r="AYO28" s="7"/>
      <c r="AYP28" s="7"/>
      <c r="AYQ28" s="7"/>
      <c r="AYR28" s="7"/>
      <c r="AYS28" s="7"/>
      <c r="AYT28" s="7"/>
      <c r="AYU28" s="7"/>
      <c r="AYV28" s="7"/>
      <c r="AYW28" s="7"/>
      <c r="AYX28" s="7"/>
      <c r="AYY28" s="7"/>
      <c r="AYZ28" s="7"/>
      <c r="AZA28" s="7"/>
      <c r="AZB28" s="7"/>
      <c r="AZC28" s="7"/>
      <c r="AZD28" s="7"/>
      <c r="AZE28" s="7"/>
      <c r="AZF28" s="7"/>
      <c r="AZG28" s="7"/>
      <c r="AZH28" s="7"/>
      <c r="AZI28" s="7"/>
      <c r="AZJ28" s="7"/>
      <c r="AZK28" s="7"/>
      <c r="AZL28" s="7"/>
      <c r="AZM28" s="7"/>
      <c r="AZN28" s="7"/>
      <c r="AZO28" s="7"/>
      <c r="AZP28" s="7"/>
      <c r="AZQ28" s="7"/>
      <c r="AZR28" s="7"/>
      <c r="AZS28" s="7"/>
      <c r="AZT28" s="7"/>
      <c r="AZU28" s="7"/>
      <c r="AZV28" s="7"/>
      <c r="AZW28" s="7"/>
      <c r="AZX28" s="7"/>
      <c r="AZY28" s="7"/>
      <c r="AZZ28" s="7"/>
      <c r="BAA28" s="7"/>
      <c r="BAB28" s="7"/>
      <c r="BAC28" s="7"/>
      <c r="BAD28" s="7"/>
      <c r="BAE28" s="7"/>
      <c r="BAF28" s="7"/>
      <c r="BAG28" s="7"/>
      <c r="BAH28" s="7"/>
      <c r="BAI28" s="7"/>
      <c r="BAJ28" s="7"/>
      <c r="BAK28" s="7"/>
      <c r="BAL28" s="7"/>
      <c r="BAM28" s="7"/>
      <c r="BAN28" s="7"/>
      <c r="BAO28" s="7"/>
      <c r="BAP28" s="7"/>
      <c r="BAQ28" s="7"/>
      <c r="BAR28" s="7"/>
      <c r="BAS28" s="7"/>
      <c r="BAT28" s="7"/>
      <c r="BAU28" s="7"/>
      <c r="BAV28" s="7"/>
      <c r="BAW28" s="7"/>
      <c r="BAX28" s="7"/>
      <c r="BAY28" s="7"/>
      <c r="BAZ28" s="7"/>
      <c r="BBA28" s="7"/>
      <c r="BBB28" s="7"/>
      <c r="BBC28" s="7"/>
      <c r="BBD28" s="7"/>
      <c r="BBE28" s="7"/>
      <c r="BBF28" s="7"/>
      <c r="BBG28" s="7"/>
      <c r="BBH28" s="7"/>
      <c r="BBI28" s="7"/>
      <c r="BBJ28" s="7"/>
      <c r="BBK28" s="7"/>
      <c r="BBL28" s="7"/>
      <c r="BBM28" s="7"/>
      <c r="BBN28" s="7"/>
      <c r="BBO28" s="7"/>
      <c r="BBP28" s="7"/>
      <c r="BBQ28" s="7"/>
      <c r="BBR28" s="7"/>
      <c r="BBS28" s="7"/>
      <c r="BBT28" s="7"/>
      <c r="BBU28" s="7"/>
      <c r="BBV28" s="7"/>
      <c r="BBW28" s="7"/>
      <c r="BBX28" s="7"/>
      <c r="BBY28" s="7"/>
      <c r="BBZ28" s="7"/>
      <c r="BCA28" s="7"/>
      <c r="BCB28" s="7"/>
      <c r="BCC28" s="7"/>
      <c r="BCD28" s="7"/>
      <c r="BCE28" s="7"/>
      <c r="BCF28" s="7"/>
      <c r="BCG28" s="7"/>
      <c r="BCH28" s="7"/>
      <c r="BCI28" s="7"/>
      <c r="BCJ28" s="7"/>
      <c r="BCK28" s="7"/>
      <c r="BCL28" s="7"/>
      <c r="BCM28" s="7"/>
      <c r="BCN28" s="7"/>
      <c r="BCO28" s="7"/>
      <c r="BCP28" s="7"/>
      <c r="BCQ28" s="7"/>
      <c r="BCR28" s="7"/>
      <c r="BCS28" s="7"/>
      <c r="BCT28" s="7"/>
      <c r="BCU28" s="7"/>
      <c r="BCV28" s="7"/>
      <c r="BCW28" s="7"/>
      <c r="BCX28" s="7"/>
      <c r="BCY28" s="7"/>
      <c r="BCZ28" s="7"/>
      <c r="BDA28" s="7"/>
      <c r="BDB28" s="7"/>
      <c r="BDC28" s="7"/>
      <c r="BDD28" s="7"/>
      <c r="BDE28" s="7"/>
      <c r="BDF28" s="7"/>
      <c r="BDG28" s="7"/>
      <c r="BDH28" s="7"/>
      <c r="BDI28" s="7"/>
      <c r="BDJ28" s="7"/>
      <c r="BDK28" s="7"/>
      <c r="BDL28" s="7"/>
      <c r="BDM28" s="7"/>
      <c r="BDN28" s="7"/>
      <c r="BDO28" s="7"/>
      <c r="BDP28" s="7"/>
      <c r="BDQ28" s="7"/>
      <c r="BDR28" s="7"/>
      <c r="BDS28" s="7"/>
      <c r="BDT28" s="7"/>
      <c r="BDU28" s="7"/>
      <c r="BDV28" s="7"/>
      <c r="BDW28" s="7"/>
      <c r="BDX28" s="7"/>
      <c r="BDY28" s="7"/>
      <c r="BDZ28" s="7"/>
      <c r="BEA28" s="7"/>
      <c r="BEB28" s="7"/>
      <c r="BEC28" s="7"/>
      <c r="BED28" s="7"/>
      <c r="BEE28" s="7"/>
      <c r="BEF28" s="7"/>
      <c r="BEG28" s="7"/>
      <c r="BEH28" s="7"/>
      <c r="BEI28" s="7"/>
      <c r="BEJ28" s="7"/>
      <c r="BEK28" s="7"/>
      <c r="BEL28" s="7"/>
      <c r="BEM28" s="7"/>
      <c r="BEN28" s="7"/>
      <c r="BEO28" s="7"/>
      <c r="BEP28" s="7"/>
      <c r="BEQ28" s="7"/>
      <c r="BER28" s="7"/>
      <c r="BES28" s="7"/>
      <c r="BET28" s="7"/>
      <c r="BEU28" s="7"/>
      <c r="BEV28" s="7"/>
      <c r="BEW28" s="7"/>
      <c r="BEX28" s="7"/>
      <c r="BEY28" s="7"/>
      <c r="BEZ28" s="7"/>
      <c r="BFA28" s="7"/>
      <c r="BFB28" s="7"/>
      <c r="BFC28" s="7"/>
      <c r="BFD28" s="7"/>
      <c r="BFE28" s="7"/>
      <c r="BFF28" s="7"/>
      <c r="BFG28" s="7"/>
      <c r="BFH28" s="7"/>
      <c r="BFI28" s="7"/>
      <c r="BFJ28" s="7"/>
      <c r="BFK28" s="7"/>
      <c r="BFL28" s="7"/>
      <c r="BFM28" s="7"/>
      <c r="BFN28" s="7"/>
      <c r="BFO28" s="7"/>
      <c r="BFP28" s="7"/>
      <c r="BFQ28" s="7"/>
      <c r="BFR28" s="7"/>
      <c r="BFS28" s="7"/>
      <c r="BFT28" s="7"/>
      <c r="BFU28" s="7"/>
      <c r="BFV28" s="7"/>
      <c r="BFW28" s="7"/>
      <c r="BFX28" s="7"/>
      <c r="BFY28" s="7"/>
      <c r="BFZ28" s="7"/>
      <c r="BGA28" s="7"/>
      <c r="BGB28" s="7"/>
      <c r="BGC28" s="7"/>
      <c r="BGD28" s="7"/>
      <c r="BGE28" s="7"/>
      <c r="BGF28" s="7"/>
      <c r="BGG28" s="7"/>
      <c r="BGH28" s="7"/>
      <c r="BGI28" s="7"/>
      <c r="BGJ28" s="7"/>
      <c r="BGK28" s="7"/>
      <c r="BGL28" s="7"/>
      <c r="BGM28" s="7"/>
      <c r="BGN28" s="7"/>
      <c r="BGO28" s="7"/>
      <c r="BGP28" s="7"/>
      <c r="BGQ28" s="7"/>
      <c r="BGR28" s="7"/>
      <c r="BGS28" s="7"/>
      <c r="BGT28" s="7"/>
      <c r="BGU28" s="7"/>
      <c r="BGV28" s="7"/>
      <c r="BGW28" s="7"/>
      <c r="BGX28" s="7"/>
      <c r="BGY28" s="7"/>
      <c r="BGZ28" s="7"/>
      <c r="BHA28" s="7"/>
      <c r="BHB28" s="7"/>
      <c r="BHC28" s="7"/>
      <c r="BHD28" s="7"/>
      <c r="BHE28" s="7"/>
      <c r="BHF28" s="7"/>
      <c r="BHG28" s="7"/>
      <c r="BHH28" s="7"/>
      <c r="BHI28" s="7"/>
      <c r="BHJ28" s="7"/>
      <c r="BHK28" s="7"/>
      <c r="BHL28" s="7"/>
      <c r="BHM28" s="7"/>
      <c r="BHN28" s="7"/>
      <c r="BHO28" s="7"/>
      <c r="BHP28" s="7"/>
      <c r="BHQ28" s="7"/>
      <c r="BHR28" s="7"/>
      <c r="BHS28" s="7"/>
      <c r="BHT28" s="7"/>
      <c r="BHU28" s="7"/>
      <c r="BHV28" s="7"/>
      <c r="BHW28" s="7"/>
      <c r="BHX28" s="7"/>
      <c r="BHY28" s="7"/>
      <c r="BHZ28" s="7"/>
      <c r="BIA28" s="7"/>
      <c r="BIB28" s="7"/>
      <c r="BIC28" s="7"/>
      <c r="BID28" s="7"/>
      <c r="BIE28" s="7"/>
      <c r="BIF28" s="7"/>
      <c r="BIG28" s="7"/>
      <c r="BIH28" s="7"/>
      <c r="BII28" s="7"/>
      <c r="BIJ28" s="7"/>
      <c r="BIK28" s="7"/>
      <c r="BIL28" s="7"/>
      <c r="BIM28" s="7"/>
      <c r="BIN28" s="7"/>
      <c r="BIO28" s="7"/>
      <c r="BIP28" s="7"/>
      <c r="BIQ28" s="7"/>
      <c r="BIR28" s="7"/>
      <c r="BIS28" s="7"/>
      <c r="BIT28" s="7"/>
      <c r="BIU28" s="7"/>
      <c r="BIV28" s="7"/>
      <c r="BIW28" s="7"/>
      <c r="BIX28" s="7"/>
      <c r="BIY28" s="7"/>
      <c r="BIZ28" s="7"/>
      <c r="BJA28" s="7"/>
      <c r="BJB28" s="7"/>
      <c r="BJC28" s="7"/>
      <c r="BJD28" s="7"/>
      <c r="BJE28" s="7"/>
      <c r="BJF28" s="7"/>
      <c r="BJG28" s="7"/>
      <c r="BJH28" s="7"/>
      <c r="BJI28" s="7"/>
      <c r="BJJ28" s="7"/>
      <c r="BJK28" s="7"/>
      <c r="BJL28" s="7"/>
      <c r="BJM28" s="7"/>
      <c r="BJN28" s="7"/>
      <c r="BJO28" s="7"/>
      <c r="BJP28" s="7"/>
      <c r="BJQ28" s="7"/>
      <c r="BJR28" s="7"/>
      <c r="BJS28" s="7"/>
      <c r="BJT28" s="7"/>
      <c r="BJU28" s="7"/>
      <c r="BJV28" s="7"/>
      <c r="BJW28" s="7"/>
      <c r="BJX28" s="7"/>
      <c r="BJY28" s="7"/>
      <c r="BJZ28" s="7"/>
      <c r="BKA28" s="7"/>
      <c r="BKB28" s="7"/>
      <c r="BKC28" s="7"/>
      <c r="BKD28" s="7"/>
      <c r="BKE28" s="7"/>
      <c r="BKF28" s="7"/>
      <c r="BKG28" s="7"/>
      <c r="BKH28" s="7"/>
      <c r="BKI28" s="7"/>
      <c r="BKJ28" s="7"/>
      <c r="BKK28" s="7"/>
      <c r="BKL28" s="7"/>
      <c r="BKM28" s="7"/>
      <c r="BKN28" s="7"/>
      <c r="BKO28" s="7"/>
      <c r="BKP28" s="7"/>
      <c r="BKQ28" s="7"/>
      <c r="BKR28" s="7"/>
      <c r="BKS28" s="7"/>
      <c r="BKT28" s="7"/>
      <c r="BKU28" s="7"/>
      <c r="BKV28" s="7"/>
      <c r="BKW28" s="7"/>
      <c r="BKX28" s="7"/>
      <c r="BKY28" s="7"/>
      <c r="BKZ28" s="7"/>
      <c r="BLA28" s="7"/>
      <c r="BLB28" s="7"/>
      <c r="BLC28" s="7"/>
      <c r="BLD28" s="7"/>
      <c r="BLE28" s="7"/>
      <c r="BLF28" s="7"/>
      <c r="BLG28" s="7"/>
      <c r="BLH28" s="7"/>
      <c r="BLI28" s="7"/>
      <c r="BLJ28" s="7"/>
      <c r="BLK28" s="7"/>
      <c r="BLL28" s="7"/>
      <c r="BLM28" s="7"/>
      <c r="BLN28" s="7"/>
      <c r="BLO28" s="7"/>
      <c r="BLP28" s="7"/>
      <c r="BLQ28" s="7"/>
      <c r="BLR28" s="7"/>
      <c r="BLS28" s="7"/>
      <c r="BLT28" s="7"/>
      <c r="BLU28" s="7"/>
      <c r="BLV28" s="7"/>
      <c r="BLW28" s="7"/>
      <c r="BLX28" s="7"/>
      <c r="BLY28" s="7"/>
      <c r="BLZ28" s="7"/>
      <c r="BMA28" s="7"/>
      <c r="BMB28" s="7"/>
      <c r="BMC28" s="7"/>
      <c r="BMD28" s="7"/>
      <c r="BME28" s="7"/>
      <c r="BMF28" s="7"/>
      <c r="BMG28" s="7"/>
      <c r="BMH28" s="7"/>
      <c r="BMI28" s="7"/>
      <c r="BMJ28" s="7"/>
      <c r="BMK28" s="7"/>
      <c r="BML28" s="7"/>
      <c r="BMM28" s="7"/>
      <c r="BMN28" s="7"/>
      <c r="BMO28" s="7"/>
      <c r="BMP28" s="7"/>
      <c r="BMQ28" s="7"/>
      <c r="BMR28" s="7"/>
      <c r="BMS28" s="7"/>
      <c r="BMT28" s="7"/>
      <c r="BMU28" s="7"/>
      <c r="BMV28" s="7"/>
      <c r="BMW28" s="7"/>
      <c r="BMX28" s="7"/>
      <c r="BMY28" s="7"/>
      <c r="BMZ28" s="7"/>
      <c r="BNA28" s="7"/>
      <c r="BNB28" s="7"/>
      <c r="BNC28" s="7"/>
      <c r="BND28" s="7"/>
      <c r="BNE28" s="7"/>
      <c r="BNF28" s="7"/>
      <c r="BNG28" s="7"/>
      <c r="BNH28" s="7"/>
      <c r="BNI28" s="7"/>
      <c r="BNJ28" s="7"/>
      <c r="BNK28" s="7"/>
      <c r="BNL28" s="7"/>
      <c r="BNM28" s="7"/>
      <c r="BNN28" s="7"/>
      <c r="BNO28" s="7"/>
      <c r="BNP28" s="7"/>
      <c r="BNQ28" s="7"/>
      <c r="BNR28" s="7"/>
      <c r="BNS28" s="7"/>
      <c r="BNT28" s="7"/>
      <c r="BNU28" s="7"/>
      <c r="BNV28" s="7"/>
      <c r="BNW28" s="7"/>
      <c r="BNX28" s="7"/>
      <c r="BNY28" s="7"/>
      <c r="BNZ28" s="7"/>
      <c r="BOA28" s="7"/>
      <c r="BOB28" s="7"/>
      <c r="BOC28" s="7"/>
      <c r="BOD28" s="7"/>
      <c r="BOE28" s="7"/>
      <c r="BOF28" s="7"/>
      <c r="BOG28" s="7"/>
      <c r="BOH28" s="7"/>
      <c r="BOI28" s="7"/>
      <c r="BOJ28" s="7"/>
      <c r="BOK28" s="7"/>
      <c r="BOL28" s="7"/>
      <c r="BOM28" s="7"/>
      <c r="BON28" s="7"/>
      <c r="BOO28" s="7"/>
      <c r="BOP28" s="7"/>
      <c r="BOQ28" s="7"/>
      <c r="BOR28" s="7"/>
      <c r="BOS28" s="7"/>
      <c r="BOT28" s="7"/>
      <c r="BOU28" s="7"/>
      <c r="BOV28" s="7"/>
      <c r="BOW28" s="7"/>
      <c r="BOX28" s="7"/>
      <c r="BOY28" s="7"/>
      <c r="BOZ28" s="7"/>
      <c r="BPA28" s="7"/>
      <c r="BPB28" s="7"/>
      <c r="BPC28" s="7"/>
      <c r="BPD28" s="7"/>
      <c r="BPE28" s="7"/>
      <c r="BPF28" s="7"/>
      <c r="BPG28" s="7"/>
      <c r="BPH28" s="7"/>
      <c r="BPI28" s="7"/>
      <c r="BPJ28" s="7"/>
      <c r="BPK28" s="7"/>
      <c r="BPL28" s="7"/>
      <c r="BPM28" s="7"/>
      <c r="BPN28" s="7"/>
      <c r="BPO28" s="7"/>
      <c r="BPP28" s="7"/>
      <c r="BPQ28" s="7"/>
      <c r="BPR28" s="7"/>
      <c r="BPS28" s="7"/>
      <c r="BPT28" s="7"/>
      <c r="BPU28" s="7"/>
      <c r="BPV28" s="7"/>
      <c r="BPW28" s="7"/>
      <c r="BPX28" s="7"/>
      <c r="BPY28" s="7"/>
      <c r="BPZ28" s="7"/>
      <c r="BQA28" s="7"/>
      <c r="BQB28" s="7"/>
      <c r="BQC28" s="7"/>
      <c r="BQD28" s="7"/>
      <c r="BQE28" s="7"/>
      <c r="BQF28" s="7"/>
      <c r="BQG28" s="7"/>
      <c r="BQH28" s="7"/>
      <c r="BQI28" s="7"/>
      <c r="BQJ28" s="7"/>
      <c r="BQK28" s="7"/>
      <c r="BQL28" s="7"/>
      <c r="BQM28" s="7"/>
      <c r="BQN28" s="7"/>
      <c r="BQO28" s="7"/>
      <c r="BQP28" s="7"/>
      <c r="BQQ28" s="7"/>
      <c r="BQR28" s="7"/>
      <c r="BQS28" s="7"/>
      <c r="BQT28" s="7"/>
      <c r="BQU28" s="7"/>
      <c r="BQV28" s="7"/>
      <c r="BQW28" s="7"/>
      <c r="BQX28" s="7"/>
      <c r="BQY28" s="7"/>
      <c r="BQZ28" s="7"/>
      <c r="BRA28" s="7"/>
      <c r="BRB28" s="7"/>
      <c r="BRC28" s="7"/>
      <c r="BRD28" s="7"/>
      <c r="BRE28" s="7"/>
      <c r="BRF28" s="7"/>
      <c r="BRG28" s="7"/>
      <c r="BRH28" s="7"/>
      <c r="BRI28" s="7"/>
      <c r="BRJ28" s="7"/>
      <c r="BRK28" s="7"/>
      <c r="BRL28" s="7"/>
      <c r="BRM28" s="7"/>
      <c r="BRN28" s="7"/>
      <c r="BRO28" s="7"/>
      <c r="BRP28" s="7"/>
      <c r="BRQ28" s="7"/>
      <c r="BRR28" s="7"/>
      <c r="BRS28" s="7"/>
      <c r="BRT28" s="7"/>
      <c r="BRU28" s="7"/>
      <c r="BRV28" s="7"/>
      <c r="BRW28" s="7"/>
      <c r="BRX28" s="7"/>
      <c r="BRY28" s="7"/>
      <c r="BRZ28" s="7"/>
      <c r="BSA28" s="7"/>
      <c r="BSB28" s="7"/>
      <c r="BSC28" s="7"/>
      <c r="BSD28" s="7"/>
      <c r="BSE28" s="7"/>
      <c r="BSF28" s="7"/>
      <c r="BSG28" s="7"/>
      <c r="BSH28" s="7"/>
      <c r="BSI28" s="7"/>
      <c r="BSJ28" s="7"/>
      <c r="BSK28" s="7"/>
      <c r="BSL28" s="7"/>
      <c r="BSM28" s="7"/>
      <c r="BSN28" s="7"/>
      <c r="BSO28" s="7"/>
      <c r="BSP28" s="7"/>
      <c r="BSQ28" s="7"/>
      <c r="BSR28" s="7"/>
      <c r="BSS28" s="7"/>
      <c r="BST28" s="7"/>
      <c r="BSU28" s="7"/>
      <c r="BSV28" s="7"/>
      <c r="BSW28" s="7"/>
      <c r="BSX28" s="7"/>
      <c r="BSY28" s="7"/>
      <c r="BSZ28" s="7"/>
      <c r="BTA28" s="7"/>
      <c r="BTB28" s="7"/>
      <c r="BTC28" s="7"/>
      <c r="BTD28" s="7"/>
      <c r="BTE28" s="7"/>
      <c r="BTF28" s="7"/>
      <c r="BTG28" s="7"/>
      <c r="BTH28" s="7"/>
      <c r="BTI28" s="7"/>
      <c r="BTJ28" s="7"/>
      <c r="BTK28" s="7"/>
      <c r="BTL28" s="7"/>
      <c r="BTM28" s="7"/>
      <c r="BTN28" s="7"/>
      <c r="BTO28" s="7"/>
      <c r="BTP28" s="7"/>
      <c r="BTQ28" s="7"/>
      <c r="BTR28" s="7"/>
      <c r="BTS28" s="7"/>
      <c r="BTT28" s="7"/>
      <c r="BTU28" s="7"/>
      <c r="BTV28" s="7"/>
      <c r="BTW28" s="7"/>
      <c r="BTX28" s="7"/>
      <c r="BTY28" s="7"/>
      <c r="BTZ28" s="7"/>
      <c r="BUA28" s="7"/>
      <c r="BUB28" s="7"/>
      <c r="BUC28" s="7"/>
      <c r="BUD28" s="7"/>
      <c r="BUE28" s="7"/>
      <c r="BUF28" s="7"/>
      <c r="BUG28" s="7"/>
      <c r="BUH28" s="7"/>
      <c r="BUI28" s="7"/>
      <c r="BUJ28" s="7"/>
      <c r="BUK28" s="7"/>
      <c r="BUL28" s="7"/>
      <c r="BUM28" s="7"/>
      <c r="BUN28" s="7"/>
      <c r="BUO28" s="7"/>
      <c r="BUP28" s="7"/>
      <c r="BUQ28" s="7"/>
      <c r="BUR28" s="7"/>
      <c r="BUS28" s="7"/>
      <c r="BUT28" s="7"/>
      <c r="BUU28" s="7"/>
      <c r="BUV28" s="7"/>
      <c r="BUW28" s="7"/>
      <c r="BUX28" s="7"/>
      <c r="BUY28" s="7"/>
      <c r="BUZ28" s="7"/>
      <c r="BVA28" s="7"/>
      <c r="BVB28" s="7"/>
      <c r="BVC28" s="7"/>
      <c r="BVD28" s="7"/>
      <c r="BVE28" s="7"/>
      <c r="BVF28" s="7"/>
      <c r="BVG28" s="7"/>
      <c r="BVH28" s="7"/>
      <c r="BVI28" s="7"/>
      <c r="BVJ28" s="7"/>
      <c r="BVK28" s="7"/>
      <c r="BVL28" s="7"/>
      <c r="BVM28" s="7"/>
      <c r="BVN28" s="7"/>
      <c r="BVO28" s="7"/>
      <c r="BVP28" s="7"/>
      <c r="BVQ28" s="7"/>
      <c r="BVR28" s="7"/>
      <c r="BVS28" s="7"/>
      <c r="BVT28" s="7"/>
      <c r="BVU28" s="7"/>
      <c r="BVV28" s="7"/>
      <c r="BVW28" s="7"/>
      <c r="BVX28" s="7"/>
      <c r="BVY28" s="7"/>
      <c r="BVZ28" s="7"/>
      <c r="BWA28" s="7"/>
      <c r="BWB28" s="7"/>
      <c r="BWC28" s="7"/>
      <c r="BWD28" s="7"/>
      <c r="BWE28" s="7"/>
      <c r="BWF28" s="7"/>
      <c r="BWG28" s="7"/>
      <c r="BWH28" s="7"/>
      <c r="BWI28" s="7"/>
      <c r="BWJ28" s="7"/>
      <c r="BWK28" s="7"/>
      <c r="BWL28" s="7"/>
      <c r="BWM28" s="7"/>
      <c r="BWN28" s="7"/>
      <c r="BWO28" s="7"/>
      <c r="BWP28" s="7"/>
      <c r="BWQ28" s="7"/>
      <c r="BWR28" s="7"/>
      <c r="BWS28" s="7"/>
      <c r="BWT28" s="7"/>
      <c r="BWU28" s="7"/>
      <c r="BWV28" s="7"/>
      <c r="BWW28" s="7"/>
      <c r="BWX28" s="7"/>
      <c r="BWY28" s="7"/>
      <c r="BWZ28" s="7"/>
      <c r="BXA28" s="7"/>
      <c r="BXB28" s="7"/>
      <c r="BXC28" s="7"/>
      <c r="BXD28" s="7"/>
      <c r="BXE28" s="7"/>
      <c r="BXF28" s="7"/>
      <c r="BXG28" s="7"/>
      <c r="BXH28" s="7"/>
      <c r="BXI28" s="7"/>
      <c r="BXJ28" s="7"/>
      <c r="BXK28" s="7"/>
      <c r="BXL28" s="7"/>
      <c r="BXM28" s="7"/>
      <c r="BXN28" s="7"/>
      <c r="BXO28" s="7"/>
      <c r="BXP28" s="7"/>
      <c r="BXQ28" s="7"/>
      <c r="BXR28" s="7"/>
      <c r="BXS28" s="7"/>
      <c r="BXT28" s="7"/>
      <c r="BXU28" s="7"/>
      <c r="BXV28" s="7"/>
      <c r="BXW28" s="7"/>
      <c r="BXX28" s="7"/>
      <c r="BXY28" s="7"/>
      <c r="BXZ28" s="7"/>
      <c r="BYA28" s="7"/>
      <c r="BYB28" s="7"/>
      <c r="BYC28" s="7"/>
      <c r="BYD28" s="7"/>
      <c r="BYE28" s="7"/>
      <c r="BYF28" s="7"/>
      <c r="BYG28" s="7"/>
      <c r="BYH28" s="7"/>
      <c r="BYI28" s="7"/>
      <c r="BYJ28" s="7"/>
      <c r="BYK28" s="7"/>
      <c r="BYL28" s="7"/>
      <c r="BYM28" s="7"/>
      <c r="BYN28" s="7"/>
      <c r="BYO28" s="7"/>
      <c r="BYP28" s="7"/>
      <c r="BYQ28" s="7"/>
      <c r="BYR28" s="7"/>
      <c r="BYS28" s="7"/>
      <c r="BYT28" s="7"/>
      <c r="BYU28" s="7"/>
      <c r="BYV28" s="7"/>
      <c r="BYW28" s="7"/>
      <c r="BYX28" s="7"/>
      <c r="BYY28" s="7"/>
      <c r="BYZ28" s="7"/>
      <c r="BZA28" s="7"/>
      <c r="BZB28" s="7"/>
      <c r="BZC28" s="7"/>
      <c r="BZD28" s="7"/>
      <c r="BZE28" s="7"/>
      <c r="BZF28" s="7"/>
      <c r="BZG28" s="7"/>
      <c r="BZH28" s="7"/>
      <c r="BZI28" s="7"/>
      <c r="BZJ28" s="7"/>
      <c r="BZK28" s="7"/>
      <c r="BZL28" s="7"/>
      <c r="BZM28" s="7"/>
      <c r="BZN28" s="7"/>
      <c r="BZO28" s="7"/>
      <c r="BZP28" s="7"/>
      <c r="BZQ28" s="7"/>
      <c r="BZR28" s="7"/>
      <c r="BZS28" s="7"/>
      <c r="BZT28" s="7"/>
      <c r="BZU28" s="7"/>
      <c r="BZV28" s="7"/>
      <c r="BZW28" s="7"/>
      <c r="BZX28" s="7"/>
      <c r="BZY28" s="7"/>
      <c r="BZZ28" s="7"/>
      <c r="CAA28" s="7"/>
      <c r="CAB28" s="7"/>
      <c r="CAC28" s="7"/>
      <c r="CAD28" s="7"/>
      <c r="CAE28" s="7"/>
      <c r="CAF28" s="7"/>
      <c r="CAG28" s="7"/>
      <c r="CAH28" s="7"/>
      <c r="CAI28" s="7"/>
      <c r="CAJ28" s="7"/>
      <c r="CAK28" s="7"/>
      <c r="CAL28" s="7"/>
      <c r="CAM28" s="7"/>
      <c r="CAN28" s="7"/>
      <c r="CAO28" s="7"/>
      <c r="CAP28" s="7"/>
      <c r="CAQ28" s="7"/>
      <c r="CAR28" s="7"/>
      <c r="CAS28" s="7"/>
      <c r="CAT28" s="7"/>
      <c r="CAU28" s="7"/>
      <c r="CAV28" s="7"/>
      <c r="CAW28" s="7"/>
      <c r="CAX28" s="7"/>
      <c r="CAY28" s="7"/>
      <c r="CAZ28" s="7"/>
      <c r="CBA28" s="7"/>
      <c r="CBB28" s="7"/>
      <c r="CBC28" s="7"/>
      <c r="CBD28" s="7"/>
      <c r="CBE28" s="7"/>
      <c r="CBF28" s="7"/>
      <c r="CBG28" s="7"/>
      <c r="CBH28" s="7"/>
      <c r="CBI28" s="7"/>
      <c r="CBJ28" s="7"/>
      <c r="CBK28" s="7"/>
      <c r="CBL28" s="7"/>
      <c r="CBM28" s="7"/>
      <c r="CBN28" s="7"/>
      <c r="CBO28" s="7"/>
      <c r="CBP28" s="7"/>
      <c r="CBQ28" s="7"/>
      <c r="CBR28" s="7"/>
      <c r="CBS28" s="7"/>
      <c r="CBT28" s="7"/>
      <c r="CBU28" s="7"/>
      <c r="CBV28" s="7"/>
      <c r="CBW28" s="7"/>
      <c r="CBX28" s="7"/>
      <c r="CBY28" s="7"/>
      <c r="CBZ28" s="7"/>
      <c r="CCA28" s="7"/>
      <c r="CCB28" s="7"/>
      <c r="CCC28" s="7"/>
      <c r="CCD28" s="7"/>
      <c r="CCE28" s="7"/>
      <c r="CCF28" s="7"/>
      <c r="CCG28" s="7"/>
      <c r="CCH28" s="7"/>
      <c r="CCI28" s="7"/>
      <c r="CCJ28" s="7"/>
      <c r="CCK28" s="7"/>
      <c r="CCL28" s="7"/>
      <c r="CCM28" s="7"/>
      <c r="CCN28" s="7"/>
      <c r="CCO28" s="7"/>
      <c r="CCP28" s="7"/>
      <c r="CCQ28" s="7"/>
      <c r="CCR28" s="7"/>
      <c r="CCS28" s="7"/>
      <c r="CCT28" s="7"/>
      <c r="CCU28" s="7"/>
      <c r="CCV28" s="7"/>
      <c r="CCW28" s="7"/>
      <c r="CCX28" s="7"/>
      <c r="CCY28" s="7"/>
      <c r="CCZ28" s="7"/>
      <c r="CDA28" s="7"/>
      <c r="CDB28" s="7"/>
      <c r="CDC28" s="7"/>
      <c r="CDD28" s="7"/>
      <c r="CDE28" s="7"/>
      <c r="CDF28" s="7"/>
      <c r="CDG28" s="7"/>
      <c r="CDH28" s="7"/>
      <c r="CDI28" s="7"/>
      <c r="CDJ28" s="7"/>
      <c r="CDK28" s="7"/>
      <c r="CDL28" s="7"/>
      <c r="CDM28" s="7"/>
      <c r="CDN28" s="7"/>
      <c r="CDO28" s="7"/>
      <c r="CDP28" s="7"/>
      <c r="CDQ28" s="7"/>
      <c r="CDR28" s="7"/>
      <c r="CDS28" s="7"/>
      <c r="CDT28" s="7"/>
      <c r="CDU28" s="7"/>
      <c r="CDV28" s="7"/>
      <c r="CDW28" s="7"/>
      <c r="CDX28" s="7"/>
      <c r="CDY28" s="7"/>
      <c r="CDZ28" s="7"/>
      <c r="CEA28" s="7"/>
      <c r="CEB28" s="7"/>
      <c r="CEC28" s="7"/>
      <c r="CED28" s="7"/>
      <c r="CEE28" s="7"/>
      <c r="CEF28" s="7"/>
      <c r="CEG28" s="7"/>
      <c r="CEH28" s="7"/>
      <c r="CEI28" s="7"/>
      <c r="CEJ28" s="7"/>
      <c r="CEK28" s="7"/>
      <c r="CEL28" s="7"/>
      <c r="CEM28" s="7"/>
      <c r="CEN28" s="7"/>
      <c r="CEO28" s="7"/>
      <c r="CEP28" s="7"/>
      <c r="CEQ28" s="7"/>
      <c r="CER28" s="7"/>
      <c r="CES28" s="7"/>
      <c r="CET28" s="7"/>
      <c r="CEU28" s="7"/>
      <c r="CEV28" s="7"/>
      <c r="CEW28" s="7"/>
      <c r="CEX28" s="7"/>
      <c r="CEY28" s="7"/>
      <c r="CEZ28" s="7"/>
      <c r="CFA28" s="7"/>
      <c r="CFB28" s="7"/>
      <c r="CFC28" s="7"/>
      <c r="CFD28" s="7"/>
      <c r="CFE28" s="7"/>
      <c r="CFF28" s="7"/>
      <c r="CFG28" s="7"/>
      <c r="CFH28" s="7"/>
      <c r="CFI28" s="7"/>
      <c r="CFJ28" s="7"/>
      <c r="CFK28" s="7"/>
      <c r="CFL28" s="7"/>
      <c r="CFM28" s="7"/>
      <c r="CFN28" s="7"/>
      <c r="CFO28" s="7"/>
      <c r="CFP28" s="7"/>
      <c r="CFQ28" s="7"/>
      <c r="CFR28" s="7"/>
      <c r="CFS28" s="7"/>
      <c r="CFT28" s="7"/>
      <c r="CFU28" s="7"/>
      <c r="CFV28" s="7"/>
      <c r="CFW28" s="7"/>
      <c r="CFX28" s="7"/>
      <c r="CFY28" s="7"/>
      <c r="CFZ28" s="7"/>
      <c r="CGA28" s="7"/>
      <c r="CGB28" s="7"/>
      <c r="CGC28" s="7"/>
      <c r="CGD28" s="7"/>
      <c r="CGE28" s="7"/>
      <c r="CGF28" s="7"/>
      <c r="CGG28" s="7"/>
      <c r="CGH28" s="7"/>
      <c r="CGI28" s="7"/>
      <c r="CGJ28" s="7"/>
      <c r="CGK28" s="7"/>
      <c r="CGL28" s="7"/>
      <c r="CGM28" s="7"/>
      <c r="CGN28" s="7"/>
      <c r="CGO28" s="7"/>
      <c r="CGP28" s="7"/>
      <c r="CGQ28" s="7"/>
      <c r="CGR28" s="7"/>
      <c r="CGS28" s="7"/>
      <c r="CGT28" s="7"/>
      <c r="CGU28" s="7"/>
      <c r="CGV28" s="7"/>
      <c r="CGW28" s="7"/>
      <c r="CGX28" s="7"/>
      <c r="CGY28" s="7"/>
      <c r="CGZ28" s="7"/>
      <c r="CHA28" s="7"/>
      <c r="CHB28" s="7"/>
      <c r="CHC28" s="7"/>
      <c r="CHD28" s="7"/>
      <c r="CHE28" s="7"/>
      <c r="CHF28" s="7"/>
      <c r="CHG28" s="7"/>
      <c r="CHH28" s="7"/>
      <c r="CHI28" s="7"/>
      <c r="CHJ28" s="7"/>
      <c r="CHK28" s="7"/>
      <c r="CHL28" s="7"/>
      <c r="CHM28" s="7"/>
      <c r="CHN28" s="7"/>
      <c r="CHO28" s="7"/>
      <c r="CHP28" s="7"/>
      <c r="CHQ28" s="7"/>
      <c r="CHR28" s="7"/>
      <c r="CHS28" s="7"/>
      <c r="CHT28" s="7"/>
      <c r="CHU28" s="7"/>
      <c r="CHV28" s="7"/>
      <c r="CHW28" s="7"/>
      <c r="CHX28" s="7"/>
      <c r="CHY28" s="7"/>
      <c r="CHZ28" s="7"/>
      <c r="CIA28" s="7"/>
      <c r="CIB28" s="7"/>
      <c r="CIC28" s="7"/>
      <c r="CID28" s="7"/>
      <c r="CIE28" s="7"/>
      <c r="CIF28" s="7"/>
      <c r="CIG28" s="7"/>
      <c r="CIH28" s="7"/>
      <c r="CII28" s="7"/>
      <c r="CIJ28" s="7"/>
      <c r="CIK28" s="7"/>
      <c r="CIL28" s="7"/>
      <c r="CIM28" s="7"/>
      <c r="CIN28" s="7"/>
      <c r="CIO28" s="7"/>
      <c r="CIP28" s="7"/>
      <c r="CIQ28" s="7"/>
      <c r="CIR28" s="7"/>
      <c r="CIS28" s="7"/>
      <c r="CIT28" s="7"/>
      <c r="CIU28" s="7"/>
      <c r="CIV28" s="7"/>
      <c r="CIW28" s="7"/>
      <c r="CIX28" s="7"/>
      <c r="CIY28" s="7"/>
      <c r="CIZ28" s="7"/>
      <c r="CJA28" s="7"/>
      <c r="CJB28" s="7"/>
      <c r="CJC28" s="7"/>
      <c r="CJD28" s="7"/>
      <c r="CJE28" s="7"/>
      <c r="CJF28" s="7"/>
      <c r="CJG28" s="7"/>
      <c r="CJH28" s="7"/>
      <c r="CJI28" s="7"/>
      <c r="CJJ28" s="7"/>
      <c r="CJK28" s="7"/>
      <c r="CJL28" s="7"/>
      <c r="CJM28" s="7"/>
      <c r="CJN28" s="7"/>
      <c r="CJO28" s="7"/>
      <c r="CJP28" s="7"/>
      <c r="CJQ28" s="7"/>
      <c r="CJR28" s="7"/>
      <c r="CJS28" s="7"/>
      <c r="CJT28" s="7"/>
      <c r="CJU28" s="7"/>
      <c r="CJV28" s="7"/>
      <c r="CJW28" s="7"/>
      <c r="CJX28" s="7"/>
      <c r="CJY28" s="7"/>
      <c r="CJZ28" s="7"/>
      <c r="CKA28" s="7"/>
      <c r="CKB28" s="7"/>
      <c r="CKC28" s="7"/>
      <c r="CKD28" s="7"/>
      <c r="CKE28" s="7"/>
      <c r="CKF28" s="7"/>
      <c r="CKG28" s="7"/>
      <c r="CKH28" s="7"/>
      <c r="CKI28" s="7"/>
      <c r="CKJ28" s="7"/>
      <c r="CKK28" s="7"/>
      <c r="CKL28" s="7"/>
      <c r="CKM28" s="7"/>
      <c r="CKN28" s="7"/>
      <c r="CKO28" s="7"/>
      <c r="CKP28" s="7"/>
      <c r="CKQ28" s="7"/>
      <c r="CKR28" s="7"/>
      <c r="CKS28" s="7"/>
      <c r="CKT28" s="7"/>
      <c r="CKU28" s="7"/>
      <c r="CKV28" s="7"/>
      <c r="CKW28" s="7"/>
      <c r="CKX28" s="7"/>
      <c r="CKY28" s="7"/>
      <c r="CKZ28" s="7"/>
      <c r="CLA28" s="7"/>
      <c r="CLB28" s="7"/>
      <c r="CLC28" s="7"/>
      <c r="CLD28" s="7"/>
      <c r="CLE28" s="7"/>
      <c r="CLF28" s="7"/>
      <c r="CLG28" s="7"/>
      <c r="CLH28" s="7"/>
      <c r="CLI28" s="7"/>
      <c r="CLJ28" s="7"/>
      <c r="CLK28" s="7"/>
      <c r="CLL28" s="7"/>
      <c r="CLM28" s="7"/>
      <c r="CLN28" s="7"/>
      <c r="CLO28" s="7"/>
      <c r="CLP28" s="7"/>
      <c r="CLQ28" s="7"/>
      <c r="CLR28" s="7"/>
      <c r="CLS28" s="7"/>
      <c r="CLT28" s="7"/>
      <c r="CLU28" s="7"/>
      <c r="CLV28" s="7"/>
      <c r="CLW28" s="7"/>
      <c r="CLX28" s="7"/>
      <c r="CLY28" s="7"/>
      <c r="CLZ28" s="7"/>
      <c r="CMA28" s="7"/>
      <c r="CMB28" s="7"/>
      <c r="CMC28" s="7"/>
      <c r="CMD28" s="7"/>
      <c r="CME28" s="7"/>
      <c r="CMF28" s="7"/>
      <c r="CMG28" s="7"/>
      <c r="CMH28" s="7"/>
      <c r="CMI28" s="7"/>
      <c r="CMJ28" s="7"/>
      <c r="CMK28" s="7"/>
      <c r="CML28" s="7"/>
      <c r="CMM28" s="7"/>
      <c r="CMN28" s="7"/>
      <c r="CMO28" s="7"/>
      <c r="CMP28" s="7"/>
      <c r="CMQ28" s="7"/>
      <c r="CMR28" s="7"/>
      <c r="CMS28" s="7"/>
      <c r="CMT28" s="7"/>
      <c r="CMU28" s="7"/>
      <c r="CMV28" s="7"/>
      <c r="CMW28" s="7"/>
      <c r="CMX28" s="7"/>
      <c r="CMY28" s="7"/>
      <c r="CMZ28" s="7"/>
      <c r="CNA28" s="7"/>
      <c r="CNB28" s="7"/>
      <c r="CNC28" s="7"/>
      <c r="CND28" s="7"/>
      <c r="CNE28" s="7"/>
      <c r="CNF28" s="7"/>
      <c r="CNG28" s="7"/>
      <c r="CNH28" s="7"/>
      <c r="CNI28" s="7"/>
      <c r="CNJ28" s="7"/>
      <c r="CNK28" s="7"/>
      <c r="CNL28" s="7"/>
      <c r="CNM28" s="7"/>
      <c r="CNN28" s="7"/>
      <c r="CNO28" s="7"/>
      <c r="CNP28" s="7"/>
      <c r="CNQ28" s="7"/>
      <c r="CNR28" s="7"/>
      <c r="CNS28" s="7"/>
      <c r="CNT28" s="7"/>
      <c r="CNU28" s="7"/>
      <c r="CNV28" s="7"/>
      <c r="CNW28" s="7"/>
      <c r="CNX28" s="7"/>
      <c r="CNY28" s="7"/>
      <c r="CNZ28" s="7"/>
      <c r="COA28" s="7"/>
      <c r="COB28" s="7"/>
      <c r="COC28" s="7"/>
      <c r="COD28" s="7"/>
      <c r="COE28" s="7"/>
      <c r="COF28" s="7"/>
      <c r="COG28" s="7"/>
      <c r="COH28" s="7"/>
      <c r="COI28" s="7"/>
      <c r="COJ28" s="7"/>
      <c r="COK28" s="7"/>
      <c r="COL28" s="7"/>
      <c r="COM28" s="7"/>
      <c r="CON28" s="7"/>
      <c r="COO28" s="7"/>
      <c r="COP28" s="7"/>
      <c r="COQ28" s="7"/>
      <c r="COR28" s="7"/>
      <c r="COS28" s="7"/>
      <c r="COT28" s="7"/>
      <c r="COU28" s="7"/>
      <c r="COV28" s="7"/>
      <c r="COW28" s="7"/>
      <c r="COX28" s="7"/>
      <c r="COY28" s="7"/>
      <c r="COZ28" s="7"/>
      <c r="CPA28" s="7"/>
      <c r="CPB28" s="7"/>
      <c r="CPC28" s="7"/>
      <c r="CPD28" s="7"/>
      <c r="CPE28" s="7"/>
      <c r="CPF28" s="7"/>
      <c r="CPG28" s="7"/>
      <c r="CPH28" s="7"/>
      <c r="CPI28" s="7"/>
      <c r="CPJ28" s="7"/>
      <c r="CPK28" s="7"/>
      <c r="CPL28" s="7"/>
      <c r="CPM28" s="7"/>
      <c r="CPN28" s="7"/>
      <c r="CPO28" s="7"/>
      <c r="CPP28" s="7"/>
      <c r="CPQ28" s="7"/>
      <c r="CPR28" s="7"/>
      <c r="CPS28" s="7"/>
      <c r="CPT28" s="7"/>
      <c r="CPU28" s="7"/>
      <c r="CPV28" s="7"/>
      <c r="CPW28" s="7"/>
      <c r="CPX28" s="7"/>
      <c r="CPY28" s="7"/>
      <c r="CPZ28" s="7"/>
      <c r="CQA28" s="7"/>
      <c r="CQB28" s="7"/>
      <c r="CQC28" s="7"/>
      <c r="CQD28" s="7"/>
      <c r="CQE28" s="7"/>
      <c r="CQF28" s="7"/>
      <c r="CQG28" s="7"/>
      <c r="CQH28" s="7"/>
      <c r="CQI28" s="7"/>
      <c r="CQJ28" s="7"/>
      <c r="CQK28" s="7"/>
      <c r="CQL28" s="7"/>
      <c r="CQM28" s="7"/>
      <c r="CQN28" s="7"/>
      <c r="CQO28" s="7"/>
      <c r="CQP28" s="7"/>
      <c r="CQQ28" s="7"/>
      <c r="CQR28" s="7"/>
      <c r="CQS28" s="7"/>
      <c r="CQT28" s="7"/>
      <c r="CQU28" s="7"/>
      <c r="CQV28" s="7"/>
      <c r="CQW28" s="7"/>
      <c r="CQX28" s="7"/>
      <c r="CQY28" s="7"/>
      <c r="CQZ28" s="7"/>
      <c r="CRA28" s="7"/>
      <c r="CRB28" s="7"/>
      <c r="CRC28" s="7"/>
      <c r="CRD28" s="7"/>
      <c r="CRE28" s="7"/>
      <c r="CRF28" s="7"/>
      <c r="CRG28" s="7"/>
      <c r="CRH28" s="7"/>
      <c r="CRI28" s="7"/>
      <c r="CRJ28" s="7"/>
      <c r="CRK28" s="7"/>
      <c r="CRL28" s="7"/>
      <c r="CRM28" s="7"/>
      <c r="CRN28" s="7"/>
      <c r="CRO28" s="7"/>
      <c r="CRP28" s="7"/>
      <c r="CRQ28" s="7"/>
      <c r="CRR28" s="7"/>
      <c r="CRS28" s="7"/>
      <c r="CRT28" s="7"/>
      <c r="CRU28" s="7"/>
      <c r="CRV28" s="7"/>
      <c r="CRW28" s="7"/>
      <c r="CRX28" s="7"/>
      <c r="CRY28" s="7"/>
      <c r="CRZ28" s="7"/>
      <c r="CSA28" s="7"/>
      <c r="CSB28" s="7"/>
      <c r="CSC28" s="7"/>
      <c r="CSD28" s="7"/>
      <c r="CSE28" s="7"/>
      <c r="CSF28" s="7"/>
      <c r="CSG28" s="7"/>
      <c r="CSH28" s="7"/>
      <c r="CSI28" s="7"/>
      <c r="CSJ28" s="7"/>
      <c r="CSK28" s="7"/>
      <c r="CSL28" s="7"/>
      <c r="CSM28" s="7"/>
      <c r="CSN28" s="7"/>
      <c r="CSO28" s="7"/>
      <c r="CSP28" s="7"/>
      <c r="CSQ28" s="7"/>
      <c r="CSR28" s="7"/>
      <c r="CSS28" s="7"/>
      <c r="CST28" s="7"/>
      <c r="CSU28" s="7"/>
      <c r="CSV28" s="7"/>
      <c r="CSW28" s="7"/>
      <c r="CSX28" s="7"/>
      <c r="CSY28" s="7"/>
      <c r="CSZ28" s="7"/>
      <c r="CTA28" s="7"/>
      <c r="CTB28" s="7"/>
      <c r="CTC28" s="7"/>
      <c r="CTD28" s="7"/>
      <c r="CTE28" s="7"/>
      <c r="CTF28" s="7"/>
      <c r="CTG28" s="7"/>
      <c r="CTH28" s="7"/>
      <c r="CTI28" s="7"/>
      <c r="CTJ28" s="7"/>
      <c r="CTK28" s="7"/>
      <c r="CTL28" s="7"/>
      <c r="CTM28" s="7"/>
      <c r="CTN28" s="7"/>
      <c r="CTO28" s="7"/>
      <c r="CTP28" s="7"/>
      <c r="CTQ28" s="7"/>
      <c r="CTR28" s="7"/>
      <c r="CTS28" s="7"/>
      <c r="CTT28" s="7"/>
      <c r="CTU28" s="7"/>
      <c r="CTV28" s="7"/>
      <c r="CTW28" s="7"/>
      <c r="CTX28" s="7"/>
      <c r="CTY28" s="7"/>
      <c r="CTZ28" s="7"/>
      <c r="CUA28" s="7"/>
      <c r="CUB28" s="7"/>
      <c r="CUC28" s="7"/>
      <c r="CUD28" s="7"/>
      <c r="CUE28" s="7"/>
      <c r="CUF28" s="7"/>
      <c r="CUG28" s="7"/>
      <c r="CUH28" s="7"/>
      <c r="CUI28" s="7"/>
      <c r="CUJ28" s="7"/>
      <c r="CUK28" s="7"/>
      <c r="CUL28" s="7"/>
      <c r="CUM28" s="7"/>
      <c r="CUN28" s="7"/>
      <c r="CUO28" s="7"/>
      <c r="CUP28" s="7"/>
      <c r="CUQ28" s="7"/>
      <c r="CUR28" s="7"/>
      <c r="CUS28" s="7"/>
      <c r="CUT28" s="7"/>
      <c r="CUU28" s="7"/>
      <c r="CUV28" s="7"/>
      <c r="CUW28" s="7"/>
      <c r="CUX28" s="7"/>
      <c r="CUY28" s="7"/>
      <c r="CUZ28" s="7"/>
      <c r="CVA28" s="7"/>
      <c r="CVB28" s="7"/>
      <c r="CVC28" s="7"/>
      <c r="CVD28" s="7"/>
      <c r="CVE28" s="7"/>
      <c r="CVF28" s="7"/>
      <c r="CVG28" s="7"/>
      <c r="CVH28" s="7"/>
      <c r="CVI28" s="7"/>
      <c r="CVJ28" s="7"/>
      <c r="CVK28" s="7"/>
      <c r="CVL28" s="7"/>
      <c r="CVM28" s="7"/>
      <c r="CVN28" s="7"/>
      <c r="CVO28" s="7"/>
      <c r="CVP28" s="7"/>
      <c r="CVQ28" s="7"/>
      <c r="CVR28" s="7"/>
      <c r="CVS28" s="7"/>
      <c r="CVT28" s="7"/>
      <c r="CVU28" s="7"/>
      <c r="CVV28" s="7"/>
      <c r="CVW28" s="7"/>
      <c r="CVX28" s="7"/>
      <c r="CVY28" s="7"/>
      <c r="CVZ28" s="7"/>
      <c r="CWA28" s="7"/>
      <c r="CWB28" s="7"/>
      <c r="CWC28" s="7"/>
      <c r="CWD28" s="7"/>
      <c r="CWE28" s="7"/>
      <c r="CWF28" s="7"/>
      <c r="CWG28" s="7"/>
      <c r="CWH28" s="7"/>
      <c r="CWI28" s="7"/>
      <c r="CWJ28" s="7"/>
      <c r="CWK28" s="7"/>
      <c r="CWL28" s="7"/>
      <c r="CWM28" s="7"/>
      <c r="CWN28" s="7"/>
      <c r="CWO28" s="7"/>
      <c r="CWP28" s="7"/>
      <c r="CWQ28" s="7"/>
      <c r="CWR28" s="7"/>
      <c r="CWS28" s="7"/>
      <c r="CWT28" s="7"/>
      <c r="CWU28" s="7"/>
      <c r="CWV28" s="7"/>
      <c r="CWW28" s="7"/>
      <c r="CWX28" s="7"/>
      <c r="CWY28" s="7"/>
      <c r="CWZ28" s="7"/>
      <c r="CXA28" s="7"/>
      <c r="CXB28" s="7"/>
      <c r="CXC28" s="7"/>
      <c r="CXD28" s="7"/>
      <c r="CXE28" s="7"/>
      <c r="CXF28" s="7"/>
      <c r="CXG28" s="7"/>
      <c r="CXH28" s="7"/>
      <c r="CXI28" s="7"/>
      <c r="CXJ28" s="7"/>
      <c r="CXK28" s="7"/>
      <c r="CXL28" s="7"/>
      <c r="CXM28" s="7"/>
      <c r="CXN28" s="7"/>
      <c r="CXO28" s="7"/>
      <c r="CXP28" s="7"/>
      <c r="CXQ28" s="7"/>
      <c r="CXR28" s="7"/>
      <c r="CXS28" s="7"/>
      <c r="CXT28" s="7"/>
      <c r="CXU28" s="7"/>
      <c r="CXV28" s="7"/>
      <c r="CXW28" s="7"/>
      <c r="CXX28" s="7"/>
      <c r="CXY28" s="7"/>
      <c r="CXZ28" s="7"/>
      <c r="CYA28" s="7"/>
      <c r="CYB28" s="7"/>
      <c r="CYC28" s="7"/>
      <c r="CYD28" s="7"/>
      <c r="CYE28" s="7"/>
      <c r="CYF28" s="7"/>
      <c r="CYG28" s="7"/>
      <c r="CYH28" s="7"/>
      <c r="CYI28" s="7"/>
      <c r="CYJ28" s="7"/>
      <c r="CYK28" s="7"/>
      <c r="CYL28" s="7"/>
      <c r="CYM28" s="7"/>
      <c r="CYN28" s="7"/>
      <c r="CYO28" s="7"/>
      <c r="CYP28" s="7"/>
      <c r="CYQ28" s="7"/>
      <c r="CYR28" s="7"/>
      <c r="CYS28" s="7"/>
      <c r="CYT28" s="7"/>
      <c r="CYU28" s="7"/>
      <c r="CYV28" s="7"/>
      <c r="CYW28" s="7"/>
      <c r="CYX28" s="7"/>
      <c r="CYY28" s="7"/>
      <c r="CYZ28" s="7"/>
      <c r="CZA28" s="7"/>
      <c r="CZB28" s="7"/>
      <c r="CZC28" s="7"/>
      <c r="CZD28" s="7"/>
      <c r="CZE28" s="7"/>
      <c r="CZF28" s="7"/>
      <c r="CZG28" s="7"/>
      <c r="CZH28" s="7"/>
      <c r="CZI28" s="7"/>
      <c r="CZJ28" s="7"/>
      <c r="CZK28" s="7"/>
      <c r="CZL28" s="7"/>
      <c r="CZM28" s="7"/>
      <c r="CZN28" s="7"/>
      <c r="CZO28" s="7"/>
      <c r="CZP28" s="7"/>
      <c r="CZQ28" s="7"/>
      <c r="CZR28" s="7"/>
      <c r="CZS28" s="7"/>
      <c r="CZT28" s="7"/>
      <c r="CZU28" s="7"/>
      <c r="CZV28" s="7"/>
      <c r="CZW28" s="7"/>
      <c r="CZX28" s="7"/>
      <c r="CZY28" s="7"/>
      <c r="CZZ28" s="7"/>
      <c r="DAA28" s="7"/>
      <c r="DAB28" s="7"/>
      <c r="DAC28" s="7"/>
      <c r="DAD28" s="7"/>
      <c r="DAE28" s="7"/>
      <c r="DAF28" s="7"/>
      <c r="DAG28" s="7"/>
      <c r="DAH28" s="7"/>
      <c r="DAI28" s="7"/>
      <c r="DAJ28" s="7"/>
      <c r="DAK28" s="7"/>
      <c r="DAL28" s="7"/>
      <c r="DAM28" s="7"/>
      <c r="DAN28" s="7"/>
      <c r="DAO28" s="7"/>
      <c r="DAP28" s="7"/>
      <c r="DAQ28" s="7"/>
      <c r="DAR28" s="7"/>
      <c r="DAS28" s="7"/>
      <c r="DAT28" s="7"/>
      <c r="DAU28" s="7"/>
      <c r="DAV28" s="7"/>
      <c r="DAW28" s="7"/>
      <c r="DAX28" s="7"/>
      <c r="DAY28" s="7"/>
      <c r="DAZ28" s="7"/>
      <c r="DBA28" s="7"/>
      <c r="DBB28" s="7"/>
      <c r="DBC28" s="7"/>
      <c r="DBD28" s="7"/>
      <c r="DBE28" s="7"/>
      <c r="DBF28" s="7"/>
      <c r="DBG28" s="7"/>
      <c r="DBH28" s="7"/>
      <c r="DBI28" s="7"/>
      <c r="DBJ28" s="7"/>
      <c r="DBK28" s="7"/>
      <c r="DBL28" s="7"/>
      <c r="DBM28" s="7"/>
      <c r="DBN28" s="7"/>
      <c r="DBO28" s="7"/>
      <c r="DBP28" s="7"/>
      <c r="DBQ28" s="7"/>
      <c r="DBR28" s="7"/>
      <c r="DBS28" s="7"/>
      <c r="DBT28" s="7"/>
      <c r="DBU28" s="7"/>
      <c r="DBV28" s="7"/>
      <c r="DBW28" s="7"/>
      <c r="DBX28" s="7"/>
      <c r="DBY28" s="7"/>
      <c r="DBZ28" s="7"/>
      <c r="DCA28" s="7"/>
      <c r="DCB28" s="7"/>
      <c r="DCC28" s="7"/>
      <c r="DCD28" s="7"/>
      <c r="DCE28" s="7"/>
      <c r="DCF28" s="7"/>
      <c r="DCG28" s="7"/>
      <c r="DCH28" s="7"/>
      <c r="DCI28" s="7"/>
      <c r="DCJ28" s="7"/>
      <c r="DCK28" s="7"/>
      <c r="DCL28" s="7"/>
      <c r="DCM28" s="7"/>
      <c r="DCN28" s="7"/>
      <c r="DCO28" s="7"/>
      <c r="DCP28" s="7"/>
      <c r="DCQ28" s="7"/>
      <c r="DCR28" s="7"/>
      <c r="DCS28" s="7"/>
      <c r="DCT28" s="7"/>
      <c r="DCU28" s="7"/>
      <c r="DCV28" s="7"/>
      <c r="DCW28" s="7"/>
      <c r="DCX28" s="7"/>
      <c r="DCY28" s="7"/>
      <c r="DCZ28" s="7"/>
      <c r="DDA28" s="7"/>
      <c r="DDB28" s="7"/>
      <c r="DDC28" s="7"/>
      <c r="DDD28" s="7"/>
      <c r="DDE28" s="7"/>
      <c r="DDF28" s="7"/>
      <c r="DDG28" s="7"/>
      <c r="DDH28" s="7"/>
      <c r="DDI28" s="7"/>
      <c r="DDJ28" s="7"/>
      <c r="DDK28" s="7"/>
      <c r="DDL28" s="7"/>
      <c r="DDM28" s="7"/>
      <c r="DDN28" s="7"/>
      <c r="DDO28" s="7"/>
      <c r="DDP28" s="7"/>
      <c r="DDQ28" s="7"/>
      <c r="DDR28" s="7"/>
      <c r="DDS28" s="7"/>
      <c r="DDT28" s="7"/>
      <c r="DDU28" s="7"/>
      <c r="DDV28" s="7"/>
      <c r="DDW28" s="7"/>
      <c r="DDX28" s="7"/>
      <c r="DDY28" s="7"/>
      <c r="DDZ28" s="7"/>
      <c r="DEA28" s="7"/>
      <c r="DEB28" s="7"/>
      <c r="DEC28" s="7"/>
      <c r="DED28" s="7"/>
      <c r="DEE28" s="7"/>
      <c r="DEF28" s="7"/>
      <c r="DEG28" s="7"/>
      <c r="DEH28" s="7"/>
      <c r="DEI28" s="7"/>
      <c r="DEJ28" s="7"/>
      <c r="DEK28" s="7"/>
      <c r="DEL28" s="7"/>
      <c r="DEM28" s="7"/>
      <c r="DEN28" s="7"/>
      <c r="DEO28" s="7"/>
      <c r="DEP28" s="7"/>
      <c r="DEQ28" s="7"/>
      <c r="DER28" s="7"/>
      <c r="DES28" s="7"/>
      <c r="DET28" s="7"/>
      <c r="DEU28" s="7"/>
      <c r="DEV28" s="7"/>
      <c r="DEW28" s="7"/>
      <c r="DEX28" s="7"/>
      <c r="DEY28" s="7"/>
      <c r="DEZ28" s="7"/>
      <c r="DFA28" s="7"/>
      <c r="DFB28" s="7"/>
      <c r="DFC28" s="7"/>
      <c r="DFD28" s="7"/>
      <c r="DFE28" s="7"/>
      <c r="DFF28" s="7"/>
      <c r="DFG28" s="7"/>
      <c r="DFH28" s="7"/>
      <c r="DFI28" s="7"/>
      <c r="DFJ28" s="7"/>
      <c r="DFK28" s="7"/>
      <c r="DFL28" s="7"/>
      <c r="DFM28" s="7"/>
      <c r="DFN28" s="7"/>
      <c r="DFO28" s="7"/>
      <c r="DFP28" s="7"/>
      <c r="DFQ28" s="7"/>
      <c r="DFR28" s="7"/>
      <c r="DFS28" s="7"/>
      <c r="DFT28" s="7"/>
      <c r="DFU28" s="7"/>
      <c r="DFV28" s="7"/>
      <c r="DFW28" s="7"/>
      <c r="DFX28" s="7"/>
      <c r="DFY28" s="7"/>
      <c r="DFZ28" s="7"/>
      <c r="DGA28" s="7"/>
      <c r="DGB28" s="7"/>
      <c r="DGC28" s="7"/>
      <c r="DGD28" s="7"/>
      <c r="DGE28" s="7"/>
      <c r="DGF28" s="7"/>
      <c r="DGG28" s="7"/>
      <c r="DGH28" s="7"/>
      <c r="DGI28" s="7"/>
      <c r="DGJ28" s="7"/>
      <c r="DGK28" s="7"/>
      <c r="DGL28" s="7"/>
      <c r="DGM28" s="7"/>
      <c r="DGN28" s="7"/>
      <c r="DGO28" s="7"/>
      <c r="DGP28" s="7"/>
      <c r="DGQ28" s="7"/>
      <c r="DGR28" s="7"/>
      <c r="DGS28" s="7"/>
      <c r="DGT28" s="7"/>
      <c r="DGU28" s="7"/>
      <c r="DGV28" s="7"/>
      <c r="DGW28" s="7"/>
      <c r="DGX28" s="7"/>
      <c r="DGY28" s="7"/>
      <c r="DGZ28" s="7"/>
      <c r="DHA28" s="7"/>
      <c r="DHB28" s="7"/>
      <c r="DHC28" s="7"/>
      <c r="DHD28" s="7"/>
      <c r="DHE28" s="7"/>
      <c r="DHF28" s="7"/>
      <c r="DHG28" s="7"/>
      <c r="DHH28" s="7"/>
      <c r="DHI28" s="7"/>
      <c r="DHJ28" s="7"/>
      <c r="DHK28" s="7"/>
      <c r="DHL28" s="7"/>
      <c r="DHM28" s="7"/>
      <c r="DHN28" s="7"/>
      <c r="DHO28" s="7"/>
      <c r="DHP28" s="7"/>
      <c r="DHQ28" s="7"/>
      <c r="DHR28" s="7"/>
      <c r="DHS28" s="7"/>
      <c r="DHT28" s="7"/>
      <c r="DHU28" s="7"/>
      <c r="DHV28" s="7"/>
      <c r="DHW28" s="7"/>
      <c r="DHX28" s="7"/>
      <c r="DHY28" s="7"/>
      <c r="DHZ28" s="7"/>
      <c r="DIA28" s="7"/>
      <c r="DIB28" s="7"/>
      <c r="DIC28" s="7"/>
      <c r="DID28" s="7"/>
      <c r="DIE28" s="7"/>
      <c r="DIF28" s="7"/>
      <c r="DIG28" s="7"/>
      <c r="DIH28" s="7"/>
      <c r="DII28" s="7"/>
      <c r="DIJ28" s="7"/>
      <c r="DIK28" s="7"/>
      <c r="DIL28" s="7"/>
      <c r="DIM28" s="7"/>
      <c r="DIN28" s="7"/>
      <c r="DIO28" s="7"/>
      <c r="DIP28" s="7"/>
      <c r="DIQ28" s="7"/>
      <c r="DIR28" s="7"/>
      <c r="DIS28" s="7"/>
      <c r="DIT28" s="7"/>
      <c r="DIU28" s="7"/>
      <c r="DIV28" s="7"/>
      <c r="DIW28" s="7"/>
      <c r="DIX28" s="7"/>
      <c r="DIY28" s="7"/>
      <c r="DIZ28" s="7"/>
      <c r="DJA28" s="7"/>
      <c r="DJB28" s="7"/>
      <c r="DJC28" s="7"/>
      <c r="DJD28" s="7"/>
      <c r="DJE28" s="7"/>
      <c r="DJF28" s="7"/>
      <c r="DJG28" s="7"/>
      <c r="DJH28" s="7"/>
      <c r="DJI28" s="7"/>
      <c r="DJJ28" s="7"/>
      <c r="DJK28" s="7"/>
      <c r="DJL28" s="7"/>
      <c r="DJM28" s="7"/>
      <c r="DJN28" s="7"/>
      <c r="DJO28" s="7"/>
      <c r="DJP28" s="7"/>
      <c r="DJQ28" s="7"/>
      <c r="DJR28" s="7"/>
      <c r="DJS28" s="7"/>
      <c r="DJT28" s="7"/>
      <c r="DJU28" s="7"/>
      <c r="DJV28" s="7"/>
      <c r="DJW28" s="7"/>
      <c r="DJX28" s="7"/>
      <c r="DJY28" s="7"/>
      <c r="DJZ28" s="7"/>
      <c r="DKA28" s="7"/>
      <c r="DKB28" s="7"/>
      <c r="DKC28" s="7"/>
      <c r="DKD28" s="7"/>
      <c r="DKE28" s="7"/>
      <c r="DKF28" s="7"/>
      <c r="DKG28" s="7"/>
      <c r="DKH28" s="7"/>
      <c r="DKI28" s="7"/>
      <c r="DKJ28" s="7"/>
      <c r="DKK28" s="7"/>
      <c r="DKL28" s="7"/>
      <c r="DKM28" s="7"/>
      <c r="DKN28" s="7"/>
      <c r="DKO28" s="7"/>
      <c r="DKP28" s="7"/>
      <c r="DKQ28" s="7"/>
      <c r="DKR28" s="7"/>
      <c r="DKS28" s="7"/>
      <c r="DKT28" s="7"/>
      <c r="DKU28" s="7"/>
      <c r="DKV28" s="7"/>
      <c r="DKW28" s="7"/>
      <c r="DKX28" s="7"/>
      <c r="DKY28" s="7"/>
      <c r="DKZ28" s="7"/>
      <c r="DLA28" s="7"/>
      <c r="DLB28" s="7"/>
      <c r="DLC28" s="7"/>
      <c r="DLD28" s="7"/>
      <c r="DLE28" s="7"/>
      <c r="DLF28" s="7"/>
      <c r="DLG28" s="7"/>
      <c r="DLH28" s="7"/>
      <c r="DLI28" s="7"/>
      <c r="DLJ28" s="7"/>
      <c r="DLK28" s="7"/>
      <c r="DLL28" s="7"/>
      <c r="DLM28" s="7"/>
      <c r="DLN28" s="7"/>
      <c r="DLO28" s="7"/>
      <c r="DLP28" s="7"/>
      <c r="DLQ28" s="7"/>
      <c r="DLR28" s="7"/>
      <c r="DLS28" s="7"/>
      <c r="DLT28" s="7"/>
      <c r="DLU28" s="7"/>
      <c r="DLV28" s="7"/>
      <c r="DLW28" s="7"/>
      <c r="DLX28" s="7"/>
      <c r="DLY28" s="7"/>
      <c r="DLZ28" s="7"/>
      <c r="DMA28" s="7"/>
      <c r="DMB28" s="7"/>
      <c r="DMC28" s="7"/>
      <c r="DMD28" s="7"/>
      <c r="DME28" s="7"/>
      <c r="DMF28" s="7"/>
      <c r="DMG28" s="7"/>
      <c r="DMH28" s="7"/>
      <c r="DMI28" s="7"/>
      <c r="DMJ28" s="7"/>
      <c r="DMK28" s="7"/>
      <c r="DML28" s="7"/>
      <c r="DMM28" s="7"/>
      <c r="DMN28" s="7"/>
      <c r="DMO28" s="7"/>
      <c r="DMP28" s="7"/>
      <c r="DMQ28" s="7"/>
      <c r="DMR28" s="7"/>
      <c r="DMS28" s="7"/>
      <c r="DMT28" s="7"/>
      <c r="DMU28" s="7"/>
      <c r="DMV28" s="7"/>
      <c r="DMW28" s="7"/>
      <c r="DMX28" s="7"/>
      <c r="DMY28" s="7"/>
      <c r="DMZ28" s="7"/>
      <c r="DNA28" s="7"/>
      <c r="DNB28" s="7"/>
      <c r="DNC28" s="7"/>
      <c r="DND28" s="7"/>
      <c r="DNE28" s="7"/>
      <c r="DNF28" s="7"/>
      <c r="DNG28" s="7"/>
      <c r="DNH28" s="7"/>
      <c r="DNI28" s="7"/>
      <c r="DNJ28" s="7"/>
      <c r="DNK28" s="7"/>
      <c r="DNL28" s="7"/>
      <c r="DNM28" s="7"/>
      <c r="DNN28" s="7"/>
      <c r="DNO28" s="7"/>
      <c r="DNP28" s="7"/>
      <c r="DNQ28" s="7"/>
      <c r="DNR28" s="7"/>
      <c r="DNS28" s="7"/>
      <c r="DNT28" s="7"/>
      <c r="DNU28" s="7"/>
      <c r="DNV28" s="7"/>
      <c r="DNW28" s="7"/>
      <c r="DNX28" s="7"/>
      <c r="DNY28" s="7"/>
      <c r="DNZ28" s="7"/>
      <c r="DOA28" s="7"/>
      <c r="DOB28" s="7"/>
      <c r="DOC28" s="7"/>
      <c r="DOD28" s="7"/>
      <c r="DOE28" s="7"/>
      <c r="DOF28" s="7"/>
      <c r="DOG28" s="7"/>
      <c r="DOH28" s="7"/>
      <c r="DOI28" s="7"/>
      <c r="DOJ28" s="7"/>
      <c r="DOK28" s="7"/>
      <c r="DOL28" s="7"/>
      <c r="DOM28" s="7"/>
      <c r="DON28" s="7"/>
      <c r="DOO28" s="7"/>
      <c r="DOP28" s="7"/>
      <c r="DOQ28" s="7"/>
      <c r="DOR28" s="7"/>
      <c r="DOS28" s="7"/>
      <c r="DOT28" s="7"/>
      <c r="DOU28" s="7"/>
      <c r="DOV28" s="7"/>
      <c r="DOW28" s="7"/>
      <c r="DOX28" s="7"/>
      <c r="DOY28" s="7"/>
      <c r="DOZ28" s="7"/>
      <c r="DPA28" s="7"/>
      <c r="DPB28" s="7"/>
      <c r="DPC28" s="7"/>
      <c r="DPD28" s="7"/>
      <c r="DPE28" s="7"/>
      <c r="DPF28" s="7"/>
      <c r="DPG28" s="7"/>
      <c r="DPH28" s="7"/>
      <c r="DPI28" s="7"/>
      <c r="DPJ28" s="7"/>
      <c r="DPK28" s="7"/>
      <c r="DPL28" s="7"/>
      <c r="DPM28" s="7"/>
      <c r="DPN28" s="7"/>
      <c r="DPO28" s="7"/>
      <c r="DPP28" s="7"/>
      <c r="DPQ28" s="7"/>
      <c r="DPR28" s="7"/>
      <c r="DPS28" s="7"/>
      <c r="DPT28" s="7"/>
      <c r="DPU28" s="7"/>
      <c r="DPV28" s="7"/>
      <c r="DPW28" s="7"/>
      <c r="DPX28" s="7"/>
      <c r="DPY28" s="7"/>
      <c r="DPZ28" s="7"/>
      <c r="DQA28" s="7"/>
      <c r="DQB28" s="7"/>
      <c r="DQC28" s="7"/>
      <c r="DQD28" s="7"/>
      <c r="DQE28" s="7"/>
      <c r="DQF28" s="7"/>
      <c r="DQG28" s="7"/>
      <c r="DQH28" s="7"/>
      <c r="DQI28" s="7"/>
      <c r="DQJ28" s="7"/>
      <c r="DQK28" s="7"/>
      <c r="DQL28" s="7"/>
      <c r="DQM28" s="7"/>
      <c r="DQN28" s="7"/>
      <c r="DQO28" s="7"/>
      <c r="DQP28" s="7"/>
      <c r="DQQ28" s="7"/>
      <c r="DQR28" s="7"/>
      <c r="DQS28" s="7"/>
      <c r="DQT28" s="7"/>
      <c r="DQU28" s="7"/>
      <c r="DQV28" s="7"/>
      <c r="DQW28" s="7"/>
      <c r="DQX28" s="7"/>
      <c r="DQY28" s="7"/>
      <c r="DQZ28" s="7"/>
      <c r="DRA28" s="7"/>
      <c r="DRB28" s="7"/>
      <c r="DRC28" s="7"/>
      <c r="DRD28" s="7"/>
      <c r="DRE28" s="7"/>
      <c r="DRF28" s="7"/>
      <c r="DRG28" s="7"/>
      <c r="DRH28" s="7"/>
      <c r="DRI28" s="7"/>
      <c r="DRJ28" s="7"/>
      <c r="DRK28" s="7"/>
      <c r="DRL28" s="7"/>
      <c r="DRM28" s="7"/>
      <c r="DRN28" s="7"/>
      <c r="DRO28" s="7"/>
      <c r="DRP28" s="7"/>
      <c r="DRQ28" s="7"/>
      <c r="DRR28" s="7"/>
      <c r="DRS28" s="7"/>
      <c r="DRT28" s="7"/>
      <c r="DRU28" s="7"/>
      <c r="DRV28" s="7"/>
      <c r="DRW28" s="7"/>
      <c r="DRX28" s="7"/>
      <c r="DRY28" s="7"/>
      <c r="DRZ28" s="7"/>
      <c r="DSA28" s="7"/>
      <c r="DSB28" s="7"/>
      <c r="DSC28" s="7"/>
      <c r="DSD28" s="7"/>
      <c r="DSE28" s="7"/>
      <c r="DSF28" s="7"/>
      <c r="DSG28" s="7"/>
      <c r="DSH28" s="7"/>
      <c r="DSI28" s="7"/>
      <c r="DSJ28" s="7"/>
      <c r="DSK28" s="7"/>
      <c r="DSL28" s="7"/>
      <c r="DSM28" s="7"/>
      <c r="DSN28" s="7"/>
      <c r="DSO28" s="7"/>
      <c r="DSP28" s="7"/>
      <c r="DSQ28" s="7"/>
      <c r="DSR28" s="7"/>
      <c r="DSS28" s="7"/>
      <c r="DST28" s="7"/>
      <c r="DSU28" s="7"/>
      <c r="DSV28" s="7"/>
      <c r="DSW28" s="7"/>
      <c r="DSX28" s="7"/>
      <c r="DSY28" s="7"/>
      <c r="DSZ28" s="7"/>
      <c r="DTA28" s="7"/>
      <c r="DTB28" s="7"/>
      <c r="DTC28" s="7"/>
      <c r="DTD28" s="7"/>
      <c r="DTE28" s="7"/>
      <c r="DTF28" s="7"/>
      <c r="DTG28" s="7"/>
      <c r="DTH28" s="7"/>
      <c r="DTI28" s="7"/>
      <c r="DTJ28" s="7"/>
      <c r="DTK28" s="7"/>
      <c r="DTL28" s="7"/>
      <c r="DTM28" s="7"/>
      <c r="DTN28" s="7"/>
      <c r="DTO28" s="7"/>
      <c r="DTP28" s="7"/>
      <c r="DTQ28" s="7"/>
      <c r="DTR28" s="7"/>
      <c r="DTS28" s="7"/>
      <c r="DTT28" s="7"/>
      <c r="DTU28" s="7"/>
      <c r="DTV28" s="7"/>
      <c r="DTW28" s="7"/>
      <c r="DTX28" s="7"/>
      <c r="DTY28" s="7"/>
      <c r="DTZ28" s="7"/>
      <c r="DUA28" s="7"/>
      <c r="DUB28" s="7"/>
      <c r="DUC28" s="7"/>
      <c r="DUD28" s="7"/>
      <c r="DUE28" s="7"/>
      <c r="DUF28" s="7"/>
      <c r="DUG28" s="7"/>
      <c r="DUH28" s="7"/>
      <c r="DUI28" s="7"/>
      <c r="DUJ28" s="7"/>
      <c r="DUK28" s="7"/>
      <c r="DUL28" s="7"/>
      <c r="DUM28" s="7"/>
      <c r="DUN28" s="7"/>
      <c r="DUO28" s="7"/>
      <c r="DUP28" s="7"/>
      <c r="DUQ28" s="7"/>
      <c r="DUR28" s="7"/>
      <c r="DUS28" s="7"/>
      <c r="DUT28" s="7"/>
      <c r="DUU28" s="7"/>
      <c r="DUV28" s="7"/>
      <c r="DUW28" s="7"/>
      <c r="DUX28" s="7"/>
      <c r="DUY28" s="7"/>
      <c r="DUZ28" s="7"/>
      <c r="DVA28" s="7"/>
      <c r="DVB28" s="7"/>
      <c r="DVC28" s="7"/>
      <c r="DVD28" s="7"/>
      <c r="DVE28" s="7"/>
      <c r="DVF28" s="7"/>
      <c r="DVG28" s="7"/>
      <c r="DVH28" s="7"/>
      <c r="DVI28" s="7"/>
      <c r="DVJ28" s="7"/>
      <c r="DVK28" s="7"/>
      <c r="DVL28" s="7"/>
      <c r="DVM28" s="7"/>
      <c r="DVN28" s="7"/>
      <c r="DVO28" s="7"/>
      <c r="DVP28" s="7"/>
      <c r="DVQ28" s="7"/>
      <c r="DVR28" s="7"/>
      <c r="DVS28" s="7"/>
      <c r="DVT28" s="7"/>
      <c r="DVU28" s="7"/>
      <c r="DVV28" s="7"/>
      <c r="DVW28" s="7"/>
      <c r="DVX28" s="7"/>
      <c r="DVY28" s="7"/>
      <c r="DVZ28" s="7"/>
      <c r="DWA28" s="7"/>
      <c r="DWB28" s="7"/>
      <c r="DWC28" s="7"/>
      <c r="DWD28" s="7"/>
      <c r="DWE28" s="7"/>
      <c r="DWF28" s="7"/>
      <c r="DWG28" s="7"/>
      <c r="DWH28" s="7"/>
      <c r="DWI28" s="7"/>
      <c r="DWJ28" s="7"/>
      <c r="DWK28" s="7"/>
      <c r="DWL28" s="7"/>
      <c r="DWM28" s="7"/>
      <c r="DWN28" s="7"/>
      <c r="DWO28" s="7"/>
      <c r="DWP28" s="7"/>
      <c r="DWQ28" s="7"/>
      <c r="DWR28" s="7"/>
      <c r="DWS28" s="7"/>
      <c r="DWT28" s="7"/>
      <c r="DWU28" s="7"/>
      <c r="DWV28" s="7"/>
      <c r="DWW28" s="7"/>
      <c r="DWX28" s="7"/>
      <c r="DWY28" s="7"/>
      <c r="DWZ28" s="7"/>
      <c r="DXA28" s="7"/>
      <c r="DXB28" s="7"/>
      <c r="DXC28" s="7"/>
      <c r="DXD28" s="7"/>
      <c r="DXE28" s="7"/>
      <c r="DXF28" s="7"/>
      <c r="DXG28" s="7"/>
      <c r="DXH28" s="7"/>
      <c r="DXI28" s="7"/>
      <c r="DXJ28" s="7"/>
      <c r="DXK28" s="7"/>
      <c r="DXL28" s="7"/>
      <c r="DXM28" s="7"/>
      <c r="DXN28" s="7"/>
      <c r="DXO28" s="7"/>
      <c r="DXP28" s="7"/>
      <c r="DXQ28" s="7"/>
      <c r="DXR28" s="7"/>
      <c r="DXS28" s="7"/>
      <c r="DXT28" s="7"/>
      <c r="DXU28" s="7"/>
      <c r="DXV28" s="7"/>
      <c r="DXW28" s="7"/>
      <c r="DXX28" s="7"/>
      <c r="DXY28" s="7"/>
      <c r="DXZ28" s="7"/>
      <c r="DYA28" s="7"/>
      <c r="DYB28" s="7"/>
      <c r="DYC28" s="7"/>
      <c r="DYD28" s="7"/>
      <c r="DYE28" s="7"/>
      <c r="DYF28" s="7"/>
      <c r="DYG28" s="7"/>
      <c r="DYH28" s="7"/>
      <c r="DYI28" s="7"/>
      <c r="DYJ28" s="7"/>
      <c r="DYK28" s="7"/>
      <c r="DYL28" s="7"/>
      <c r="DYM28" s="7"/>
      <c r="DYN28" s="7"/>
      <c r="DYO28" s="7"/>
      <c r="DYP28" s="7"/>
      <c r="DYQ28" s="7"/>
      <c r="DYR28" s="7"/>
      <c r="DYS28" s="7"/>
      <c r="DYT28" s="7"/>
      <c r="DYU28" s="7"/>
      <c r="DYV28" s="7"/>
      <c r="DYW28" s="7"/>
      <c r="DYX28" s="7"/>
      <c r="DYY28" s="7"/>
      <c r="DYZ28" s="7"/>
      <c r="DZA28" s="7"/>
      <c r="DZB28" s="7"/>
      <c r="DZC28" s="7"/>
      <c r="DZD28" s="7"/>
      <c r="DZE28" s="7"/>
      <c r="DZF28" s="7"/>
      <c r="DZG28" s="7"/>
      <c r="DZH28" s="7"/>
      <c r="DZI28" s="7"/>
      <c r="DZJ28" s="7"/>
      <c r="DZK28" s="7"/>
      <c r="DZL28" s="7"/>
      <c r="DZM28" s="7"/>
      <c r="DZN28" s="7"/>
      <c r="DZO28" s="7"/>
      <c r="DZP28" s="7"/>
      <c r="DZQ28" s="7"/>
      <c r="DZR28" s="7"/>
      <c r="DZS28" s="7"/>
      <c r="DZT28" s="7"/>
      <c r="DZU28" s="7"/>
      <c r="DZV28" s="7"/>
      <c r="DZW28" s="7"/>
      <c r="DZX28" s="7"/>
      <c r="DZY28" s="7"/>
      <c r="DZZ28" s="7"/>
      <c r="EAA28" s="7"/>
      <c r="EAB28" s="7"/>
      <c r="EAC28" s="7"/>
      <c r="EAD28" s="7"/>
      <c r="EAE28" s="7"/>
      <c r="EAF28" s="7"/>
      <c r="EAG28" s="7"/>
      <c r="EAH28" s="7"/>
      <c r="EAI28" s="7"/>
      <c r="EAJ28" s="7"/>
      <c r="EAK28" s="7"/>
      <c r="EAL28" s="7"/>
      <c r="EAM28" s="7"/>
      <c r="EAN28" s="7"/>
      <c r="EAO28" s="7"/>
      <c r="EAP28" s="7"/>
      <c r="EAQ28" s="7"/>
      <c r="EAR28" s="7"/>
      <c r="EAS28" s="7"/>
      <c r="EAT28" s="7"/>
      <c r="EAU28" s="7"/>
      <c r="EAV28" s="7"/>
      <c r="EAW28" s="7"/>
      <c r="EAX28" s="7"/>
      <c r="EAY28" s="7"/>
      <c r="EAZ28" s="7"/>
      <c r="EBA28" s="7"/>
      <c r="EBB28" s="7"/>
      <c r="EBC28" s="7"/>
      <c r="EBD28" s="7"/>
      <c r="EBE28" s="7"/>
      <c r="EBF28" s="7"/>
      <c r="EBG28" s="7"/>
      <c r="EBH28" s="7"/>
      <c r="EBI28" s="7"/>
      <c r="EBJ28" s="7"/>
      <c r="EBK28" s="7"/>
      <c r="EBL28" s="7"/>
      <c r="EBM28" s="7"/>
      <c r="EBN28" s="7"/>
      <c r="EBO28" s="7"/>
      <c r="EBP28" s="7"/>
      <c r="EBQ28" s="7"/>
      <c r="EBR28" s="7"/>
      <c r="EBS28" s="7"/>
      <c r="EBT28" s="7"/>
      <c r="EBU28" s="7"/>
      <c r="EBV28" s="7"/>
      <c r="EBW28" s="7"/>
      <c r="EBX28" s="7"/>
      <c r="EBY28" s="7"/>
      <c r="EBZ28" s="7"/>
      <c r="ECA28" s="7"/>
      <c r="ECB28" s="7"/>
      <c r="ECC28" s="7"/>
      <c r="ECD28" s="7"/>
      <c r="ECE28" s="7"/>
      <c r="ECF28" s="7"/>
      <c r="ECG28" s="7"/>
      <c r="ECH28" s="7"/>
      <c r="ECI28" s="7"/>
      <c r="ECJ28" s="7"/>
      <c r="ECK28" s="7"/>
      <c r="ECL28" s="7"/>
      <c r="ECM28" s="7"/>
      <c r="ECN28" s="7"/>
      <c r="ECO28" s="7"/>
      <c r="ECP28" s="7"/>
      <c r="ECQ28" s="7"/>
      <c r="ECR28" s="7"/>
      <c r="ECS28" s="7"/>
      <c r="ECT28" s="7"/>
      <c r="ECU28" s="7"/>
      <c r="ECV28" s="7"/>
      <c r="ECW28" s="7"/>
      <c r="ECX28" s="7"/>
      <c r="ECY28" s="7"/>
      <c r="ECZ28" s="7"/>
      <c r="EDA28" s="7"/>
      <c r="EDB28" s="7"/>
      <c r="EDC28" s="7"/>
      <c r="EDD28" s="7"/>
      <c r="EDE28" s="7"/>
      <c r="EDF28" s="7"/>
      <c r="EDG28" s="7"/>
      <c r="EDH28" s="7"/>
      <c r="EDI28" s="7"/>
      <c r="EDJ28" s="7"/>
      <c r="EDK28" s="7"/>
      <c r="EDL28" s="7"/>
      <c r="EDM28" s="7"/>
      <c r="EDN28" s="7"/>
      <c r="EDO28" s="7"/>
      <c r="EDP28" s="7"/>
      <c r="EDQ28" s="7"/>
      <c r="EDR28" s="7"/>
      <c r="EDS28" s="7"/>
      <c r="EDT28" s="7"/>
      <c r="EDU28" s="7"/>
      <c r="EDV28" s="7"/>
      <c r="EDW28" s="7"/>
      <c r="EDX28" s="7"/>
      <c r="EDY28" s="7"/>
      <c r="EDZ28" s="7"/>
      <c r="EEA28" s="7"/>
      <c r="EEB28" s="7"/>
      <c r="EEC28" s="7"/>
      <c r="EED28" s="7"/>
      <c r="EEE28" s="7"/>
      <c r="EEF28" s="7"/>
      <c r="EEG28" s="7"/>
      <c r="EEH28" s="7"/>
      <c r="EEI28" s="7"/>
      <c r="EEJ28" s="7"/>
      <c r="EEK28" s="7"/>
      <c r="EEL28" s="7"/>
      <c r="EEM28" s="7"/>
      <c r="EEN28" s="7"/>
      <c r="EEO28" s="7"/>
      <c r="EEP28" s="7"/>
      <c r="EEQ28" s="7"/>
      <c r="EER28" s="7"/>
      <c r="EES28" s="7"/>
      <c r="EET28" s="7"/>
      <c r="EEU28" s="7"/>
      <c r="EEV28" s="7"/>
      <c r="EEW28" s="7"/>
      <c r="EEX28" s="7"/>
      <c r="EEY28" s="7"/>
      <c r="EEZ28" s="7"/>
      <c r="EFA28" s="7"/>
      <c r="EFB28" s="7"/>
      <c r="EFC28" s="7"/>
      <c r="EFD28" s="7"/>
      <c r="EFE28" s="7"/>
      <c r="EFF28" s="7"/>
      <c r="EFG28" s="7"/>
      <c r="EFH28" s="7"/>
      <c r="EFI28" s="7"/>
      <c r="EFJ28" s="7"/>
      <c r="EFK28" s="7"/>
      <c r="EFL28" s="7"/>
      <c r="EFM28" s="7"/>
      <c r="EFN28" s="7"/>
      <c r="EFO28" s="7"/>
      <c r="EFP28" s="7"/>
      <c r="EFQ28" s="7"/>
      <c r="EFR28" s="7"/>
      <c r="EFS28" s="7"/>
      <c r="EFT28" s="7"/>
      <c r="EFU28" s="7"/>
      <c r="EFV28" s="7"/>
      <c r="EFW28" s="7"/>
      <c r="EFX28" s="7"/>
      <c r="EFY28" s="7"/>
      <c r="EFZ28" s="7"/>
      <c r="EGA28" s="7"/>
      <c r="EGB28" s="7"/>
      <c r="EGC28" s="7"/>
      <c r="EGD28" s="7"/>
      <c r="EGE28" s="7"/>
      <c r="EGF28" s="7"/>
      <c r="EGG28" s="7"/>
      <c r="EGH28" s="7"/>
      <c r="EGI28" s="7"/>
      <c r="EGJ28" s="7"/>
      <c r="EGK28" s="7"/>
      <c r="EGL28" s="7"/>
      <c r="EGM28" s="7"/>
      <c r="EGN28" s="7"/>
      <c r="EGO28" s="7"/>
      <c r="EGP28" s="7"/>
      <c r="EGQ28" s="7"/>
      <c r="EGR28" s="7"/>
      <c r="EGS28" s="7"/>
      <c r="EGT28" s="7"/>
      <c r="EGU28" s="7"/>
      <c r="EGV28" s="7"/>
      <c r="EGW28" s="7"/>
      <c r="EGX28" s="7"/>
      <c r="EGY28" s="7"/>
      <c r="EGZ28" s="7"/>
      <c r="EHA28" s="7"/>
      <c r="EHB28" s="7"/>
      <c r="EHC28" s="7"/>
      <c r="EHD28" s="7"/>
      <c r="EHE28" s="7"/>
      <c r="EHF28" s="7"/>
      <c r="EHG28" s="7"/>
      <c r="EHH28" s="7"/>
      <c r="EHI28" s="7"/>
      <c r="EHJ28" s="7"/>
      <c r="EHK28" s="7"/>
      <c r="EHL28" s="7"/>
      <c r="EHM28" s="7"/>
      <c r="EHN28" s="7"/>
      <c r="EHO28" s="7"/>
      <c r="EHP28" s="7"/>
      <c r="EHQ28" s="7"/>
      <c r="EHR28" s="7"/>
      <c r="EHS28" s="7"/>
      <c r="EHT28" s="7"/>
      <c r="EHU28" s="7"/>
      <c r="EHV28" s="7"/>
      <c r="EHW28" s="7"/>
      <c r="EHX28" s="7"/>
      <c r="EHY28" s="7"/>
      <c r="EHZ28" s="7"/>
      <c r="EIA28" s="7"/>
      <c r="EIB28" s="7"/>
      <c r="EIC28" s="7"/>
      <c r="EID28" s="7"/>
      <c r="EIE28" s="7"/>
      <c r="EIF28" s="7"/>
      <c r="EIG28" s="7"/>
      <c r="EIH28" s="7"/>
      <c r="EII28" s="7"/>
      <c r="EIJ28" s="7"/>
      <c r="EIK28" s="7"/>
      <c r="EIL28" s="7"/>
      <c r="EIM28" s="7"/>
      <c r="EIN28" s="7"/>
      <c r="EIO28" s="7"/>
      <c r="EIP28" s="7"/>
      <c r="EIQ28" s="7"/>
      <c r="EIR28" s="7"/>
      <c r="EIS28" s="7"/>
      <c r="EIT28" s="7"/>
      <c r="EIU28" s="7"/>
      <c r="EIV28" s="7"/>
      <c r="EIW28" s="7"/>
      <c r="EIX28" s="7"/>
      <c r="EIY28" s="7"/>
      <c r="EIZ28" s="7"/>
      <c r="EJA28" s="7"/>
      <c r="EJB28" s="7"/>
      <c r="EJC28" s="7"/>
      <c r="EJD28" s="7"/>
      <c r="EJE28" s="7"/>
      <c r="EJF28" s="7"/>
      <c r="EJG28" s="7"/>
      <c r="EJH28" s="7"/>
      <c r="EJI28" s="7"/>
      <c r="EJJ28" s="7"/>
      <c r="EJK28" s="7"/>
      <c r="EJL28" s="7"/>
      <c r="EJM28" s="7"/>
      <c r="EJN28" s="7"/>
      <c r="EJO28" s="7"/>
      <c r="EJP28" s="7"/>
      <c r="EJQ28" s="7"/>
      <c r="EJR28" s="7"/>
      <c r="EJS28" s="7"/>
      <c r="EJT28" s="7"/>
      <c r="EJU28" s="7"/>
      <c r="EJV28" s="7"/>
      <c r="EJW28" s="7"/>
      <c r="EJX28" s="7"/>
      <c r="EJY28" s="7"/>
      <c r="EJZ28" s="7"/>
      <c r="EKA28" s="7"/>
      <c r="EKB28" s="7"/>
      <c r="EKC28" s="7"/>
      <c r="EKD28" s="7"/>
      <c r="EKE28" s="7"/>
      <c r="EKF28" s="7"/>
      <c r="EKG28" s="7"/>
      <c r="EKH28" s="7"/>
      <c r="EKI28" s="7"/>
      <c r="EKJ28" s="7"/>
      <c r="EKK28" s="7"/>
      <c r="EKL28" s="7"/>
      <c r="EKM28" s="7"/>
      <c r="EKN28" s="7"/>
      <c r="EKO28" s="7"/>
      <c r="EKP28" s="7"/>
      <c r="EKQ28" s="7"/>
      <c r="EKR28" s="7"/>
      <c r="EKS28" s="7"/>
      <c r="EKT28" s="7"/>
      <c r="EKU28" s="7"/>
      <c r="EKV28" s="7"/>
      <c r="EKW28" s="7"/>
      <c r="EKX28" s="7"/>
      <c r="EKY28" s="7"/>
      <c r="EKZ28" s="7"/>
      <c r="ELA28" s="7"/>
      <c r="ELB28" s="7"/>
      <c r="ELC28" s="7"/>
      <c r="ELD28" s="7"/>
      <c r="ELE28" s="7"/>
      <c r="ELF28" s="7"/>
      <c r="ELG28" s="7"/>
      <c r="ELH28" s="7"/>
      <c r="ELI28" s="7"/>
      <c r="ELJ28" s="7"/>
      <c r="ELK28" s="7"/>
      <c r="ELL28" s="7"/>
      <c r="ELM28" s="7"/>
      <c r="ELN28" s="7"/>
      <c r="ELO28" s="7"/>
      <c r="ELP28" s="7"/>
      <c r="ELQ28" s="7"/>
      <c r="ELR28" s="7"/>
      <c r="ELS28" s="7"/>
      <c r="ELT28" s="7"/>
      <c r="ELU28" s="7"/>
      <c r="ELV28" s="7"/>
      <c r="ELW28" s="7"/>
      <c r="ELX28" s="7"/>
      <c r="ELY28" s="7"/>
      <c r="ELZ28" s="7"/>
      <c r="EMA28" s="7"/>
      <c r="EMB28" s="7"/>
      <c r="EMC28" s="7"/>
      <c r="EMD28" s="7"/>
      <c r="EME28" s="7"/>
      <c r="EMF28" s="7"/>
      <c r="EMG28" s="7"/>
      <c r="EMH28" s="7"/>
      <c r="EMI28" s="7"/>
      <c r="EMJ28" s="7"/>
      <c r="EMK28" s="7"/>
      <c r="EML28" s="7"/>
      <c r="EMM28" s="7"/>
      <c r="EMN28" s="7"/>
      <c r="EMO28" s="7"/>
      <c r="EMP28" s="7"/>
      <c r="EMQ28" s="7"/>
      <c r="EMR28" s="7"/>
      <c r="EMS28" s="7"/>
      <c r="EMT28" s="7"/>
      <c r="EMU28" s="7"/>
      <c r="EMV28" s="7"/>
      <c r="EMW28" s="7"/>
      <c r="EMX28" s="7"/>
      <c r="EMY28" s="7"/>
      <c r="EMZ28" s="7"/>
      <c r="ENA28" s="7"/>
      <c r="ENB28" s="7"/>
      <c r="ENC28" s="7"/>
      <c r="END28" s="7"/>
      <c r="ENE28" s="7"/>
      <c r="ENF28" s="7"/>
      <c r="ENG28" s="7"/>
      <c r="ENH28" s="7"/>
      <c r="ENI28" s="7"/>
      <c r="ENJ28" s="7"/>
      <c r="ENK28" s="7"/>
      <c r="ENL28" s="7"/>
      <c r="ENM28" s="7"/>
      <c r="ENN28" s="7"/>
      <c r="ENO28" s="7"/>
      <c r="ENP28" s="7"/>
      <c r="ENQ28" s="7"/>
      <c r="ENR28" s="7"/>
      <c r="ENS28" s="7"/>
      <c r="ENT28" s="7"/>
      <c r="ENU28" s="7"/>
      <c r="ENV28" s="7"/>
      <c r="ENW28" s="7"/>
      <c r="ENX28" s="7"/>
      <c r="ENY28" s="7"/>
      <c r="ENZ28" s="7"/>
      <c r="EOA28" s="7"/>
      <c r="EOB28" s="7"/>
      <c r="EOC28" s="7"/>
      <c r="EOD28" s="7"/>
      <c r="EOE28" s="7"/>
      <c r="EOF28" s="7"/>
      <c r="EOG28" s="7"/>
      <c r="EOH28" s="7"/>
      <c r="EOI28" s="7"/>
      <c r="EOJ28" s="7"/>
      <c r="EOK28" s="7"/>
      <c r="EOL28" s="7"/>
      <c r="EOM28" s="7"/>
      <c r="EON28" s="7"/>
      <c r="EOO28" s="7"/>
      <c r="EOP28" s="7"/>
      <c r="EOQ28" s="7"/>
      <c r="EOR28" s="7"/>
      <c r="EOS28" s="7"/>
      <c r="EOT28" s="7"/>
      <c r="EOU28" s="7"/>
      <c r="EOV28" s="7"/>
      <c r="EOW28" s="7"/>
      <c r="EOX28" s="7"/>
      <c r="EOY28" s="7"/>
      <c r="EOZ28" s="7"/>
      <c r="EPA28" s="7"/>
      <c r="EPB28" s="7"/>
      <c r="EPC28" s="7"/>
      <c r="EPD28" s="7"/>
      <c r="EPE28" s="7"/>
      <c r="EPF28" s="7"/>
      <c r="EPG28" s="7"/>
      <c r="EPH28" s="7"/>
      <c r="EPI28" s="7"/>
      <c r="EPJ28" s="7"/>
      <c r="EPK28" s="7"/>
      <c r="EPL28" s="7"/>
      <c r="EPM28" s="7"/>
      <c r="EPN28" s="7"/>
      <c r="EPO28" s="7"/>
      <c r="EPP28" s="7"/>
      <c r="EPQ28" s="7"/>
      <c r="EPR28" s="7"/>
      <c r="EPS28" s="7"/>
      <c r="EPT28" s="7"/>
      <c r="EPU28" s="7"/>
      <c r="EPV28" s="7"/>
      <c r="EPW28" s="7"/>
      <c r="EPX28" s="7"/>
      <c r="EPY28" s="7"/>
      <c r="EPZ28" s="7"/>
      <c r="EQA28" s="7"/>
      <c r="EQB28" s="7"/>
      <c r="EQC28" s="7"/>
      <c r="EQD28" s="7"/>
      <c r="EQE28" s="7"/>
      <c r="EQF28" s="7"/>
      <c r="EQG28" s="7"/>
      <c r="EQH28" s="7"/>
      <c r="EQI28" s="7"/>
      <c r="EQJ28" s="7"/>
      <c r="EQK28" s="7"/>
      <c r="EQL28" s="7"/>
      <c r="EQM28" s="7"/>
      <c r="EQN28" s="7"/>
      <c r="EQO28" s="7"/>
      <c r="EQP28" s="7"/>
      <c r="EQQ28" s="7"/>
      <c r="EQR28" s="7"/>
      <c r="EQS28" s="7"/>
      <c r="EQT28" s="7"/>
      <c r="EQU28" s="7"/>
      <c r="EQV28" s="7"/>
      <c r="EQW28" s="7"/>
      <c r="EQX28" s="7"/>
      <c r="EQY28" s="7"/>
      <c r="EQZ28" s="7"/>
      <c r="ERA28" s="7"/>
      <c r="ERB28" s="7"/>
      <c r="ERC28" s="7"/>
      <c r="ERD28" s="7"/>
      <c r="ERE28" s="7"/>
      <c r="ERF28" s="7"/>
      <c r="ERG28" s="7"/>
      <c r="ERH28" s="7"/>
      <c r="ERI28" s="7"/>
      <c r="ERJ28" s="7"/>
      <c r="ERK28" s="7"/>
      <c r="ERL28" s="7"/>
      <c r="ERM28" s="7"/>
      <c r="ERN28" s="7"/>
      <c r="ERO28" s="7"/>
      <c r="ERP28" s="7"/>
      <c r="ERQ28" s="7"/>
      <c r="ERR28" s="7"/>
      <c r="ERS28" s="7"/>
      <c r="ERT28" s="7"/>
      <c r="ERU28" s="7"/>
      <c r="ERV28" s="7"/>
      <c r="ERW28" s="7"/>
      <c r="ERX28" s="7"/>
      <c r="ERY28" s="7"/>
      <c r="ERZ28" s="7"/>
      <c r="ESA28" s="7"/>
      <c r="ESB28" s="7"/>
      <c r="ESC28" s="7"/>
      <c r="ESD28" s="7"/>
      <c r="ESE28" s="7"/>
      <c r="ESF28" s="7"/>
      <c r="ESG28" s="7"/>
      <c r="ESH28" s="7"/>
      <c r="ESI28" s="7"/>
      <c r="ESJ28" s="7"/>
      <c r="ESK28" s="7"/>
      <c r="ESL28" s="7"/>
      <c r="ESM28" s="7"/>
      <c r="ESN28" s="7"/>
      <c r="ESO28" s="7"/>
      <c r="ESP28" s="7"/>
      <c r="ESQ28" s="7"/>
      <c r="ESR28" s="7"/>
      <c r="ESS28" s="7"/>
      <c r="EST28" s="7"/>
      <c r="ESU28" s="7"/>
      <c r="ESV28" s="7"/>
      <c r="ESW28" s="7"/>
      <c r="ESX28" s="7"/>
      <c r="ESY28" s="7"/>
      <c r="ESZ28" s="7"/>
      <c r="ETA28" s="7"/>
      <c r="ETB28" s="7"/>
      <c r="ETC28" s="7"/>
      <c r="ETD28" s="7"/>
      <c r="ETE28" s="7"/>
      <c r="ETF28" s="7"/>
      <c r="ETG28" s="7"/>
      <c r="ETH28" s="7"/>
      <c r="ETI28" s="7"/>
      <c r="ETJ28" s="7"/>
      <c r="ETK28" s="7"/>
      <c r="ETL28" s="7"/>
      <c r="ETM28" s="7"/>
      <c r="ETN28" s="7"/>
      <c r="ETO28" s="7"/>
      <c r="ETP28" s="7"/>
      <c r="ETQ28" s="7"/>
      <c r="ETR28" s="7"/>
      <c r="ETS28" s="7"/>
      <c r="ETT28" s="7"/>
      <c r="ETU28" s="7"/>
      <c r="ETV28" s="7"/>
      <c r="ETW28" s="7"/>
      <c r="ETX28" s="7"/>
      <c r="ETY28" s="7"/>
      <c r="ETZ28" s="7"/>
      <c r="EUA28" s="7"/>
      <c r="EUB28" s="7"/>
      <c r="EUC28" s="7"/>
      <c r="EUD28" s="7"/>
      <c r="EUE28" s="7"/>
      <c r="EUF28" s="7"/>
      <c r="EUG28" s="7"/>
      <c r="EUH28" s="7"/>
      <c r="EUI28" s="7"/>
      <c r="EUJ28" s="7"/>
      <c r="EUK28" s="7"/>
      <c r="EUL28" s="7"/>
      <c r="EUM28" s="7"/>
      <c r="EUN28" s="7"/>
      <c r="EUO28" s="7"/>
      <c r="EUP28" s="7"/>
      <c r="EUQ28" s="7"/>
      <c r="EUR28" s="7"/>
      <c r="EUS28" s="7"/>
      <c r="EUT28" s="7"/>
      <c r="EUU28" s="7"/>
      <c r="EUV28" s="7"/>
      <c r="EUW28" s="7"/>
      <c r="EUX28" s="7"/>
      <c r="EUY28" s="7"/>
      <c r="EUZ28" s="7"/>
      <c r="EVA28" s="7"/>
      <c r="EVB28" s="7"/>
      <c r="EVC28" s="7"/>
      <c r="EVD28" s="7"/>
      <c r="EVE28" s="7"/>
      <c r="EVF28" s="7"/>
      <c r="EVG28" s="7"/>
      <c r="EVH28" s="7"/>
      <c r="EVI28" s="7"/>
      <c r="EVJ28" s="7"/>
      <c r="EVK28" s="7"/>
      <c r="EVL28" s="7"/>
      <c r="EVM28" s="7"/>
      <c r="EVN28" s="7"/>
      <c r="EVO28" s="7"/>
      <c r="EVP28" s="7"/>
      <c r="EVQ28" s="7"/>
      <c r="EVR28" s="7"/>
      <c r="EVS28" s="7"/>
      <c r="EVT28" s="7"/>
      <c r="EVU28" s="7"/>
      <c r="EVV28" s="7"/>
      <c r="EVW28" s="7"/>
      <c r="EVX28" s="7"/>
      <c r="EVY28" s="7"/>
      <c r="EVZ28" s="7"/>
      <c r="EWA28" s="7"/>
      <c r="EWB28" s="7"/>
      <c r="EWC28" s="7"/>
      <c r="EWD28" s="7"/>
      <c r="EWE28" s="7"/>
      <c r="EWF28" s="7"/>
      <c r="EWG28" s="7"/>
      <c r="EWH28" s="7"/>
      <c r="EWI28" s="7"/>
      <c r="EWJ28" s="7"/>
      <c r="EWK28" s="7"/>
      <c r="EWL28" s="7"/>
      <c r="EWM28" s="7"/>
      <c r="EWN28" s="7"/>
      <c r="EWO28" s="7"/>
      <c r="EWP28" s="7"/>
      <c r="EWQ28" s="7"/>
      <c r="EWR28" s="7"/>
      <c r="EWS28" s="7"/>
      <c r="EWT28" s="7"/>
      <c r="EWU28" s="7"/>
      <c r="EWV28" s="7"/>
      <c r="EWW28" s="7"/>
      <c r="EWX28" s="7"/>
      <c r="EWY28" s="7"/>
      <c r="EWZ28" s="7"/>
      <c r="EXA28" s="7"/>
      <c r="EXB28" s="7"/>
      <c r="EXC28" s="7"/>
      <c r="EXD28" s="7"/>
      <c r="EXE28" s="7"/>
      <c r="EXF28" s="7"/>
      <c r="EXG28" s="7"/>
      <c r="EXH28" s="7"/>
      <c r="EXI28" s="7"/>
      <c r="EXJ28" s="7"/>
      <c r="EXK28" s="7"/>
      <c r="EXL28" s="7"/>
      <c r="EXM28" s="7"/>
      <c r="EXN28" s="7"/>
      <c r="EXO28" s="7"/>
      <c r="EXP28" s="7"/>
      <c r="EXQ28" s="7"/>
      <c r="EXR28" s="7"/>
      <c r="EXS28" s="7"/>
      <c r="EXT28" s="7"/>
      <c r="EXU28" s="7"/>
      <c r="EXV28" s="7"/>
      <c r="EXW28" s="7"/>
      <c r="EXX28" s="7"/>
      <c r="EXY28" s="7"/>
      <c r="EXZ28" s="7"/>
      <c r="EYA28" s="7"/>
      <c r="EYB28" s="7"/>
      <c r="EYC28" s="7"/>
      <c r="EYD28" s="7"/>
      <c r="EYE28" s="7"/>
      <c r="EYF28" s="7"/>
      <c r="EYG28" s="7"/>
      <c r="EYH28" s="7"/>
      <c r="EYI28" s="7"/>
      <c r="EYJ28" s="7"/>
      <c r="EYK28" s="7"/>
      <c r="EYL28" s="7"/>
      <c r="EYM28" s="7"/>
      <c r="EYN28" s="7"/>
      <c r="EYO28" s="7"/>
      <c r="EYP28" s="7"/>
      <c r="EYQ28" s="7"/>
      <c r="EYR28" s="7"/>
      <c r="EYS28" s="7"/>
      <c r="EYT28" s="7"/>
      <c r="EYU28" s="7"/>
      <c r="EYV28" s="7"/>
      <c r="EYW28" s="7"/>
      <c r="EYX28" s="7"/>
      <c r="EYY28" s="7"/>
      <c r="EYZ28" s="7"/>
      <c r="EZA28" s="7"/>
      <c r="EZB28" s="7"/>
      <c r="EZC28" s="7"/>
      <c r="EZD28" s="7"/>
      <c r="EZE28" s="7"/>
      <c r="EZF28" s="7"/>
      <c r="EZG28" s="7"/>
      <c r="EZH28" s="7"/>
      <c r="EZI28" s="7"/>
      <c r="EZJ28" s="7"/>
      <c r="EZK28" s="7"/>
      <c r="EZL28" s="7"/>
      <c r="EZM28" s="7"/>
      <c r="EZN28" s="7"/>
      <c r="EZO28" s="7"/>
      <c r="EZP28" s="7"/>
      <c r="EZQ28" s="7"/>
      <c r="EZR28" s="7"/>
      <c r="EZS28" s="7"/>
      <c r="EZT28" s="7"/>
      <c r="EZU28" s="7"/>
      <c r="EZV28" s="7"/>
      <c r="EZW28" s="7"/>
      <c r="EZX28" s="7"/>
      <c r="EZY28" s="7"/>
      <c r="EZZ28" s="7"/>
      <c r="FAA28" s="7"/>
      <c r="FAB28" s="7"/>
      <c r="FAC28" s="7"/>
      <c r="FAD28" s="7"/>
      <c r="FAE28" s="7"/>
      <c r="FAF28" s="7"/>
      <c r="FAG28" s="7"/>
      <c r="FAH28" s="7"/>
      <c r="FAI28" s="7"/>
      <c r="FAJ28" s="7"/>
      <c r="FAK28" s="7"/>
      <c r="FAL28" s="7"/>
      <c r="FAM28" s="7"/>
      <c r="FAN28" s="7"/>
      <c r="FAO28" s="7"/>
      <c r="FAP28" s="7"/>
      <c r="FAQ28" s="7"/>
      <c r="FAR28" s="7"/>
      <c r="FAS28" s="7"/>
      <c r="FAT28" s="7"/>
      <c r="FAU28" s="7"/>
      <c r="FAV28" s="7"/>
      <c r="FAW28" s="7"/>
      <c r="FAX28" s="7"/>
      <c r="FAY28" s="7"/>
      <c r="FAZ28" s="7"/>
      <c r="FBA28" s="7"/>
      <c r="FBB28" s="7"/>
      <c r="FBC28" s="7"/>
      <c r="FBD28" s="7"/>
      <c r="FBE28" s="7"/>
      <c r="FBF28" s="7"/>
      <c r="FBG28" s="7"/>
      <c r="FBH28" s="7"/>
      <c r="FBI28" s="7"/>
      <c r="FBJ28" s="7"/>
      <c r="FBK28" s="7"/>
      <c r="FBL28" s="7"/>
      <c r="FBM28" s="7"/>
      <c r="FBN28" s="7"/>
      <c r="FBO28" s="7"/>
      <c r="FBP28" s="7"/>
      <c r="FBQ28" s="7"/>
      <c r="FBR28" s="7"/>
      <c r="FBS28" s="7"/>
      <c r="FBT28" s="7"/>
      <c r="FBU28" s="7"/>
      <c r="FBV28" s="7"/>
      <c r="FBW28" s="7"/>
      <c r="FBX28" s="7"/>
      <c r="FBY28" s="7"/>
      <c r="FBZ28" s="7"/>
      <c r="FCA28" s="7"/>
      <c r="FCB28" s="7"/>
      <c r="FCC28" s="7"/>
      <c r="FCD28" s="7"/>
      <c r="FCE28" s="7"/>
      <c r="FCF28" s="7"/>
      <c r="FCG28" s="7"/>
      <c r="FCH28" s="7"/>
      <c r="FCI28" s="7"/>
      <c r="FCJ28" s="7"/>
      <c r="FCK28" s="7"/>
      <c r="FCL28" s="7"/>
      <c r="FCM28" s="7"/>
      <c r="FCN28" s="7"/>
      <c r="FCO28" s="7"/>
      <c r="FCP28" s="7"/>
      <c r="FCQ28" s="7"/>
      <c r="FCR28" s="7"/>
      <c r="FCS28" s="7"/>
      <c r="FCT28" s="7"/>
      <c r="FCU28" s="7"/>
      <c r="FCV28" s="7"/>
      <c r="FCW28" s="7"/>
      <c r="FCX28" s="7"/>
      <c r="FCY28" s="7"/>
      <c r="FCZ28" s="7"/>
      <c r="FDA28" s="7"/>
      <c r="FDB28" s="7"/>
      <c r="FDC28" s="7"/>
      <c r="FDD28" s="7"/>
      <c r="FDE28" s="7"/>
      <c r="FDF28" s="7"/>
      <c r="FDG28" s="7"/>
      <c r="FDH28" s="7"/>
      <c r="FDI28" s="7"/>
      <c r="FDJ28" s="7"/>
      <c r="FDK28" s="7"/>
      <c r="FDL28" s="7"/>
      <c r="FDM28" s="7"/>
      <c r="FDN28" s="7"/>
      <c r="FDO28" s="7"/>
      <c r="FDP28" s="7"/>
      <c r="FDQ28" s="7"/>
      <c r="FDR28" s="7"/>
      <c r="FDS28" s="7"/>
      <c r="FDT28" s="7"/>
      <c r="FDU28" s="7"/>
      <c r="FDV28" s="7"/>
      <c r="FDW28" s="7"/>
      <c r="FDX28" s="7"/>
      <c r="FDY28" s="7"/>
      <c r="FDZ28" s="7"/>
      <c r="FEA28" s="7"/>
      <c r="FEB28" s="7"/>
      <c r="FEC28" s="7"/>
      <c r="FED28" s="7"/>
      <c r="FEE28" s="7"/>
      <c r="FEF28" s="7"/>
      <c r="FEG28" s="7"/>
      <c r="FEH28" s="7"/>
      <c r="FEI28" s="7"/>
      <c r="FEJ28" s="7"/>
      <c r="FEK28" s="7"/>
      <c r="FEL28" s="7"/>
      <c r="FEM28" s="7"/>
      <c r="FEN28" s="7"/>
      <c r="FEO28" s="7"/>
      <c r="FEP28" s="7"/>
      <c r="FEQ28" s="7"/>
      <c r="FER28" s="7"/>
      <c r="FES28" s="7"/>
      <c r="FET28" s="7"/>
      <c r="FEU28" s="7"/>
      <c r="FEV28" s="7"/>
      <c r="FEW28" s="7"/>
      <c r="FEX28" s="7"/>
      <c r="FEY28" s="7"/>
      <c r="FEZ28" s="7"/>
      <c r="FFA28" s="7"/>
      <c r="FFB28" s="7"/>
      <c r="FFC28" s="7"/>
      <c r="FFD28" s="7"/>
      <c r="FFE28" s="7"/>
      <c r="FFF28" s="7"/>
      <c r="FFG28" s="7"/>
      <c r="FFH28" s="7"/>
      <c r="FFI28" s="7"/>
      <c r="FFJ28" s="7"/>
      <c r="FFK28" s="7"/>
      <c r="FFL28" s="7"/>
      <c r="FFM28" s="7"/>
      <c r="FFN28" s="7"/>
      <c r="FFO28" s="7"/>
      <c r="FFP28" s="7"/>
      <c r="FFQ28" s="7"/>
      <c r="FFR28" s="7"/>
      <c r="FFS28" s="7"/>
      <c r="FFT28" s="7"/>
      <c r="FFU28" s="7"/>
      <c r="FFV28" s="7"/>
      <c r="FFW28" s="7"/>
      <c r="FFX28" s="7"/>
      <c r="FFY28" s="7"/>
      <c r="FFZ28" s="7"/>
      <c r="FGA28" s="7"/>
      <c r="FGB28" s="7"/>
      <c r="FGC28" s="7"/>
      <c r="FGD28" s="7"/>
      <c r="FGE28" s="7"/>
      <c r="FGF28" s="7"/>
      <c r="FGG28" s="7"/>
      <c r="FGH28" s="7"/>
      <c r="FGI28" s="7"/>
      <c r="FGJ28" s="7"/>
      <c r="FGK28" s="7"/>
      <c r="FGL28" s="7"/>
      <c r="FGM28" s="7"/>
      <c r="FGN28" s="7"/>
      <c r="FGO28" s="7"/>
      <c r="FGP28" s="7"/>
      <c r="FGQ28" s="7"/>
      <c r="FGR28" s="7"/>
      <c r="FGS28" s="7"/>
      <c r="FGT28" s="7"/>
      <c r="FGU28" s="7"/>
      <c r="FGV28" s="7"/>
      <c r="FGW28" s="7"/>
      <c r="FGX28" s="7"/>
      <c r="FGY28" s="7"/>
      <c r="FGZ28" s="7"/>
      <c r="FHA28" s="7"/>
      <c r="FHB28" s="7"/>
      <c r="FHC28" s="7"/>
      <c r="FHD28" s="7"/>
      <c r="FHE28" s="7"/>
      <c r="FHF28" s="7"/>
      <c r="FHG28" s="7"/>
      <c r="FHH28" s="7"/>
      <c r="FHI28" s="7"/>
      <c r="FHJ28" s="7"/>
      <c r="FHK28" s="7"/>
      <c r="FHL28" s="7"/>
      <c r="FHM28" s="7"/>
      <c r="FHN28" s="7"/>
      <c r="FHO28" s="7"/>
      <c r="FHP28" s="7"/>
      <c r="FHQ28" s="7"/>
      <c r="FHR28" s="7"/>
      <c r="FHS28" s="7"/>
      <c r="FHT28" s="7"/>
      <c r="FHU28" s="7"/>
      <c r="FHV28" s="7"/>
      <c r="FHW28" s="7"/>
      <c r="FHX28" s="7"/>
      <c r="FHY28" s="7"/>
      <c r="FHZ28" s="7"/>
      <c r="FIA28" s="7"/>
      <c r="FIB28" s="7"/>
      <c r="FIC28" s="7"/>
      <c r="FID28" s="7"/>
      <c r="FIE28" s="7"/>
      <c r="FIF28" s="7"/>
      <c r="FIG28" s="7"/>
      <c r="FIH28" s="7"/>
      <c r="FII28" s="7"/>
      <c r="FIJ28" s="7"/>
      <c r="FIK28" s="7"/>
      <c r="FIL28" s="7"/>
      <c r="FIM28" s="7"/>
      <c r="FIN28" s="7"/>
      <c r="FIO28" s="7"/>
      <c r="FIP28" s="7"/>
      <c r="FIQ28" s="7"/>
      <c r="FIR28" s="7"/>
      <c r="FIS28" s="7"/>
      <c r="FIT28" s="7"/>
      <c r="FIU28" s="7"/>
      <c r="FIV28" s="7"/>
      <c r="FIW28" s="7"/>
      <c r="FIX28" s="7"/>
      <c r="FIY28" s="7"/>
      <c r="FIZ28" s="7"/>
      <c r="FJA28" s="7"/>
      <c r="FJB28" s="7"/>
      <c r="FJC28" s="7"/>
      <c r="FJD28" s="7"/>
      <c r="FJE28" s="7"/>
      <c r="FJF28" s="7"/>
      <c r="FJG28" s="7"/>
      <c r="FJH28" s="7"/>
      <c r="FJI28" s="7"/>
      <c r="FJJ28" s="7"/>
      <c r="FJK28" s="7"/>
      <c r="FJL28" s="7"/>
      <c r="FJM28" s="7"/>
      <c r="FJN28" s="7"/>
      <c r="FJO28" s="7"/>
      <c r="FJP28" s="7"/>
      <c r="FJQ28" s="7"/>
      <c r="FJR28" s="7"/>
      <c r="FJS28" s="7"/>
      <c r="FJT28" s="7"/>
      <c r="FJU28" s="7"/>
      <c r="FJV28" s="7"/>
      <c r="FJW28" s="7"/>
      <c r="FJX28" s="7"/>
      <c r="FJY28" s="7"/>
      <c r="FJZ28" s="7"/>
      <c r="FKA28" s="7"/>
      <c r="FKB28" s="7"/>
      <c r="FKC28" s="7"/>
      <c r="FKD28" s="7"/>
      <c r="FKE28" s="7"/>
      <c r="FKF28" s="7"/>
      <c r="FKG28" s="7"/>
      <c r="FKH28" s="7"/>
      <c r="FKI28" s="7"/>
      <c r="FKJ28" s="7"/>
      <c r="FKK28" s="7"/>
      <c r="FKL28" s="7"/>
      <c r="FKM28" s="7"/>
      <c r="FKN28" s="7"/>
      <c r="FKO28" s="7"/>
      <c r="FKP28" s="7"/>
      <c r="FKQ28" s="7"/>
      <c r="FKR28" s="7"/>
      <c r="FKS28" s="7"/>
      <c r="FKT28" s="7"/>
      <c r="FKU28" s="7"/>
      <c r="FKV28" s="7"/>
      <c r="FKW28" s="7"/>
      <c r="FKX28" s="7"/>
      <c r="FKY28" s="7"/>
      <c r="FKZ28" s="7"/>
      <c r="FLA28" s="7"/>
      <c r="FLB28" s="7"/>
      <c r="FLC28" s="7"/>
      <c r="FLD28" s="7"/>
      <c r="FLE28" s="7"/>
      <c r="FLF28" s="7"/>
      <c r="FLG28" s="7"/>
      <c r="FLH28" s="7"/>
      <c r="FLI28" s="7"/>
      <c r="FLJ28" s="7"/>
      <c r="FLK28" s="7"/>
      <c r="FLL28" s="7"/>
      <c r="FLM28" s="7"/>
      <c r="FLN28" s="7"/>
      <c r="FLO28" s="7"/>
      <c r="FLP28" s="7"/>
      <c r="FLQ28" s="7"/>
      <c r="FLR28" s="7"/>
      <c r="FLS28" s="7"/>
      <c r="FLT28" s="7"/>
      <c r="FLU28" s="7"/>
      <c r="FLV28" s="7"/>
      <c r="FLW28" s="7"/>
      <c r="FLX28" s="7"/>
      <c r="FLY28" s="7"/>
      <c r="FLZ28" s="7"/>
      <c r="FMA28" s="7"/>
      <c r="FMB28" s="7"/>
      <c r="FMC28" s="7"/>
      <c r="FMD28" s="7"/>
      <c r="FME28" s="7"/>
      <c r="FMF28" s="7"/>
      <c r="FMG28" s="7"/>
      <c r="FMH28" s="7"/>
      <c r="FMI28" s="7"/>
      <c r="FMJ28" s="7"/>
      <c r="FMK28" s="7"/>
      <c r="FML28" s="7"/>
      <c r="FMM28" s="7"/>
      <c r="FMN28" s="7"/>
      <c r="FMO28" s="7"/>
      <c r="FMP28" s="7"/>
      <c r="FMQ28" s="7"/>
      <c r="FMR28" s="7"/>
      <c r="FMS28" s="7"/>
      <c r="FMT28" s="7"/>
      <c r="FMU28" s="7"/>
      <c r="FMV28" s="7"/>
      <c r="FMW28" s="7"/>
      <c r="FMX28" s="7"/>
      <c r="FMY28" s="7"/>
      <c r="FMZ28" s="7"/>
      <c r="FNA28" s="7"/>
      <c r="FNB28" s="7"/>
      <c r="FNC28" s="7"/>
      <c r="FND28" s="7"/>
      <c r="FNE28" s="7"/>
      <c r="FNF28" s="7"/>
      <c r="FNG28" s="7"/>
      <c r="FNH28" s="7"/>
      <c r="FNI28" s="7"/>
      <c r="FNJ28" s="7"/>
      <c r="FNK28" s="7"/>
      <c r="FNL28" s="7"/>
      <c r="FNM28" s="7"/>
      <c r="FNN28" s="7"/>
      <c r="FNO28" s="7"/>
      <c r="FNP28" s="7"/>
      <c r="FNQ28" s="7"/>
      <c r="FNR28" s="7"/>
      <c r="FNS28" s="7"/>
      <c r="FNT28" s="7"/>
      <c r="FNU28" s="7"/>
      <c r="FNV28" s="7"/>
      <c r="FNW28" s="7"/>
      <c r="FNX28" s="7"/>
      <c r="FNY28" s="7"/>
      <c r="FNZ28" s="7"/>
      <c r="FOA28" s="7"/>
      <c r="FOB28" s="7"/>
      <c r="FOC28" s="7"/>
      <c r="FOD28" s="7"/>
      <c r="FOE28" s="7"/>
      <c r="FOF28" s="7"/>
      <c r="FOG28" s="7"/>
      <c r="FOH28" s="7"/>
      <c r="FOI28" s="7"/>
      <c r="FOJ28" s="7"/>
      <c r="FOK28" s="7"/>
      <c r="FOL28" s="7"/>
      <c r="FOM28" s="7"/>
      <c r="FON28" s="7"/>
      <c r="FOO28" s="7"/>
      <c r="FOP28" s="7"/>
      <c r="FOQ28" s="7"/>
      <c r="FOR28" s="7"/>
      <c r="FOS28" s="7"/>
      <c r="FOT28" s="7"/>
      <c r="FOU28" s="7"/>
      <c r="FOV28" s="7"/>
      <c r="FOW28" s="7"/>
      <c r="FOX28" s="7"/>
      <c r="FOY28" s="7"/>
      <c r="FOZ28" s="7"/>
      <c r="FPA28" s="7"/>
      <c r="FPB28" s="7"/>
      <c r="FPC28" s="7"/>
      <c r="FPD28" s="7"/>
      <c r="FPE28" s="7"/>
      <c r="FPF28" s="7"/>
      <c r="FPG28" s="7"/>
      <c r="FPH28" s="7"/>
      <c r="FPI28" s="7"/>
      <c r="FPJ28" s="7"/>
      <c r="FPK28" s="7"/>
      <c r="FPL28" s="7"/>
      <c r="FPM28" s="7"/>
      <c r="FPN28" s="7"/>
      <c r="FPO28" s="7"/>
      <c r="FPP28" s="7"/>
      <c r="FPQ28" s="7"/>
      <c r="FPR28" s="7"/>
      <c r="FPS28" s="7"/>
      <c r="FPT28" s="7"/>
      <c r="FPU28" s="7"/>
      <c r="FPV28" s="7"/>
      <c r="FPW28" s="7"/>
      <c r="FPX28" s="7"/>
      <c r="FPY28" s="7"/>
      <c r="FPZ28" s="7"/>
      <c r="FQA28" s="7"/>
      <c r="FQB28" s="7"/>
      <c r="FQC28" s="7"/>
      <c r="FQD28" s="7"/>
      <c r="FQE28" s="7"/>
      <c r="FQF28" s="7"/>
      <c r="FQG28" s="7"/>
      <c r="FQH28" s="7"/>
      <c r="FQI28" s="7"/>
      <c r="FQJ28" s="7"/>
      <c r="FQK28" s="7"/>
      <c r="FQL28" s="7"/>
      <c r="FQM28" s="7"/>
      <c r="FQN28" s="7"/>
      <c r="FQO28" s="7"/>
      <c r="FQP28" s="7"/>
      <c r="FQQ28" s="7"/>
      <c r="FQR28" s="7"/>
      <c r="FQS28" s="7"/>
      <c r="FQT28" s="7"/>
      <c r="FQU28" s="7"/>
      <c r="FQV28" s="7"/>
      <c r="FQW28" s="7"/>
      <c r="FQX28" s="7"/>
      <c r="FQY28" s="7"/>
      <c r="FQZ28" s="7"/>
      <c r="FRA28" s="7"/>
      <c r="FRB28" s="7"/>
      <c r="FRC28" s="7"/>
      <c r="FRD28" s="7"/>
      <c r="FRE28" s="7"/>
      <c r="FRF28" s="7"/>
      <c r="FRG28" s="7"/>
      <c r="FRH28" s="7"/>
      <c r="FRI28" s="7"/>
      <c r="FRJ28" s="7"/>
      <c r="FRK28" s="7"/>
      <c r="FRL28" s="7"/>
      <c r="FRM28" s="7"/>
      <c r="FRN28" s="7"/>
      <c r="FRO28" s="7"/>
      <c r="FRP28" s="7"/>
      <c r="FRQ28" s="7"/>
      <c r="FRR28" s="7"/>
      <c r="FRS28" s="7"/>
      <c r="FRT28" s="7"/>
      <c r="FRU28" s="7"/>
      <c r="FRV28" s="7"/>
      <c r="FRW28" s="7"/>
      <c r="FRX28" s="7"/>
      <c r="FRY28" s="7"/>
      <c r="FRZ28" s="7"/>
      <c r="FSA28" s="7"/>
      <c r="FSB28" s="7"/>
      <c r="FSC28" s="7"/>
      <c r="FSD28" s="7"/>
      <c r="FSE28" s="7"/>
      <c r="FSF28" s="7"/>
      <c r="FSG28" s="7"/>
      <c r="FSH28" s="7"/>
      <c r="FSI28" s="7"/>
      <c r="FSJ28" s="7"/>
      <c r="FSK28" s="7"/>
      <c r="FSL28" s="7"/>
      <c r="FSM28" s="7"/>
      <c r="FSN28" s="7"/>
      <c r="FSO28" s="7"/>
      <c r="FSP28" s="7"/>
      <c r="FSQ28" s="7"/>
      <c r="FSR28" s="7"/>
      <c r="FSS28" s="7"/>
      <c r="FST28" s="7"/>
      <c r="FSU28" s="7"/>
      <c r="FSV28" s="7"/>
      <c r="FSW28" s="7"/>
      <c r="FSX28" s="7"/>
      <c r="FSY28" s="7"/>
      <c r="FSZ28" s="7"/>
      <c r="FTA28" s="7"/>
      <c r="FTB28" s="7"/>
      <c r="FTC28" s="7"/>
      <c r="FTD28" s="7"/>
      <c r="FTE28" s="7"/>
      <c r="FTF28" s="7"/>
      <c r="FTG28" s="7"/>
      <c r="FTH28" s="7"/>
      <c r="FTI28" s="7"/>
      <c r="FTJ28" s="7"/>
      <c r="FTK28" s="7"/>
      <c r="FTL28" s="7"/>
      <c r="FTM28" s="7"/>
      <c r="FTN28" s="7"/>
      <c r="FTO28" s="7"/>
      <c r="FTP28" s="7"/>
      <c r="FTQ28" s="7"/>
      <c r="FTR28" s="7"/>
      <c r="FTS28" s="7"/>
      <c r="FTT28" s="7"/>
      <c r="FTU28" s="7"/>
      <c r="FTV28" s="7"/>
      <c r="FTW28" s="7"/>
      <c r="FTX28" s="7"/>
      <c r="FTY28" s="7"/>
      <c r="FTZ28" s="7"/>
      <c r="FUA28" s="7"/>
      <c r="FUB28" s="7"/>
      <c r="FUC28" s="7"/>
      <c r="FUD28" s="7"/>
      <c r="FUE28" s="7"/>
      <c r="FUF28" s="7"/>
      <c r="FUG28" s="7"/>
      <c r="FUH28" s="7"/>
      <c r="FUI28" s="7"/>
      <c r="FUJ28" s="7"/>
      <c r="FUK28" s="7"/>
      <c r="FUL28" s="7"/>
      <c r="FUM28" s="7"/>
      <c r="FUN28" s="7"/>
      <c r="FUO28" s="7"/>
      <c r="FUP28" s="7"/>
      <c r="FUQ28" s="7"/>
      <c r="FUR28" s="7"/>
      <c r="FUS28" s="7"/>
      <c r="FUT28" s="7"/>
      <c r="FUU28" s="7"/>
      <c r="FUV28" s="7"/>
      <c r="FUW28" s="7"/>
      <c r="FUX28" s="7"/>
      <c r="FUY28" s="7"/>
      <c r="FUZ28" s="7"/>
      <c r="FVA28" s="7"/>
      <c r="FVB28" s="7"/>
      <c r="FVC28" s="7"/>
      <c r="FVD28" s="7"/>
      <c r="FVE28" s="7"/>
      <c r="FVF28" s="7"/>
      <c r="FVG28" s="7"/>
      <c r="FVH28" s="7"/>
      <c r="FVI28" s="7"/>
      <c r="FVJ28" s="7"/>
      <c r="FVK28" s="7"/>
      <c r="FVL28" s="7"/>
      <c r="FVM28" s="7"/>
      <c r="FVN28" s="7"/>
      <c r="FVO28" s="7"/>
      <c r="FVP28" s="7"/>
      <c r="FVQ28" s="7"/>
      <c r="FVR28" s="7"/>
      <c r="FVS28" s="7"/>
      <c r="FVT28" s="7"/>
      <c r="FVU28" s="7"/>
      <c r="FVV28" s="7"/>
      <c r="FVW28" s="7"/>
      <c r="FVX28" s="7"/>
      <c r="FVY28" s="7"/>
      <c r="FVZ28" s="7"/>
      <c r="FWA28" s="7"/>
      <c r="FWB28" s="7"/>
      <c r="FWC28" s="7"/>
      <c r="FWD28" s="7"/>
      <c r="FWE28" s="7"/>
      <c r="FWF28" s="7"/>
      <c r="FWG28" s="7"/>
      <c r="FWH28" s="7"/>
      <c r="FWI28" s="7"/>
      <c r="FWJ28" s="7"/>
      <c r="FWK28" s="7"/>
      <c r="FWL28" s="7"/>
      <c r="FWM28" s="7"/>
      <c r="FWN28" s="7"/>
      <c r="FWO28" s="7"/>
      <c r="FWP28" s="7"/>
      <c r="FWQ28" s="7"/>
      <c r="FWR28" s="7"/>
      <c r="FWS28" s="7"/>
      <c r="FWT28" s="7"/>
      <c r="FWU28" s="7"/>
      <c r="FWV28" s="7"/>
      <c r="FWW28" s="7"/>
      <c r="FWX28" s="7"/>
      <c r="FWY28" s="7"/>
      <c r="FWZ28" s="7"/>
      <c r="FXA28" s="7"/>
      <c r="FXB28" s="7"/>
      <c r="FXC28" s="7"/>
      <c r="FXD28" s="7"/>
      <c r="FXE28" s="7"/>
      <c r="FXF28" s="7"/>
      <c r="FXG28" s="7"/>
      <c r="FXH28" s="7"/>
      <c r="FXI28" s="7"/>
      <c r="FXJ28" s="7"/>
      <c r="FXK28" s="7"/>
      <c r="FXL28" s="7"/>
      <c r="FXM28" s="7"/>
      <c r="FXN28" s="7"/>
      <c r="FXO28" s="7"/>
      <c r="FXP28" s="7"/>
      <c r="FXQ28" s="7"/>
      <c r="FXR28" s="7"/>
      <c r="FXS28" s="7"/>
      <c r="FXT28" s="7"/>
      <c r="FXU28" s="7"/>
      <c r="FXV28" s="7"/>
      <c r="FXW28" s="7"/>
      <c r="FXX28" s="7"/>
      <c r="FXY28" s="7"/>
      <c r="FXZ28" s="7"/>
      <c r="FYA28" s="7"/>
      <c r="FYB28" s="7"/>
      <c r="FYC28" s="7"/>
      <c r="FYD28" s="7"/>
      <c r="FYE28" s="7"/>
      <c r="FYF28" s="7"/>
      <c r="FYG28" s="7"/>
      <c r="FYH28" s="7"/>
      <c r="FYI28" s="7"/>
      <c r="FYJ28" s="7"/>
      <c r="FYK28" s="7"/>
      <c r="FYL28" s="7"/>
      <c r="FYM28" s="7"/>
      <c r="FYN28" s="7"/>
      <c r="FYO28" s="7"/>
      <c r="FYP28" s="7"/>
      <c r="FYQ28" s="7"/>
      <c r="FYR28" s="7"/>
      <c r="FYS28" s="7"/>
      <c r="FYT28" s="7"/>
      <c r="FYU28" s="7"/>
      <c r="FYV28" s="7"/>
      <c r="FYW28" s="7"/>
      <c r="FYX28" s="7"/>
      <c r="FYY28" s="7"/>
      <c r="FYZ28" s="7"/>
      <c r="FZA28" s="7"/>
      <c r="FZB28" s="7"/>
      <c r="FZC28" s="7"/>
      <c r="FZD28" s="7"/>
      <c r="FZE28" s="7"/>
      <c r="FZF28" s="7"/>
      <c r="FZG28" s="7"/>
      <c r="FZH28" s="7"/>
      <c r="FZI28" s="7"/>
      <c r="FZJ28" s="7"/>
      <c r="FZK28" s="7"/>
      <c r="FZL28" s="7"/>
      <c r="FZM28" s="7"/>
      <c r="FZN28" s="7"/>
      <c r="FZO28" s="7"/>
      <c r="FZP28" s="7"/>
      <c r="FZQ28" s="7"/>
      <c r="FZR28" s="7"/>
      <c r="FZS28" s="7"/>
      <c r="FZT28" s="7"/>
      <c r="FZU28" s="7"/>
      <c r="FZV28" s="7"/>
      <c r="FZW28" s="7"/>
      <c r="FZX28" s="7"/>
      <c r="FZY28" s="7"/>
      <c r="FZZ28" s="7"/>
      <c r="GAA28" s="7"/>
      <c r="GAB28" s="7"/>
      <c r="GAC28" s="7"/>
      <c r="GAD28" s="7"/>
      <c r="GAE28" s="7"/>
      <c r="GAF28" s="7"/>
      <c r="GAG28" s="7"/>
      <c r="GAH28" s="7"/>
      <c r="GAI28" s="7"/>
      <c r="GAJ28" s="7"/>
      <c r="GAK28" s="7"/>
      <c r="GAL28" s="7"/>
      <c r="GAM28" s="7"/>
      <c r="GAN28" s="7"/>
      <c r="GAO28" s="7"/>
      <c r="GAP28" s="7"/>
      <c r="GAQ28" s="7"/>
      <c r="GAR28" s="7"/>
      <c r="GAS28" s="7"/>
      <c r="GAT28" s="7"/>
      <c r="GAU28" s="7"/>
      <c r="GAV28" s="7"/>
      <c r="GAW28" s="7"/>
      <c r="GAX28" s="7"/>
      <c r="GAY28" s="7"/>
      <c r="GAZ28" s="7"/>
      <c r="GBA28" s="7"/>
      <c r="GBB28" s="7"/>
      <c r="GBC28" s="7"/>
      <c r="GBD28" s="7"/>
      <c r="GBE28" s="7"/>
      <c r="GBF28" s="7"/>
      <c r="GBG28" s="7"/>
      <c r="GBH28" s="7"/>
      <c r="GBI28" s="7"/>
      <c r="GBJ28" s="7"/>
      <c r="GBK28" s="7"/>
      <c r="GBL28" s="7"/>
      <c r="GBM28" s="7"/>
      <c r="GBN28" s="7"/>
      <c r="GBO28" s="7"/>
      <c r="GBP28" s="7"/>
      <c r="GBQ28" s="7"/>
      <c r="GBR28" s="7"/>
      <c r="GBS28" s="7"/>
      <c r="GBT28" s="7"/>
      <c r="GBU28" s="7"/>
      <c r="GBV28" s="7"/>
      <c r="GBW28" s="7"/>
      <c r="GBX28" s="7"/>
      <c r="GBY28" s="7"/>
      <c r="GBZ28" s="7"/>
      <c r="GCA28" s="7"/>
      <c r="GCB28" s="7"/>
      <c r="GCC28" s="7"/>
      <c r="GCD28" s="7"/>
      <c r="GCE28" s="7"/>
      <c r="GCF28" s="7"/>
      <c r="GCG28" s="7"/>
      <c r="GCH28" s="7"/>
      <c r="GCI28" s="7"/>
      <c r="GCJ28" s="7"/>
      <c r="GCK28" s="7"/>
      <c r="GCL28" s="7"/>
      <c r="GCM28" s="7"/>
      <c r="GCN28" s="7"/>
      <c r="GCO28" s="7"/>
      <c r="GCP28" s="7"/>
      <c r="GCQ28" s="7"/>
      <c r="GCR28" s="7"/>
      <c r="GCS28" s="7"/>
      <c r="GCT28" s="7"/>
      <c r="GCU28" s="7"/>
      <c r="GCV28" s="7"/>
      <c r="GCW28" s="7"/>
      <c r="GCX28" s="7"/>
      <c r="GCY28" s="7"/>
      <c r="GCZ28" s="7"/>
      <c r="GDA28" s="7"/>
      <c r="GDB28" s="7"/>
      <c r="GDC28" s="7"/>
      <c r="GDD28" s="7"/>
      <c r="GDE28" s="7"/>
      <c r="GDF28" s="7"/>
      <c r="GDG28" s="7"/>
      <c r="GDH28" s="7"/>
      <c r="GDI28" s="7"/>
      <c r="GDJ28" s="7"/>
      <c r="GDK28" s="7"/>
      <c r="GDL28" s="7"/>
      <c r="GDM28" s="7"/>
      <c r="GDN28" s="7"/>
      <c r="GDO28" s="7"/>
      <c r="GDP28" s="7"/>
      <c r="GDQ28" s="7"/>
      <c r="GDR28" s="7"/>
      <c r="GDS28" s="7"/>
      <c r="GDT28" s="7"/>
      <c r="GDU28" s="7"/>
      <c r="GDV28" s="7"/>
      <c r="GDW28" s="7"/>
      <c r="GDX28" s="7"/>
      <c r="GDY28" s="7"/>
      <c r="GDZ28" s="7"/>
      <c r="GEA28" s="7"/>
      <c r="GEB28" s="7"/>
      <c r="GEC28" s="7"/>
      <c r="GED28" s="7"/>
      <c r="GEE28" s="7"/>
      <c r="GEF28" s="7"/>
      <c r="GEG28" s="7"/>
      <c r="GEH28" s="7"/>
      <c r="GEI28" s="7"/>
      <c r="GEJ28" s="7"/>
      <c r="GEK28" s="7"/>
      <c r="GEL28" s="7"/>
      <c r="GEM28" s="7"/>
      <c r="GEN28" s="7"/>
      <c r="GEO28" s="7"/>
      <c r="GEP28" s="7"/>
      <c r="GEQ28" s="7"/>
      <c r="GER28" s="7"/>
      <c r="GES28" s="7"/>
      <c r="GET28" s="7"/>
      <c r="GEU28" s="7"/>
      <c r="GEV28" s="7"/>
      <c r="GEW28" s="7"/>
      <c r="GEX28" s="7"/>
      <c r="GEY28" s="7"/>
      <c r="GEZ28" s="7"/>
      <c r="GFA28" s="7"/>
      <c r="GFB28" s="7"/>
      <c r="GFC28" s="7"/>
      <c r="GFD28" s="7"/>
      <c r="GFE28" s="7"/>
      <c r="GFF28" s="7"/>
      <c r="GFG28" s="7"/>
      <c r="GFH28" s="7"/>
      <c r="GFI28" s="7"/>
      <c r="GFJ28" s="7"/>
      <c r="GFK28" s="7"/>
      <c r="GFL28" s="7"/>
      <c r="GFM28" s="7"/>
      <c r="GFN28" s="7"/>
      <c r="GFO28" s="7"/>
      <c r="GFP28" s="7"/>
      <c r="GFQ28" s="7"/>
      <c r="GFR28" s="7"/>
      <c r="GFS28" s="7"/>
      <c r="GFT28" s="7"/>
      <c r="GFU28" s="7"/>
      <c r="GFV28" s="7"/>
      <c r="GFW28" s="7"/>
      <c r="GFX28" s="7"/>
      <c r="GFY28" s="7"/>
      <c r="GFZ28" s="7"/>
      <c r="GGA28" s="7"/>
      <c r="GGB28" s="7"/>
      <c r="GGC28" s="7"/>
      <c r="GGD28" s="7"/>
      <c r="GGE28" s="7"/>
      <c r="GGF28" s="7"/>
      <c r="GGG28" s="7"/>
      <c r="GGH28" s="7"/>
      <c r="GGI28" s="7"/>
      <c r="GGJ28" s="7"/>
      <c r="GGK28" s="7"/>
      <c r="GGL28" s="7"/>
      <c r="GGM28" s="7"/>
      <c r="GGN28" s="7"/>
      <c r="GGO28" s="7"/>
      <c r="GGP28" s="7"/>
      <c r="GGQ28" s="7"/>
      <c r="GGR28" s="7"/>
      <c r="GGS28" s="7"/>
      <c r="GGT28" s="7"/>
      <c r="GGU28" s="7"/>
      <c r="GGV28" s="7"/>
      <c r="GGW28" s="7"/>
      <c r="GGX28" s="7"/>
      <c r="GGY28" s="7"/>
      <c r="GGZ28" s="7"/>
      <c r="GHA28" s="7"/>
      <c r="GHB28" s="7"/>
      <c r="GHC28" s="7"/>
      <c r="GHD28" s="7"/>
      <c r="GHE28" s="7"/>
      <c r="GHF28" s="7"/>
      <c r="GHG28" s="7"/>
      <c r="GHH28" s="7"/>
      <c r="GHI28" s="7"/>
      <c r="GHJ28" s="7"/>
      <c r="GHK28" s="7"/>
      <c r="GHL28" s="7"/>
      <c r="GHM28" s="7"/>
      <c r="GHN28" s="7"/>
      <c r="GHO28" s="7"/>
      <c r="GHP28" s="7"/>
      <c r="GHQ28" s="7"/>
      <c r="GHR28" s="7"/>
      <c r="GHS28" s="7"/>
      <c r="GHT28" s="7"/>
      <c r="GHU28" s="7"/>
      <c r="GHV28" s="7"/>
      <c r="GHW28" s="7"/>
      <c r="GHX28" s="7"/>
      <c r="GHY28" s="7"/>
      <c r="GHZ28" s="7"/>
      <c r="GIA28" s="7"/>
      <c r="GIB28" s="7"/>
      <c r="GIC28" s="7"/>
      <c r="GID28" s="7"/>
      <c r="GIE28" s="7"/>
      <c r="GIF28" s="7"/>
      <c r="GIG28" s="7"/>
      <c r="GIH28" s="7"/>
      <c r="GII28" s="7"/>
      <c r="GIJ28" s="7"/>
      <c r="GIK28" s="7"/>
      <c r="GIL28" s="7"/>
      <c r="GIM28" s="7"/>
      <c r="GIN28" s="7"/>
      <c r="GIO28" s="7"/>
      <c r="GIP28" s="7"/>
      <c r="GIQ28" s="7"/>
      <c r="GIR28" s="7"/>
      <c r="GIS28" s="7"/>
      <c r="GIT28" s="7"/>
      <c r="GIU28" s="7"/>
      <c r="GIV28" s="7"/>
      <c r="GIW28" s="7"/>
      <c r="GIX28" s="7"/>
      <c r="GIY28" s="7"/>
      <c r="GIZ28" s="7"/>
      <c r="GJA28" s="7"/>
      <c r="GJB28" s="7"/>
      <c r="GJC28" s="7"/>
      <c r="GJD28" s="7"/>
      <c r="GJE28" s="7"/>
      <c r="GJF28" s="7"/>
      <c r="GJG28" s="7"/>
      <c r="GJH28" s="7"/>
      <c r="GJI28" s="7"/>
      <c r="GJJ28" s="7"/>
      <c r="GJK28" s="7"/>
      <c r="GJL28" s="7"/>
      <c r="GJM28" s="7"/>
      <c r="GJN28" s="7"/>
      <c r="GJO28" s="7"/>
      <c r="GJP28" s="7"/>
      <c r="GJQ28" s="7"/>
      <c r="GJR28" s="7"/>
      <c r="GJS28" s="7"/>
      <c r="GJT28" s="7"/>
      <c r="GJU28" s="7"/>
      <c r="GJV28" s="7"/>
      <c r="GJW28" s="7"/>
      <c r="GJX28" s="7"/>
      <c r="GJY28" s="7"/>
      <c r="GJZ28" s="7"/>
      <c r="GKA28" s="7"/>
      <c r="GKB28" s="7"/>
      <c r="GKC28" s="7"/>
      <c r="GKD28" s="7"/>
      <c r="GKE28" s="7"/>
      <c r="GKF28" s="7"/>
      <c r="GKG28" s="7"/>
      <c r="GKH28" s="7"/>
      <c r="GKI28" s="7"/>
      <c r="GKJ28" s="7"/>
      <c r="GKK28" s="7"/>
      <c r="GKL28" s="7"/>
      <c r="GKM28" s="7"/>
      <c r="GKN28" s="7"/>
      <c r="GKO28" s="7"/>
      <c r="GKP28" s="7"/>
      <c r="GKQ28" s="7"/>
      <c r="GKR28" s="7"/>
      <c r="GKS28" s="7"/>
      <c r="GKT28" s="7"/>
      <c r="GKU28" s="7"/>
      <c r="GKV28" s="7"/>
      <c r="GKW28" s="7"/>
      <c r="GKX28" s="7"/>
      <c r="GKY28" s="7"/>
      <c r="GKZ28" s="7"/>
      <c r="GLA28" s="7"/>
      <c r="GLB28" s="7"/>
      <c r="GLC28" s="7"/>
      <c r="GLD28" s="7"/>
      <c r="GLE28" s="7"/>
      <c r="GLF28" s="7"/>
      <c r="GLG28" s="7"/>
      <c r="GLH28" s="7"/>
      <c r="GLI28" s="7"/>
      <c r="GLJ28" s="7"/>
      <c r="GLK28" s="7"/>
      <c r="GLL28" s="7"/>
      <c r="GLM28" s="7"/>
      <c r="GLN28" s="7"/>
      <c r="GLO28" s="7"/>
      <c r="GLP28" s="7"/>
      <c r="GLQ28" s="7"/>
      <c r="GLR28" s="7"/>
      <c r="GLS28" s="7"/>
      <c r="GLT28" s="7"/>
      <c r="GLU28" s="7"/>
      <c r="GLV28" s="7"/>
      <c r="GLW28" s="7"/>
      <c r="GLX28" s="7"/>
      <c r="GLY28" s="7"/>
      <c r="GLZ28" s="7"/>
      <c r="GMA28" s="7"/>
      <c r="GMB28" s="7"/>
      <c r="GMC28" s="7"/>
      <c r="GMD28" s="7"/>
      <c r="GME28" s="7"/>
      <c r="GMF28" s="7"/>
      <c r="GMG28" s="7"/>
      <c r="GMH28" s="7"/>
      <c r="GMI28" s="7"/>
      <c r="GMJ28" s="7"/>
      <c r="GMK28" s="7"/>
      <c r="GML28" s="7"/>
      <c r="GMM28" s="7"/>
      <c r="GMN28" s="7"/>
      <c r="GMO28" s="7"/>
      <c r="GMP28" s="7"/>
      <c r="GMQ28" s="7"/>
      <c r="GMR28" s="7"/>
      <c r="GMS28" s="7"/>
      <c r="GMT28" s="7"/>
      <c r="GMU28" s="7"/>
      <c r="GMV28" s="7"/>
      <c r="GMW28" s="7"/>
      <c r="GMX28" s="7"/>
      <c r="GMY28" s="7"/>
      <c r="GMZ28" s="7"/>
      <c r="GNA28" s="7"/>
      <c r="GNB28" s="7"/>
      <c r="GNC28" s="7"/>
      <c r="GND28" s="7"/>
      <c r="GNE28" s="7"/>
      <c r="GNF28" s="7"/>
      <c r="GNG28" s="7"/>
      <c r="GNH28" s="7"/>
      <c r="GNI28" s="7"/>
      <c r="GNJ28" s="7"/>
      <c r="GNK28" s="7"/>
      <c r="GNL28" s="7"/>
      <c r="GNM28" s="7"/>
      <c r="GNN28" s="7"/>
      <c r="GNO28" s="7"/>
      <c r="GNP28" s="7"/>
      <c r="GNQ28" s="7"/>
      <c r="GNR28" s="7"/>
      <c r="GNS28" s="7"/>
      <c r="GNT28" s="7"/>
      <c r="GNU28" s="7"/>
      <c r="GNV28" s="7"/>
      <c r="GNW28" s="7"/>
      <c r="GNX28" s="7"/>
      <c r="GNY28" s="7"/>
      <c r="GNZ28" s="7"/>
      <c r="GOA28" s="7"/>
      <c r="GOB28" s="7"/>
      <c r="GOC28" s="7"/>
      <c r="GOD28" s="7"/>
      <c r="GOE28" s="7"/>
      <c r="GOF28" s="7"/>
      <c r="GOG28" s="7"/>
      <c r="GOH28" s="7"/>
      <c r="GOI28" s="7"/>
      <c r="GOJ28" s="7"/>
      <c r="GOK28" s="7"/>
      <c r="GOL28" s="7"/>
      <c r="GOM28" s="7"/>
      <c r="GON28" s="7"/>
      <c r="GOO28" s="7"/>
      <c r="GOP28" s="7"/>
      <c r="GOQ28" s="7"/>
      <c r="GOR28" s="7"/>
      <c r="GOS28" s="7"/>
      <c r="GOT28" s="7"/>
      <c r="GOU28" s="7"/>
      <c r="GOV28" s="7"/>
      <c r="GOW28" s="7"/>
      <c r="GOX28" s="7"/>
      <c r="GOY28" s="7"/>
      <c r="GOZ28" s="7"/>
      <c r="GPA28" s="7"/>
      <c r="GPB28" s="7"/>
      <c r="GPC28" s="7"/>
      <c r="GPD28" s="7"/>
      <c r="GPE28" s="7"/>
      <c r="GPF28" s="7"/>
      <c r="GPG28" s="7"/>
      <c r="GPH28" s="7"/>
      <c r="GPI28" s="7"/>
      <c r="GPJ28" s="7"/>
      <c r="GPK28" s="7"/>
      <c r="GPL28" s="7"/>
      <c r="GPM28" s="7"/>
      <c r="GPN28" s="7"/>
      <c r="GPO28" s="7"/>
      <c r="GPP28" s="7"/>
      <c r="GPQ28" s="7"/>
      <c r="GPR28" s="7"/>
      <c r="GPS28" s="7"/>
      <c r="GPT28" s="7"/>
      <c r="GPU28" s="7"/>
      <c r="GPV28" s="7"/>
      <c r="GPW28" s="7"/>
      <c r="GPX28" s="7"/>
      <c r="GPY28" s="7"/>
      <c r="GPZ28" s="7"/>
      <c r="GQA28" s="7"/>
      <c r="GQB28" s="7"/>
      <c r="GQC28" s="7"/>
      <c r="GQD28" s="7"/>
      <c r="GQE28" s="7"/>
      <c r="GQF28" s="7"/>
      <c r="GQG28" s="7"/>
      <c r="GQH28" s="7"/>
      <c r="GQI28" s="7"/>
      <c r="GQJ28" s="7"/>
      <c r="GQK28" s="7"/>
      <c r="GQL28" s="7"/>
      <c r="GQM28" s="7"/>
      <c r="GQN28" s="7"/>
      <c r="GQO28" s="7"/>
      <c r="GQP28" s="7"/>
      <c r="GQQ28" s="7"/>
      <c r="GQR28" s="7"/>
      <c r="GQS28" s="7"/>
      <c r="GQT28" s="7"/>
      <c r="GQU28" s="7"/>
      <c r="GQV28" s="7"/>
      <c r="GQW28" s="7"/>
      <c r="GQX28" s="7"/>
      <c r="GQY28" s="7"/>
      <c r="GQZ28" s="7"/>
      <c r="GRA28" s="7"/>
      <c r="GRB28" s="7"/>
      <c r="GRC28" s="7"/>
      <c r="GRD28" s="7"/>
      <c r="GRE28" s="7"/>
      <c r="GRF28" s="7"/>
      <c r="GRG28" s="7"/>
      <c r="GRH28" s="7"/>
      <c r="GRI28" s="7"/>
      <c r="GRJ28" s="7"/>
      <c r="GRK28" s="7"/>
      <c r="GRL28" s="7"/>
      <c r="GRM28" s="7"/>
      <c r="GRN28" s="7"/>
      <c r="GRO28" s="7"/>
      <c r="GRP28" s="7"/>
      <c r="GRQ28" s="7"/>
      <c r="GRR28" s="7"/>
      <c r="GRS28" s="7"/>
      <c r="GRT28" s="7"/>
      <c r="GRU28" s="7"/>
      <c r="GRV28" s="7"/>
      <c r="GRW28" s="7"/>
      <c r="GRX28" s="7"/>
      <c r="GRY28" s="7"/>
      <c r="GRZ28" s="7"/>
      <c r="GSA28" s="7"/>
      <c r="GSB28" s="7"/>
      <c r="GSC28" s="7"/>
      <c r="GSD28" s="7"/>
      <c r="GSE28" s="7"/>
      <c r="GSF28" s="7"/>
      <c r="GSG28" s="7"/>
      <c r="GSH28" s="7"/>
      <c r="GSI28" s="7"/>
      <c r="GSJ28" s="7"/>
      <c r="GSK28" s="7"/>
      <c r="GSL28" s="7"/>
      <c r="GSM28" s="7"/>
      <c r="GSN28" s="7"/>
      <c r="GSO28" s="7"/>
      <c r="GSP28" s="7"/>
      <c r="GSQ28" s="7"/>
      <c r="GSR28" s="7"/>
      <c r="GSS28" s="7"/>
      <c r="GST28" s="7"/>
      <c r="GSU28" s="7"/>
      <c r="GSV28" s="7"/>
      <c r="GSW28" s="7"/>
      <c r="GSX28" s="7"/>
      <c r="GSY28" s="7"/>
      <c r="GSZ28" s="7"/>
      <c r="GTA28" s="7"/>
      <c r="GTB28" s="7"/>
      <c r="GTC28" s="7"/>
      <c r="GTD28" s="7"/>
      <c r="GTE28" s="7"/>
      <c r="GTF28" s="7"/>
      <c r="GTG28" s="7"/>
      <c r="GTH28" s="7"/>
      <c r="GTI28" s="7"/>
      <c r="GTJ28" s="7"/>
      <c r="GTK28" s="7"/>
      <c r="GTL28" s="7"/>
      <c r="GTM28" s="7"/>
      <c r="GTN28" s="7"/>
      <c r="GTO28" s="7"/>
      <c r="GTP28" s="7"/>
      <c r="GTQ28" s="7"/>
      <c r="GTR28" s="7"/>
      <c r="GTS28" s="7"/>
      <c r="GTT28" s="7"/>
      <c r="GTU28" s="7"/>
      <c r="GTV28" s="7"/>
      <c r="GTW28" s="7"/>
      <c r="GTX28" s="7"/>
      <c r="GTY28" s="7"/>
      <c r="GTZ28" s="7"/>
      <c r="GUA28" s="7"/>
      <c r="GUB28" s="7"/>
      <c r="GUC28" s="7"/>
      <c r="GUD28" s="7"/>
      <c r="GUE28" s="7"/>
      <c r="GUF28" s="7"/>
      <c r="GUG28" s="7"/>
      <c r="GUH28" s="7"/>
      <c r="GUI28" s="7"/>
      <c r="GUJ28" s="7"/>
      <c r="GUK28" s="7"/>
      <c r="GUL28" s="7"/>
      <c r="GUM28" s="7"/>
      <c r="GUN28" s="7"/>
      <c r="GUO28" s="7"/>
      <c r="GUP28" s="7"/>
      <c r="GUQ28" s="7"/>
      <c r="GUR28" s="7"/>
      <c r="GUS28" s="7"/>
      <c r="GUT28" s="7"/>
      <c r="GUU28" s="7"/>
      <c r="GUV28" s="7"/>
      <c r="GUW28" s="7"/>
      <c r="GUX28" s="7"/>
      <c r="GUY28" s="7"/>
      <c r="GUZ28" s="7"/>
      <c r="GVA28" s="7"/>
      <c r="GVB28" s="7"/>
      <c r="GVC28" s="7"/>
      <c r="GVD28" s="7"/>
      <c r="GVE28" s="7"/>
      <c r="GVF28" s="7"/>
      <c r="GVG28" s="7"/>
      <c r="GVH28" s="7"/>
      <c r="GVI28" s="7"/>
      <c r="GVJ28" s="7"/>
      <c r="GVK28" s="7"/>
      <c r="GVL28" s="7"/>
      <c r="GVM28" s="7"/>
      <c r="GVN28" s="7"/>
      <c r="GVO28" s="7"/>
      <c r="GVP28" s="7"/>
      <c r="GVQ28" s="7"/>
      <c r="GVR28" s="7"/>
      <c r="GVS28" s="7"/>
      <c r="GVT28" s="7"/>
      <c r="GVU28" s="7"/>
      <c r="GVV28" s="7"/>
      <c r="GVW28" s="7"/>
      <c r="GVX28" s="7"/>
      <c r="GVY28" s="7"/>
      <c r="GVZ28" s="7"/>
      <c r="GWA28" s="7"/>
      <c r="GWB28" s="7"/>
      <c r="GWC28" s="7"/>
      <c r="GWD28" s="7"/>
      <c r="GWE28" s="7"/>
      <c r="GWF28" s="7"/>
      <c r="GWG28" s="7"/>
      <c r="GWH28" s="7"/>
      <c r="GWI28" s="7"/>
      <c r="GWJ28" s="7"/>
      <c r="GWK28" s="7"/>
      <c r="GWL28" s="7"/>
      <c r="GWM28" s="7"/>
      <c r="GWN28" s="7"/>
      <c r="GWO28" s="7"/>
      <c r="GWP28" s="7"/>
      <c r="GWQ28" s="7"/>
      <c r="GWR28" s="7"/>
      <c r="GWS28" s="7"/>
      <c r="GWT28" s="7"/>
      <c r="GWU28" s="7"/>
      <c r="GWV28" s="7"/>
      <c r="GWW28" s="7"/>
      <c r="GWX28" s="7"/>
      <c r="GWY28" s="7"/>
      <c r="GWZ28" s="7"/>
      <c r="GXA28" s="7"/>
      <c r="GXB28" s="7"/>
      <c r="GXC28" s="7"/>
      <c r="GXD28" s="7"/>
      <c r="GXE28" s="7"/>
      <c r="GXF28" s="7"/>
      <c r="GXG28" s="7"/>
      <c r="GXH28" s="7"/>
      <c r="GXI28" s="7"/>
      <c r="GXJ28" s="7"/>
      <c r="GXK28" s="7"/>
      <c r="GXL28" s="7"/>
      <c r="GXM28" s="7"/>
      <c r="GXN28" s="7"/>
      <c r="GXO28" s="7"/>
      <c r="GXP28" s="7"/>
      <c r="GXQ28" s="7"/>
      <c r="GXR28" s="7"/>
      <c r="GXS28" s="7"/>
      <c r="GXT28" s="7"/>
      <c r="GXU28" s="7"/>
      <c r="GXV28" s="7"/>
      <c r="GXW28" s="7"/>
      <c r="GXX28" s="7"/>
      <c r="GXY28" s="7"/>
      <c r="GXZ28" s="7"/>
      <c r="GYA28" s="7"/>
      <c r="GYB28" s="7"/>
      <c r="GYC28" s="7"/>
      <c r="GYD28" s="7"/>
      <c r="GYE28" s="7"/>
      <c r="GYF28" s="7"/>
      <c r="GYG28" s="7"/>
      <c r="GYH28" s="7"/>
      <c r="GYI28" s="7"/>
      <c r="GYJ28" s="7"/>
      <c r="GYK28" s="7"/>
      <c r="GYL28" s="7"/>
      <c r="GYM28" s="7"/>
      <c r="GYN28" s="7"/>
      <c r="GYO28" s="7"/>
      <c r="GYP28" s="7"/>
      <c r="GYQ28" s="7"/>
      <c r="GYR28" s="7"/>
      <c r="GYS28" s="7"/>
      <c r="GYT28" s="7"/>
      <c r="GYU28" s="7"/>
      <c r="GYV28" s="7"/>
      <c r="GYW28" s="7"/>
      <c r="GYX28" s="7"/>
      <c r="GYY28" s="7"/>
      <c r="GYZ28" s="7"/>
      <c r="GZA28" s="7"/>
      <c r="GZB28" s="7"/>
      <c r="GZC28" s="7"/>
      <c r="GZD28" s="7"/>
      <c r="GZE28" s="7"/>
      <c r="GZF28" s="7"/>
      <c r="GZG28" s="7"/>
      <c r="GZH28" s="7"/>
      <c r="GZI28" s="7"/>
      <c r="GZJ28" s="7"/>
      <c r="GZK28" s="7"/>
      <c r="GZL28" s="7"/>
      <c r="GZM28" s="7"/>
      <c r="GZN28" s="7"/>
      <c r="GZO28" s="7"/>
      <c r="GZP28" s="7"/>
      <c r="GZQ28" s="7"/>
      <c r="GZR28" s="7"/>
      <c r="GZS28" s="7"/>
      <c r="GZT28" s="7"/>
      <c r="GZU28" s="7"/>
      <c r="GZV28" s="7"/>
      <c r="GZW28" s="7"/>
      <c r="GZX28" s="7"/>
      <c r="GZY28" s="7"/>
      <c r="GZZ28" s="7"/>
      <c r="HAA28" s="7"/>
      <c r="HAB28" s="7"/>
      <c r="HAC28" s="7"/>
      <c r="HAD28" s="7"/>
      <c r="HAE28" s="7"/>
      <c r="HAF28" s="7"/>
      <c r="HAG28" s="7"/>
      <c r="HAH28" s="7"/>
      <c r="HAI28" s="7"/>
      <c r="HAJ28" s="7"/>
      <c r="HAK28" s="7"/>
      <c r="HAL28" s="7"/>
      <c r="HAM28" s="7"/>
      <c r="HAN28" s="7"/>
      <c r="HAO28" s="7"/>
      <c r="HAP28" s="7"/>
      <c r="HAQ28" s="7"/>
      <c r="HAR28" s="7"/>
      <c r="HAS28" s="7"/>
      <c r="HAT28" s="7"/>
      <c r="HAU28" s="7"/>
      <c r="HAV28" s="7"/>
      <c r="HAW28" s="7"/>
      <c r="HAX28" s="7"/>
      <c r="HAY28" s="7"/>
      <c r="HAZ28" s="7"/>
      <c r="HBA28" s="7"/>
      <c r="HBB28" s="7"/>
      <c r="HBC28" s="7"/>
      <c r="HBD28" s="7"/>
      <c r="HBE28" s="7"/>
      <c r="HBF28" s="7"/>
      <c r="HBG28" s="7"/>
      <c r="HBH28" s="7"/>
      <c r="HBI28" s="7"/>
      <c r="HBJ28" s="7"/>
      <c r="HBK28" s="7"/>
      <c r="HBL28" s="7"/>
      <c r="HBM28" s="7"/>
      <c r="HBN28" s="7"/>
      <c r="HBO28" s="7"/>
      <c r="HBP28" s="7"/>
      <c r="HBQ28" s="7"/>
      <c r="HBR28" s="7"/>
      <c r="HBS28" s="7"/>
      <c r="HBT28" s="7"/>
      <c r="HBU28" s="7"/>
      <c r="HBV28" s="7"/>
      <c r="HBW28" s="7"/>
      <c r="HBX28" s="7"/>
      <c r="HBY28" s="7"/>
      <c r="HBZ28" s="7"/>
      <c r="HCA28" s="7"/>
      <c r="HCB28" s="7"/>
      <c r="HCC28" s="7"/>
      <c r="HCD28" s="7"/>
      <c r="HCE28" s="7"/>
      <c r="HCF28" s="7"/>
      <c r="HCG28" s="7"/>
      <c r="HCH28" s="7"/>
      <c r="HCI28" s="7"/>
      <c r="HCJ28" s="7"/>
      <c r="HCK28" s="7"/>
      <c r="HCL28" s="7"/>
      <c r="HCM28" s="7"/>
      <c r="HCN28" s="7"/>
      <c r="HCO28" s="7"/>
      <c r="HCP28" s="7"/>
      <c r="HCQ28" s="7"/>
      <c r="HCR28" s="7"/>
      <c r="HCS28" s="7"/>
      <c r="HCT28" s="7"/>
      <c r="HCU28" s="7"/>
      <c r="HCV28" s="7"/>
      <c r="HCW28" s="7"/>
      <c r="HCX28" s="7"/>
      <c r="HCY28" s="7"/>
      <c r="HCZ28" s="7"/>
      <c r="HDA28" s="7"/>
      <c r="HDB28" s="7"/>
      <c r="HDC28" s="7"/>
      <c r="HDD28" s="7"/>
      <c r="HDE28" s="7"/>
      <c r="HDF28" s="7"/>
      <c r="HDG28" s="7"/>
      <c r="HDH28" s="7"/>
      <c r="HDI28" s="7"/>
      <c r="HDJ28" s="7"/>
      <c r="HDK28" s="7"/>
      <c r="HDL28" s="7"/>
      <c r="HDM28" s="7"/>
      <c r="HDN28" s="7"/>
      <c r="HDO28" s="7"/>
      <c r="HDP28" s="7"/>
      <c r="HDQ28" s="7"/>
      <c r="HDR28" s="7"/>
      <c r="HDS28" s="7"/>
      <c r="HDT28" s="7"/>
      <c r="HDU28" s="7"/>
      <c r="HDV28" s="7"/>
      <c r="HDW28" s="7"/>
      <c r="HDX28" s="7"/>
      <c r="HDY28" s="7"/>
      <c r="HDZ28" s="7"/>
      <c r="HEA28" s="7"/>
      <c r="HEB28" s="7"/>
      <c r="HEC28" s="7"/>
      <c r="HED28" s="7"/>
      <c r="HEE28" s="7"/>
      <c r="HEF28" s="7"/>
      <c r="HEG28" s="7"/>
      <c r="HEH28" s="7"/>
      <c r="HEI28" s="7"/>
      <c r="HEJ28" s="7"/>
      <c r="HEK28" s="7"/>
      <c r="HEL28" s="7"/>
      <c r="HEM28" s="7"/>
      <c r="HEN28" s="7"/>
      <c r="HEO28" s="7"/>
      <c r="HEP28" s="7"/>
      <c r="HEQ28" s="7"/>
      <c r="HER28" s="7"/>
      <c r="HES28" s="7"/>
      <c r="HET28" s="7"/>
      <c r="HEU28" s="7"/>
      <c r="HEV28" s="7"/>
      <c r="HEW28" s="7"/>
      <c r="HEX28" s="7"/>
      <c r="HEY28" s="7"/>
      <c r="HEZ28" s="7"/>
      <c r="HFA28" s="7"/>
      <c r="HFB28" s="7"/>
      <c r="HFC28" s="7"/>
      <c r="HFD28" s="7"/>
      <c r="HFE28" s="7"/>
      <c r="HFF28" s="7"/>
      <c r="HFG28" s="7"/>
      <c r="HFH28" s="7"/>
      <c r="HFI28" s="7"/>
      <c r="HFJ28" s="7"/>
      <c r="HFK28" s="7"/>
      <c r="HFL28" s="7"/>
      <c r="HFM28" s="7"/>
      <c r="HFN28" s="7"/>
      <c r="HFO28" s="7"/>
      <c r="HFP28" s="7"/>
      <c r="HFQ28" s="7"/>
      <c r="HFR28" s="7"/>
      <c r="HFS28" s="7"/>
      <c r="HFT28" s="7"/>
      <c r="HFU28" s="7"/>
      <c r="HFV28" s="7"/>
      <c r="HFW28" s="7"/>
      <c r="HFX28" s="7"/>
      <c r="HFY28" s="7"/>
      <c r="HFZ28" s="7"/>
      <c r="HGA28" s="7"/>
      <c r="HGB28" s="7"/>
      <c r="HGC28" s="7"/>
      <c r="HGD28" s="7"/>
      <c r="HGE28" s="7"/>
      <c r="HGF28" s="7"/>
      <c r="HGG28" s="7"/>
      <c r="HGH28" s="7"/>
      <c r="HGI28" s="7"/>
      <c r="HGJ28" s="7"/>
      <c r="HGK28" s="7"/>
      <c r="HGL28" s="7"/>
      <c r="HGM28" s="7"/>
      <c r="HGN28" s="7"/>
      <c r="HGO28" s="7"/>
      <c r="HGP28" s="7"/>
      <c r="HGQ28" s="7"/>
      <c r="HGR28" s="7"/>
      <c r="HGS28" s="7"/>
      <c r="HGT28" s="7"/>
      <c r="HGU28" s="7"/>
      <c r="HGV28" s="7"/>
      <c r="HGW28" s="7"/>
      <c r="HGX28" s="7"/>
      <c r="HGY28" s="7"/>
      <c r="HGZ28" s="7"/>
      <c r="HHA28" s="7"/>
      <c r="HHB28" s="7"/>
      <c r="HHC28" s="7"/>
      <c r="HHD28" s="7"/>
      <c r="HHE28" s="7"/>
      <c r="HHF28" s="7"/>
      <c r="HHG28" s="7"/>
      <c r="HHH28" s="7"/>
      <c r="HHI28" s="7"/>
      <c r="HHJ28" s="7"/>
      <c r="HHK28" s="7"/>
      <c r="HHL28" s="7"/>
      <c r="HHM28" s="7"/>
      <c r="HHN28" s="7"/>
      <c r="HHO28" s="7"/>
      <c r="HHP28" s="7"/>
      <c r="HHQ28" s="7"/>
      <c r="HHR28" s="7"/>
      <c r="HHS28" s="7"/>
      <c r="HHT28" s="7"/>
      <c r="HHU28" s="7"/>
      <c r="HHV28" s="7"/>
      <c r="HHW28" s="7"/>
      <c r="HHX28" s="7"/>
      <c r="HHY28" s="7"/>
      <c r="HHZ28" s="7"/>
      <c r="HIA28" s="7"/>
      <c r="HIB28" s="7"/>
      <c r="HIC28" s="7"/>
      <c r="HID28" s="7"/>
      <c r="HIE28" s="7"/>
      <c r="HIF28" s="7"/>
      <c r="HIG28" s="7"/>
      <c r="HIH28" s="7"/>
      <c r="HII28" s="7"/>
      <c r="HIJ28" s="7"/>
      <c r="HIK28" s="7"/>
      <c r="HIL28" s="7"/>
      <c r="HIM28" s="7"/>
      <c r="HIN28" s="7"/>
      <c r="HIO28" s="7"/>
      <c r="HIP28" s="7"/>
      <c r="HIQ28" s="7"/>
      <c r="HIR28" s="7"/>
      <c r="HIS28" s="7"/>
      <c r="HIT28" s="7"/>
      <c r="HIU28" s="7"/>
      <c r="HIV28" s="7"/>
      <c r="HIW28" s="7"/>
      <c r="HIX28" s="7"/>
      <c r="HIY28" s="7"/>
      <c r="HIZ28" s="7"/>
      <c r="HJA28" s="7"/>
      <c r="HJB28" s="7"/>
      <c r="HJC28" s="7"/>
      <c r="HJD28" s="7"/>
      <c r="HJE28" s="7"/>
      <c r="HJF28" s="7"/>
      <c r="HJG28" s="7"/>
      <c r="HJH28" s="7"/>
      <c r="HJI28" s="7"/>
      <c r="HJJ28" s="7"/>
      <c r="HJK28" s="7"/>
      <c r="HJL28" s="7"/>
      <c r="HJM28" s="7"/>
      <c r="HJN28" s="7"/>
      <c r="HJO28" s="7"/>
      <c r="HJP28" s="7"/>
      <c r="HJQ28" s="7"/>
      <c r="HJR28" s="7"/>
      <c r="HJS28" s="7"/>
      <c r="HJT28" s="7"/>
      <c r="HJU28" s="7"/>
      <c r="HJV28" s="7"/>
      <c r="HJW28" s="7"/>
      <c r="HJX28" s="7"/>
      <c r="HJY28" s="7"/>
      <c r="HJZ28" s="7"/>
      <c r="HKA28" s="7"/>
      <c r="HKB28" s="7"/>
      <c r="HKC28" s="7"/>
      <c r="HKD28" s="7"/>
      <c r="HKE28" s="7"/>
      <c r="HKF28" s="7"/>
      <c r="HKG28" s="7"/>
      <c r="HKH28" s="7"/>
      <c r="HKI28" s="7"/>
      <c r="HKJ28" s="7"/>
      <c r="HKK28" s="7"/>
      <c r="HKL28" s="7"/>
      <c r="HKM28" s="7"/>
      <c r="HKN28" s="7"/>
      <c r="HKO28" s="7"/>
      <c r="HKP28" s="7"/>
      <c r="HKQ28" s="7"/>
      <c r="HKR28" s="7"/>
      <c r="HKS28" s="7"/>
      <c r="HKT28" s="7"/>
      <c r="HKU28" s="7"/>
      <c r="HKV28" s="7"/>
      <c r="HKW28" s="7"/>
      <c r="HKX28" s="7"/>
      <c r="HKY28" s="7"/>
      <c r="HKZ28" s="7"/>
      <c r="HLA28" s="7"/>
      <c r="HLB28" s="7"/>
      <c r="HLC28" s="7"/>
      <c r="HLD28" s="7"/>
      <c r="HLE28" s="7"/>
      <c r="HLF28" s="7"/>
      <c r="HLG28" s="7"/>
      <c r="HLH28" s="7"/>
      <c r="HLI28" s="7"/>
      <c r="HLJ28" s="7"/>
      <c r="HLK28" s="7"/>
      <c r="HLL28" s="7"/>
      <c r="HLM28" s="7"/>
      <c r="HLN28" s="7"/>
      <c r="HLO28" s="7"/>
      <c r="HLP28" s="7"/>
      <c r="HLQ28" s="7"/>
      <c r="HLR28" s="7"/>
      <c r="HLS28" s="7"/>
      <c r="HLT28" s="7"/>
      <c r="HLU28" s="7"/>
      <c r="HLV28" s="7"/>
      <c r="HLW28" s="7"/>
      <c r="HLX28" s="7"/>
      <c r="HLY28" s="7"/>
      <c r="HLZ28" s="7"/>
      <c r="HMA28" s="7"/>
      <c r="HMB28" s="7"/>
      <c r="HMC28" s="7"/>
      <c r="HMD28" s="7"/>
      <c r="HME28" s="7"/>
      <c r="HMF28" s="7"/>
      <c r="HMG28" s="7"/>
      <c r="HMH28" s="7"/>
      <c r="HMI28" s="7"/>
      <c r="HMJ28" s="7"/>
      <c r="HMK28" s="7"/>
      <c r="HML28" s="7"/>
      <c r="HMM28" s="7"/>
      <c r="HMN28" s="7"/>
      <c r="HMO28" s="7"/>
      <c r="HMP28" s="7"/>
      <c r="HMQ28" s="7"/>
      <c r="HMR28" s="7"/>
      <c r="HMS28" s="7"/>
      <c r="HMT28" s="7"/>
      <c r="HMU28" s="7"/>
      <c r="HMV28" s="7"/>
      <c r="HMW28" s="7"/>
      <c r="HMX28" s="7"/>
      <c r="HMY28" s="7"/>
      <c r="HMZ28" s="7"/>
      <c r="HNA28" s="7"/>
      <c r="HNB28" s="7"/>
      <c r="HNC28" s="7"/>
      <c r="HND28" s="7"/>
      <c r="HNE28" s="7"/>
      <c r="HNF28" s="7"/>
      <c r="HNG28" s="7"/>
      <c r="HNH28" s="7"/>
      <c r="HNI28" s="7"/>
      <c r="HNJ28" s="7"/>
      <c r="HNK28" s="7"/>
      <c r="HNL28" s="7"/>
      <c r="HNM28" s="7"/>
      <c r="HNN28" s="7"/>
      <c r="HNO28" s="7"/>
      <c r="HNP28" s="7"/>
      <c r="HNQ28" s="7"/>
      <c r="HNR28" s="7"/>
      <c r="HNS28" s="7"/>
      <c r="HNT28" s="7"/>
      <c r="HNU28" s="7"/>
      <c r="HNV28" s="7"/>
      <c r="HNW28" s="7"/>
      <c r="HNX28" s="7"/>
      <c r="HNY28" s="7"/>
      <c r="HNZ28" s="7"/>
      <c r="HOA28" s="7"/>
      <c r="HOB28" s="7"/>
      <c r="HOC28" s="7"/>
      <c r="HOD28" s="7"/>
      <c r="HOE28" s="7"/>
      <c r="HOF28" s="7"/>
      <c r="HOG28" s="7"/>
      <c r="HOH28" s="7"/>
      <c r="HOI28" s="7"/>
      <c r="HOJ28" s="7"/>
      <c r="HOK28" s="7"/>
      <c r="HOL28" s="7"/>
      <c r="HOM28" s="7"/>
      <c r="HON28" s="7"/>
      <c r="HOO28" s="7"/>
      <c r="HOP28" s="7"/>
      <c r="HOQ28" s="7"/>
      <c r="HOR28" s="7"/>
      <c r="HOS28" s="7"/>
      <c r="HOT28" s="7"/>
      <c r="HOU28" s="7"/>
      <c r="HOV28" s="7"/>
      <c r="HOW28" s="7"/>
      <c r="HOX28" s="7"/>
      <c r="HOY28" s="7"/>
      <c r="HOZ28" s="7"/>
      <c r="HPA28" s="7"/>
      <c r="HPB28" s="7"/>
      <c r="HPC28" s="7"/>
      <c r="HPD28" s="7"/>
      <c r="HPE28" s="7"/>
      <c r="HPF28" s="7"/>
      <c r="HPG28" s="7"/>
      <c r="HPH28" s="7"/>
      <c r="HPI28" s="7"/>
      <c r="HPJ28" s="7"/>
      <c r="HPK28" s="7"/>
      <c r="HPL28" s="7"/>
      <c r="HPM28" s="7"/>
      <c r="HPN28" s="7"/>
      <c r="HPO28" s="7"/>
      <c r="HPP28" s="7"/>
      <c r="HPQ28" s="7"/>
      <c r="HPR28" s="7"/>
      <c r="HPS28" s="7"/>
      <c r="HPT28" s="7"/>
      <c r="HPU28" s="7"/>
      <c r="HPV28" s="7"/>
      <c r="HPW28" s="7"/>
      <c r="HPX28" s="7"/>
      <c r="HPY28" s="7"/>
      <c r="HPZ28" s="7"/>
      <c r="HQA28" s="7"/>
      <c r="HQB28" s="7"/>
      <c r="HQC28" s="7"/>
      <c r="HQD28" s="7"/>
      <c r="HQE28" s="7"/>
      <c r="HQF28" s="7"/>
      <c r="HQG28" s="7"/>
      <c r="HQH28" s="7"/>
      <c r="HQI28" s="7"/>
      <c r="HQJ28" s="7"/>
      <c r="HQK28" s="7"/>
      <c r="HQL28" s="7"/>
      <c r="HQM28" s="7"/>
      <c r="HQN28" s="7"/>
      <c r="HQO28" s="7"/>
      <c r="HQP28" s="7"/>
      <c r="HQQ28" s="7"/>
      <c r="HQR28" s="7"/>
      <c r="HQS28" s="7"/>
      <c r="HQT28" s="7"/>
      <c r="HQU28" s="7"/>
      <c r="HQV28" s="7"/>
      <c r="HQW28" s="7"/>
      <c r="HQX28" s="7"/>
      <c r="HQY28" s="7"/>
      <c r="HQZ28" s="7"/>
      <c r="HRA28" s="7"/>
      <c r="HRB28" s="7"/>
      <c r="HRC28" s="7"/>
      <c r="HRD28" s="7"/>
      <c r="HRE28" s="7"/>
      <c r="HRF28" s="7"/>
      <c r="HRG28" s="7"/>
      <c r="HRH28" s="7"/>
      <c r="HRI28" s="7"/>
      <c r="HRJ28" s="7"/>
      <c r="HRK28" s="7"/>
      <c r="HRL28" s="7"/>
      <c r="HRM28" s="7"/>
      <c r="HRN28" s="7"/>
      <c r="HRO28" s="7"/>
      <c r="HRP28" s="7"/>
      <c r="HRQ28" s="7"/>
      <c r="HRR28" s="7"/>
      <c r="HRS28" s="7"/>
      <c r="HRT28" s="7"/>
      <c r="HRU28" s="7"/>
      <c r="HRV28" s="7"/>
      <c r="HRW28" s="7"/>
      <c r="HRX28" s="7"/>
      <c r="HRY28" s="7"/>
      <c r="HRZ28" s="7"/>
      <c r="HSA28" s="7"/>
      <c r="HSB28" s="7"/>
      <c r="HSC28" s="7"/>
      <c r="HSD28" s="7"/>
      <c r="HSE28" s="7"/>
      <c r="HSF28" s="7"/>
      <c r="HSG28" s="7"/>
      <c r="HSH28" s="7"/>
      <c r="HSI28" s="7"/>
      <c r="HSJ28" s="7"/>
      <c r="HSK28" s="7"/>
      <c r="HSL28" s="7"/>
      <c r="HSM28" s="7"/>
      <c r="HSN28" s="7"/>
      <c r="HSO28" s="7"/>
      <c r="HSP28" s="7"/>
      <c r="HSQ28" s="7"/>
      <c r="HSR28" s="7"/>
      <c r="HSS28" s="7"/>
      <c r="HST28" s="7"/>
      <c r="HSU28" s="7"/>
      <c r="HSV28" s="7"/>
      <c r="HSW28" s="7"/>
      <c r="HSX28" s="7"/>
      <c r="HSY28" s="7"/>
      <c r="HSZ28" s="7"/>
      <c r="HTA28" s="7"/>
      <c r="HTB28" s="7"/>
      <c r="HTC28" s="7"/>
      <c r="HTD28" s="7"/>
      <c r="HTE28" s="7"/>
      <c r="HTF28" s="7"/>
      <c r="HTG28" s="7"/>
      <c r="HTH28" s="7"/>
      <c r="HTI28" s="7"/>
      <c r="HTJ28" s="7"/>
      <c r="HTK28" s="7"/>
      <c r="HTL28" s="7"/>
      <c r="HTM28" s="7"/>
      <c r="HTN28" s="7"/>
      <c r="HTO28" s="7"/>
      <c r="HTP28" s="7"/>
      <c r="HTQ28" s="7"/>
      <c r="HTR28" s="7"/>
      <c r="HTS28" s="7"/>
      <c r="HTT28" s="7"/>
      <c r="HTU28" s="7"/>
      <c r="HTV28" s="7"/>
      <c r="HTW28" s="7"/>
      <c r="HTX28" s="7"/>
      <c r="HTY28" s="7"/>
      <c r="HTZ28" s="7"/>
      <c r="HUA28" s="7"/>
      <c r="HUB28" s="7"/>
      <c r="HUC28" s="7"/>
      <c r="HUD28" s="7"/>
      <c r="HUE28" s="7"/>
      <c r="HUF28" s="7"/>
      <c r="HUG28" s="7"/>
      <c r="HUH28" s="7"/>
      <c r="HUI28" s="7"/>
      <c r="HUJ28" s="7"/>
      <c r="HUK28" s="7"/>
      <c r="HUL28" s="7"/>
      <c r="HUM28" s="7"/>
      <c r="HUN28" s="7"/>
      <c r="HUO28" s="7"/>
      <c r="HUP28" s="7"/>
      <c r="HUQ28" s="7"/>
      <c r="HUR28" s="7"/>
      <c r="HUS28" s="7"/>
      <c r="HUT28" s="7"/>
      <c r="HUU28" s="7"/>
      <c r="HUV28" s="7"/>
      <c r="HUW28" s="7"/>
      <c r="HUX28" s="7"/>
      <c r="HUY28" s="7"/>
      <c r="HUZ28" s="7"/>
      <c r="HVA28" s="7"/>
      <c r="HVB28" s="7"/>
      <c r="HVC28" s="7"/>
      <c r="HVD28" s="7"/>
      <c r="HVE28" s="7"/>
      <c r="HVF28" s="7"/>
      <c r="HVG28" s="7"/>
      <c r="HVH28" s="7"/>
      <c r="HVI28" s="7"/>
      <c r="HVJ28" s="7"/>
      <c r="HVK28" s="7"/>
      <c r="HVL28" s="7"/>
      <c r="HVM28" s="7"/>
      <c r="HVN28" s="7"/>
      <c r="HVO28" s="7"/>
      <c r="HVP28" s="7"/>
      <c r="HVQ28" s="7"/>
      <c r="HVR28" s="7"/>
      <c r="HVS28" s="7"/>
      <c r="HVT28" s="7"/>
      <c r="HVU28" s="7"/>
      <c r="HVV28" s="7"/>
      <c r="HVW28" s="7"/>
      <c r="HVX28" s="7"/>
      <c r="HVY28" s="7"/>
      <c r="HVZ28" s="7"/>
      <c r="HWA28" s="7"/>
      <c r="HWB28" s="7"/>
      <c r="HWC28" s="7"/>
      <c r="HWD28" s="7"/>
      <c r="HWE28" s="7"/>
      <c r="HWF28" s="7"/>
      <c r="HWG28" s="7"/>
      <c r="HWH28" s="7"/>
      <c r="HWI28" s="7"/>
      <c r="HWJ28" s="7"/>
      <c r="HWK28" s="7"/>
      <c r="HWL28" s="7"/>
      <c r="HWM28" s="7"/>
      <c r="HWN28" s="7"/>
      <c r="HWO28" s="7"/>
      <c r="HWP28" s="7"/>
      <c r="HWQ28" s="7"/>
      <c r="HWR28" s="7"/>
      <c r="HWS28" s="7"/>
      <c r="HWT28" s="7"/>
      <c r="HWU28" s="7"/>
      <c r="HWV28" s="7"/>
      <c r="HWW28" s="7"/>
      <c r="HWX28" s="7"/>
      <c r="HWY28" s="7"/>
      <c r="HWZ28" s="7"/>
      <c r="HXA28" s="7"/>
      <c r="HXB28" s="7"/>
      <c r="HXC28" s="7"/>
      <c r="HXD28" s="7"/>
      <c r="HXE28" s="7"/>
      <c r="HXF28" s="7"/>
      <c r="HXG28" s="7"/>
      <c r="HXH28" s="7"/>
      <c r="HXI28" s="7"/>
      <c r="HXJ28" s="7"/>
      <c r="HXK28" s="7"/>
      <c r="HXL28" s="7"/>
      <c r="HXM28" s="7"/>
      <c r="HXN28" s="7"/>
      <c r="HXO28" s="7"/>
      <c r="HXP28" s="7"/>
      <c r="HXQ28" s="7"/>
      <c r="HXR28" s="7"/>
      <c r="HXS28" s="7"/>
      <c r="HXT28" s="7"/>
      <c r="HXU28" s="7"/>
      <c r="HXV28" s="7"/>
      <c r="HXW28" s="7"/>
      <c r="HXX28" s="7"/>
      <c r="HXY28" s="7"/>
      <c r="HXZ28" s="7"/>
      <c r="HYA28" s="7"/>
      <c r="HYB28" s="7"/>
      <c r="HYC28" s="7"/>
      <c r="HYD28" s="7"/>
      <c r="HYE28" s="7"/>
      <c r="HYF28" s="7"/>
      <c r="HYG28" s="7"/>
      <c r="HYH28" s="7"/>
      <c r="HYI28" s="7"/>
      <c r="HYJ28" s="7"/>
      <c r="HYK28" s="7"/>
      <c r="HYL28" s="7"/>
      <c r="HYM28" s="7"/>
      <c r="HYN28" s="7"/>
      <c r="HYO28" s="7"/>
      <c r="HYP28" s="7"/>
      <c r="HYQ28" s="7"/>
      <c r="HYR28" s="7"/>
      <c r="HYS28" s="7"/>
      <c r="HYT28" s="7"/>
      <c r="HYU28" s="7"/>
      <c r="HYV28" s="7"/>
      <c r="HYW28" s="7"/>
      <c r="HYX28" s="7"/>
      <c r="HYY28" s="7"/>
      <c r="HYZ28" s="7"/>
      <c r="HZA28" s="7"/>
      <c r="HZB28" s="7"/>
      <c r="HZC28" s="7"/>
      <c r="HZD28" s="7"/>
      <c r="HZE28" s="7"/>
      <c r="HZF28" s="7"/>
      <c r="HZG28" s="7"/>
      <c r="HZH28" s="7"/>
      <c r="HZI28" s="7"/>
      <c r="HZJ28" s="7"/>
      <c r="HZK28" s="7"/>
      <c r="HZL28" s="7"/>
      <c r="HZM28" s="7"/>
      <c r="HZN28" s="7"/>
      <c r="HZO28" s="7"/>
      <c r="HZP28" s="7"/>
      <c r="HZQ28" s="7"/>
      <c r="HZR28" s="7"/>
      <c r="HZS28" s="7"/>
      <c r="HZT28" s="7"/>
      <c r="HZU28" s="7"/>
      <c r="HZV28" s="7"/>
      <c r="HZW28" s="7"/>
      <c r="HZX28" s="7"/>
      <c r="HZY28" s="7"/>
      <c r="HZZ28" s="7"/>
      <c r="IAA28" s="7"/>
      <c r="IAB28" s="7"/>
      <c r="IAC28" s="7"/>
      <c r="IAD28" s="7"/>
      <c r="IAE28" s="7"/>
      <c r="IAF28" s="7"/>
      <c r="IAG28" s="7"/>
      <c r="IAH28" s="7"/>
      <c r="IAI28" s="7"/>
      <c r="IAJ28" s="7"/>
      <c r="IAK28" s="7"/>
      <c r="IAL28" s="7"/>
      <c r="IAM28" s="7"/>
      <c r="IAN28" s="7"/>
      <c r="IAO28" s="7"/>
      <c r="IAP28" s="7"/>
      <c r="IAQ28" s="7"/>
      <c r="IAR28" s="7"/>
      <c r="IAS28" s="7"/>
      <c r="IAT28" s="7"/>
      <c r="IAU28" s="7"/>
      <c r="IAV28" s="7"/>
      <c r="IAW28" s="7"/>
      <c r="IAX28" s="7"/>
      <c r="IAY28" s="7"/>
      <c r="IAZ28" s="7"/>
      <c r="IBA28" s="7"/>
      <c r="IBB28" s="7"/>
      <c r="IBC28" s="7"/>
      <c r="IBD28" s="7"/>
      <c r="IBE28" s="7"/>
      <c r="IBF28" s="7"/>
      <c r="IBG28" s="7"/>
      <c r="IBH28" s="7"/>
      <c r="IBI28" s="7"/>
      <c r="IBJ28" s="7"/>
      <c r="IBK28" s="7"/>
      <c r="IBL28" s="7"/>
      <c r="IBM28" s="7"/>
      <c r="IBN28" s="7"/>
      <c r="IBO28" s="7"/>
      <c r="IBP28" s="7"/>
      <c r="IBQ28" s="7"/>
      <c r="IBR28" s="7"/>
      <c r="IBS28" s="7"/>
      <c r="IBT28" s="7"/>
      <c r="IBU28" s="7"/>
      <c r="IBV28" s="7"/>
      <c r="IBW28" s="7"/>
      <c r="IBX28" s="7"/>
      <c r="IBY28" s="7"/>
      <c r="IBZ28" s="7"/>
      <c r="ICA28" s="7"/>
      <c r="ICB28" s="7"/>
      <c r="ICC28" s="7"/>
      <c r="ICD28" s="7"/>
      <c r="ICE28" s="7"/>
      <c r="ICF28" s="7"/>
      <c r="ICG28" s="7"/>
      <c r="ICH28" s="7"/>
      <c r="ICI28" s="7"/>
      <c r="ICJ28" s="7"/>
      <c r="ICK28" s="7"/>
      <c r="ICL28" s="7"/>
      <c r="ICM28" s="7"/>
      <c r="ICN28" s="7"/>
      <c r="ICO28" s="7"/>
      <c r="ICP28" s="7"/>
      <c r="ICQ28" s="7"/>
      <c r="ICR28" s="7"/>
      <c r="ICS28" s="7"/>
      <c r="ICT28" s="7"/>
      <c r="ICU28" s="7"/>
      <c r="ICV28" s="7"/>
      <c r="ICW28" s="7"/>
      <c r="ICX28" s="7"/>
      <c r="ICY28" s="7"/>
      <c r="ICZ28" s="7"/>
      <c r="IDA28" s="7"/>
      <c r="IDB28" s="7"/>
      <c r="IDC28" s="7"/>
      <c r="IDD28" s="7"/>
      <c r="IDE28" s="7"/>
      <c r="IDF28" s="7"/>
      <c r="IDG28" s="7"/>
      <c r="IDH28" s="7"/>
      <c r="IDI28" s="7"/>
      <c r="IDJ28" s="7"/>
      <c r="IDK28" s="7"/>
      <c r="IDL28" s="7"/>
      <c r="IDM28" s="7"/>
      <c r="IDN28" s="7"/>
      <c r="IDO28" s="7"/>
      <c r="IDP28" s="7"/>
      <c r="IDQ28" s="7"/>
      <c r="IDR28" s="7"/>
      <c r="IDS28" s="7"/>
      <c r="IDT28" s="7"/>
      <c r="IDU28" s="7"/>
      <c r="IDV28" s="7"/>
      <c r="IDW28" s="7"/>
      <c r="IDX28" s="7"/>
      <c r="IDY28" s="7"/>
      <c r="IDZ28" s="7"/>
      <c r="IEA28" s="7"/>
      <c r="IEB28" s="7"/>
      <c r="IEC28" s="7"/>
      <c r="IED28" s="7"/>
      <c r="IEE28" s="7"/>
      <c r="IEF28" s="7"/>
      <c r="IEG28" s="7"/>
      <c r="IEH28" s="7"/>
      <c r="IEI28" s="7"/>
      <c r="IEJ28" s="7"/>
      <c r="IEK28" s="7"/>
      <c r="IEL28" s="7"/>
      <c r="IEM28" s="7"/>
      <c r="IEN28" s="7"/>
      <c r="IEO28" s="7"/>
      <c r="IEP28" s="7"/>
      <c r="IEQ28" s="7"/>
      <c r="IER28" s="7"/>
      <c r="IES28" s="7"/>
      <c r="IET28" s="7"/>
      <c r="IEU28" s="7"/>
      <c r="IEV28" s="7"/>
      <c r="IEW28" s="7"/>
      <c r="IEX28" s="7"/>
      <c r="IEY28" s="7"/>
      <c r="IEZ28" s="7"/>
      <c r="IFA28" s="7"/>
      <c r="IFB28" s="7"/>
      <c r="IFC28" s="7"/>
      <c r="IFD28" s="7"/>
      <c r="IFE28" s="7"/>
      <c r="IFF28" s="7"/>
      <c r="IFG28" s="7"/>
      <c r="IFH28" s="7"/>
      <c r="IFI28" s="7"/>
      <c r="IFJ28" s="7"/>
      <c r="IFK28" s="7"/>
      <c r="IFL28" s="7"/>
      <c r="IFM28" s="7"/>
      <c r="IFN28" s="7"/>
      <c r="IFO28" s="7"/>
      <c r="IFP28" s="7"/>
      <c r="IFQ28" s="7"/>
      <c r="IFR28" s="7"/>
      <c r="IFS28" s="7"/>
      <c r="IFT28" s="7"/>
      <c r="IFU28" s="7"/>
      <c r="IFV28" s="7"/>
      <c r="IFW28" s="7"/>
      <c r="IFX28" s="7"/>
      <c r="IFY28" s="7"/>
      <c r="IFZ28" s="7"/>
      <c r="IGA28" s="7"/>
      <c r="IGB28" s="7"/>
      <c r="IGC28" s="7"/>
      <c r="IGD28" s="7"/>
      <c r="IGE28" s="7"/>
      <c r="IGF28" s="7"/>
      <c r="IGG28" s="7"/>
      <c r="IGH28" s="7"/>
      <c r="IGI28" s="7"/>
      <c r="IGJ28" s="7"/>
      <c r="IGK28" s="7"/>
      <c r="IGL28" s="7"/>
      <c r="IGM28" s="7"/>
      <c r="IGN28" s="7"/>
      <c r="IGO28" s="7"/>
      <c r="IGP28" s="7"/>
      <c r="IGQ28" s="7"/>
      <c r="IGR28" s="7"/>
      <c r="IGS28" s="7"/>
      <c r="IGT28" s="7"/>
      <c r="IGU28" s="7"/>
      <c r="IGV28" s="7"/>
      <c r="IGW28" s="7"/>
      <c r="IGX28" s="7"/>
      <c r="IGY28" s="7"/>
      <c r="IGZ28" s="7"/>
      <c r="IHA28" s="7"/>
      <c r="IHB28" s="7"/>
      <c r="IHC28" s="7"/>
      <c r="IHD28" s="7"/>
      <c r="IHE28" s="7"/>
      <c r="IHF28" s="7"/>
      <c r="IHG28" s="7"/>
      <c r="IHH28" s="7"/>
      <c r="IHI28" s="7"/>
      <c r="IHJ28" s="7"/>
      <c r="IHK28" s="7"/>
      <c r="IHL28" s="7"/>
      <c r="IHM28" s="7"/>
      <c r="IHN28" s="7"/>
      <c r="IHO28" s="7"/>
      <c r="IHP28" s="7"/>
      <c r="IHQ28" s="7"/>
      <c r="IHR28" s="7"/>
      <c r="IHS28" s="7"/>
      <c r="IHT28" s="7"/>
      <c r="IHU28" s="7"/>
      <c r="IHV28" s="7"/>
      <c r="IHW28" s="7"/>
      <c r="IHX28" s="7"/>
      <c r="IHY28" s="7"/>
      <c r="IHZ28" s="7"/>
      <c r="IIA28" s="7"/>
      <c r="IIB28" s="7"/>
      <c r="IIC28" s="7"/>
      <c r="IID28" s="7"/>
      <c r="IIE28" s="7"/>
      <c r="IIF28" s="7"/>
      <c r="IIG28" s="7"/>
      <c r="IIH28" s="7"/>
      <c r="III28" s="7"/>
      <c r="IIJ28" s="7"/>
      <c r="IIK28" s="7"/>
      <c r="IIL28" s="7"/>
      <c r="IIM28" s="7"/>
      <c r="IIN28" s="7"/>
      <c r="IIO28" s="7"/>
      <c r="IIP28" s="7"/>
      <c r="IIQ28" s="7"/>
      <c r="IIR28" s="7"/>
      <c r="IIS28" s="7"/>
      <c r="IIT28" s="7"/>
      <c r="IIU28" s="7"/>
      <c r="IIV28" s="7"/>
      <c r="IIW28" s="7"/>
      <c r="IIX28" s="7"/>
      <c r="IIY28" s="7"/>
      <c r="IIZ28" s="7"/>
      <c r="IJA28" s="7"/>
      <c r="IJB28" s="7"/>
      <c r="IJC28" s="7"/>
      <c r="IJD28" s="7"/>
      <c r="IJE28" s="7"/>
      <c r="IJF28" s="7"/>
      <c r="IJG28" s="7"/>
      <c r="IJH28" s="7"/>
      <c r="IJI28" s="7"/>
      <c r="IJJ28" s="7"/>
      <c r="IJK28" s="7"/>
      <c r="IJL28" s="7"/>
      <c r="IJM28" s="7"/>
      <c r="IJN28" s="7"/>
      <c r="IJO28" s="7"/>
      <c r="IJP28" s="7"/>
      <c r="IJQ28" s="7"/>
      <c r="IJR28" s="7"/>
      <c r="IJS28" s="7"/>
      <c r="IJT28" s="7"/>
      <c r="IJU28" s="7"/>
      <c r="IJV28" s="7"/>
      <c r="IJW28" s="7"/>
      <c r="IJX28" s="7"/>
      <c r="IJY28" s="7"/>
      <c r="IJZ28" s="7"/>
      <c r="IKA28" s="7"/>
      <c r="IKB28" s="7"/>
      <c r="IKC28" s="7"/>
      <c r="IKD28" s="7"/>
      <c r="IKE28" s="7"/>
      <c r="IKF28" s="7"/>
      <c r="IKG28" s="7"/>
      <c r="IKH28" s="7"/>
      <c r="IKI28" s="7"/>
      <c r="IKJ28" s="7"/>
      <c r="IKK28" s="7"/>
      <c r="IKL28" s="7"/>
      <c r="IKM28" s="7"/>
      <c r="IKN28" s="7"/>
      <c r="IKO28" s="7"/>
      <c r="IKP28" s="7"/>
      <c r="IKQ28" s="7"/>
      <c r="IKR28" s="7"/>
      <c r="IKS28" s="7"/>
      <c r="IKT28" s="7"/>
      <c r="IKU28" s="7"/>
      <c r="IKV28" s="7"/>
      <c r="IKW28" s="7"/>
      <c r="IKX28" s="7"/>
      <c r="IKY28" s="7"/>
      <c r="IKZ28" s="7"/>
      <c r="ILA28" s="7"/>
      <c r="ILB28" s="7"/>
      <c r="ILC28" s="7"/>
      <c r="ILD28" s="7"/>
      <c r="ILE28" s="7"/>
      <c r="ILF28" s="7"/>
      <c r="ILG28" s="7"/>
      <c r="ILH28" s="7"/>
      <c r="ILI28" s="7"/>
      <c r="ILJ28" s="7"/>
      <c r="ILK28" s="7"/>
      <c r="ILL28" s="7"/>
      <c r="ILM28" s="7"/>
      <c r="ILN28" s="7"/>
      <c r="ILO28" s="7"/>
      <c r="ILP28" s="7"/>
      <c r="ILQ28" s="7"/>
      <c r="ILR28" s="7"/>
      <c r="ILS28" s="7"/>
      <c r="ILT28" s="7"/>
      <c r="ILU28" s="7"/>
      <c r="ILV28" s="7"/>
      <c r="ILW28" s="7"/>
      <c r="ILX28" s="7"/>
      <c r="ILY28" s="7"/>
      <c r="ILZ28" s="7"/>
      <c r="IMA28" s="7"/>
      <c r="IMB28" s="7"/>
      <c r="IMC28" s="7"/>
      <c r="IMD28" s="7"/>
      <c r="IME28" s="7"/>
      <c r="IMF28" s="7"/>
      <c r="IMG28" s="7"/>
      <c r="IMH28" s="7"/>
      <c r="IMI28" s="7"/>
      <c r="IMJ28" s="7"/>
      <c r="IMK28" s="7"/>
      <c r="IML28" s="7"/>
      <c r="IMM28" s="7"/>
      <c r="IMN28" s="7"/>
      <c r="IMO28" s="7"/>
      <c r="IMP28" s="7"/>
      <c r="IMQ28" s="7"/>
      <c r="IMR28" s="7"/>
      <c r="IMS28" s="7"/>
      <c r="IMT28" s="7"/>
      <c r="IMU28" s="7"/>
      <c r="IMV28" s="7"/>
      <c r="IMW28" s="7"/>
      <c r="IMX28" s="7"/>
      <c r="IMY28" s="7"/>
      <c r="IMZ28" s="7"/>
      <c r="INA28" s="7"/>
      <c r="INB28" s="7"/>
      <c r="INC28" s="7"/>
      <c r="IND28" s="7"/>
      <c r="INE28" s="7"/>
      <c r="INF28" s="7"/>
      <c r="ING28" s="7"/>
      <c r="INH28" s="7"/>
      <c r="INI28" s="7"/>
      <c r="INJ28" s="7"/>
      <c r="INK28" s="7"/>
      <c r="INL28" s="7"/>
      <c r="INM28" s="7"/>
      <c r="INN28" s="7"/>
      <c r="INO28" s="7"/>
      <c r="INP28" s="7"/>
      <c r="INQ28" s="7"/>
      <c r="INR28" s="7"/>
      <c r="INS28" s="7"/>
      <c r="INT28" s="7"/>
      <c r="INU28" s="7"/>
      <c r="INV28" s="7"/>
      <c r="INW28" s="7"/>
      <c r="INX28" s="7"/>
      <c r="INY28" s="7"/>
      <c r="INZ28" s="7"/>
      <c r="IOA28" s="7"/>
      <c r="IOB28" s="7"/>
      <c r="IOC28" s="7"/>
      <c r="IOD28" s="7"/>
      <c r="IOE28" s="7"/>
      <c r="IOF28" s="7"/>
      <c r="IOG28" s="7"/>
      <c r="IOH28" s="7"/>
      <c r="IOI28" s="7"/>
      <c r="IOJ28" s="7"/>
      <c r="IOK28" s="7"/>
      <c r="IOL28" s="7"/>
      <c r="IOM28" s="7"/>
      <c r="ION28" s="7"/>
      <c r="IOO28" s="7"/>
      <c r="IOP28" s="7"/>
      <c r="IOQ28" s="7"/>
      <c r="IOR28" s="7"/>
      <c r="IOS28" s="7"/>
      <c r="IOT28" s="7"/>
      <c r="IOU28" s="7"/>
      <c r="IOV28" s="7"/>
      <c r="IOW28" s="7"/>
      <c r="IOX28" s="7"/>
      <c r="IOY28" s="7"/>
      <c r="IOZ28" s="7"/>
      <c r="IPA28" s="7"/>
      <c r="IPB28" s="7"/>
      <c r="IPC28" s="7"/>
      <c r="IPD28" s="7"/>
      <c r="IPE28" s="7"/>
      <c r="IPF28" s="7"/>
      <c r="IPG28" s="7"/>
      <c r="IPH28" s="7"/>
      <c r="IPI28" s="7"/>
      <c r="IPJ28" s="7"/>
      <c r="IPK28" s="7"/>
      <c r="IPL28" s="7"/>
      <c r="IPM28" s="7"/>
      <c r="IPN28" s="7"/>
      <c r="IPO28" s="7"/>
      <c r="IPP28" s="7"/>
      <c r="IPQ28" s="7"/>
      <c r="IPR28" s="7"/>
      <c r="IPS28" s="7"/>
      <c r="IPT28" s="7"/>
      <c r="IPU28" s="7"/>
      <c r="IPV28" s="7"/>
      <c r="IPW28" s="7"/>
      <c r="IPX28" s="7"/>
      <c r="IPY28" s="7"/>
      <c r="IPZ28" s="7"/>
      <c r="IQA28" s="7"/>
      <c r="IQB28" s="7"/>
      <c r="IQC28" s="7"/>
      <c r="IQD28" s="7"/>
      <c r="IQE28" s="7"/>
      <c r="IQF28" s="7"/>
      <c r="IQG28" s="7"/>
      <c r="IQH28" s="7"/>
      <c r="IQI28" s="7"/>
      <c r="IQJ28" s="7"/>
      <c r="IQK28" s="7"/>
      <c r="IQL28" s="7"/>
      <c r="IQM28" s="7"/>
      <c r="IQN28" s="7"/>
      <c r="IQO28" s="7"/>
      <c r="IQP28" s="7"/>
      <c r="IQQ28" s="7"/>
      <c r="IQR28" s="7"/>
      <c r="IQS28" s="7"/>
      <c r="IQT28" s="7"/>
      <c r="IQU28" s="7"/>
      <c r="IQV28" s="7"/>
      <c r="IQW28" s="7"/>
      <c r="IQX28" s="7"/>
      <c r="IQY28" s="7"/>
      <c r="IQZ28" s="7"/>
      <c r="IRA28" s="7"/>
      <c r="IRB28" s="7"/>
      <c r="IRC28" s="7"/>
      <c r="IRD28" s="7"/>
      <c r="IRE28" s="7"/>
      <c r="IRF28" s="7"/>
      <c r="IRG28" s="7"/>
      <c r="IRH28" s="7"/>
      <c r="IRI28" s="7"/>
      <c r="IRJ28" s="7"/>
      <c r="IRK28" s="7"/>
      <c r="IRL28" s="7"/>
      <c r="IRM28" s="7"/>
      <c r="IRN28" s="7"/>
      <c r="IRO28" s="7"/>
      <c r="IRP28" s="7"/>
      <c r="IRQ28" s="7"/>
      <c r="IRR28" s="7"/>
      <c r="IRS28" s="7"/>
      <c r="IRT28" s="7"/>
      <c r="IRU28" s="7"/>
      <c r="IRV28" s="7"/>
      <c r="IRW28" s="7"/>
      <c r="IRX28" s="7"/>
      <c r="IRY28" s="7"/>
      <c r="IRZ28" s="7"/>
      <c r="ISA28" s="7"/>
      <c r="ISB28" s="7"/>
      <c r="ISC28" s="7"/>
      <c r="ISD28" s="7"/>
      <c r="ISE28" s="7"/>
      <c r="ISF28" s="7"/>
      <c r="ISG28" s="7"/>
      <c r="ISH28" s="7"/>
      <c r="ISI28" s="7"/>
      <c r="ISJ28" s="7"/>
      <c r="ISK28" s="7"/>
      <c r="ISL28" s="7"/>
      <c r="ISM28" s="7"/>
      <c r="ISN28" s="7"/>
      <c r="ISO28" s="7"/>
      <c r="ISP28" s="7"/>
      <c r="ISQ28" s="7"/>
      <c r="ISR28" s="7"/>
      <c r="ISS28" s="7"/>
      <c r="IST28" s="7"/>
      <c r="ISU28" s="7"/>
      <c r="ISV28" s="7"/>
      <c r="ISW28" s="7"/>
      <c r="ISX28" s="7"/>
      <c r="ISY28" s="7"/>
      <c r="ISZ28" s="7"/>
      <c r="ITA28" s="7"/>
      <c r="ITB28" s="7"/>
      <c r="ITC28" s="7"/>
      <c r="ITD28" s="7"/>
      <c r="ITE28" s="7"/>
      <c r="ITF28" s="7"/>
      <c r="ITG28" s="7"/>
      <c r="ITH28" s="7"/>
      <c r="ITI28" s="7"/>
      <c r="ITJ28" s="7"/>
      <c r="ITK28" s="7"/>
      <c r="ITL28" s="7"/>
      <c r="ITM28" s="7"/>
      <c r="ITN28" s="7"/>
      <c r="ITO28" s="7"/>
      <c r="ITP28" s="7"/>
      <c r="ITQ28" s="7"/>
      <c r="ITR28" s="7"/>
      <c r="ITS28" s="7"/>
      <c r="ITT28" s="7"/>
      <c r="ITU28" s="7"/>
      <c r="ITV28" s="7"/>
      <c r="ITW28" s="7"/>
      <c r="ITX28" s="7"/>
      <c r="ITY28" s="7"/>
      <c r="ITZ28" s="7"/>
      <c r="IUA28" s="7"/>
      <c r="IUB28" s="7"/>
      <c r="IUC28" s="7"/>
      <c r="IUD28" s="7"/>
      <c r="IUE28" s="7"/>
      <c r="IUF28" s="7"/>
      <c r="IUG28" s="7"/>
      <c r="IUH28" s="7"/>
      <c r="IUI28" s="7"/>
      <c r="IUJ28" s="7"/>
      <c r="IUK28" s="7"/>
      <c r="IUL28" s="7"/>
      <c r="IUM28" s="7"/>
      <c r="IUN28" s="7"/>
      <c r="IUO28" s="7"/>
      <c r="IUP28" s="7"/>
      <c r="IUQ28" s="7"/>
      <c r="IUR28" s="7"/>
      <c r="IUS28" s="7"/>
      <c r="IUT28" s="7"/>
      <c r="IUU28" s="7"/>
      <c r="IUV28" s="7"/>
      <c r="IUW28" s="7"/>
      <c r="IUX28" s="7"/>
      <c r="IUY28" s="7"/>
      <c r="IUZ28" s="7"/>
      <c r="IVA28" s="7"/>
      <c r="IVB28" s="7"/>
      <c r="IVC28" s="7"/>
      <c r="IVD28" s="7"/>
      <c r="IVE28" s="7"/>
      <c r="IVF28" s="7"/>
      <c r="IVG28" s="7"/>
      <c r="IVH28" s="7"/>
      <c r="IVI28" s="7"/>
      <c r="IVJ28" s="7"/>
      <c r="IVK28" s="7"/>
      <c r="IVL28" s="7"/>
      <c r="IVM28" s="7"/>
      <c r="IVN28" s="7"/>
      <c r="IVO28" s="7"/>
      <c r="IVP28" s="7"/>
      <c r="IVQ28" s="7"/>
      <c r="IVR28" s="7"/>
      <c r="IVS28" s="7"/>
      <c r="IVT28" s="7"/>
      <c r="IVU28" s="7"/>
      <c r="IVV28" s="7"/>
      <c r="IVW28" s="7"/>
      <c r="IVX28" s="7"/>
      <c r="IVY28" s="7"/>
      <c r="IVZ28" s="7"/>
      <c r="IWA28" s="7"/>
      <c r="IWB28" s="7"/>
      <c r="IWC28" s="7"/>
      <c r="IWD28" s="7"/>
      <c r="IWE28" s="7"/>
      <c r="IWF28" s="7"/>
      <c r="IWG28" s="7"/>
      <c r="IWH28" s="7"/>
      <c r="IWI28" s="7"/>
      <c r="IWJ28" s="7"/>
      <c r="IWK28" s="7"/>
      <c r="IWL28" s="7"/>
      <c r="IWM28" s="7"/>
      <c r="IWN28" s="7"/>
      <c r="IWO28" s="7"/>
      <c r="IWP28" s="7"/>
      <c r="IWQ28" s="7"/>
      <c r="IWR28" s="7"/>
      <c r="IWS28" s="7"/>
      <c r="IWT28" s="7"/>
      <c r="IWU28" s="7"/>
      <c r="IWV28" s="7"/>
      <c r="IWW28" s="7"/>
      <c r="IWX28" s="7"/>
      <c r="IWY28" s="7"/>
      <c r="IWZ28" s="7"/>
      <c r="IXA28" s="7"/>
      <c r="IXB28" s="7"/>
      <c r="IXC28" s="7"/>
      <c r="IXD28" s="7"/>
      <c r="IXE28" s="7"/>
      <c r="IXF28" s="7"/>
      <c r="IXG28" s="7"/>
      <c r="IXH28" s="7"/>
      <c r="IXI28" s="7"/>
      <c r="IXJ28" s="7"/>
      <c r="IXK28" s="7"/>
      <c r="IXL28" s="7"/>
      <c r="IXM28" s="7"/>
      <c r="IXN28" s="7"/>
      <c r="IXO28" s="7"/>
      <c r="IXP28" s="7"/>
      <c r="IXQ28" s="7"/>
      <c r="IXR28" s="7"/>
      <c r="IXS28" s="7"/>
      <c r="IXT28" s="7"/>
      <c r="IXU28" s="7"/>
      <c r="IXV28" s="7"/>
      <c r="IXW28" s="7"/>
      <c r="IXX28" s="7"/>
      <c r="IXY28" s="7"/>
      <c r="IXZ28" s="7"/>
      <c r="IYA28" s="7"/>
      <c r="IYB28" s="7"/>
      <c r="IYC28" s="7"/>
      <c r="IYD28" s="7"/>
      <c r="IYE28" s="7"/>
      <c r="IYF28" s="7"/>
      <c r="IYG28" s="7"/>
      <c r="IYH28" s="7"/>
      <c r="IYI28" s="7"/>
      <c r="IYJ28" s="7"/>
      <c r="IYK28" s="7"/>
      <c r="IYL28" s="7"/>
      <c r="IYM28" s="7"/>
      <c r="IYN28" s="7"/>
      <c r="IYO28" s="7"/>
      <c r="IYP28" s="7"/>
      <c r="IYQ28" s="7"/>
      <c r="IYR28" s="7"/>
      <c r="IYS28" s="7"/>
      <c r="IYT28" s="7"/>
      <c r="IYU28" s="7"/>
      <c r="IYV28" s="7"/>
      <c r="IYW28" s="7"/>
      <c r="IYX28" s="7"/>
      <c r="IYY28" s="7"/>
      <c r="IYZ28" s="7"/>
      <c r="IZA28" s="7"/>
      <c r="IZB28" s="7"/>
      <c r="IZC28" s="7"/>
      <c r="IZD28" s="7"/>
      <c r="IZE28" s="7"/>
      <c r="IZF28" s="7"/>
      <c r="IZG28" s="7"/>
      <c r="IZH28" s="7"/>
      <c r="IZI28" s="7"/>
      <c r="IZJ28" s="7"/>
      <c r="IZK28" s="7"/>
      <c r="IZL28" s="7"/>
      <c r="IZM28" s="7"/>
      <c r="IZN28" s="7"/>
      <c r="IZO28" s="7"/>
      <c r="IZP28" s="7"/>
      <c r="IZQ28" s="7"/>
      <c r="IZR28" s="7"/>
      <c r="IZS28" s="7"/>
      <c r="IZT28" s="7"/>
      <c r="IZU28" s="7"/>
      <c r="IZV28" s="7"/>
      <c r="IZW28" s="7"/>
      <c r="IZX28" s="7"/>
      <c r="IZY28" s="7"/>
      <c r="IZZ28" s="7"/>
      <c r="JAA28" s="7"/>
      <c r="JAB28" s="7"/>
      <c r="JAC28" s="7"/>
      <c r="JAD28" s="7"/>
      <c r="JAE28" s="7"/>
      <c r="JAF28" s="7"/>
      <c r="JAG28" s="7"/>
      <c r="JAH28" s="7"/>
      <c r="JAI28" s="7"/>
      <c r="JAJ28" s="7"/>
      <c r="JAK28" s="7"/>
      <c r="JAL28" s="7"/>
      <c r="JAM28" s="7"/>
      <c r="JAN28" s="7"/>
      <c r="JAO28" s="7"/>
      <c r="JAP28" s="7"/>
      <c r="JAQ28" s="7"/>
      <c r="JAR28" s="7"/>
      <c r="JAS28" s="7"/>
      <c r="JAT28" s="7"/>
      <c r="JAU28" s="7"/>
      <c r="JAV28" s="7"/>
      <c r="JAW28" s="7"/>
      <c r="JAX28" s="7"/>
      <c r="JAY28" s="7"/>
      <c r="JAZ28" s="7"/>
      <c r="JBA28" s="7"/>
      <c r="JBB28" s="7"/>
      <c r="JBC28" s="7"/>
      <c r="JBD28" s="7"/>
      <c r="JBE28" s="7"/>
      <c r="JBF28" s="7"/>
      <c r="JBG28" s="7"/>
      <c r="JBH28" s="7"/>
      <c r="JBI28" s="7"/>
      <c r="JBJ28" s="7"/>
      <c r="JBK28" s="7"/>
      <c r="JBL28" s="7"/>
      <c r="JBM28" s="7"/>
      <c r="JBN28" s="7"/>
      <c r="JBO28" s="7"/>
      <c r="JBP28" s="7"/>
      <c r="JBQ28" s="7"/>
      <c r="JBR28" s="7"/>
      <c r="JBS28" s="7"/>
      <c r="JBT28" s="7"/>
      <c r="JBU28" s="7"/>
      <c r="JBV28" s="7"/>
      <c r="JBW28" s="7"/>
      <c r="JBX28" s="7"/>
      <c r="JBY28" s="7"/>
      <c r="JBZ28" s="7"/>
      <c r="JCA28" s="7"/>
      <c r="JCB28" s="7"/>
      <c r="JCC28" s="7"/>
      <c r="JCD28" s="7"/>
      <c r="JCE28" s="7"/>
      <c r="JCF28" s="7"/>
      <c r="JCG28" s="7"/>
      <c r="JCH28" s="7"/>
      <c r="JCI28" s="7"/>
      <c r="JCJ28" s="7"/>
      <c r="JCK28" s="7"/>
      <c r="JCL28" s="7"/>
      <c r="JCM28" s="7"/>
      <c r="JCN28" s="7"/>
      <c r="JCO28" s="7"/>
      <c r="JCP28" s="7"/>
      <c r="JCQ28" s="7"/>
      <c r="JCR28" s="7"/>
      <c r="JCS28" s="7"/>
      <c r="JCT28" s="7"/>
      <c r="JCU28" s="7"/>
      <c r="JCV28" s="7"/>
      <c r="JCW28" s="7"/>
      <c r="JCX28" s="7"/>
      <c r="JCY28" s="7"/>
      <c r="JCZ28" s="7"/>
      <c r="JDA28" s="7"/>
      <c r="JDB28" s="7"/>
      <c r="JDC28" s="7"/>
      <c r="JDD28" s="7"/>
      <c r="JDE28" s="7"/>
      <c r="JDF28" s="7"/>
      <c r="JDG28" s="7"/>
      <c r="JDH28" s="7"/>
      <c r="JDI28" s="7"/>
      <c r="JDJ28" s="7"/>
      <c r="JDK28" s="7"/>
      <c r="JDL28" s="7"/>
      <c r="JDM28" s="7"/>
      <c r="JDN28" s="7"/>
      <c r="JDO28" s="7"/>
      <c r="JDP28" s="7"/>
      <c r="JDQ28" s="7"/>
      <c r="JDR28" s="7"/>
      <c r="JDS28" s="7"/>
      <c r="JDT28" s="7"/>
      <c r="JDU28" s="7"/>
      <c r="JDV28" s="7"/>
      <c r="JDW28" s="7"/>
      <c r="JDX28" s="7"/>
      <c r="JDY28" s="7"/>
      <c r="JDZ28" s="7"/>
      <c r="JEA28" s="7"/>
      <c r="JEB28" s="7"/>
      <c r="JEC28" s="7"/>
      <c r="JED28" s="7"/>
      <c r="JEE28" s="7"/>
      <c r="JEF28" s="7"/>
      <c r="JEG28" s="7"/>
      <c r="JEH28" s="7"/>
      <c r="JEI28" s="7"/>
      <c r="JEJ28" s="7"/>
      <c r="JEK28" s="7"/>
      <c r="JEL28" s="7"/>
      <c r="JEM28" s="7"/>
      <c r="JEN28" s="7"/>
      <c r="JEO28" s="7"/>
      <c r="JEP28" s="7"/>
      <c r="JEQ28" s="7"/>
      <c r="JER28" s="7"/>
      <c r="JES28" s="7"/>
      <c r="JET28" s="7"/>
      <c r="JEU28" s="7"/>
      <c r="JEV28" s="7"/>
      <c r="JEW28" s="7"/>
      <c r="JEX28" s="7"/>
      <c r="JEY28" s="7"/>
      <c r="JEZ28" s="7"/>
      <c r="JFA28" s="7"/>
      <c r="JFB28" s="7"/>
      <c r="JFC28" s="7"/>
      <c r="JFD28" s="7"/>
      <c r="JFE28" s="7"/>
      <c r="JFF28" s="7"/>
      <c r="JFG28" s="7"/>
      <c r="JFH28" s="7"/>
      <c r="JFI28" s="7"/>
      <c r="JFJ28" s="7"/>
      <c r="JFK28" s="7"/>
      <c r="JFL28" s="7"/>
      <c r="JFM28" s="7"/>
      <c r="JFN28" s="7"/>
      <c r="JFO28" s="7"/>
      <c r="JFP28" s="7"/>
      <c r="JFQ28" s="7"/>
      <c r="JFR28" s="7"/>
      <c r="JFS28" s="7"/>
      <c r="JFT28" s="7"/>
      <c r="JFU28" s="7"/>
      <c r="JFV28" s="7"/>
      <c r="JFW28" s="7"/>
      <c r="JFX28" s="7"/>
      <c r="JFY28" s="7"/>
      <c r="JFZ28" s="7"/>
      <c r="JGA28" s="7"/>
      <c r="JGB28" s="7"/>
      <c r="JGC28" s="7"/>
      <c r="JGD28" s="7"/>
      <c r="JGE28" s="7"/>
      <c r="JGF28" s="7"/>
      <c r="JGG28" s="7"/>
      <c r="JGH28" s="7"/>
      <c r="JGI28" s="7"/>
      <c r="JGJ28" s="7"/>
      <c r="JGK28" s="7"/>
      <c r="JGL28" s="7"/>
      <c r="JGM28" s="7"/>
      <c r="JGN28" s="7"/>
      <c r="JGO28" s="7"/>
      <c r="JGP28" s="7"/>
      <c r="JGQ28" s="7"/>
      <c r="JGR28" s="7"/>
      <c r="JGS28" s="7"/>
      <c r="JGT28" s="7"/>
      <c r="JGU28" s="7"/>
      <c r="JGV28" s="7"/>
      <c r="JGW28" s="7"/>
      <c r="JGX28" s="7"/>
      <c r="JGY28" s="7"/>
      <c r="JGZ28" s="7"/>
      <c r="JHA28" s="7"/>
      <c r="JHB28" s="7"/>
      <c r="JHC28" s="7"/>
      <c r="JHD28" s="7"/>
      <c r="JHE28" s="7"/>
      <c r="JHF28" s="7"/>
      <c r="JHG28" s="7"/>
      <c r="JHH28" s="7"/>
      <c r="JHI28" s="7"/>
      <c r="JHJ28" s="7"/>
      <c r="JHK28" s="7"/>
      <c r="JHL28" s="7"/>
      <c r="JHM28" s="7"/>
      <c r="JHN28" s="7"/>
      <c r="JHO28" s="7"/>
      <c r="JHP28" s="7"/>
      <c r="JHQ28" s="7"/>
      <c r="JHR28" s="7"/>
      <c r="JHS28" s="7"/>
      <c r="JHT28" s="7"/>
      <c r="JHU28" s="7"/>
      <c r="JHV28" s="7"/>
      <c r="JHW28" s="7"/>
      <c r="JHX28" s="7"/>
      <c r="JHY28" s="7"/>
      <c r="JHZ28" s="7"/>
      <c r="JIA28" s="7"/>
      <c r="JIB28" s="7"/>
      <c r="JIC28" s="7"/>
      <c r="JID28" s="7"/>
      <c r="JIE28" s="7"/>
      <c r="JIF28" s="7"/>
      <c r="JIG28" s="7"/>
      <c r="JIH28" s="7"/>
      <c r="JII28" s="7"/>
      <c r="JIJ28" s="7"/>
      <c r="JIK28" s="7"/>
      <c r="JIL28" s="7"/>
      <c r="JIM28" s="7"/>
      <c r="JIN28" s="7"/>
      <c r="JIO28" s="7"/>
      <c r="JIP28" s="7"/>
      <c r="JIQ28" s="7"/>
      <c r="JIR28" s="7"/>
      <c r="JIS28" s="7"/>
      <c r="JIT28" s="7"/>
      <c r="JIU28" s="7"/>
      <c r="JIV28" s="7"/>
      <c r="JIW28" s="7"/>
      <c r="JIX28" s="7"/>
      <c r="JIY28" s="7"/>
      <c r="JIZ28" s="7"/>
      <c r="JJA28" s="7"/>
      <c r="JJB28" s="7"/>
      <c r="JJC28" s="7"/>
      <c r="JJD28" s="7"/>
      <c r="JJE28" s="7"/>
      <c r="JJF28" s="7"/>
      <c r="JJG28" s="7"/>
      <c r="JJH28" s="7"/>
      <c r="JJI28" s="7"/>
      <c r="JJJ28" s="7"/>
      <c r="JJK28" s="7"/>
      <c r="JJL28" s="7"/>
      <c r="JJM28" s="7"/>
      <c r="JJN28" s="7"/>
      <c r="JJO28" s="7"/>
      <c r="JJP28" s="7"/>
      <c r="JJQ28" s="7"/>
      <c r="JJR28" s="7"/>
      <c r="JJS28" s="7"/>
      <c r="JJT28" s="7"/>
      <c r="JJU28" s="7"/>
      <c r="JJV28" s="7"/>
      <c r="JJW28" s="7"/>
      <c r="JJX28" s="7"/>
      <c r="JJY28" s="7"/>
      <c r="JJZ28" s="7"/>
      <c r="JKA28" s="7"/>
      <c r="JKB28" s="7"/>
      <c r="JKC28" s="7"/>
      <c r="JKD28" s="7"/>
      <c r="JKE28" s="7"/>
      <c r="JKF28" s="7"/>
      <c r="JKG28" s="7"/>
      <c r="JKH28" s="7"/>
      <c r="JKI28" s="7"/>
      <c r="JKJ28" s="7"/>
      <c r="JKK28" s="7"/>
      <c r="JKL28" s="7"/>
      <c r="JKM28" s="7"/>
      <c r="JKN28" s="7"/>
      <c r="JKO28" s="7"/>
      <c r="JKP28" s="7"/>
      <c r="JKQ28" s="7"/>
      <c r="JKR28" s="7"/>
      <c r="JKS28" s="7"/>
      <c r="JKT28" s="7"/>
      <c r="JKU28" s="7"/>
      <c r="JKV28" s="7"/>
      <c r="JKW28" s="7"/>
      <c r="JKX28" s="7"/>
      <c r="JKY28" s="7"/>
      <c r="JKZ28" s="7"/>
      <c r="JLA28" s="7"/>
      <c r="JLB28" s="7"/>
      <c r="JLC28" s="7"/>
      <c r="JLD28" s="7"/>
      <c r="JLE28" s="7"/>
      <c r="JLF28" s="7"/>
      <c r="JLG28" s="7"/>
      <c r="JLH28" s="7"/>
      <c r="JLI28" s="7"/>
      <c r="JLJ28" s="7"/>
      <c r="JLK28" s="7"/>
      <c r="JLL28" s="7"/>
      <c r="JLM28" s="7"/>
      <c r="JLN28" s="7"/>
      <c r="JLO28" s="7"/>
      <c r="JLP28" s="7"/>
      <c r="JLQ28" s="7"/>
      <c r="JLR28" s="7"/>
      <c r="JLS28" s="7"/>
      <c r="JLT28" s="7"/>
      <c r="JLU28" s="7"/>
      <c r="JLV28" s="7"/>
      <c r="JLW28" s="7"/>
      <c r="JLX28" s="7"/>
      <c r="JLY28" s="7"/>
      <c r="JLZ28" s="7"/>
      <c r="JMA28" s="7"/>
      <c r="JMB28" s="7"/>
      <c r="JMC28" s="7"/>
      <c r="JMD28" s="7"/>
      <c r="JME28" s="7"/>
      <c r="JMF28" s="7"/>
      <c r="JMG28" s="7"/>
      <c r="JMH28" s="7"/>
      <c r="JMI28" s="7"/>
      <c r="JMJ28" s="7"/>
      <c r="JMK28" s="7"/>
      <c r="JML28" s="7"/>
      <c r="JMM28" s="7"/>
      <c r="JMN28" s="7"/>
      <c r="JMO28" s="7"/>
      <c r="JMP28" s="7"/>
      <c r="JMQ28" s="7"/>
      <c r="JMR28" s="7"/>
      <c r="JMS28" s="7"/>
      <c r="JMT28" s="7"/>
      <c r="JMU28" s="7"/>
      <c r="JMV28" s="7"/>
      <c r="JMW28" s="7"/>
      <c r="JMX28" s="7"/>
      <c r="JMY28" s="7"/>
      <c r="JMZ28" s="7"/>
      <c r="JNA28" s="7"/>
      <c r="JNB28" s="7"/>
      <c r="JNC28" s="7"/>
      <c r="JND28" s="7"/>
      <c r="JNE28" s="7"/>
      <c r="JNF28" s="7"/>
      <c r="JNG28" s="7"/>
      <c r="JNH28" s="7"/>
      <c r="JNI28" s="7"/>
      <c r="JNJ28" s="7"/>
      <c r="JNK28" s="7"/>
      <c r="JNL28" s="7"/>
      <c r="JNM28" s="7"/>
      <c r="JNN28" s="7"/>
      <c r="JNO28" s="7"/>
      <c r="JNP28" s="7"/>
      <c r="JNQ28" s="7"/>
      <c r="JNR28" s="7"/>
      <c r="JNS28" s="7"/>
      <c r="JNT28" s="7"/>
      <c r="JNU28" s="7"/>
      <c r="JNV28" s="7"/>
      <c r="JNW28" s="7"/>
      <c r="JNX28" s="7"/>
      <c r="JNY28" s="7"/>
      <c r="JNZ28" s="7"/>
      <c r="JOA28" s="7"/>
      <c r="JOB28" s="7"/>
      <c r="JOC28" s="7"/>
      <c r="JOD28" s="7"/>
      <c r="JOE28" s="7"/>
      <c r="JOF28" s="7"/>
      <c r="JOG28" s="7"/>
      <c r="JOH28" s="7"/>
      <c r="JOI28" s="7"/>
      <c r="JOJ28" s="7"/>
      <c r="JOK28" s="7"/>
      <c r="JOL28" s="7"/>
      <c r="JOM28" s="7"/>
      <c r="JON28" s="7"/>
      <c r="JOO28" s="7"/>
      <c r="JOP28" s="7"/>
      <c r="JOQ28" s="7"/>
      <c r="JOR28" s="7"/>
      <c r="JOS28" s="7"/>
      <c r="JOT28" s="7"/>
      <c r="JOU28" s="7"/>
      <c r="JOV28" s="7"/>
      <c r="JOW28" s="7"/>
      <c r="JOX28" s="7"/>
      <c r="JOY28" s="7"/>
      <c r="JOZ28" s="7"/>
      <c r="JPA28" s="7"/>
      <c r="JPB28" s="7"/>
      <c r="JPC28" s="7"/>
      <c r="JPD28" s="7"/>
      <c r="JPE28" s="7"/>
      <c r="JPF28" s="7"/>
      <c r="JPG28" s="7"/>
      <c r="JPH28" s="7"/>
      <c r="JPI28" s="7"/>
      <c r="JPJ28" s="7"/>
      <c r="JPK28" s="7"/>
      <c r="JPL28" s="7"/>
      <c r="JPM28" s="7"/>
      <c r="JPN28" s="7"/>
      <c r="JPO28" s="7"/>
      <c r="JPP28" s="7"/>
      <c r="JPQ28" s="7"/>
      <c r="JPR28" s="7"/>
      <c r="JPS28" s="7"/>
      <c r="JPT28" s="7"/>
      <c r="JPU28" s="7"/>
      <c r="JPV28" s="7"/>
      <c r="JPW28" s="7"/>
      <c r="JPX28" s="7"/>
      <c r="JPY28" s="7"/>
      <c r="JPZ28" s="7"/>
      <c r="JQA28" s="7"/>
      <c r="JQB28" s="7"/>
      <c r="JQC28" s="7"/>
      <c r="JQD28" s="7"/>
      <c r="JQE28" s="7"/>
      <c r="JQF28" s="7"/>
      <c r="JQG28" s="7"/>
      <c r="JQH28" s="7"/>
      <c r="JQI28" s="7"/>
      <c r="JQJ28" s="7"/>
      <c r="JQK28" s="7"/>
      <c r="JQL28" s="7"/>
      <c r="JQM28" s="7"/>
      <c r="JQN28" s="7"/>
      <c r="JQO28" s="7"/>
      <c r="JQP28" s="7"/>
      <c r="JQQ28" s="7"/>
      <c r="JQR28" s="7"/>
      <c r="JQS28" s="7"/>
      <c r="JQT28" s="7"/>
      <c r="JQU28" s="7"/>
      <c r="JQV28" s="7"/>
      <c r="JQW28" s="7"/>
      <c r="JQX28" s="7"/>
      <c r="JQY28" s="7"/>
      <c r="JQZ28" s="7"/>
      <c r="JRA28" s="7"/>
      <c r="JRB28" s="7"/>
      <c r="JRC28" s="7"/>
      <c r="JRD28" s="7"/>
      <c r="JRE28" s="7"/>
      <c r="JRF28" s="7"/>
      <c r="JRG28" s="7"/>
      <c r="JRH28" s="7"/>
      <c r="JRI28" s="7"/>
      <c r="JRJ28" s="7"/>
      <c r="JRK28" s="7"/>
      <c r="JRL28" s="7"/>
      <c r="JRM28" s="7"/>
      <c r="JRN28" s="7"/>
      <c r="JRO28" s="7"/>
      <c r="JRP28" s="7"/>
      <c r="JRQ28" s="7"/>
      <c r="JRR28" s="7"/>
      <c r="JRS28" s="7"/>
      <c r="JRT28" s="7"/>
      <c r="JRU28" s="7"/>
      <c r="JRV28" s="7"/>
      <c r="JRW28" s="7"/>
      <c r="JRX28" s="7"/>
      <c r="JRY28" s="7"/>
      <c r="JRZ28" s="7"/>
      <c r="JSA28" s="7"/>
      <c r="JSB28" s="7"/>
      <c r="JSC28" s="7"/>
      <c r="JSD28" s="7"/>
      <c r="JSE28" s="7"/>
      <c r="JSF28" s="7"/>
      <c r="JSG28" s="7"/>
      <c r="JSH28" s="7"/>
      <c r="JSI28" s="7"/>
      <c r="JSJ28" s="7"/>
      <c r="JSK28" s="7"/>
      <c r="JSL28" s="7"/>
      <c r="JSM28" s="7"/>
      <c r="JSN28" s="7"/>
      <c r="JSO28" s="7"/>
      <c r="JSP28" s="7"/>
      <c r="JSQ28" s="7"/>
      <c r="JSR28" s="7"/>
      <c r="JSS28" s="7"/>
      <c r="JST28" s="7"/>
      <c r="JSU28" s="7"/>
      <c r="JSV28" s="7"/>
      <c r="JSW28" s="7"/>
      <c r="JSX28" s="7"/>
      <c r="JSY28" s="7"/>
      <c r="JSZ28" s="7"/>
      <c r="JTA28" s="7"/>
      <c r="JTB28" s="7"/>
      <c r="JTC28" s="7"/>
      <c r="JTD28" s="7"/>
      <c r="JTE28" s="7"/>
      <c r="JTF28" s="7"/>
      <c r="JTG28" s="7"/>
      <c r="JTH28" s="7"/>
      <c r="JTI28" s="7"/>
      <c r="JTJ28" s="7"/>
      <c r="JTK28" s="7"/>
      <c r="JTL28" s="7"/>
      <c r="JTM28" s="7"/>
      <c r="JTN28" s="7"/>
      <c r="JTO28" s="7"/>
      <c r="JTP28" s="7"/>
      <c r="JTQ28" s="7"/>
      <c r="JTR28" s="7"/>
      <c r="JTS28" s="7"/>
      <c r="JTT28" s="7"/>
      <c r="JTU28" s="7"/>
      <c r="JTV28" s="7"/>
      <c r="JTW28" s="7"/>
      <c r="JTX28" s="7"/>
      <c r="JTY28" s="7"/>
      <c r="JTZ28" s="7"/>
      <c r="JUA28" s="7"/>
      <c r="JUB28" s="7"/>
      <c r="JUC28" s="7"/>
      <c r="JUD28" s="7"/>
      <c r="JUE28" s="7"/>
      <c r="JUF28" s="7"/>
      <c r="JUG28" s="7"/>
      <c r="JUH28" s="7"/>
      <c r="JUI28" s="7"/>
      <c r="JUJ28" s="7"/>
      <c r="JUK28" s="7"/>
      <c r="JUL28" s="7"/>
      <c r="JUM28" s="7"/>
      <c r="JUN28" s="7"/>
      <c r="JUO28" s="7"/>
      <c r="JUP28" s="7"/>
      <c r="JUQ28" s="7"/>
      <c r="JUR28" s="7"/>
      <c r="JUS28" s="7"/>
      <c r="JUT28" s="7"/>
      <c r="JUU28" s="7"/>
      <c r="JUV28" s="7"/>
      <c r="JUW28" s="7"/>
      <c r="JUX28" s="7"/>
      <c r="JUY28" s="7"/>
      <c r="JUZ28" s="7"/>
      <c r="JVA28" s="7"/>
      <c r="JVB28" s="7"/>
      <c r="JVC28" s="7"/>
      <c r="JVD28" s="7"/>
      <c r="JVE28" s="7"/>
      <c r="JVF28" s="7"/>
      <c r="JVG28" s="7"/>
      <c r="JVH28" s="7"/>
      <c r="JVI28" s="7"/>
      <c r="JVJ28" s="7"/>
      <c r="JVK28" s="7"/>
      <c r="JVL28" s="7"/>
      <c r="JVM28" s="7"/>
      <c r="JVN28" s="7"/>
      <c r="JVO28" s="7"/>
      <c r="JVP28" s="7"/>
      <c r="JVQ28" s="7"/>
      <c r="JVR28" s="7"/>
      <c r="JVS28" s="7"/>
      <c r="JVT28" s="7"/>
      <c r="JVU28" s="7"/>
      <c r="JVV28" s="7"/>
      <c r="JVW28" s="7"/>
      <c r="JVX28" s="7"/>
      <c r="JVY28" s="7"/>
      <c r="JVZ28" s="7"/>
      <c r="JWA28" s="7"/>
      <c r="JWB28" s="7"/>
      <c r="JWC28" s="7"/>
      <c r="JWD28" s="7"/>
      <c r="JWE28" s="7"/>
      <c r="JWF28" s="7"/>
      <c r="JWG28" s="7"/>
      <c r="JWH28" s="7"/>
      <c r="JWI28" s="7"/>
      <c r="JWJ28" s="7"/>
      <c r="JWK28" s="7"/>
      <c r="JWL28" s="7"/>
      <c r="JWM28" s="7"/>
      <c r="JWN28" s="7"/>
      <c r="JWO28" s="7"/>
      <c r="JWP28" s="7"/>
      <c r="JWQ28" s="7"/>
      <c r="JWR28" s="7"/>
      <c r="JWS28" s="7"/>
      <c r="JWT28" s="7"/>
      <c r="JWU28" s="7"/>
      <c r="JWV28" s="7"/>
      <c r="JWW28" s="7"/>
      <c r="JWX28" s="7"/>
      <c r="JWY28" s="7"/>
      <c r="JWZ28" s="7"/>
      <c r="JXA28" s="7"/>
      <c r="JXB28" s="7"/>
      <c r="JXC28" s="7"/>
      <c r="JXD28" s="7"/>
      <c r="JXE28" s="7"/>
      <c r="JXF28" s="7"/>
      <c r="JXG28" s="7"/>
      <c r="JXH28" s="7"/>
      <c r="JXI28" s="7"/>
      <c r="JXJ28" s="7"/>
      <c r="JXK28" s="7"/>
      <c r="JXL28" s="7"/>
      <c r="JXM28" s="7"/>
      <c r="JXN28" s="7"/>
      <c r="JXO28" s="7"/>
      <c r="JXP28" s="7"/>
      <c r="JXQ28" s="7"/>
      <c r="JXR28" s="7"/>
      <c r="JXS28" s="7"/>
      <c r="JXT28" s="7"/>
      <c r="JXU28" s="7"/>
      <c r="JXV28" s="7"/>
      <c r="JXW28" s="7"/>
      <c r="JXX28" s="7"/>
      <c r="JXY28" s="7"/>
      <c r="JXZ28" s="7"/>
      <c r="JYA28" s="7"/>
      <c r="JYB28" s="7"/>
      <c r="JYC28" s="7"/>
      <c r="JYD28" s="7"/>
      <c r="JYE28" s="7"/>
      <c r="JYF28" s="7"/>
      <c r="JYG28" s="7"/>
      <c r="JYH28" s="7"/>
      <c r="JYI28" s="7"/>
      <c r="JYJ28" s="7"/>
      <c r="JYK28" s="7"/>
      <c r="JYL28" s="7"/>
      <c r="JYM28" s="7"/>
      <c r="JYN28" s="7"/>
      <c r="JYO28" s="7"/>
      <c r="JYP28" s="7"/>
      <c r="JYQ28" s="7"/>
      <c r="JYR28" s="7"/>
      <c r="JYS28" s="7"/>
      <c r="JYT28" s="7"/>
      <c r="JYU28" s="7"/>
      <c r="JYV28" s="7"/>
      <c r="JYW28" s="7"/>
      <c r="JYX28" s="7"/>
      <c r="JYY28" s="7"/>
      <c r="JYZ28" s="7"/>
      <c r="JZA28" s="7"/>
      <c r="JZB28" s="7"/>
      <c r="JZC28" s="7"/>
      <c r="JZD28" s="7"/>
      <c r="JZE28" s="7"/>
      <c r="JZF28" s="7"/>
      <c r="JZG28" s="7"/>
      <c r="JZH28" s="7"/>
      <c r="JZI28" s="7"/>
      <c r="JZJ28" s="7"/>
      <c r="JZK28" s="7"/>
      <c r="JZL28" s="7"/>
      <c r="JZM28" s="7"/>
      <c r="JZN28" s="7"/>
      <c r="JZO28" s="7"/>
      <c r="JZP28" s="7"/>
      <c r="JZQ28" s="7"/>
      <c r="JZR28" s="7"/>
      <c r="JZS28" s="7"/>
      <c r="JZT28" s="7"/>
      <c r="JZU28" s="7"/>
      <c r="JZV28" s="7"/>
      <c r="JZW28" s="7"/>
      <c r="JZX28" s="7"/>
      <c r="JZY28" s="7"/>
      <c r="JZZ28" s="7"/>
      <c r="KAA28" s="7"/>
      <c r="KAB28" s="7"/>
      <c r="KAC28" s="7"/>
      <c r="KAD28" s="7"/>
      <c r="KAE28" s="7"/>
      <c r="KAF28" s="7"/>
      <c r="KAG28" s="7"/>
      <c r="KAH28" s="7"/>
      <c r="KAI28" s="7"/>
      <c r="KAJ28" s="7"/>
      <c r="KAK28" s="7"/>
      <c r="KAL28" s="7"/>
      <c r="KAM28" s="7"/>
      <c r="KAN28" s="7"/>
      <c r="KAO28" s="7"/>
      <c r="KAP28" s="7"/>
      <c r="KAQ28" s="7"/>
      <c r="KAR28" s="7"/>
      <c r="KAS28" s="7"/>
      <c r="KAT28" s="7"/>
      <c r="KAU28" s="7"/>
      <c r="KAV28" s="7"/>
      <c r="KAW28" s="7"/>
      <c r="KAX28" s="7"/>
      <c r="KAY28" s="7"/>
      <c r="KAZ28" s="7"/>
      <c r="KBA28" s="7"/>
      <c r="KBB28" s="7"/>
      <c r="KBC28" s="7"/>
      <c r="KBD28" s="7"/>
      <c r="KBE28" s="7"/>
      <c r="KBF28" s="7"/>
      <c r="KBG28" s="7"/>
      <c r="KBH28" s="7"/>
      <c r="KBI28" s="7"/>
      <c r="KBJ28" s="7"/>
      <c r="KBK28" s="7"/>
      <c r="KBL28" s="7"/>
      <c r="KBM28" s="7"/>
      <c r="KBN28" s="7"/>
      <c r="KBO28" s="7"/>
      <c r="KBP28" s="7"/>
      <c r="KBQ28" s="7"/>
      <c r="KBR28" s="7"/>
      <c r="KBS28" s="7"/>
      <c r="KBT28" s="7"/>
      <c r="KBU28" s="7"/>
      <c r="KBV28" s="7"/>
      <c r="KBW28" s="7"/>
      <c r="KBX28" s="7"/>
      <c r="KBY28" s="7"/>
      <c r="KBZ28" s="7"/>
      <c r="KCA28" s="7"/>
      <c r="KCB28" s="7"/>
      <c r="KCC28" s="7"/>
      <c r="KCD28" s="7"/>
      <c r="KCE28" s="7"/>
      <c r="KCF28" s="7"/>
      <c r="KCG28" s="7"/>
      <c r="KCH28" s="7"/>
      <c r="KCI28" s="7"/>
      <c r="KCJ28" s="7"/>
      <c r="KCK28" s="7"/>
      <c r="KCL28" s="7"/>
      <c r="KCM28" s="7"/>
      <c r="KCN28" s="7"/>
      <c r="KCO28" s="7"/>
      <c r="KCP28" s="7"/>
      <c r="KCQ28" s="7"/>
      <c r="KCR28" s="7"/>
      <c r="KCS28" s="7"/>
      <c r="KCT28" s="7"/>
      <c r="KCU28" s="7"/>
      <c r="KCV28" s="7"/>
      <c r="KCW28" s="7"/>
      <c r="KCX28" s="7"/>
      <c r="KCY28" s="7"/>
      <c r="KCZ28" s="7"/>
      <c r="KDA28" s="7"/>
      <c r="KDB28" s="7"/>
      <c r="KDC28" s="7"/>
      <c r="KDD28" s="7"/>
      <c r="KDE28" s="7"/>
      <c r="KDF28" s="7"/>
      <c r="KDG28" s="7"/>
      <c r="KDH28" s="7"/>
      <c r="KDI28" s="7"/>
      <c r="KDJ28" s="7"/>
      <c r="KDK28" s="7"/>
      <c r="KDL28" s="7"/>
      <c r="KDM28" s="7"/>
      <c r="KDN28" s="7"/>
      <c r="KDO28" s="7"/>
      <c r="KDP28" s="7"/>
      <c r="KDQ28" s="7"/>
      <c r="KDR28" s="7"/>
      <c r="KDS28" s="7"/>
      <c r="KDT28" s="7"/>
      <c r="KDU28" s="7"/>
      <c r="KDV28" s="7"/>
      <c r="KDW28" s="7"/>
      <c r="KDX28" s="7"/>
      <c r="KDY28" s="7"/>
      <c r="KDZ28" s="7"/>
      <c r="KEA28" s="7"/>
      <c r="KEB28" s="7"/>
      <c r="KEC28" s="7"/>
      <c r="KED28" s="7"/>
      <c r="KEE28" s="7"/>
      <c r="KEF28" s="7"/>
      <c r="KEG28" s="7"/>
      <c r="KEH28" s="7"/>
      <c r="KEI28" s="7"/>
      <c r="KEJ28" s="7"/>
      <c r="KEK28" s="7"/>
      <c r="KEL28" s="7"/>
      <c r="KEM28" s="7"/>
      <c r="KEN28" s="7"/>
      <c r="KEO28" s="7"/>
      <c r="KEP28" s="7"/>
      <c r="KEQ28" s="7"/>
      <c r="KER28" s="7"/>
      <c r="KES28" s="7"/>
      <c r="KET28" s="7"/>
      <c r="KEU28" s="7"/>
      <c r="KEV28" s="7"/>
      <c r="KEW28" s="7"/>
      <c r="KEX28" s="7"/>
      <c r="KEY28" s="7"/>
      <c r="KEZ28" s="7"/>
      <c r="KFA28" s="7"/>
      <c r="KFB28" s="7"/>
      <c r="KFC28" s="7"/>
      <c r="KFD28" s="7"/>
      <c r="KFE28" s="7"/>
      <c r="KFF28" s="7"/>
      <c r="KFG28" s="7"/>
      <c r="KFH28" s="7"/>
      <c r="KFI28" s="7"/>
      <c r="KFJ28" s="7"/>
      <c r="KFK28" s="7"/>
      <c r="KFL28" s="7"/>
      <c r="KFM28" s="7"/>
      <c r="KFN28" s="7"/>
      <c r="KFO28" s="7"/>
      <c r="KFP28" s="7"/>
      <c r="KFQ28" s="7"/>
      <c r="KFR28" s="7"/>
      <c r="KFS28" s="7"/>
      <c r="KFT28" s="7"/>
      <c r="KFU28" s="7"/>
      <c r="KFV28" s="7"/>
      <c r="KFW28" s="7"/>
      <c r="KFX28" s="7"/>
      <c r="KFY28" s="7"/>
      <c r="KFZ28" s="7"/>
      <c r="KGA28" s="7"/>
      <c r="KGB28" s="7"/>
      <c r="KGC28" s="7"/>
      <c r="KGD28" s="7"/>
      <c r="KGE28" s="7"/>
      <c r="KGF28" s="7"/>
      <c r="KGG28" s="7"/>
      <c r="KGH28" s="7"/>
      <c r="KGI28" s="7"/>
      <c r="KGJ28" s="7"/>
      <c r="KGK28" s="7"/>
      <c r="KGL28" s="7"/>
      <c r="KGM28" s="7"/>
      <c r="KGN28" s="7"/>
      <c r="KGO28" s="7"/>
      <c r="KGP28" s="7"/>
      <c r="KGQ28" s="7"/>
      <c r="KGR28" s="7"/>
      <c r="KGS28" s="7"/>
      <c r="KGT28" s="7"/>
      <c r="KGU28" s="7"/>
      <c r="KGV28" s="7"/>
      <c r="KGW28" s="7"/>
      <c r="KGX28" s="7"/>
      <c r="KGY28" s="7"/>
      <c r="KGZ28" s="7"/>
      <c r="KHA28" s="7"/>
      <c r="KHB28" s="7"/>
      <c r="KHC28" s="7"/>
      <c r="KHD28" s="7"/>
      <c r="KHE28" s="7"/>
      <c r="KHF28" s="7"/>
      <c r="KHG28" s="7"/>
      <c r="KHH28" s="7"/>
      <c r="KHI28" s="7"/>
      <c r="KHJ28" s="7"/>
      <c r="KHK28" s="7"/>
      <c r="KHL28" s="7"/>
      <c r="KHM28" s="7"/>
      <c r="KHN28" s="7"/>
      <c r="KHO28" s="7"/>
      <c r="KHP28" s="7"/>
      <c r="KHQ28" s="7"/>
      <c r="KHR28" s="7"/>
      <c r="KHS28" s="7"/>
      <c r="KHT28" s="7"/>
      <c r="KHU28" s="7"/>
      <c r="KHV28" s="7"/>
      <c r="KHW28" s="7"/>
      <c r="KHX28" s="7"/>
      <c r="KHY28" s="7"/>
      <c r="KHZ28" s="7"/>
      <c r="KIA28" s="7"/>
      <c r="KIB28" s="7"/>
      <c r="KIC28" s="7"/>
      <c r="KID28" s="7"/>
      <c r="KIE28" s="7"/>
      <c r="KIF28" s="7"/>
      <c r="KIG28" s="7"/>
      <c r="KIH28" s="7"/>
      <c r="KII28" s="7"/>
      <c r="KIJ28" s="7"/>
      <c r="KIK28" s="7"/>
      <c r="KIL28" s="7"/>
      <c r="KIM28" s="7"/>
      <c r="KIN28" s="7"/>
      <c r="KIO28" s="7"/>
      <c r="KIP28" s="7"/>
      <c r="KIQ28" s="7"/>
      <c r="KIR28" s="7"/>
      <c r="KIS28" s="7"/>
      <c r="KIT28" s="7"/>
      <c r="KIU28" s="7"/>
      <c r="KIV28" s="7"/>
      <c r="KIW28" s="7"/>
      <c r="KIX28" s="7"/>
      <c r="KIY28" s="7"/>
      <c r="KIZ28" s="7"/>
      <c r="KJA28" s="7"/>
      <c r="KJB28" s="7"/>
      <c r="KJC28" s="7"/>
      <c r="KJD28" s="7"/>
      <c r="KJE28" s="7"/>
      <c r="KJF28" s="7"/>
      <c r="KJG28" s="7"/>
      <c r="KJH28" s="7"/>
      <c r="KJI28" s="7"/>
      <c r="KJJ28" s="7"/>
      <c r="KJK28" s="7"/>
      <c r="KJL28" s="7"/>
      <c r="KJM28" s="7"/>
      <c r="KJN28" s="7"/>
      <c r="KJO28" s="7"/>
      <c r="KJP28" s="7"/>
      <c r="KJQ28" s="7"/>
      <c r="KJR28" s="7"/>
      <c r="KJS28" s="7"/>
      <c r="KJT28" s="7"/>
      <c r="KJU28" s="7"/>
      <c r="KJV28" s="7"/>
      <c r="KJW28" s="7"/>
      <c r="KJX28" s="7"/>
      <c r="KJY28" s="7"/>
      <c r="KJZ28" s="7"/>
      <c r="KKA28" s="7"/>
      <c r="KKB28" s="7"/>
      <c r="KKC28" s="7"/>
      <c r="KKD28" s="7"/>
      <c r="KKE28" s="7"/>
      <c r="KKF28" s="7"/>
      <c r="KKG28" s="7"/>
      <c r="KKH28" s="7"/>
      <c r="KKI28" s="7"/>
      <c r="KKJ28" s="7"/>
      <c r="KKK28" s="7"/>
      <c r="KKL28" s="7"/>
      <c r="KKM28" s="7"/>
      <c r="KKN28" s="7"/>
      <c r="KKO28" s="7"/>
      <c r="KKP28" s="7"/>
      <c r="KKQ28" s="7"/>
      <c r="KKR28" s="7"/>
      <c r="KKS28" s="7"/>
      <c r="KKT28" s="7"/>
      <c r="KKU28" s="7"/>
      <c r="KKV28" s="7"/>
      <c r="KKW28" s="7"/>
      <c r="KKX28" s="7"/>
      <c r="KKY28" s="7"/>
      <c r="KKZ28" s="7"/>
      <c r="KLA28" s="7"/>
      <c r="KLB28" s="7"/>
      <c r="KLC28" s="7"/>
      <c r="KLD28" s="7"/>
      <c r="KLE28" s="7"/>
      <c r="KLF28" s="7"/>
      <c r="KLG28" s="7"/>
      <c r="KLH28" s="7"/>
      <c r="KLI28" s="7"/>
      <c r="KLJ28" s="7"/>
      <c r="KLK28" s="7"/>
      <c r="KLL28" s="7"/>
      <c r="KLM28" s="7"/>
      <c r="KLN28" s="7"/>
      <c r="KLO28" s="7"/>
      <c r="KLP28" s="7"/>
      <c r="KLQ28" s="7"/>
      <c r="KLR28" s="7"/>
      <c r="KLS28" s="7"/>
      <c r="KLT28" s="7"/>
      <c r="KLU28" s="7"/>
      <c r="KLV28" s="7"/>
      <c r="KLW28" s="7"/>
      <c r="KLX28" s="7"/>
      <c r="KLY28" s="7"/>
      <c r="KLZ28" s="7"/>
      <c r="KMA28" s="7"/>
      <c r="KMB28" s="7"/>
      <c r="KMC28" s="7"/>
      <c r="KMD28" s="7"/>
      <c r="KME28" s="7"/>
      <c r="KMF28" s="7"/>
      <c r="KMG28" s="7"/>
      <c r="KMH28" s="7"/>
      <c r="KMI28" s="7"/>
      <c r="KMJ28" s="7"/>
      <c r="KMK28" s="7"/>
      <c r="KML28" s="7"/>
      <c r="KMM28" s="7"/>
      <c r="KMN28" s="7"/>
      <c r="KMO28" s="7"/>
      <c r="KMP28" s="7"/>
      <c r="KMQ28" s="7"/>
      <c r="KMR28" s="7"/>
      <c r="KMS28" s="7"/>
      <c r="KMT28" s="7"/>
      <c r="KMU28" s="7"/>
      <c r="KMV28" s="7"/>
      <c r="KMW28" s="7"/>
      <c r="KMX28" s="7"/>
      <c r="KMY28" s="7"/>
      <c r="KMZ28" s="7"/>
      <c r="KNA28" s="7"/>
      <c r="KNB28" s="7"/>
      <c r="KNC28" s="7"/>
      <c r="KND28" s="7"/>
      <c r="KNE28" s="7"/>
      <c r="KNF28" s="7"/>
      <c r="KNG28" s="7"/>
      <c r="KNH28" s="7"/>
      <c r="KNI28" s="7"/>
      <c r="KNJ28" s="7"/>
      <c r="KNK28" s="7"/>
      <c r="KNL28" s="7"/>
      <c r="KNM28" s="7"/>
      <c r="KNN28" s="7"/>
      <c r="KNO28" s="7"/>
      <c r="KNP28" s="7"/>
      <c r="KNQ28" s="7"/>
      <c r="KNR28" s="7"/>
      <c r="KNS28" s="7"/>
      <c r="KNT28" s="7"/>
      <c r="KNU28" s="7"/>
      <c r="KNV28" s="7"/>
      <c r="KNW28" s="7"/>
      <c r="KNX28" s="7"/>
      <c r="KNY28" s="7"/>
      <c r="KNZ28" s="7"/>
      <c r="KOA28" s="7"/>
      <c r="KOB28" s="7"/>
      <c r="KOC28" s="7"/>
      <c r="KOD28" s="7"/>
      <c r="KOE28" s="7"/>
      <c r="KOF28" s="7"/>
      <c r="KOG28" s="7"/>
      <c r="KOH28" s="7"/>
      <c r="KOI28" s="7"/>
      <c r="KOJ28" s="7"/>
      <c r="KOK28" s="7"/>
      <c r="KOL28" s="7"/>
      <c r="KOM28" s="7"/>
      <c r="KON28" s="7"/>
      <c r="KOO28" s="7"/>
      <c r="KOP28" s="7"/>
      <c r="KOQ28" s="7"/>
      <c r="KOR28" s="7"/>
      <c r="KOS28" s="7"/>
      <c r="KOT28" s="7"/>
      <c r="KOU28" s="7"/>
      <c r="KOV28" s="7"/>
      <c r="KOW28" s="7"/>
      <c r="KOX28" s="7"/>
      <c r="KOY28" s="7"/>
      <c r="KOZ28" s="7"/>
      <c r="KPA28" s="7"/>
      <c r="KPB28" s="7"/>
      <c r="KPC28" s="7"/>
      <c r="KPD28" s="7"/>
      <c r="KPE28" s="7"/>
      <c r="KPF28" s="7"/>
      <c r="KPG28" s="7"/>
      <c r="KPH28" s="7"/>
      <c r="KPI28" s="7"/>
      <c r="KPJ28" s="7"/>
      <c r="KPK28" s="7"/>
      <c r="KPL28" s="7"/>
      <c r="KPM28" s="7"/>
      <c r="KPN28" s="7"/>
      <c r="KPO28" s="7"/>
      <c r="KPP28" s="7"/>
      <c r="KPQ28" s="7"/>
      <c r="KPR28" s="7"/>
      <c r="KPS28" s="7"/>
      <c r="KPT28" s="7"/>
      <c r="KPU28" s="7"/>
      <c r="KPV28" s="7"/>
      <c r="KPW28" s="7"/>
      <c r="KPX28" s="7"/>
      <c r="KPY28" s="7"/>
      <c r="KPZ28" s="7"/>
      <c r="KQA28" s="7"/>
      <c r="KQB28" s="7"/>
      <c r="KQC28" s="7"/>
      <c r="KQD28" s="7"/>
      <c r="KQE28" s="7"/>
      <c r="KQF28" s="7"/>
      <c r="KQG28" s="7"/>
      <c r="KQH28" s="7"/>
      <c r="KQI28" s="7"/>
      <c r="KQJ28" s="7"/>
      <c r="KQK28" s="7"/>
      <c r="KQL28" s="7"/>
      <c r="KQM28" s="7"/>
      <c r="KQN28" s="7"/>
      <c r="KQO28" s="7"/>
      <c r="KQP28" s="7"/>
      <c r="KQQ28" s="7"/>
      <c r="KQR28" s="7"/>
      <c r="KQS28" s="7"/>
      <c r="KQT28" s="7"/>
      <c r="KQU28" s="7"/>
      <c r="KQV28" s="7"/>
      <c r="KQW28" s="7"/>
      <c r="KQX28" s="7"/>
      <c r="KQY28" s="7"/>
      <c r="KQZ28" s="7"/>
      <c r="KRA28" s="7"/>
      <c r="KRB28" s="7"/>
      <c r="KRC28" s="7"/>
      <c r="KRD28" s="7"/>
      <c r="KRE28" s="7"/>
      <c r="KRF28" s="7"/>
      <c r="KRG28" s="7"/>
      <c r="KRH28" s="7"/>
      <c r="KRI28" s="7"/>
      <c r="KRJ28" s="7"/>
      <c r="KRK28" s="7"/>
      <c r="KRL28" s="7"/>
      <c r="KRM28" s="7"/>
      <c r="KRN28" s="7"/>
      <c r="KRO28" s="7"/>
      <c r="KRP28" s="7"/>
      <c r="KRQ28" s="7"/>
      <c r="KRR28" s="7"/>
      <c r="KRS28" s="7"/>
      <c r="KRT28" s="7"/>
      <c r="KRU28" s="7"/>
      <c r="KRV28" s="7"/>
      <c r="KRW28" s="7"/>
      <c r="KRX28" s="7"/>
      <c r="KRY28" s="7"/>
      <c r="KRZ28" s="7"/>
      <c r="KSA28" s="7"/>
      <c r="KSB28" s="7"/>
      <c r="KSC28" s="7"/>
      <c r="KSD28" s="7"/>
      <c r="KSE28" s="7"/>
      <c r="KSF28" s="7"/>
      <c r="KSG28" s="7"/>
      <c r="KSH28" s="7"/>
      <c r="KSI28" s="7"/>
      <c r="KSJ28" s="7"/>
      <c r="KSK28" s="7"/>
      <c r="KSL28" s="7"/>
      <c r="KSM28" s="7"/>
      <c r="KSN28" s="7"/>
      <c r="KSO28" s="7"/>
      <c r="KSP28" s="7"/>
      <c r="KSQ28" s="7"/>
      <c r="KSR28" s="7"/>
      <c r="KSS28" s="7"/>
      <c r="KST28" s="7"/>
      <c r="KSU28" s="7"/>
      <c r="KSV28" s="7"/>
      <c r="KSW28" s="7"/>
      <c r="KSX28" s="7"/>
      <c r="KSY28" s="7"/>
      <c r="KSZ28" s="7"/>
      <c r="KTA28" s="7"/>
      <c r="KTB28" s="7"/>
      <c r="KTC28" s="7"/>
      <c r="KTD28" s="7"/>
      <c r="KTE28" s="7"/>
      <c r="KTF28" s="7"/>
      <c r="KTG28" s="7"/>
      <c r="KTH28" s="7"/>
      <c r="KTI28" s="7"/>
      <c r="KTJ28" s="7"/>
      <c r="KTK28" s="7"/>
      <c r="KTL28" s="7"/>
      <c r="KTM28" s="7"/>
      <c r="KTN28" s="7"/>
      <c r="KTO28" s="7"/>
      <c r="KTP28" s="7"/>
      <c r="KTQ28" s="7"/>
      <c r="KTR28" s="7"/>
      <c r="KTS28" s="7"/>
      <c r="KTT28" s="7"/>
      <c r="KTU28" s="7"/>
      <c r="KTV28" s="7"/>
      <c r="KTW28" s="7"/>
      <c r="KTX28" s="7"/>
      <c r="KTY28" s="7"/>
      <c r="KTZ28" s="7"/>
      <c r="KUA28" s="7"/>
      <c r="KUB28" s="7"/>
      <c r="KUC28" s="7"/>
      <c r="KUD28" s="7"/>
      <c r="KUE28" s="7"/>
      <c r="KUF28" s="7"/>
      <c r="KUG28" s="7"/>
      <c r="KUH28" s="7"/>
      <c r="KUI28" s="7"/>
      <c r="KUJ28" s="7"/>
      <c r="KUK28" s="7"/>
      <c r="KUL28" s="7"/>
      <c r="KUM28" s="7"/>
      <c r="KUN28" s="7"/>
      <c r="KUO28" s="7"/>
      <c r="KUP28" s="7"/>
      <c r="KUQ28" s="7"/>
      <c r="KUR28" s="7"/>
      <c r="KUS28" s="7"/>
      <c r="KUT28" s="7"/>
      <c r="KUU28" s="7"/>
      <c r="KUV28" s="7"/>
      <c r="KUW28" s="7"/>
      <c r="KUX28" s="7"/>
      <c r="KUY28" s="7"/>
      <c r="KUZ28" s="7"/>
      <c r="KVA28" s="7"/>
      <c r="KVB28" s="7"/>
      <c r="KVC28" s="7"/>
      <c r="KVD28" s="7"/>
      <c r="KVE28" s="7"/>
      <c r="KVF28" s="7"/>
      <c r="KVG28" s="7"/>
      <c r="KVH28" s="7"/>
      <c r="KVI28" s="7"/>
      <c r="KVJ28" s="7"/>
      <c r="KVK28" s="7"/>
      <c r="KVL28" s="7"/>
      <c r="KVM28" s="7"/>
      <c r="KVN28" s="7"/>
      <c r="KVO28" s="7"/>
      <c r="KVP28" s="7"/>
      <c r="KVQ28" s="7"/>
      <c r="KVR28" s="7"/>
      <c r="KVS28" s="7"/>
      <c r="KVT28" s="7"/>
      <c r="KVU28" s="7"/>
      <c r="KVV28" s="7"/>
      <c r="KVW28" s="7"/>
      <c r="KVX28" s="7"/>
      <c r="KVY28" s="7"/>
      <c r="KVZ28" s="7"/>
      <c r="KWA28" s="7"/>
      <c r="KWB28" s="7"/>
      <c r="KWC28" s="7"/>
      <c r="KWD28" s="7"/>
      <c r="KWE28" s="7"/>
      <c r="KWF28" s="7"/>
      <c r="KWG28" s="7"/>
      <c r="KWH28" s="7"/>
      <c r="KWI28" s="7"/>
      <c r="KWJ28" s="7"/>
      <c r="KWK28" s="7"/>
      <c r="KWL28" s="7"/>
      <c r="KWM28" s="7"/>
      <c r="KWN28" s="7"/>
      <c r="KWO28" s="7"/>
      <c r="KWP28" s="7"/>
      <c r="KWQ28" s="7"/>
      <c r="KWR28" s="7"/>
      <c r="KWS28" s="7"/>
      <c r="KWT28" s="7"/>
      <c r="KWU28" s="7"/>
      <c r="KWV28" s="7"/>
      <c r="KWW28" s="7"/>
      <c r="KWX28" s="7"/>
      <c r="KWY28" s="7"/>
      <c r="KWZ28" s="7"/>
      <c r="KXA28" s="7"/>
      <c r="KXB28" s="7"/>
      <c r="KXC28" s="7"/>
      <c r="KXD28" s="7"/>
      <c r="KXE28" s="7"/>
      <c r="KXF28" s="7"/>
      <c r="KXG28" s="7"/>
      <c r="KXH28" s="7"/>
      <c r="KXI28" s="7"/>
      <c r="KXJ28" s="7"/>
      <c r="KXK28" s="7"/>
      <c r="KXL28" s="7"/>
      <c r="KXM28" s="7"/>
      <c r="KXN28" s="7"/>
      <c r="KXO28" s="7"/>
      <c r="KXP28" s="7"/>
      <c r="KXQ28" s="7"/>
      <c r="KXR28" s="7"/>
      <c r="KXS28" s="7"/>
      <c r="KXT28" s="7"/>
      <c r="KXU28" s="7"/>
      <c r="KXV28" s="7"/>
      <c r="KXW28" s="7"/>
      <c r="KXX28" s="7"/>
      <c r="KXY28" s="7"/>
      <c r="KXZ28" s="7"/>
      <c r="KYA28" s="7"/>
      <c r="KYB28" s="7"/>
      <c r="KYC28" s="7"/>
      <c r="KYD28" s="7"/>
      <c r="KYE28" s="7"/>
      <c r="KYF28" s="7"/>
      <c r="KYG28" s="7"/>
      <c r="KYH28" s="7"/>
      <c r="KYI28" s="7"/>
      <c r="KYJ28" s="7"/>
      <c r="KYK28" s="7"/>
      <c r="KYL28" s="7"/>
      <c r="KYM28" s="7"/>
      <c r="KYN28" s="7"/>
      <c r="KYO28" s="7"/>
      <c r="KYP28" s="7"/>
      <c r="KYQ28" s="7"/>
      <c r="KYR28" s="7"/>
      <c r="KYS28" s="7"/>
      <c r="KYT28" s="7"/>
      <c r="KYU28" s="7"/>
      <c r="KYV28" s="7"/>
      <c r="KYW28" s="7"/>
      <c r="KYX28" s="7"/>
      <c r="KYY28" s="7"/>
      <c r="KYZ28" s="7"/>
      <c r="KZA28" s="7"/>
      <c r="KZB28" s="7"/>
      <c r="KZC28" s="7"/>
      <c r="KZD28" s="7"/>
      <c r="KZE28" s="7"/>
      <c r="KZF28" s="7"/>
      <c r="KZG28" s="7"/>
      <c r="KZH28" s="7"/>
      <c r="KZI28" s="7"/>
      <c r="KZJ28" s="7"/>
      <c r="KZK28" s="7"/>
      <c r="KZL28" s="7"/>
      <c r="KZM28" s="7"/>
      <c r="KZN28" s="7"/>
      <c r="KZO28" s="7"/>
      <c r="KZP28" s="7"/>
      <c r="KZQ28" s="7"/>
      <c r="KZR28" s="7"/>
      <c r="KZS28" s="7"/>
      <c r="KZT28" s="7"/>
      <c r="KZU28" s="7"/>
      <c r="KZV28" s="7"/>
      <c r="KZW28" s="7"/>
      <c r="KZX28" s="7"/>
      <c r="KZY28" s="7"/>
      <c r="KZZ28" s="7"/>
      <c r="LAA28" s="7"/>
      <c r="LAB28" s="7"/>
      <c r="LAC28" s="7"/>
      <c r="LAD28" s="7"/>
      <c r="LAE28" s="7"/>
      <c r="LAF28" s="7"/>
      <c r="LAG28" s="7"/>
      <c r="LAH28" s="7"/>
      <c r="LAI28" s="7"/>
      <c r="LAJ28" s="7"/>
      <c r="LAK28" s="7"/>
      <c r="LAL28" s="7"/>
      <c r="LAM28" s="7"/>
      <c r="LAN28" s="7"/>
      <c r="LAO28" s="7"/>
      <c r="LAP28" s="7"/>
      <c r="LAQ28" s="7"/>
      <c r="LAR28" s="7"/>
      <c r="LAS28" s="7"/>
      <c r="LAT28" s="7"/>
      <c r="LAU28" s="7"/>
      <c r="LAV28" s="7"/>
      <c r="LAW28" s="7"/>
      <c r="LAX28" s="7"/>
      <c r="LAY28" s="7"/>
      <c r="LAZ28" s="7"/>
      <c r="LBA28" s="7"/>
      <c r="LBB28" s="7"/>
      <c r="LBC28" s="7"/>
      <c r="LBD28" s="7"/>
      <c r="LBE28" s="7"/>
      <c r="LBF28" s="7"/>
      <c r="LBG28" s="7"/>
      <c r="LBH28" s="7"/>
      <c r="LBI28" s="7"/>
      <c r="LBJ28" s="7"/>
      <c r="LBK28" s="7"/>
      <c r="LBL28" s="7"/>
      <c r="LBM28" s="7"/>
      <c r="LBN28" s="7"/>
      <c r="LBO28" s="7"/>
      <c r="LBP28" s="7"/>
      <c r="LBQ28" s="7"/>
      <c r="LBR28" s="7"/>
      <c r="LBS28" s="7"/>
      <c r="LBT28" s="7"/>
      <c r="LBU28" s="7"/>
      <c r="LBV28" s="7"/>
      <c r="LBW28" s="7"/>
      <c r="LBX28" s="7"/>
      <c r="LBY28" s="7"/>
      <c r="LBZ28" s="7"/>
      <c r="LCA28" s="7"/>
      <c r="LCB28" s="7"/>
      <c r="LCC28" s="7"/>
      <c r="LCD28" s="7"/>
      <c r="LCE28" s="7"/>
      <c r="LCF28" s="7"/>
      <c r="LCG28" s="7"/>
      <c r="LCH28" s="7"/>
      <c r="LCI28" s="7"/>
      <c r="LCJ28" s="7"/>
      <c r="LCK28" s="7"/>
      <c r="LCL28" s="7"/>
      <c r="LCM28" s="7"/>
      <c r="LCN28" s="7"/>
      <c r="LCO28" s="7"/>
      <c r="LCP28" s="7"/>
      <c r="LCQ28" s="7"/>
      <c r="LCR28" s="7"/>
      <c r="LCS28" s="7"/>
      <c r="LCT28" s="7"/>
      <c r="LCU28" s="7"/>
      <c r="LCV28" s="7"/>
      <c r="LCW28" s="7"/>
      <c r="LCX28" s="7"/>
      <c r="LCY28" s="7"/>
      <c r="LCZ28" s="7"/>
      <c r="LDA28" s="7"/>
      <c r="LDB28" s="7"/>
      <c r="LDC28" s="7"/>
      <c r="LDD28" s="7"/>
      <c r="LDE28" s="7"/>
      <c r="LDF28" s="7"/>
      <c r="LDG28" s="7"/>
      <c r="LDH28" s="7"/>
      <c r="LDI28" s="7"/>
      <c r="LDJ28" s="7"/>
      <c r="LDK28" s="7"/>
      <c r="LDL28" s="7"/>
      <c r="LDM28" s="7"/>
      <c r="LDN28" s="7"/>
      <c r="LDO28" s="7"/>
      <c r="LDP28" s="7"/>
      <c r="LDQ28" s="7"/>
      <c r="LDR28" s="7"/>
      <c r="LDS28" s="7"/>
      <c r="LDT28" s="7"/>
      <c r="LDU28" s="7"/>
      <c r="LDV28" s="7"/>
      <c r="LDW28" s="7"/>
      <c r="LDX28" s="7"/>
      <c r="LDY28" s="7"/>
      <c r="LDZ28" s="7"/>
      <c r="LEA28" s="7"/>
      <c r="LEB28" s="7"/>
      <c r="LEC28" s="7"/>
      <c r="LED28" s="7"/>
      <c r="LEE28" s="7"/>
      <c r="LEF28" s="7"/>
      <c r="LEG28" s="7"/>
      <c r="LEH28" s="7"/>
      <c r="LEI28" s="7"/>
      <c r="LEJ28" s="7"/>
      <c r="LEK28" s="7"/>
      <c r="LEL28" s="7"/>
      <c r="LEM28" s="7"/>
      <c r="LEN28" s="7"/>
      <c r="LEO28" s="7"/>
      <c r="LEP28" s="7"/>
      <c r="LEQ28" s="7"/>
      <c r="LER28" s="7"/>
      <c r="LES28" s="7"/>
      <c r="LET28" s="7"/>
      <c r="LEU28" s="7"/>
      <c r="LEV28" s="7"/>
      <c r="LEW28" s="7"/>
      <c r="LEX28" s="7"/>
      <c r="LEY28" s="7"/>
      <c r="LEZ28" s="7"/>
      <c r="LFA28" s="7"/>
      <c r="LFB28" s="7"/>
      <c r="LFC28" s="7"/>
      <c r="LFD28" s="7"/>
      <c r="LFE28" s="7"/>
      <c r="LFF28" s="7"/>
      <c r="LFG28" s="7"/>
      <c r="LFH28" s="7"/>
      <c r="LFI28" s="7"/>
      <c r="LFJ28" s="7"/>
      <c r="LFK28" s="7"/>
      <c r="LFL28" s="7"/>
      <c r="LFM28" s="7"/>
      <c r="LFN28" s="7"/>
      <c r="LFO28" s="7"/>
      <c r="LFP28" s="7"/>
      <c r="LFQ28" s="7"/>
      <c r="LFR28" s="7"/>
      <c r="LFS28" s="7"/>
      <c r="LFT28" s="7"/>
      <c r="LFU28" s="7"/>
      <c r="LFV28" s="7"/>
      <c r="LFW28" s="7"/>
      <c r="LFX28" s="7"/>
      <c r="LFY28" s="7"/>
      <c r="LFZ28" s="7"/>
      <c r="LGA28" s="7"/>
      <c r="LGB28" s="7"/>
      <c r="LGC28" s="7"/>
      <c r="LGD28" s="7"/>
      <c r="LGE28" s="7"/>
      <c r="LGF28" s="7"/>
      <c r="LGG28" s="7"/>
      <c r="LGH28" s="7"/>
      <c r="LGI28" s="7"/>
      <c r="LGJ28" s="7"/>
      <c r="LGK28" s="7"/>
      <c r="LGL28" s="7"/>
      <c r="LGM28" s="7"/>
      <c r="LGN28" s="7"/>
      <c r="LGO28" s="7"/>
      <c r="LGP28" s="7"/>
      <c r="LGQ28" s="7"/>
      <c r="LGR28" s="7"/>
      <c r="LGS28" s="7"/>
      <c r="LGT28" s="7"/>
      <c r="LGU28" s="7"/>
      <c r="LGV28" s="7"/>
      <c r="LGW28" s="7"/>
      <c r="LGX28" s="7"/>
      <c r="LGY28" s="7"/>
      <c r="LGZ28" s="7"/>
      <c r="LHA28" s="7"/>
      <c r="LHB28" s="7"/>
      <c r="LHC28" s="7"/>
      <c r="LHD28" s="7"/>
      <c r="LHE28" s="7"/>
      <c r="LHF28" s="7"/>
      <c r="LHG28" s="7"/>
      <c r="LHH28" s="7"/>
      <c r="LHI28" s="7"/>
      <c r="LHJ28" s="7"/>
      <c r="LHK28" s="7"/>
      <c r="LHL28" s="7"/>
      <c r="LHM28" s="7"/>
      <c r="LHN28" s="7"/>
      <c r="LHO28" s="7"/>
      <c r="LHP28" s="7"/>
      <c r="LHQ28" s="7"/>
      <c r="LHR28" s="7"/>
      <c r="LHS28" s="7"/>
      <c r="LHT28" s="7"/>
      <c r="LHU28" s="7"/>
      <c r="LHV28" s="7"/>
      <c r="LHW28" s="7"/>
      <c r="LHX28" s="7"/>
      <c r="LHY28" s="7"/>
      <c r="LHZ28" s="7"/>
      <c r="LIA28" s="7"/>
      <c r="LIB28" s="7"/>
      <c r="LIC28" s="7"/>
      <c r="LID28" s="7"/>
      <c r="LIE28" s="7"/>
      <c r="LIF28" s="7"/>
      <c r="LIG28" s="7"/>
      <c r="LIH28" s="7"/>
      <c r="LII28" s="7"/>
      <c r="LIJ28" s="7"/>
      <c r="LIK28" s="7"/>
      <c r="LIL28" s="7"/>
      <c r="LIM28" s="7"/>
      <c r="LIN28" s="7"/>
      <c r="LIO28" s="7"/>
      <c r="LIP28" s="7"/>
      <c r="LIQ28" s="7"/>
      <c r="LIR28" s="7"/>
      <c r="LIS28" s="7"/>
      <c r="LIT28" s="7"/>
      <c r="LIU28" s="7"/>
      <c r="LIV28" s="7"/>
      <c r="LIW28" s="7"/>
      <c r="LIX28" s="7"/>
      <c r="LIY28" s="7"/>
      <c r="LIZ28" s="7"/>
      <c r="LJA28" s="7"/>
      <c r="LJB28" s="7"/>
      <c r="LJC28" s="7"/>
      <c r="LJD28" s="7"/>
      <c r="LJE28" s="7"/>
      <c r="LJF28" s="7"/>
      <c r="LJG28" s="7"/>
      <c r="LJH28" s="7"/>
      <c r="LJI28" s="7"/>
      <c r="LJJ28" s="7"/>
      <c r="LJK28" s="7"/>
      <c r="LJL28" s="7"/>
      <c r="LJM28" s="7"/>
      <c r="LJN28" s="7"/>
      <c r="LJO28" s="7"/>
      <c r="LJP28" s="7"/>
      <c r="LJQ28" s="7"/>
      <c r="LJR28" s="7"/>
      <c r="LJS28" s="7"/>
      <c r="LJT28" s="7"/>
      <c r="LJU28" s="7"/>
      <c r="LJV28" s="7"/>
      <c r="LJW28" s="7"/>
      <c r="LJX28" s="7"/>
      <c r="LJY28" s="7"/>
      <c r="LJZ28" s="7"/>
      <c r="LKA28" s="7"/>
      <c r="LKB28" s="7"/>
      <c r="LKC28" s="7"/>
      <c r="LKD28" s="7"/>
      <c r="LKE28" s="7"/>
      <c r="LKF28" s="7"/>
      <c r="LKG28" s="7"/>
      <c r="LKH28" s="7"/>
      <c r="LKI28" s="7"/>
      <c r="LKJ28" s="7"/>
      <c r="LKK28" s="7"/>
      <c r="LKL28" s="7"/>
      <c r="LKM28" s="7"/>
      <c r="LKN28" s="7"/>
      <c r="LKO28" s="7"/>
      <c r="LKP28" s="7"/>
      <c r="LKQ28" s="7"/>
      <c r="LKR28" s="7"/>
      <c r="LKS28" s="7"/>
      <c r="LKT28" s="7"/>
      <c r="LKU28" s="7"/>
      <c r="LKV28" s="7"/>
      <c r="LKW28" s="7"/>
      <c r="LKX28" s="7"/>
      <c r="LKY28" s="7"/>
      <c r="LKZ28" s="7"/>
      <c r="LLA28" s="7"/>
      <c r="LLB28" s="7"/>
      <c r="LLC28" s="7"/>
      <c r="LLD28" s="7"/>
      <c r="LLE28" s="7"/>
      <c r="LLF28" s="7"/>
      <c r="LLG28" s="7"/>
      <c r="LLH28" s="7"/>
      <c r="LLI28" s="7"/>
      <c r="LLJ28" s="7"/>
      <c r="LLK28" s="7"/>
      <c r="LLL28" s="7"/>
      <c r="LLM28" s="7"/>
      <c r="LLN28" s="7"/>
      <c r="LLO28" s="7"/>
      <c r="LLP28" s="7"/>
      <c r="LLQ28" s="7"/>
      <c r="LLR28" s="7"/>
      <c r="LLS28" s="7"/>
      <c r="LLT28" s="7"/>
      <c r="LLU28" s="7"/>
      <c r="LLV28" s="7"/>
      <c r="LLW28" s="7"/>
      <c r="LLX28" s="7"/>
      <c r="LLY28" s="7"/>
      <c r="LLZ28" s="7"/>
      <c r="LMA28" s="7"/>
      <c r="LMB28" s="7"/>
      <c r="LMC28" s="7"/>
      <c r="LMD28" s="7"/>
      <c r="LME28" s="7"/>
      <c r="LMF28" s="7"/>
      <c r="LMG28" s="7"/>
      <c r="LMH28" s="7"/>
      <c r="LMI28" s="7"/>
      <c r="LMJ28" s="7"/>
      <c r="LMK28" s="7"/>
      <c r="LML28" s="7"/>
      <c r="LMM28" s="7"/>
      <c r="LMN28" s="7"/>
      <c r="LMO28" s="7"/>
      <c r="LMP28" s="7"/>
      <c r="LMQ28" s="7"/>
      <c r="LMR28" s="7"/>
      <c r="LMS28" s="7"/>
      <c r="LMT28" s="7"/>
      <c r="LMU28" s="7"/>
      <c r="LMV28" s="7"/>
      <c r="LMW28" s="7"/>
      <c r="LMX28" s="7"/>
      <c r="LMY28" s="7"/>
      <c r="LMZ28" s="7"/>
      <c r="LNA28" s="7"/>
      <c r="LNB28" s="7"/>
      <c r="LNC28" s="7"/>
      <c r="LND28" s="7"/>
      <c r="LNE28" s="7"/>
      <c r="LNF28" s="7"/>
      <c r="LNG28" s="7"/>
      <c r="LNH28" s="7"/>
      <c r="LNI28" s="7"/>
      <c r="LNJ28" s="7"/>
      <c r="LNK28" s="7"/>
      <c r="LNL28" s="7"/>
      <c r="LNM28" s="7"/>
      <c r="LNN28" s="7"/>
      <c r="LNO28" s="7"/>
      <c r="LNP28" s="7"/>
      <c r="LNQ28" s="7"/>
      <c r="LNR28" s="7"/>
      <c r="LNS28" s="7"/>
      <c r="LNT28" s="7"/>
      <c r="LNU28" s="7"/>
      <c r="LNV28" s="7"/>
      <c r="LNW28" s="7"/>
      <c r="LNX28" s="7"/>
      <c r="LNY28" s="7"/>
      <c r="LNZ28" s="7"/>
      <c r="LOA28" s="7"/>
      <c r="LOB28" s="7"/>
      <c r="LOC28" s="7"/>
      <c r="LOD28" s="7"/>
      <c r="LOE28" s="7"/>
      <c r="LOF28" s="7"/>
      <c r="LOG28" s="7"/>
      <c r="LOH28" s="7"/>
      <c r="LOI28" s="7"/>
      <c r="LOJ28" s="7"/>
      <c r="LOK28" s="7"/>
      <c r="LOL28" s="7"/>
      <c r="LOM28" s="7"/>
      <c r="LON28" s="7"/>
      <c r="LOO28" s="7"/>
      <c r="LOP28" s="7"/>
      <c r="LOQ28" s="7"/>
      <c r="LOR28" s="7"/>
      <c r="LOS28" s="7"/>
      <c r="LOT28" s="7"/>
      <c r="LOU28" s="7"/>
      <c r="LOV28" s="7"/>
      <c r="LOW28" s="7"/>
      <c r="LOX28" s="7"/>
      <c r="LOY28" s="7"/>
      <c r="LOZ28" s="7"/>
      <c r="LPA28" s="7"/>
      <c r="LPB28" s="7"/>
      <c r="LPC28" s="7"/>
      <c r="LPD28" s="7"/>
      <c r="LPE28" s="7"/>
      <c r="LPF28" s="7"/>
      <c r="LPG28" s="7"/>
      <c r="LPH28" s="7"/>
      <c r="LPI28" s="7"/>
      <c r="LPJ28" s="7"/>
      <c r="LPK28" s="7"/>
      <c r="LPL28" s="7"/>
      <c r="LPM28" s="7"/>
      <c r="LPN28" s="7"/>
      <c r="LPO28" s="7"/>
      <c r="LPP28" s="7"/>
      <c r="LPQ28" s="7"/>
      <c r="LPR28" s="7"/>
      <c r="LPS28" s="7"/>
      <c r="LPT28" s="7"/>
      <c r="LPU28" s="7"/>
      <c r="LPV28" s="7"/>
      <c r="LPW28" s="7"/>
      <c r="LPX28" s="7"/>
      <c r="LPY28" s="7"/>
      <c r="LPZ28" s="7"/>
      <c r="LQA28" s="7"/>
      <c r="LQB28" s="7"/>
      <c r="LQC28" s="7"/>
      <c r="LQD28" s="7"/>
      <c r="LQE28" s="7"/>
      <c r="LQF28" s="7"/>
      <c r="LQG28" s="7"/>
      <c r="LQH28" s="7"/>
      <c r="LQI28" s="7"/>
      <c r="LQJ28" s="7"/>
      <c r="LQK28" s="7"/>
      <c r="LQL28" s="7"/>
      <c r="LQM28" s="7"/>
      <c r="LQN28" s="7"/>
      <c r="LQO28" s="7"/>
      <c r="LQP28" s="7"/>
      <c r="LQQ28" s="7"/>
      <c r="LQR28" s="7"/>
      <c r="LQS28" s="7"/>
      <c r="LQT28" s="7"/>
      <c r="LQU28" s="7"/>
      <c r="LQV28" s="7"/>
      <c r="LQW28" s="7"/>
      <c r="LQX28" s="7"/>
      <c r="LQY28" s="7"/>
      <c r="LQZ28" s="7"/>
      <c r="LRA28" s="7"/>
      <c r="LRB28" s="7"/>
      <c r="LRC28" s="7"/>
      <c r="LRD28" s="7"/>
      <c r="LRE28" s="7"/>
      <c r="LRF28" s="7"/>
      <c r="LRG28" s="7"/>
      <c r="LRH28" s="7"/>
      <c r="LRI28" s="7"/>
      <c r="LRJ28" s="7"/>
      <c r="LRK28" s="7"/>
      <c r="LRL28" s="7"/>
      <c r="LRM28" s="7"/>
      <c r="LRN28" s="7"/>
      <c r="LRO28" s="7"/>
      <c r="LRP28" s="7"/>
      <c r="LRQ28" s="7"/>
      <c r="LRR28" s="7"/>
      <c r="LRS28" s="7"/>
      <c r="LRT28" s="7"/>
      <c r="LRU28" s="7"/>
      <c r="LRV28" s="7"/>
      <c r="LRW28" s="7"/>
      <c r="LRX28" s="7"/>
      <c r="LRY28" s="7"/>
      <c r="LRZ28" s="7"/>
      <c r="LSA28" s="7"/>
      <c r="LSB28" s="7"/>
      <c r="LSC28" s="7"/>
      <c r="LSD28" s="7"/>
      <c r="LSE28" s="7"/>
      <c r="LSF28" s="7"/>
      <c r="LSG28" s="7"/>
      <c r="LSH28" s="7"/>
      <c r="LSI28" s="7"/>
      <c r="LSJ28" s="7"/>
      <c r="LSK28" s="7"/>
      <c r="LSL28" s="7"/>
      <c r="LSM28" s="7"/>
      <c r="LSN28" s="7"/>
      <c r="LSO28" s="7"/>
      <c r="LSP28" s="7"/>
      <c r="LSQ28" s="7"/>
      <c r="LSR28" s="7"/>
      <c r="LSS28" s="7"/>
      <c r="LST28" s="7"/>
      <c r="LSU28" s="7"/>
      <c r="LSV28" s="7"/>
      <c r="LSW28" s="7"/>
      <c r="LSX28" s="7"/>
      <c r="LSY28" s="7"/>
      <c r="LSZ28" s="7"/>
      <c r="LTA28" s="7"/>
      <c r="LTB28" s="7"/>
      <c r="LTC28" s="7"/>
      <c r="LTD28" s="7"/>
      <c r="LTE28" s="7"/>
      <c r="LTF28" s="7"/>
      <c r="LTG28" s="7"/>
      <c r="LTH28" s="7"/>
      <c r="LTI28" s="7"/>
      <c r="LTJ28" s="7"/>
      <c r="LTK28" s="7"/>
      <c r="LTL28" s="7"/>
      <c r="LTM28" s="7"/>
      <c r="LTN28" s="7"/>
      <c r="LTO28" s="7"/>
      <c r="LTP28" s="7"/>
      <c r="LTQ28" s="7"/>
      <c r="LTR28" s="7"/>
      <c r="LTS28" s="7"/>
      <c r="LTT28" s="7"/>
      <c r="LTU28" s="7"/>
      <c r="LTV28" s="7"/>
      <c r="LTW28" s="7"/>
      <c r="LTX28" s="7"/>
      <c r="LTY28" s="7"/>
      <c r="LTZ28" s="7"/>
      <c r="LUA28" s="7"/>
      <c r="LUB28" s="7"/>
      <c r="LUC28" s="7"/>
      <c r="LUD28" s="7"/>
      <c r="LUE28" s="7"/>
      <c r="LUF28" s="7"/>
      <c r="LUG28" s="7"/>
      <c r="LUH28" s="7"/>
      <c r="LUI28" s="7"/>
      <c r="LUJ28" s="7"/>
      <c r="LUK28" s="7"/>
      <c r="LUL28" s="7"/>
      <c r="LUM28" s="7"/>
      <c r="LUN28" s="7"/>
      <c r="LUO28" s="7"/>
      <c r="LUP28" s="7"/>
      <c r="LUQ28" s="7"/>
      <c r="LUR28" s="7"/>
      <c r="LUS28" s="7"/>
      <c r="LUT28" s="7"/>
      <c r="LUU28" s="7"/>
      <c r="LUV28" s="7"/>
      <c r="LUW28" s="7"/>
      <c r="LUX28" s="7"/>
      <c r="LUY28" s="7"/>
      <c r="LUZ28" s="7"/>
      <c r="LVA28" s="7"/>
      <c r="LVB28" s="7"/>
      <c r="LVC28" s="7"/>
      <c r="LVD28" s="7"/>
      <c r="LVE28" s="7"/>
      <c r="LVF28" s="7"/>
      <c r="LVG28" s="7"/>
      <c r="LVH28" s="7"/>
      <c r="LVI28" s="7"/>
      <c r="LVJ28" s="7"/>
      <c r="LVK28" s="7"/>
      <c r="LVL28" s="7"/>
      <c r="LVM28" s="7"/>
      <c r="LVN28" s="7"/>
      <c r="LVO28" s="7"/>
      <c r="LVP28" s="7"/>
      <c r="LVQ28" s="7"/>
      <c r="LVR28" s="7"/>
      <c r="LVS28" s="7"/>
      <c r="LVT28" s="7"/>
      <c r="LVU28" s="7"/>
      <c r="LVV28" s="7"/>
      <c r="LVW28" s="7"/>
      <c r="LVX28" s="7"/>
      <c r="LVY28" s="7"/>
      <c r="LVZ28" s="7"/>
      <c r="LWA28" s="7"/>
      <c r="LWB28" s="7"/>
      <c r="LWC28" s="7"/>
      <c r="LWD28" s="7"/>
      <c r="LWE28" s="7"/>
      <c r="LWF28" s="7"/>
      <c r="LWG28" s="7"/>
      <c r="LWH28" s="7"/>
      <c r="LWI28" s="7"/>
      <c r="LWJ28" s="7"/>
      <c r="LWK28" s="7"/>
      <c r="LWL28" s="7"/>
      <c r="LWM28" s="7"/>
      <c r="LWN28" s="7"/>
      <c r="LWO28" s="7"/>
      <c r="LWP28" s="7"/>
      <c r="LWQ28" s="7"/>
      <c r="LWR28" s="7"/>
      <c r="LWS28" s="7"/>
      <c r="LWT28" s="7"/>
      <c r="LWU28" s="7"/>
      <c r="LWV28" s="7"/>
      <c r="LWW28" s="7"/>
      <c r="LWX28" s="7"/>
      <c r="LWY28" s="7"/>
      <c r="LWZ28" s="7"/>
      <c r="LXA28" s="7"/>
      <c r="LXB28" s="7"/>
      <c r="LXC28" s="7"/>
      <c r="LXD28" s="7"/>
      <c r="LXE28" s="7"/>
      <c r="LXF28" s="7"/>
      <c r="LXG28" s="7"/>
      <c r="LXH28" s="7"/>
      <c r="LXI28" s="7"/>
      <c r="LXJ28" s="7"/>
      <c r="LXK28" s="7"/>
      <c r="LXL28" s="7"/>
      <c r="LXM28" s="7"/>
      <c r="LXN28" s="7"/>
      <c r="LXO28" s="7"/>
      <c r="LXP28" s="7"/>
      <c r="LXQ28" s="7"/>
      <c r="LXR28" s="7"/>
      <c r="LXS28" s="7"/>
      <c r="LXT28" s="7"/>
      <c r="LXU28" s="7"/>
      <c r="LXV28" s="7"/>
      <c r="LXW28" s="7"/>
      <c r="LXX28" s="7"/>
      <c r="LXY28" s="7"/>
      <c r="LXZ28" s="7"/>
      <c r="LYA28" s="7"/>
      <c r="LYB28" s="7"/>
      <c r="LYC28" s="7"/>
      <c r="LYD28" s="7"/>
      <c r="LYE28" s="7"/>
      <c r="LYF28" s="7"/>
      <c r="LYG28" s="7"/>
      <c r="LYH28" s="7"/>
      <c r="LYI28" s="7"/>
      <c r="LYJ28" s="7"/>
      <c r="LYK28" s="7"/>
      <c r="LYL28" s="7"/>
      <c r="LYM28" s="7"/>
      <c r="LYN28" s="7"/>
      <c r="LYO28" s="7"/>
      <c r="LYP28" s="7"/>
      <c r="LYQ28" s="7"/>
      <c r="LYR28" s="7"/>
      <c r="LYS28" s="7"/>
      <c r="LYT28" s="7"/>
      <c r="LYU28" s="7"/>
      <c r="LYV28" s="7"/>
      <c r="LYW28" s="7"/>
      <c r="LYX28" s="7"/>
      <c r="LYY28" s="7"/>
      <c r="LYZ28" s="7"/>
      <c r="LZA28" s="7"/>
      <c r="LZB28" s="7"/>
      <c r="LZC28" s="7"/>
      <c r="LZD28" s="7"/>
      <c r="LZE28" s="7"/>
      <c r="LZF28" s="7"/>
      <c r="LZG28" s="7"/>
      <c r="LZH28" s="7"/>
      <c r="LZI28" s="7"/>
      <c r="LZJ28" s="7"/>
      <c r="LZK28" s="7"/>
      <c r="LZL28" s="7"/>
      <c r="LZM28" s="7"/>
      <c r="LZN28" s="7"/>
      <c r="LZO28" s="7"/>
      <c r="LZP28" s="7"/>
      <c r="LZQ28" s="7"/>
      <c r="LZR28" s="7"/>
      <c r="LZS28" s="7"/>
      <c r="LZT28" s="7"/>
      <c r="LZU28" s="7"/>
      <c r="LZV28" s="7"/>
      <c r="LZW28" s="7"/>
      <c r="LZX28" s="7"/>
      <c r="LZY28" s="7"/>
      <c r="LZZ28" s="7"/>
      <c r="MAA28" s="7"/>
      <c r="MAB28" s="7"/>
      <c r="MAC28" s="7"/>
      <c r="MAD28" s="7"/>
      <c r="MAE28" s="7"/>
      <c r="MAF28" s="7"/>
      <c r="MAG28" s="7"/>
      <c r="MAH28" s="7"/>
      <c r="MAI28" s="7"/>
      <c r="MAJ28" s="7"/>
      <c r="MAK28" s="7"/>
      <c r="MAL28" s="7"/>
      <c r="MAM28" s="7"/>
      <c r="MAN28" s="7"/>
      <c r="MAO28" s="7"/>
      <c r="MAP28" s="7"/>
      <c r="MAQ28" s="7"/>
      <c r="MAR28" s="7"/>
      <c r="MAS28" s="7"/>
      <c r="MAT28" s="7"/>
      <c r="MAU28" s="7"/>
      <c r="MAV28" s="7"/>
      <c r="MAW28" s="7"/>
      <c r="MAX28" s="7"/>
      <c r="MAY28" s="7"/>
      <c r="MAZ28" s="7"/>
      <c r="MBA28" s="7"/>
      <c r="MBB28" s="7"/>
      <c r="MBC28" s="7"/>
      <c r="MBD28" s="7"/>
      <c r="MBE28" s="7"/>
      <c r="MBF28" s="7"/>
      <c r="MBG28" s="7"/>
      <c r="MBH28" s="7"/>
      <c r="MBI28" s="7"/>
      <c r="MBJ28" s="7"/>
      <c r="MBK28" s="7"/>
      <c r="MBL28" s="7"/>
      <c r="MBM28" s="7"/>
      <c r="MBN28" s="7"/>
      <c r="MBO28" s="7"/>
      <c r="MBP28" s="7"/>
      <c r="MBQ28" s="7"/>
      <c r="MBR28" s="7"/>
      <c r="MBS28" s="7"/>
      <c r="MBT28" s="7"/>
      <c r="MBU28" s="7"/>
      <c r="MBV28" s="7"/>
      <c r="MBW28" s="7"/>
      <c r="MBX28" s="7"/>
      <c r="MBY28" s="7"/>
      <c r="MBZ28" s="7"/>
      <c r="MCA28" s="7"/>
      <c r="MCB28" s="7"/>
      <c r="MCC28" s="7"/>
      <c r="MCD28" s="7"/>
      <c r="MCE28" s="7"/>
      <c r="MCF28" s="7"/>
      <c r="MCG28" s="7"/>
      <c r="MCH28" s="7"/>
      <c r="MCI28" s="7"/>
      <c r="MCJ28" s="7"/>
      <c r="MCK28" s="7"/>
      <c r="MCL28" s="7"/>
      <c r="MCM28" s="7"/>
      <c r="MCN28" s="7"/>
      <c r="MCO28" s="7"/>
      <c r="MCP28" s="7"/>
      <c r="MCQ28" s="7"/>
      <c r="MCR28" s="7"/>
      <c r="MCS28" s="7"/>
      <c r="MCT28" s="7"/>
      <c r="MCU28" s="7"/>
      <c r="MCV28" s="7"/>
      <c r="MCW28" s="7"/>
      <c r="MCX28" s="7"/>
      <c r="MCY28" s="7"/>
      <c r="MCZ28" s="7"/>
      <c r="MDA28" s="7"/>
      <c r="MDB28" s="7"/>
      <c r="MDC28" s="7"/>
      <c r="MDD28" s="7"/>
      <c r="MDE28" s="7"/>
      <c r="MDF28" s="7"/>
      <c r="MDG28" s="7"/>
      <c r="MDH28" s="7"/>
      <c r="MDI28" s="7"/>
      <c r="MDJ28" s="7"/>
      <c r="MDK28" s="7"/>
      <c r="MDL28" s="7"/>
      <c r="MDM28" s="7"/>
      <c r="MDN28" s="7"/>
      <c r="MDO28" s="7"/>
      <c r="MDP28" s="7"/>
      <c r="MDQ28" s="7"/>
      <c r="MDR28" s="7"/>
      <c r="MDS28" s="7"/>
      <c r="MDT28" s="7"/>
      <c r="MDU28" s="7"/>
      <c r="MDV28" s="7"/>
      <c r="MDW28" s="7"/>
      <c r="MDX28" s="7"/>
      <c r="MDY28" s="7"/>
      <c r="MDZ28" s="7"/>
      <c r="MEA28" s="7"/>
      <c r="MEB28" s="7"/>
      <c r="MEC28" s="7"/>
      <c r="MED28" s="7"/>
      <c r="MEE28" s="7"/>
      <c r="MEF28" s="7"/>
      <c r="MEG28" s="7"/>
      <c r="MEH28" s="7"/>
      <c r="MEI28" s="7"/>
      <c r="MEJ28" s="7"/>
      <c r="MEK28" s="7"/>
      <c r="MEL28" s="7"/>
      <c r="MEM28" s="7"/>
      <c r="MEN28" s="7"/>
      <c r="MEO28" s="7"/>
      <c r="MEP28" s="7"/>
      <c r="MEQ28" s="7"/>
      <c r="MER28" s="7"/>
      <c r="MES28" s="7"/>
      <c r="MET28" s="7"/>
      <c r="MEU28" s="7"/>
      <c r="MEV28" s="7"/>
      <c r="MEW28" s="7"/>
      <c r="MEX28" s="7"/>
      <c r="MEY28" s="7"/>
      <c r="MEZ28" s="7"/>
      <c r="MFA28" s="7"/>
      <c r="MFB28" s="7"/>
      <c r="MFC28" s="7"/>
      <c r="MFD28" s="7"/>
      <c r="MFE28" s="7"/>
      <c r="MFF28" s="7"/>
      <c r="MFG28" s="7"/>
      <c r="MFH28" s="7"/>
      <c r="MFI28" s="7"/>
      <c r="MFJ28" s="7"/>
      <c r="MFK28" s="7"/>
      <c r="MFL28" s="7"/>
      <c r="MFM28" s="7"/>
      <c r="MFN28" s="7"/>
      <c r="MFO28" s="7"/>
      <c r="MFP28" s="7"/>
      <c r="MFQ28" s="7"/>
      <c r="MFR28" s="7"/>
      <c r="MFS28" s="7"/>
      <c r="MFT28" s="7"/>
      <c r="MFU28" s="7"/>
      <c r="MFV28" s="7"/>
      <c r="MFW28" s="7"/>
      <c r="MFX28" s="7"/>
      <c r="MFY28" s="7"/>
      <c r="MFZ28" s="7"/>
      <c r="MGA28" s="7"/>
      <c r="MGB28" s="7"/>
      <c r="MGC28" s="7"/>
      <c r="MGD28" s="7"/>
      <c r="MGE28" s="7"/>
      <c r="MGF28" s="7"/>
      <c r="MGG28" s="7"/>
      <c r="MGH28" s="7"/>
      <c r="MGI28" s="7"/>
      <c r="MGJ28" s="7"/>
      <c r="MGK28" s="7"/>
      <c r="MGL28" s="7"/>
      <c r="MGM28" s="7"/>
      <c r="MGN28" s="7"/>
      <c r="MGO28" s="7"/>
      <c r="MGP28" s="7"/>
      <c r="MGQ28" s="7"/>
      <c r="MGR28" s="7"/>
      <c r="MGS28" s="7"/>
      <c r="MGT28" s="7"/>
      <c r="MGU28" s="7"/>
      <c r="MGV28" s="7"/>
      <c r="MGW28" s="7"/>
      <c r="MGX28" s="7"/>
      <c r="MGY28" s="7"/>
      <c r="MGZ28" s="7"/>
      <c r="MHA28" s="7"/>
      <c r="MHB28" s="7"/>
      <c r="MHC28" s="7"/>
      <c r="MHD28" s="7"/>
      <c r="MHE28" s="7"/>
      <c r="MHF28" s="7"/>
      <c r="MHG28" s="7"/>
      <c r="MHH28" s="7"/>
      <c r="MHI28" s="7"/>
      <c r="MHJ28" s="7"/>
      <c r="MHK28" s="7"/>
      <c r="MHL28" s="7"/>
      <c r="MHM28" s="7"/>
      <c r="MHN28" s="7"/>
      <c r="MHO28" s="7"/>
      <c r="MHP28" s="7"/>
      <c r="MHQ28" s="7"/>
      <c r="MHR28" s="7"/>
      <c r="MHS28" s="7"/>
      <c r="MHT28" s="7"/>
      <c r="MHU28" s="7"/>
      <c r="MHV28" s="7"/>
      <c r="MHW28" s="7"/>
      <c r="MHX28" s="7"/>
      <c r="MHY28" s="7"/>
      <c r="MHZ28" s="7"/>
      <c r="MIA28" s="7"/>
      <c r="MIB28" s="7"/>
      <c r="MIC28" s="7"/>
      <c r="MID28" s="7"/>
      <c r="MIE28" s="7"/>
      <c r="MIF28" s="7"/>
      <c r="MIG28" s="7"/>
      <c r="MIH28" s="7"/>
      <c r="MII28" s="7"/>
      <c r="MIJ28" s="7"/>
      <c r="MIK28" s="7"/>
      <c r="MIL28" s="7"/>
      <c r="MIM28" s="7"/>
      <c r="MIN28" s="7"/>
      <c r="MIO28" s="7"/>
      <c r="MIP28" s="7"/>
      <c r="MIQ28" s="7"/>
      <c r="MIR28" s="7"/>
      <c r="MIS28" s="7"/>
      <c r="MIT28" s="7"/>
      <c r="MIU28" s="7"/>
      <c r="MIV28" s="7"/>
      <c r="MIW28" s="7"/>
      <c r="MIX28" s="7"/>
      <c r="MIY28" s="7"/>
      <c r="MIZ28" s="7"/>
      <c r="MJA28" s="7"/>
      <c r="MJB28" s="7"/>
      <c r="MJC28" s="7"/>
      <c r="MJD28" s="7"/>
      <c r="MJE28" s="7"/>
      <c r="MJF28" s="7"/>
      <c r="MJG28" s="7"/>
      <c r="MJH28" s="7"/>
      <c r="MJI28" s="7"/>
      <c r="MJJ28" s="7"/>
      <c r="MJK28" s="7"/>
      <c r="MJL28" s="7"/>
      <c r="MJM28" s="7"/>
      <c r="MJN28" s="7"/>
      <c r="MJO28" s="7"/>
      <c r="MJP28" s="7"/>
      <c r="MJQ28" s="7"/>
      <c r="MJR28" s="7"/>
      <c r="MJS28" s="7"/>
      <c r="MJT28" s="7"/>
      <c r="MJU28" s="7"/>
      <c r="MJV28" s="7"/>
      <c r="MJW28" s="7"/>
      <c r="MJX28" s="7"/>
      <c r="MJY28" s="7"/>
      <c r="MJZ28" s="7"/>
      <c r="MKA28" s="7"/>
      <c r="MKB28" s="7"/>
      <c r="MKC28" s="7"/>
      <c r="MKD28" s="7"/>
      <c r="MKE28" s="7"/>
      <c r="MKF28" s="7"/>
      <c r="MKG28" s="7"/>
      <c r="MKH28" s="7"/>
      <c r="MKI28" s="7"/>
      <c r="MKJ28" s="7"/>
      <c r="MKK28" s="7"/>
      <c r="MKL28" s="7"/>
      <c r="MKM28" s="7"/>
      <c r="MKN28" s="7"/>
      <c r="MKO28" s="7"/>
      <c r="MKP28" s="7"/>
      <c r="MKQ28" s="7"/>
      <c r="MKR28" s="7"/>
      <c r="MKS28" s="7"/>
      <c r="MKT28" s="7"/>
      <c r="MKU28" s="7"/>
      <c r="MKV28" s="7"/>
      <c r="MKW28" s="7"/>
      <c r="MKX28" s="7"/>
      <c r="MKY28" s="7"/>
      <c r="MKZ28" s="7"/>
      <c r="MLA28" s="7"/>
      <c r="MLB28" s="7"/>
      <c r="MLC28" s="7"/>
      <c r="MLD28" s="7"/>
      <c r="MLE28" s="7"/>
      <c r="MLF28" s="7"/>
      <c r="MLG28" s="7"/>
      <c r="MLH28" s="7"/>
      <c r="MLI28" s="7"/>
      <c r="MLJ28" s="7"/>
      <c r="MLK28" s="7"/>
      <c r="MLL28" s="7"/>
      <c r="MLM28" s="7"/>
      <c r="MLN28" s="7"/>
      <c r="MLO28" s="7"/>
      <c r="MLP28" s="7"/>
      <c r="MLQ28" s="7"/>
      <c r="MLR28" s="7"/>
      <c r="MLS28" s="7"/>
      <c r="MLT28" s="7"/>
      <c r="MLU28" s="7"/>
      <c r="MLV28" s="7"/>
      <c r="MLW28" s="7"/>
      <c r="MLX28" s="7"/>
      <c r="MLY28" s="7"/>
      <c r="MLZ28" s="7"/>
      <c r="MMA28" s="7"/>
      <c r="MMB28" s="7"/>
      <c r="MMC28" s="7"/>
      <c r="MMD28" s="7"/>
      <c r="MME28" s="7"/>
      <c r="MMF28" s="7"/>
      <c r="MMG28" s="7"/>
      <c r="MMH28" s="7"/>
      <c r="MMI28" s="7"/>
      <c r="MMJ28" s="7"/>
      <c r="MMK28" s="7"/>
      <c r="MML28" s="7"/>
      <c r="MMM28" s="7"/>
      <c r="MMN28" s="7"/>
      <c r="MMO28" s="7"/>
      <c r="MMP28" s="7"/>
      <c r="MMQ28" s="7"/>
      <c r="MMR28" s="7"/>
      <c r="MMS28" s="7"/>
      <c r="MMT28" s="7"/>
      <c r="MMU28" s="7"/>
      <c r="MMV28" s="7"/>
      <c r="MMW28" s="7"/>
      <c r="MMX28" s="7"/>
      <c r="MMY28" s="7"/>
      <c r="MMZ28" s="7"/>
      <c r="MNA28" s="7"/>
      <c r="MNB28" s="7"/>
      <c r="MNC28" s="7"/>
      <c r="MND28" s="7"/>
      <c r="MNE28" s="7"/>
      <c r="MNF28" s="7"/>
      <c r="MNG28" s="7"/>
      <c r="MNH28" s="7"/>
      <c r="MNI28" s="7"/>
      <c r="MNJ28" s="7"/>
      <c r="MNK28" s="7"/>
      <c r="MNL28" s="7"/>
      <c r="MNM28" s="7"/>
      <c r="MNN28" s="7"/>
      <c r="MNO28" s="7"/>
      <c r="MNP28" s="7"/>
      <c r="MNQ28" s="7"/>
      <c r="MNR28" s="7"/>
      <c r="MNS28" s="7"/>
      <c r="MNT28" s="7"/>
      <c r="MNU28" s="7"/>
      <c r="MNV28" s="7"/>
      <c r="MNW28" s="7"/>
      <c r="MNX28" s="7"/>
      <c r="MNY28" s="7"/>
      <c r="MNZ28" s="7"/>
      <c r="MOA28" s="7"/>
      <c r="MOB28" s="7"/>
      <c r="MOC28" s="7"/>
      <c r="MOD28" s="7"/>
      <c r="MOE28" s="7"/>
      <c r="MOF28" s="7"/>
      <c r="MOG28" s="7"/>
      <c r="MOH28" s="7"/>
      <c r="MOI28" s="7"/>
      <c r="MOJ28" s="7"/>
      <c r="MOK28" s="7"/>
      <c r="MOL28" s="7"/>
      <c r="MOM28" s="7"/>
      <c r="MON28" s="7"/>
      <c r="MOO28" s="7"/>
      <c r="MOP28" s="7"/>
      <c r="MOQ28" s="7"/>
      <c r="MOR28" s="7"/>
      <c r="MOS28" s="7"/>
      <c r="MOT28" s="7"/>
      <c r="MOU28" s="7"/>
      <c r="MOV28" s="7"/>
      <c r="MOW28" s="7"/>
      <c r="MOX28" s="7"/>
      <c r="MOY28" s="7"/>
      <c r="MOZ28" s="7"/>
      <c r="MPA28" s="7"/>
      <c r="MPB28" s="7"/>
      <c r="MPC28" s="7"/>
      <c r="MPD28" s="7"/>
      <c r="MPE28" s="7"/>
      <c r="MPF28" s="7"/>
      <c r="MPG28" s="7"/>
      <c r="MPH28" s="7"/>
      <c r="MPI28" s="7"/>
      <c r="MPJ28" s="7"/>
      <c r="MPK28" s="7"/>
      <c r="MPL28" s="7"/>
      <c r="MPM28" s="7"/>
      <c r="MPN28" s="7"/>
      <c r="MPO28" s="7"/>
      <c r="MPP28" s="7"/>
      <c r="MPQ28" s="7"/>
      <c r="MPR28" s="7"/>
      <c r="MPS28" s="7"/>
      <c r="MPT28" s="7"/>
      <c r="MPU28" s="7"/>
      <c r="MPV28" s="7"/>
      <c r="MPW28" s="7"/>
      <c r="MPX28" s="7"/>
      <c r="MPY28" s="7"/>
      <c r="MPZ28" s="7"/>
      <c r="MQA28" s="7"/>
      <c r="MQB28" s="7"/>
      <c r="MQC28" s="7"/>
      <c r="MQD28" s="7"/>
      <c r="MQE28" s="7"/>
      <c r="MQF28" s="7"/>
      <c r="MQG28" s="7"/>
      <c r="MQH28" s="7"/>
      <c r="MQI28" s="7"/>
      <c r="MQJ28" s="7"/>
      <c r="MQK28" s="7"/>
      <c r="MQL28" s="7"/>
      <c r="MQM28" s="7"/>
      <c r="MQN28" s="7"/>
      <c r="MQO28" s="7"/>
      <c r="MQP28" s="7"/>
      <c r="MQQ28" s="7"/>
      <c r="MQR28" s="7"/>
      <c r="MQS28" s="7"/>
      <c r="MQT28" s="7"/>
      <c r="MQU28" s="7"/>
      <c r="MQV28" s="7"/>
      <c r="MQW28" s="7"/>
      <c r="MQX28" s="7"/>
      <c r="MQY28" s="7"/>
      <c r="MQZ28" s="7"/>
      <c r="MRA28" s="7"/>
      <c r="MRB28" s="7"/>
      <c r="MRC28" s="7"/>
      <c r="MRD28" s="7"/>
      <c r="MRE28" s="7"/>
      <c r="MRF28" s="7"/>
      <c r="MRG28" s="7"/>
      <c r="MRH28" s="7"/>
      <c r="MRI28" s="7"/>
      <c r="MRJ28" s="7"/>
      <c r="MRK28" s="7"/>
      <c r="MRL28" s="7"/>
      <c r="MRM28" s="7"/>
      <c r="MRN28" s="7"/>
      <c r="MRO28" s="7"/>
      <c r="MRP28" s="7"/>
      <c r="MRQ28" s="7"/>
      <c r="MRR28" s="7"/>
      <c r="MRS28" s="7"/>
      <c r="MRT28" s="7"/>
      <c r="MRU28" s="7"/>
      <c r="MRV28" s="7"/>
      <c r="MRW28" s="7"/>
      <c r="MRX28" s="7"/>
      <c r="MRY28" s="7"/>
      <c r="MRZ28" s="7"/>
      <c r="MSA28" s="7"/>
      <c r="MSB28" s="7"/>
      <c r="MSC28" s="7"/>
      <c r="MSD28" s="7"/>
      <c r="MSE28" s="7"/>
      <c r="MSF28" s="7"/>
      <c r="MSG28" s="7"/>
      <c r="MSH28" s="7"/>
      <c r="MSI28" s="7"/>
      <c r="MSJ28" s="7"/>
      <c r="MSK28" s="7"/>
      <c r="MSL28" s="7"/>
      <c r="MSM28" s="7"/>
      <c r="MSN28" s="7"/>
      <c r="MSO28" s="7"/>
      <c r="MSP28" s="7"/>
      <c r="MSQ28" s="7"/>
      <c r="MSR28" s="7"/>
      <c r="MSS28" s="7"/>
      <c r="MST28" s="7"/>
      <c r="MSU28" s="7"/>
      <c r="MSV28" s="7"/>
      <c r="MSW28" s="7"/>
      <c r="MSX28" s="7"/>
      <c r="MSY28" s="7"/>
      <c r="MSZ28" s="7"/>
      <c r="MTA28" s="7"/>
      <c r="MTB28" s="7"/>
      <c r="MTC28" s="7"/>
      <c r="MTD28" s="7"/>
      <c r="MTE28" s="7"/>
      <c r="MTF28" s="7"/>
      <c r="MTG28" s="7"/>
      <c r="MTH28" s="7"/>
      <c r="MTI28" s="7"/>
      <c r="MTJ28" s="7"/>
      <c r="MTK28" s="7"/>
      <c r="MTL28" s="7"/>
      <c r="MTM28" s="7"/>
      <c r="MTN28" s="7"/>
      <c r="MTO28" s="7"/>
      <c r="MTP28" s="7"/>
      <c r="MTQ28" s="7"/>
      <c r="MTR28" s="7"/>
      <c r="MTS28" s="7"/>
      <c r="MTT28" s="7"/>
      <c r="MTU28" s="7"/>
      <c r="MTV28" s="7"/>
      <c r="MTW28" s="7"/>
      <c r="MTX28" s="7"/>
      <c r="MTY28" s="7"/>
      <c r="MTZ28" s="7"/>
      <c r="MUA28" s="7"/>
      <c r="MUB28" s="7"/>
      <c r="MUC28" s="7"/>
      <c r="MUD28" s="7"/>
      <c r="MUE28" s="7"/>
      <c r="MUF28" s="7"/>
      <c r="MUG28" s="7"/>
      <c r="MUH28" s="7"/>
      <c r="MUI28" s="7"/>
      <c r="MUJ28" s="7"/>
      <c r="MUK28" s="7"/>
      <c r="MUL28" s="7"/>
      <c r="MUM28" s="7"/>
      <c r="MUN28" s="7"/>
      <c r="MUO28" s="7"/>
      <c r="MUP28" s="7"/>
      <c r="MUQ28" s="7"/>
      <c r="MUR28" s="7"/>
      <c r="MUS28" s="7"/>
      <c r="MUT28" s="7"/>
      <c r="MUU28" s="7"/>
      <c r="MUV28" s="7"/>
      <c r="MUW28" s="7"/>
      <c r="MUX28" s="7"/>
      <c r="MUY28" s="7"/>
      <c r="MUZ28" s="7"/>
      <c r="MVA28" s="7"/>
      <c r="MVB28" s="7"/>
      <c r="MVC28" s="7"/>
      <c r="MVD28" s="7"/>
      <c r="MVE28" s="7"/>
      <c r="MVF28" s="7"/>
      <c r="MVG28" s="7"/>
      <c r="MVH28" s="7"/>
      <c r="MVI28" s="7"/>
      <c r="MVJ28" s="7"/>
      <c r="MVK28" s="7"/>
      <c r="MVL28" s="7"/>
      <c r="MVM28" s="7"/>
      <c r="MVN28" s="7"/>
      <c r="MVO28" s="7"/>
      <c r="MVP28" s="7"/>
      <c r="MVQ28" s="7"/>
      <c r="MVR28" s="7"/>
      <c r="MVS28" s="7"/>
      <c r="MVT28" s="7"/>
      <c r="MVU28" s="7"/>
      <c r="MVV28" s="7"/>
      <c r="MVW28" s="7"/>
      <c r="MVX28" s="7"/>
      <c r="MVY28" s="7"/>
      <c r="MVZ28" s="7"/>
      <c r="MWA28" s="7"/>
      <c r="MWB28" s="7"/>
      <c r="MWC28" s="7"/>
      <c r="MWD28" s="7"/>
      <c r="MWE28" s="7"/>
      <c r="MWF28" s="7"/>
      <c r="MWG28" s="7"/>
      <c r="MWH28" s="7"/>
      <c r="MWI28" s="7"/>
      <c r="MWJ28" s="7"/>
      <c r="MWK28" s="7"/>
      <c r="MWL28" s="7"/>
      <c r="MWM28" s="7"/>
      <c r="MWN28" s="7"/>
      <c r="MWO28" s="7"/>
      <c r="MWP28" s="7"/>
      <c r="MWQ28" s="7"/>
      <c r="MWR28" s="7"/>
      <c r="MWS28" s="7"/>
      <c r="MWT28" s="7"/>
      <c r="MWU28" s="7"/>
      <c r="MWV28" s="7"/>
      <c r="MWW28" s="7"/>
      <c r="MWX28" s="7"/>
      <c r="MWY28" s="7"/>
      <c r="MWZ28" s="7"/>
      <c r="MXA28" s="7"/>
      <c r="MXB28" s="7"/>
      <c r="MXC28" s="7"/>
      <c r="MXD28" s="7"/>
      <c r="MXE28" s="7"/>
      <c r="MXF28" s="7"/>
      <c r="MXG28" s="7"/>
      <c r="MXH28" s="7"/>
      <c r="MXI28" s="7"/>
      <c r="MXJ28" s="7"/>
      <c r="MXK28" s="7"/>
      <c r="MXL28" s="7"/>
      <c r="MXM28" s="7"/>
      <c r="MXN28" s="7"/>
      <c r="MXO28" s="7"/>
      <c r="MXP28" s="7"/>
      <c r="MXQ28" s="7"/>
      <c r="MXR28" s="7"/>
      <c r="MXS28" s="7"/>
      <c r="MXT28" s="7"/>
      <c r="MXU28" s="7"/>
      <c r="MXV28" s="7"/>
      <c r="MXW28" s="7"/>
      <c r="MXX28" s="7"/>
      <c r="MXY28" s="7"/>
      <c r="MXZ28" s="7"/>
      <c r="MYA28" s="7"/>
      <c r="MYB28" s="7"/>
      <c r="MYC28" s="7"/>
      <c r="MYD28" s="7"/>
      <c r="MYE28" s="7"/>
      <c r="MYF28" s="7"/>
      <c r="MYG28" s="7"/>
      <c r="MYH28" s="7"/>
      <c r="MYI28" s="7"/>
      <c r="MYJ28" s="7"/>
      <c r="MYK28" s="7"/>
      <c r="MYL28" s="7"/>
      <c r="MYM28" s="7"/>
      <c r="MYN28" s="7"/>
      <c r="MYO28" s="7"/>
      <c r="MYP28" s="7"/>
      <c r="MYQ28" s="7"/>
      <c r="MYR28" s="7"/>
      <c r="MYS28" s="7"/>
      <c r="MYT28" s="7"/>
      <c r="MYU28" s="7"/>
      <c r="MYV28" s="7"/>
      <c r="MYW28" s="7"/>
      <c r="MYX28" s="7"/>
      <c r="MYY28" s="7"/>
      <c r="MYZ28" s="7"/>
      <c r="MZA28" s="7"/>
      <c r="MZB28" s="7"/>
      <c r="MZC28" s="7"/>
      <c r="MZD28" s="7"/>
      <c r="MZE28" s="7"/>
      <c r="MZF28" s="7"/>
      <c r="MZG28" s="7"/>
      <c r="MZH28" s="7"/>
      <c r="MZI28" s="7"/>
      <c r="MZJ28" s="7"/>
      <c r="MZK28" s="7"/>
      <c r="MZL28" s="7"/>
      <c r="MZM28" s="7"/>
      <c r="MZN28" s="7"/>
      <c r="MZO28" s="7"/>
      <c r="MZP28" s="7"/>
      <c r="MZQ28" s="7"/>
      <c r="MZR28" s="7"/>
      <c r="MZS28" s="7"/>
      <c r="MZT28" s="7"/>
      <c r="MZU28" s="7"/>
      <c r="MZV28" s="7"/>
      <c r="MZW28" s="7"/>
      <c r="MZX28" s="7"/>
      <c r="MZY28" s="7"/>
      <c r="MZZ28" s="7"/>
      <c r="NAA28" s="7"/>
      <c r="NAB28" s="7"/>
      <c r="NAC28" s="7"/>
      <c r="NAD28" s="7"/>
      <c r="NAE28" s="7"/>
      <c r="NAF28" s="7"/>
      <c r="NAG28" s="7"/>
      <c r="NAH28" s="7"/>
      <c r="NAI28" s="7"/>
      <c r="NAJ28" s="7"/>
      <c r="NAK28" s="7"/>
      <c r="NAL28" s="7"/>
      <c r="NAM28" s="7"/>
      <c r="NAN28" s="7"/>
      <c r="NAO28" s="7"/>
      <c r="NAP28" s="7"/>
      <c r="NAQ28" s="7"/>
      <c r="NAR28" s="7"/>
      <c r="NAS28" s="7"/>
      <c r="NAT28" s="7"/>
      <c r="NAU28" s="7"/>
      <c r="NAV28" s="7"/>
      <c r="NAW28" s="7"/>
      <c r="NAX28" s="7"/>
      <c r="NAY28" s="7"/>
      <c r="NAZ28" s="7"/>
      <c r="NBA28" s="7"/>
      <c r="NBB28" s="7"/>
      <c r="NBC28" s="7"/>
      <c r="NBD28" s="7"/>
      <c r="NBE28" s="7"/>
      <c r="NBF28" s="7"/>
      <c r="NBG28" s="7"/>
      <c r="NBH28" s="7"/>
      <c r="NBI28" s="7"/>
      <c r="NBJ28" s="7"/>
      <c r="NBK28" s="7"/>
      <c r="NBL28" s="7"/>
      <c r="NBM28" s="7"/>
      <c r="NBN28" s="7"/>
      <c r="NBO28" s="7"/>
      <c r="NBP28" s="7"/>
      <c r="NBQ28" s="7"/>
      <c r="NBR28" s="7"/>
      <c r="NBS28" s="7"/>
      <c r="NBT28" s="7"/>
      <c r="NBU28" s="7"/>
      <c r="NBV28" s="7"/>
      <c r="NBW28" s="7"/>
      <c r="NBX28" s="7"/>
      <c r="NBY28" s="7"/>
      <c r="NBZ28" s="7"/>
      <c r="NCA28" s="7"/>
      <c r="NCB28" s="7"/>
      <c r="NCC28" s="7"/>
      <c r="NCD28" s="7"/>
      <c r="NCE28" s="7"/>
      <c r="NCF28" s="7"/>
      <c r="NCG28" s="7"/>
      <c r="NCH28" s="7"/>
      <c r="NCI28" s="7"/>
      <c r="NCJ28" s="7"/>
      <c r="NCK28" s="7"/>
      <c r="NCL28" s="7"/>
      <c r="NCM28" s="7"/>
      <c r="NCN28" s="7"/>
      <c r="NCO28" s="7"/>
      <c r="NCP28" s="7"/>
      <c r="NCQ28" s="7"/>
      <c r="NCR28" s="7"/>
      <c r="NCS28" s="7"/>
      <c r="NCT28" s="7"/>
      <c r="NCU28" s="7"/>
      <c r="NCV28" s="7"/>
      <c r="NCW28" s="7"/>
      <c r="NCX28" s="7"/>
      <c r="NCY28" s="7"/>
      <c r="NCZ28" s="7"/>
      <c r="NDA28" s="7"/>
      <c r="NDB28" s="7"/>
      <c r="NDC28" s="7"/>
      <c r="NDD28" s="7"/>
      <c r="NDE28" s="7"/>
      <c r="NDF28" s="7"/>
      <c r="NDG28" s="7"/>
      <c r="NDH28" s="7"/>
      <c r="NDI28" s="7"/>
      <c r="NDJ28" s="7"/>
      <c r="NDK28" s="7"/>
      <c r="NDL28" s="7"/>
      <c r="NDM28" s="7"/>
      <c r="NDN28" s="7"/>
      <c r="NDO28" s="7"/>
      <c r="NDP28" s="7"/>
      <c r="NDQ28" s="7"/>
      <c r="NDR28" s="7"/>
      <c r="NDS28" s="7"/>
      <c r="NDT28" s="7"/>
      <c r="NDU28" s="7"/>
      <c r="NDV28" s="7"/>
      <c r="NDW28" s="7"/>
      <c r="NDX28" s="7"/>
      <c r="NDY28" s="7"/>
      <c r="NDZ28" s="7"/>
      <c r="NEA28" s="7"/>
      <c r="NEB28" s="7"/>
      <c r="NEC28" s="7"/>
      <c r="NED28" s="7"/>
      <c r="NEE28" s="7"/>
      <c r="NEF28" s="7"/>
      <c r="NEG28" s="7"/>
      <c r="NEH28" s="7"/>
      <c r="NEI28" s="7"/>
      <c r="NEJ28" s="7"/>
      <c r="NEK28" s="7"/>
      <c r="NEL28" s="7"/>
      <c r="NEM28" s="7"/>
      <c r="NEN28" s="7"/>
      <c r="NEO28" s="7"/>
      <c r="NEP28" s="7"/>
      <c r="NEQ28" s="7"/>
      <c r="NER28" s="7"/>
      <c r="NES28" s="7"/>
      <c r="NET28" s="7"/>
      <c r="NEU28" s="7"/>
      <c r="NEV28" s="7"/>
      <c r="NEW28" s="7"/>
      <c r="NEX28" s="7"/>
      <c r="NEY28" s="7"/>
      <c r="NEZ28" s="7"/>
      <c r="NFA28" s="7"/>
      <c r="NFB28" s="7"/>
      <c r="NFC28" s="7"/>
      <c r="NFD28" s="7"/>
      <c r="NFE28" s="7"/>
      <c r="NFF28" s="7"/>
      <c r="NFG28" s="7"/>
      <c r="NFH28" s="7"/>
      <c r="NFI28" s="7"/>
      <c r="NFJ28" s="7"/>
      <c r="NFK28" s="7"/>
      <c r="NFL28" s="7"/>
      <c r="NFM28" s="7"/>
      <c r="NFN28" s="7"/>
      <c r="NFO28" s="7"/>
      <c r="NFP28" s="7"/>
      <c r="NFQ28" s="7"/>
      <c r="NFR28" s="7"/>
      <c r="NFS28" s="7"/>
      <c r="NFT28" s="7"/>
      <c r="NFU28" s="7"/>
      <c r="NFV28" s="7"/>
      <c r="NFW28" s="7"/>
      <c r="NFX28" s="7"/>
      <c r="NFY28" s="7"/>
      <c r="NFZ28" s="7"/>
      <c r="NGA28" s="7"/>
      <c r="NGB28" s="7"/>
      <c r="NGC28" s="7"/>
      <c r="NGD28" s="7"/>
      <c r="NGE28" s="7"/>
      <c r="NGF28" s="7"/>
      <c r="NGG28" s="7"/>
      <c r="NGH28" s="7"/>
      <c r="NGI28" s="7"/>
      <c r="NGJ28" s="7"/>
      <c r="NGK28" s="7"/>
      <c r="NGL28" s="7"/>
      <c r="NGM28" s="7"/>
      <c r="NGN28" s="7"/>
      <c r="NGO28" s="7"/>
      <c r="NGP28" s="7"/>
      <c r="NGQ28" s="7"/>
      <c r="NGR28" s="7"/>
      <c r="NGS28" s="7"/>
      <c r="NGT28" s="7"/>
      <c r="NGU28" s="7"/>
      <c r="NGV28" s="7"/>
      <c r="NGW28" s="7"/>
      <c r="NGX28" s="7"/>
      <c r="NGY28" s="7"/>
      <c r="NGZ28" s="7"/>
      <c r="NHA28" s="7"/>
      <c r="NHB28" s="7"/>
      <c r="NHC28" s="7"/>
      <c r="NHD28" s="7"/>
      <c r="NHE28" s="7"/>
      <c r="NHF28" s="7"/>
      <c r="NHG28" s="7"/>
      <c r="NHH28" s="7"/>
      <c r="NHI28" s="7"/>
      <c r="NHJ28" s="7"/>
      <c r="NHK28" s="7"/>
      <c r="NHL28" s="7"/>
      <c r="NHM28" s="7"/>
      <c r="NHN28" s="7"/>
      <c r="NHO28" s="7"/>
      <c r="NHP28" s="7"/>
      <c r="NHQ28" s="7"/>
      <c r="NHR28" s="7"/>
      <c r="NHS28" s="7"/>
      <c r="NHT28" s="7"/>
      <c r="NHU28" s="7"/>
      <c r="NHV28" s="7"/>
      <c r="NHW28" s="7"/>
      <c r="NHX28" s="7"/>
      <c r="NHY28" s="7"/>
      <c r="NHZ28" s="7"/>
      <c r="NIA28" s="7"/>
      <c r="NIB28" s="7"/>
      <c r="NIC28" s="7"/>
      <c r="NID28" s="7"/>
      <c r="NIE28" s="7"/>
      <c r="NIF28" s="7"/>
      <c r="NIG28" s="7"/>
      <c r="NIH28" s="7"/>
      <c r="NII28" s="7"/>
      <c r="NIJ28" s="7"/>
      <c r="NIK28" s="7"/>
      <c r="NIL28" s="7"/>
      <c r="NIM28" s="7"/>
      <c r="NIN28" s="7"/>
      <c r="NIO28" s="7"/>
      <c r="NIP28" s="7"/>
      <c r="NIQ28" s="7"/>
      <c r="NIR28" s="7"/>
      <c r="NIS28" s="7"/>
      <c r="NIT28" s="7"/>
      <c r="NIU28" s="7"/>
      <c r="NIV28" s="7"/>
      <c r="NIW28" s="7"/>
      <c r="NIX28" s="7"/>
      <c r="NIY28" s="7"/>
      <c r="NIZ28" s="7"/>
      <c r="NJA28" s="7"/>
      <c r="NJB28" s="7"/>
      <c r="NJC28" s="7"/>
      <c r="NJD28" s="7"/>
      <c r="NJE28" s="7"/>
      <c r="NJF28" s="7"/>
      <c r="NJG28" s="7"/>
      <c r="NJH28" s="7"/>
      <c r="NJI28" s="7"/>
      <c r="NJJ28" s="7"/>
      <c r="NJK28" s="7"/>
      <c r="NJL28" s="7"/>
      <c r="NJM28" s="7"/>
      <c r="NJN28" s="7"/>
      <c r="NJO28" s="7"/>
      <c r="NJP28" s="7"/>
      <c r="NJQ28" s="7"/>
      <c r="NJR28" s="7"/>
      <c r="NJS28" s="7"/>
      <c r="NJT28" s="7"/>
      <c r="NJU28" s="7"/>
      <c r="NJV28" s="7"/>
      <c r="NJW28" s="7"/>
      <c r="NJX28" s="7"/>
      <c r="NJY28" s="7"/>
      <c r="NJZ28" s="7"/>
      <c r="NKA28" s="7"/>
      <c r="NKB28" s="7"/>
      <c r="NKC28" s="7"/>
      <c r="NKD28" s="7"/>
      <c r="NKE28" s="7"/>
      <c r="NKF28" s="7"/>
      <c r="NKG28" s="7"/>
      <c r="NKH28" s="7"/>
      <c r="NKI28" s="7"/>
      <c r="NKJ28" s="7"/>
      <c r="NKK28" s="7"/>
      <c r="NKL28" s="7"/>
      <c r="NKM28" s="7"/>
      <c r="NKN28" s="7"/>
      <c r="NKO28" s="7"/>
      <c r="NKP28" s="7"/>
      <c r="NKQ28" s="7"/>
      <c r="NKR28" s="7"/>
      <c r="NKS28" s="7"/>
      <c r="NKT28" s="7"/>
      <c r="NKU28" s="7"/>
      <c r="NKV28" s="7"/>
      <c r="NKW28" s="7"/>
      <c r="NKX28" s="7"/>
      <c r="NKY28" s="7"/>
      <c r="NKZ28" s="7"/>
      <c r="NLA28" s="7"/>
      <c r="NLB28" s="7"/>
      <c r="NLC28" s="7"/>
      <c r="NLD28" s="7"/>
      <c r="NLE28" s="7"/>
      <c r="NLF28" s="7"/>
      <c r="NLG28" s="7"/>
      <c r="NLH28" s="7"/>
      <c r="NLI28" s="7"/>
      <c r="NLJ28" s="7"/>
      <c r="NLK28" s="7"/>
      <c r="NLL28" s="7"/>
      <c r="NLM28" s="7"/>
      <c r="NLN28" s="7"/>
      <c r="NLO28" s="7"/>
      <c r="NLP28" s="7"/>
      <c r="NLQ28" s="7"/>
      <c r="NLR28" s="7"/>
      <c r="NLS28" s="7"/>
      <c r="NLT28" s="7"/>
      <c r="NLU28" s="7"/>
      <c r="NLV28" s="7"/>
      <c r="NLW28" s="7"/>
      <c r="NLX28" s="7"/>
      <c r="NLY28" s="7"/>
      <c r="NLZ28" s="7"/>
      <c r="NMA28" s="7"/>
      <c r="NMB28" s="7"/>
      <c r="NMC28" s="7"/>
      <c r="NMD28" s="7"/>
      <c r="NME28" s="7"/>
      <c r="NMF28" s="7"/>
      <c r="NMG28" s="7"/>
      <c r="NMH28" s="7"/>
      <c r="NMI28" s="7"/>
      <c r="NMJ28" s="7"/>
      <c r="NMK28" s="7"/>
      <c r="NML28" s="7"/>
      <c r="NMM28" s="7"/>
      <c r="NMN28" s="7"/>
      <c r="NMO28" s="7"/>
      <c r="NMP28" s="7"/>
      <c r="NMQ28" s="7"/>
      <c r="NMR28" s="7"/>
      <c r="NMS28" s="7"/>
      <c r="NMT28" s="7"/>
      <c r="NMU28" s="7"/>
      <c r="NMV28" s="7"/>
      <c r="NMW28" s="7"/>
      <c r="NMX28" s="7"/>
      <c r="NMY28" s="7"/>
      <c r="NMZ28" s="7"/>
      <c r="NNA28" s="7"/>
      <c r="NNB28" s="7"/>
      <c r="NNC28" s="7"/>
      <c r="NND28" s="7"/>
      <c r="NNE28" s="7"/>
      <c r="NNF28" s="7"/>
      <c r="NNG28" s="7"/>
      <c r="NNH28" s="7"/>
      <c r="NNI28" s="7"/>
      <c r="NNJ28" s="7"/>
      <c r="NNK28" s="7"/>
      <c r="NNL28" s="7"/>
      <c r="NNM28" s="7"/>
      <c r="NNN28" s="7"/>
      <c r="NNO28" s="7"/>
      <c r="NNP28" s="7"/>
      <c r="NNQ28" s="7"/>
      <c r="NNR28" s="7"/>
      <c r="NNS28" s="7"/>
      <c r="NNT28" s="7"/>
      <c r="NNU28" s="7"/>
      <c r="NNV28" s="7"/>
      <c r="NNW28" s="7"/>
      <c r="NNX28" s="7"/>
      <c r="NNY28" s="7"/>
      <c r="NNZ28" s="7"/>
      <c r="NOA28" s="7"/>
      <c r="NOB28" s="7"/>
      <c r="NOC28" s="7"/>
      <c r="NOD28" s="7"/>
      <c r="NOE28" s="7"/>
      <c r="NOF28" s="7"/>
      <c r="NOG28" s="7"/>
      <c r="NOH28" s="7"/>
      <c r="NOI28" s="7"/>
      <c r="NOJ28" s="7"/>
      <c r="NOK28" s="7"/>
      <c r="NOL28" s="7"/>
      <c r="NOM28" s="7"/>
      <c r="NON28" s="7"/>
      <c r="NOO28" s="7"/>
      <c r="NOP28" s="7"/>
      <c r="NOQ28" s="7"/>
      <c r="NOR28" s="7"/>
      <c r="NOS28" s="7"/>
      <c r="NOT28" s="7"/>
      <c r="NOU28" s="7"/>
      <c r="NOV28" s="7"/>
      <c r="NOW28" s="7"/>
      <c r="NOX28" s="7"/>
      <c r="NOY28" s="7"/>
      <c r="NOZ28" s="7"/>
      <c r="NPA28" s="7"/>
      <c r="NPB28" s="7"/>
      <c r="NPC28" s="7"/>
      <c r="NPD28" s="7"/>
      <c r="NPE28" s="7"/>
      <c r="NPF28" s="7"/>
      <c r="NPG28" s="7"/>
      <c r="NPH28" s="7"/>
      <c r="NPI28" s="7"/>
      <c r="NPJ28" s="7"/>
      <c r="NPK28" s="7"/>
      <c r="NPL28" s="7"/>
      <c r="NPM28" s="7"/>
      <c r="NPN28" s="7"/>
      <c r="NPO28" s="7"/>
      <c r="NPP28" s="7"/>
      <c r="NPQ28" s="7"/>
      <c r="NPR28" s="7"/>
      <c r="NPS28" s="7"/>
      <c r="NPT28" s="7"/>
      <c r="NPU28" s="7"/>
      <c r="NPV28" s="7"/>
      <c r="NPW28" s="7"/>
      <c r="NPX28" s="7"/>
      <c r="NPY28" s="7"/>
      <c r="NPZ28" s="7"/>
      <c r="NQA28" s="7"/>
      <c r="NQB28" s="7"/>
      <c r="NQC28" s="7"/>
      <c r="NQD28" s="7"/>
      <c r="NQE28" s="7"/>
      <c r="NQF28" s="7"/>
      <c r="NQG28" s="7"/>
      <c r="NQH28" s="7"/>
      <c r="NQI28" s="7"/>
      <c r="NQJ28" s="7"/>
      <c r="NQK28" s="7"/>
      <c r="NQL28" s="7"/>
      <c r="NQM28" s="7"/>
      <c r="NQN28" s="7"/>
      <c r="NQO28" s="7"/>
      <c r="NQP28" s="7"/>
      <c r="NQQ28" s="7"/>
      <c r="NQR28" s="7"/>
      <c r="NQS28" s="7"/>
      <c r="NQT28" s="7"/>
      <c r="NQU28" s="7"/>
      <c r="NQV28" s="7"/>
      <c r="NQW28" s="7"/>
      <c r="NQX28" s="7"/>
      <c r="NQY28" s="7"/>
      <c r="NQZ28" s="7"/>
      <c r="NRA28" s="7"/>
      <c r="NRB28" s="7"/>
      <c r="NRC28" s="7"/>
      <c r="NRD28" s="7"/>
      <c r="NRE28" s="7"/>
      <c r="NRF28" s="7"/>
      <c r="NRG28" s="7"/>
      <c r="NRH28" s="7"/>
      <c r="NRI28" s="7"/>
      <c r="NRJ28" s="7"/>
      <c r="NRK28" s="7"/>
      <c r="NRL28" s="7"/>
      <c r="NRM28" s="7"/>
      <c r="NRN28" s="7"/>
      <c r="NRO28" s="7"/>
      <c r="NRP28" s="7"/>
      <c r="NRQ28" s="7"/>
      <c r="NRR28" s="7"/>
      <c r="NRS28" s="7"/>
      <c r="NRT28" s="7"/>
      <c r="NRU28" s="7"/>
      <c r="NRV28" s="7"/>
      <c r="NRW28" s="7"/>
      <c r="NRX28" s="7"/>
      <c r="NRY28" s="7"/>
      <c r="NRZ28" s="7"/>
      <c r="NSA28" s="7"/>
      <c r="NSB28" s="7"/>
      <c r="NSC28" s="7"/>
      <c r="NSD28" s="7"/>
      <c r="NSE28" s="7"/>
      <c r="NSF28" s="7"/>
      <c r="NSG28" s="7"/>
      <c r="NSH28" s="7"/>
      <c r="NSI28" s="7"/>
      <c r="NSJ28" s="7"/>
      <c r="NSK28" s="7"/>
      <c r="NSL28" s="7"/>
      <c r="NSM28" s="7"/>
      <c r="NSN28" s="7"/>
      <c r="NSO28" s="7"/>
      <c r="NSP28" s="7"/>
      <c r="NSQ28" s="7"/>
      <c r="NSR28" s="7"/>
      <c r="NSS28" s="7"/>
      <c r="NST28" s="7"/>
      <c r="NSU28" s="7"/>
      <c r="NSV28" s="7"/>
      <c r="NSW28" s="7"/>
      <c r="NSX28" s="7"/>
      <c r="NSY28" s="7"/>
      <c r="NSZ28" s="7"/>
      <c r="NTA28" s="7"/>
      <c r="NTB28" s="7"/>
      <c r="NTC28" s="7"/>
      <c r="NTD28" s="7"/>
      <c r="NTE28" s="7"/>
      <c r="NTF28" s="7"/>
      <c r="NTG28" s="7"/>
      <c r="NTH28" s="7"/>
      <c r="NTI28" s="7"/>
      <c r="NTJ28" s="7"/>
      <c r="NTK28" s="7"/>
      <c r="NTL28" s="7"/>
      <c r="NTM28" s="7"/>
      <c r="NTN28" s="7"/>
      <c r="NTO28" s="7"/>
      <c r="NTP28" s="7"/>
      <c r="NTQ28" s="7"/>
      <c r="NTR28" s="7"/>
      <c r="NTS28" s="7"/>
      <c r="NTT28" s="7"/>
      <c r="NTU28" s="7"/>
      <c r="NTV28" s="7"/>
      <c r="NTW28" s="7"/>
      <c r="NTX28" s="7"/>
      <c r="NTY28" s="7"/>
      <c r="NTZ28" s="7"/>
      <c r="NUA28" s="7"/>
      <c r="NUB28" s="7"/>
      <c r="NUC28" s="7"/>
      <c r="NUD28" s="7"/>
      <c r="NUE28" s="7"/>
      <c r="NUF28" s="7"/>
      <c r="NUG28" s="7"/>
      <c r="NUH28" s="7"/>
      <c r="NUI28" s="7"/>
      <c r="NUJ28" s="7"/>
      <c r="NUK28" s="7"/>
      <c r="NUL28" s="7"/>
      <c r="NUM28" s="7"/>
      <c r="NUN28" s="7"/>
      <c r="NUO28" s="7"/>
      <c r="NUP28" s="7"/>
      <c r="NUQ28" s="7"/>
      <c r="NUR28" s="7"/>
      <c r="NUS28" s="7"/>
      <c r="NUT28" s="7"/>
      <c r="NUU28" s="7"/>
      <c r="NUV28" s="7"/>
      <c r="NUW28" s="7"/>
      <c r="NUX28" s="7"/>
      <c r="NUY28" s="7"/>
      <c r="NUZ28" s="7"/>
      <c r="NVA28" s="7"/>
      <c r="NVB28" s="7"/>
      <c r="NVC28" s="7"/>
      <c r="NVD28" s="7"/>
      <c r="NVE28" s="7"/>
      <c r="NVF28" s="7"/>
      <c r="NVG28" s="7"/>
      <c r="NVH28" s="7"/>
      <c r="NVI28" s="7"/>
      <c r="NVJ28" s="7"/>
      <c r="NVK28" s="7"/>
      <c r="NVL28" s="7"/>
      <c r="NVM28" s="7"/>
      <c r="NVN28" s="7"/>
      <c r="NVO28" s="7"/>
      <c r="NVP28" s="7"/>
      <c r="NVQ28" s="7"/>
      <c r="NVR28" s="7"/>
      <c r="NVS28" s="7"/>
      <c r="NVT28" s="7"/>
      <c r="NVU28" s="7"/>
      <c r="NVV28" s="7"/>
      <c r="NVW28" s="7"/>
      <c r="NVX28" s="7"/>
      <c r="NVY28" s="7"/>
      <c r="NVZ28" s="7"/>
      <c r="NWA28" s="7"/>
      <c r="NWB28" s="7"/>
      <c r="NWC28" s="7"/>
      <c r="NWD28" s="7"/>
      <c r="NWE28" s="7"/>
      <c r="NWF28" s="7"/>
      <c r="NWG28" s="7"/>
      <c r="NWH28" s="7"/>
      <c r="NWI28" s="7"/>
      <c r="NWJ28" s="7"/>
      <c r="NWK28" s="7"/>
      <c r="NWL28" s="7"/>
      <c r="NWM28" s="7"/>
      <c r="NWN28" s="7"/>
      <c r="NWO28" s="7"/>
      <c r="NWP28" s="7"/>
      <c r="NWQ28" s="7"/>
      <c r="NWR28" s="7"/>
      <c r="NWS28" s="7"/>
      <c r="NWT28" s="7"/>
      <c r="NWU28" s="7"/>
      <c r="NWV28" s="7"/>
      <c r="NWW28" s="7"/>
      <c r="NWX28" s="7"/>
      <c r="NWY28" s="7"/>
      <c r="NWZ28" s="7"/>
      <c r="NXA28" s="7"/>
      <c r="NXB28" s="7"/>
      <c r="NXC28" s="7"/>
      <c r="NXD28" s="7"/>
      <c r="NXE28" s="7"/>
      <c r="NXF28" s="7"/>
      <c r="NXG28" s="7"/>
      <c r="NXH28" s="7"/>
      <c r="NXI28" s="7"/>
      <c r="NXJ28" s="7"/>
      <c r="NXK28" s="7"/>
      <c r="NXL28" s="7"/>
      <c r="NXM28" s="7"/>
      <c r="NXN28" s="7"/>
      <c r="NXO28" s="7"/>
      <c r="NXP28" s="7"/>
      <c r="NXQ28" s="7"/>
      <c r="NXR28" s="7"/>
      <c r="NXS28" s="7"/>
      <c r="NXT28" s="7"/>
      <c r="NXU28" s="7"/>
      <c r="NXV28" s="7"/>
      <c r="NXW28" s="7"/>
      <c r="NXX28" s="7"/>
      <c r="NXY28" s="7"/>
      <c r="NXZ28" s="7"/>
      <c r="NYA28" s="7"/>
      <c r="NYB28" s="7"/>
      <c r="NYC28" s="7"/>
      <c r="NYD28" s="7"/>
      <c r="NYE28" s="7"/>
      <c r="NYF28" s="7"/>
      <c r="NYG28" s="7"/>
      <c r="NYH28" s="7"/>
      <c r="NYI28" s="7"/>
      <c r="NYJ28" s="7"/>
      <c r="NYK28" s="7"/>
      <c r="NYL28" s="7"/>
      <c r="NYM28" s="7"/>
      <c r="NYN28" s="7"/>
      <c r="NYO28" s="7"/>
      <c r="NYP28" s="7"/>
      <c r="NYQ28" s="7"/>
      <c r="NYR28" s="7"/>
      <c r="NYS28" s="7"/>
      <c r="NYT28" s="7"/>
      <c r="NYU28" s="7"/>
      <c r="NYV28" s="7"/>
      <c r="NYW28" s="7"/>
      <c r="NYX28" s="7"/>
      <c r="NYY28" s="7"/>
      <c r="NYZ28" s="7"/>
      <c r="NZA28" s="7"/>
      <c r="NZB28" s="7"/>
      <c r="NZC28" s="7"/>
      <c r="NZD28" s="7"/>
      <c r="NZE28" s="7"/>
      <c r="NZF28" s="7"/>
      <c r="NZG28" s="7"/>
      <c r="NZH28" s="7"/>
      <c r="NZI28" s="7"/>
      <c r="NZJ28" s="7"/>
      <c r="NZK28" s="7"/>
      <c r="NZL28" s="7"/>
      <c r="NZM28" s="7"/>
      <c r="NZN28" s="7"/>
      <c r="NZO28" s="7"/>
      <c r="NZP28" s="7"/>
      <c r="NZQ28" s="7"/>
      <c r="NZR28" s="7"/>
      <c r="NZS28" s="7"/>
      <c r="NZT28" s="7"/>
      <c r="NZU28" s="7"/>
      <c r="NZV28" s="7"/>
      <c r="NZW28" s="7"/>
      <c r="NZX28" s="7"/>
      <c r="NZY28" s="7"/>
      <c r="NZZ28" s="7"/>
      <c r="OAA28" s="7"/>
      <c r="OAB28" s="7"/>
      <c r="OAC28" s="7"/>
      <c r="OAD28" s="7"/>
      <c r="OAE28" s="7"/>
      <c r="OAF28" s="7"/>
      <c r="OAG28" s="7"/>
      <c r="OAH28" s="7"/>
      <c r="OAI28" s="7"/>
      <c r="OAJ28" s="7"/>
      <c r="OAK28" s="7"/>
      <c r="OAL28" s="7"/>
      <c r="OAM28" s="7"/>
      <c r="OAN28" s="7"/>
      <c r="OAO28" s="7"/>
      <c r="OAP28" s="7"/>
      <c r="OAQ28" s="7"/>
      <c r="OAR28" s="7"/>
      <c r="OAS28" s="7"/>
      <c r="OAT28" s="7"/>
      <c r="OAU28" s="7"/>
      <c r="OAV28" s="7"/>
      <c r="OAW28" s="7"/>
      <c r="OAX28" s="7"/>
      <c r="OAY28" s="7"/>
      <c r="OAZ28" s="7"/>
      <c r="OBA28" s="7"/>
      <c r="OBB28" s="7"/>
      <c r="OBC28" s="7"/>
      <c r="OBD28" s="7"/>
      <c r="OBE28" s="7"/>
      <c r="OBF28" s="7"/>
      <c r="OBG28" s="7"/>
      <c r="OBH28" s="7"/>
      <c r="OBI28" s="7"/>
      <c r="OBJ28" s="7"/>
      <c r="OBK28" s="7"/>
      <c r="OBL28" s="7"/>
      <c r="OBM28" s="7"/>
      <c r="OBN28" s="7"/>
      <c r="OBO28" s="7"/>
      <c r="OBP28" s="7"/>
      <c r="OBQ28" s="7"/>
      <c r="OBR28" s="7"/>
      <c r="OBS28" s="7"/>
      <c r="OBT28" s="7"/>
      <c r="OBU28" s="7"/>
      <c r="OBV28" s="7"/>
      <c r="OBW28" s="7"/>
      <c r="OBX28" s="7"/>
      <c r="OBY28" s="7"/>
      <c r="OBZ28" s="7"/>
      <c r="OCA28" s="7"/>
      <c r="OCB28" s="7"/>
      <c r="OCC28" s="7"/>
      <c r="OCD28" s="7"/>
      <c r="OCE28" s="7"/>
      <c r="OCF28" s="7"/>
      <c r="OCG28" s="7"/>
      <c r="OCH28" s="7"/>
      <c r="OCI28" s="7"/>
      <c r="OCJ28" s="7"/>
      <c r="OCK28" s="7"/>
      <c r="OCL28" s="7"/>
      <c r="OCM28" s="7"/>
      <c r="OCN28" s="7"/>
      <c r="OCO28" s="7"/>
      <c r="OCP28" s="7"/>
      <c r="OCQ28" s="7"/>
      <c r="OCR28" s="7"/>
      <c r="OCS28" s="7"/>
      <c r="OCT28" s="7"/>
      <c r="OCU28" s="7"/>
      <c r="OCV28" s="7"/>
      <c r="OCW28" s="7"/>
      <c r="OCX28" s="7"/>
      <c r="OCY28" s="7"/>
      <c r="OCZ28" s="7"/>
      <c r="ODA28" s="7"/>
      <c r="ODB28" s="7"/>
      <c r="ODC28" s="7"/>
      <c r="ODD28" s="7"/>
      <c r="ODE28" s="7"/>
      <c r="ODF28" s="7"/>
      <c r="ODG28" s="7"/>
      <c r="ODH28" s="7"/>
      <c r="ODI28" s="7"/>
      <c r="ODJ28" s="7"/>
      <c r="ODK28" s="7"/>
      <c r="ODL28" s="7"/>
      <c r="ODM28" s="7"/>
      <c r="ODN28" s="7"/>
      <c r="ODO28" s="7"/>
      <c r="ODP28" s="7"/>
      <c r="ODQ28" s="7"/>
      <c r="ODR28" s="7"/>
      <c r="ODS28" s="7"/>
      <c r="ODT28" s="7"/>
      <c r="ODU28" s="7"/>
      <c r="ODV28" s="7"/>
      <c r="ODW28" s="7"/>
      <c r="ODX28" s="7"/>
      <c r="ODY28" s="7"/>
      <c r="ODZ28" s="7"/>
      <c r="OEA28" s="7"/>
      <c r="OEB28" s="7"/>
      <c r="OEC28" s="7"/>
      <c r="OED28" s="7"/>
      <c r="OEE28" s="7"/>
      <c r="OEF28" s="7"/>
      <c r="OEG28" s="7"/>
      <c r="OEH28" s="7"/>
      <c r="OEI28" s="7"/>
      <c r="OEJ28" s="7"/>
      <c r="OEK28" s="7"/>
      <c r="OEL28" s="7"/>
      <c r="OEM28" s="7"/>
      <c r="OEN28" s="7"/>
      <c r="OEO28" s="7"/>
      <c r="OEP28" s="7"/>
      <c r="OEQ28" s="7"/>
      <c r="OER28" s="7"/>
      <c r="OES28" s="7"/>
      <c r="OET28" s="7"/>
      <c r="OEU28" s="7"/>
      <c r="OEV28" s="7"/>
      <c r="OEW28" s="7"/>
      <c r="OEX28" s="7"/>
      <c r="OEY28" s="7"/>
      <c r="OEZ28" s="7"/>
      <c r="OFA28" s="7"/>
      <c r="OFB28" s="7"/>
      <c r="OFC28" s="7"/>
      <c r="OFD28" s="7"/>
      <c r="OFE28" s="7"/>
      <c r="OFF28" s="7"/>
      <c r="OFG28" s="7"/>
      <c r="OFH28" s="7"/>
      <c r="OFI28" s="7"/>
      <c r="OFJ28" s="7"/>
      <c r="OFK28" s="7"/>
      <c r="OFL28" s="7"/>
      <c r="OFM28" s="7"/>
      <c r="OFN28" s="7"/>
      <c r="OFO28" s="7"/>
      <c r="OFP28" s="7"/>
      <c r="OFQ28" s="7"/>
      <c r="OFR28" s="7"/>
      <c r="OFS28" s="7"/>
      <c r="OFT28" s="7"/>
      <c r="OFU28" s="7"/>
      <c r="OFV28" s="7"/>
      <c r="OFW28" s="7"/>
      <c r="OFX28" s="7"/>
      <c r="OFY28" s="7"/>
      <c r="OFZ28" s="7"/>
      <c r="OGA28" s="7"/>
      <c r="OGB28" s="7"/>
      <c r="OGC28" s="7"/>
      <c r="OGD28" s="7"/>
      <c r="OGE28" s="7"/>
      <c r="OGF28" s="7"/>
      <c r="OGG28" s="7"/>
      <c r="OGH28" s="7"/>
      <c r="OGI28" s="7"/>
      <c r="OGJ28" s="7"/>
      <c r="OGK28" s="7"/>
      <c r="OGL28" s="7"/>
      <c r="OGM28" s="7"/>
      <c r="OGN28" s="7"/>
      <c r="OGO28" s="7"/>
      <c r="OGP28" s="7"/>
      <c r="OGQ28" s="7"/>
      <c r="OGR28" s="7"/>
      <c r="OGS28" s="7"/>
      <c r="OGT28" s="7"/>
      <c r="OGU28" s="7"/>
      <c r="OGV28" s="7"/>
      <c r="OGW28" s="7"/>
      <c r="OGX28" s="7"/>
      <c r="OGY28" s="7"/>
      <c r="OGZ28" s="7"/>
      <c r="OHA28" s="7"/>
      <c r="OHB28" s="7"/>
      <c r="OHC28" s="7"/>
      <c r="OHD28" s="7"/>
      <c r="OHE28" s="7"/>
      <c r="OHF28" s="7"/>
      <c r="OHG28" s="7"/>
      <c r="OHH28" s="7"/>
      <c r="OHI28" s="7"/>
      <c r="OHJ28" s="7"/>
      <c r="OHK28" s="7"/>
      <c r="OHL28" s="7"/>
      <c r="OHM28" s="7"/>
      <c r="OHN28" s="7"/>
      <c r="OHO28" s="7"/>
      <c r="OHP28" s="7"/>
      <c r="OHQ28" s="7"/>
      <c r="OHR28" s="7"/>
      <c r="OHS28" s="7"/>
      <c r="OHT28" s="7"/>
      <c r="OHU28" s="7"/>
      <c r="OHV28" s="7"/>
      <c r="OHW28" s="7"/>
      <c r="OHX28" s="7"/>
      <c r="OHY28" s="7"/>
      <c r="OHZ28" s="7"/>
      <c r="OIA28" s="7"/>
      <c r="OIB28" s="7"/>
      <c r="OIC28" s="7"/>
      <c r="OID28" s="7"/>
      <c r="OIE28" s="7"/>
      <c r="OIF28" s="7"/>
      <c r="OIG28" s="7"/>
      <c r="OIH28" s="7"/>
      <c r="OII28" s="7"/>
      <c r="OIJ28" s="7"/>
      <c r="OIK28" s="7"/>
      <c r="OIL28" s="7"/>
      <c r="OIM28" s="7"/>
      <c r="OIN28" s="7"/>
      <c r="OIO28" s="7"/>
      <c r="OIP28" s="7"/>
      <c r="OIQ28" s="7"/>
      <c r="OIR28" s="7"/>
      <c r="OIS28" s="7"/>
      <c r="OIT28" s="7"/>
      <c r="OIU28" s="7"/>
      <c r="OIV28" s="7"/>
      <c r="OIW28" s="7"/>
      <c r="OIX28" s="7"/>
      <c r="OIY28" s="7"/>
      <c r="OIZ28" s="7"/>
      <c r="OJA28" s="7"/>
      <c r="OJB28" s="7"/>
      <c r="OJC28" s="7"/>
      <c r="OJD28" s="7"/>
      <c r="OJE28" s="7"/>
      <c r="OJF28" s="7"/>
      <c r="OJG28" s="7"/>
      <c r="OJH28" s="7"/>
      <c r="OJI28" s="7"/>
      <c r="OJJ28" s="7"/>
      <c r="OJK28" s="7"/>
      <c r="OJL28" s="7"/>
      <c r="OJM28" s="7"/>
      <c r="OJN28" s="7"/>
      <c r="OJO28" s="7"/>
      <c r="OJP28" s="7"/>
      <c r="OJQ28" s="7"/>
      <c r="OJR28" s="7"/>
      <c r="OJS28" s="7"/>
      <c r="OJT28" s="7"/>
      <c r="OJU28" s="7"/>
      <c r="OJV28" s="7"/>
      <c r="OJW28" s="7"/>
      <c r="OJX28" s="7"/>
      <c r="OJY28" s="7"/>
      <c r="OJZ28" s="7"/>
      <c r="OKA28" s="7"/>
      <c r="OKB28" s="7"/>
      <c r="OKC28" s="7"/>
      <c r="OKD28" s="7"/>
      <c r="OKE28" s="7"/>
      <c r="OKF28" s="7"/>
      <c r="OKG28" s="7"/>
      <c r="OKH28" s="7"/>
      <c r="OKI28" s="7"/>
      <c r="OKJ28" s="7"/>
      <c r="OKK28" s="7"/>
      <c r="OKL28" s="7"/>
      <c r="OKM28" s="7"/>
      <c r="OKN28" s="7"/>
      <c r="OKO28" s="7"/>
      <c r="OKP28" s="7"/>
      <c r="OKQ28" s="7"/>
      <c r="OKR28" s="7"/>
      <c r="OKS28" s="7"/>
      <c r="OKT28" s="7"/>
      <c r="OKU28" s="7"/>
      <c r="OKV28" s="7"/>
      <c r="OKW28" s="7"/>
      <c r="OKX28" s="7"/>
      <c r="OKY28" s="7"/>
      <c r="OKZ28" s="7"/>
      <c r="OLA28" s="7"/>
      <c r="OLB28" s="7"/>
      <c r="OLC28" s="7"/>
      <c r="OLD28" s="7"/>
      <c r="OLE28" s="7"/>
      <c r="OLF28" s="7"/>
      <c r="OLG28" s="7"/>
      <c r="OLH28" s="7"/>
      <c r="OLI28" s="7"/>
      <c r="OLJ28" s="7"/>
      <c r="OLK28" s="7"/>
      <c r="OLL28" s="7"/>
      <c r="OLM28" s="7"/>
      <c r="OLN28" s="7"/>
      <c r="OLO28" s="7"/>
      <c r="OLP28" s="7"/>
      <c r="OLQ28" s="7"/>
      <c r="OLR28" s="7"/>
      <c r="OLS28" s="7"/>
      <c r="OLT28" s="7"/>
      <c r="OLU28" s="7"/>
      <c r="OLV28" s="7"/>
      <c r="OLW28" s="7"/>
      <c r="OLX28" s="7"/>
      <c r="OLY28" s="7"/>
      <c r="OLZ28" s="7"/>
      <c r="OMA28" s="7"/>
      <c r="OMB28" s="7"/>
      <c r="OMC28" s="7"/>
      <c r="OMD28" s="7"/>
      <c r="OME28" s="7"/>
      <c r="OMF28" s="7"/>
      <c r="OMG28" s="7"/>
      <c r="OMH28" s="7"/>
      <c r="OMI28" s="7"/>
      <c r="OMJ28" s="7"/>
      <c r="OMK28" s="7"/>
      <c r="OML28" s="7"/>
      <c r="OMM28" s="7"/>
      <c r="OMN28" s="7"/>
      <c r="OMO28" s="7"/>
      <c r="OMP28" s="7"/>
      <c r="OMQ28" s="7"/>
      <c r="OMR28" s="7"/>
      <c r="OMS28" s="7"/>
      <c r="OMT28" s="7"/>
      <c r="OMU28" s="7"/>
      <c r="OMV28" s="7"/>
      <c r="OMW28" s="7"/>
      <c r="OMX28" s="7"/>
      <c r="OMY28" s="7"/>
      <c r="OMZ28" s="7"/>
      <c r="ONA28" s="7"/>
      <c r="ONB28" s="7"/>
      <c r="ONC28" s="7"/>
      <c r="OND28" s="7"/>
      <c r="ONE28" s="7"/>
      <c r="ONF28" s="7"/>
      <c r="ONG28" s="7"/>
      <c r="ONH28" s="7"/>
      <c r="ONI28" s="7"/>
      <c r="ONJ28" s="7"/>
      <c r="ONK28" s="7"/>
      <c r="ONL28" s="7"/>
      <c r="ONM28" s="7"/>
      <c r="ONN28" s="7"/>
      <c r="ONO28" s="7"/>
      <c r="ONP28" s="7"/>
      <c r="ONQ28" s="7"/>
      <c r="ONR28" s="7"/>
      <c r="ONS28" s="7"/>
      <c r="ONT28" s="7"/>
      <c r="ONU28" s="7"/>
      <c r="ONV28" s="7"/>
      <c r="ONW28" s="7"/>
      <c r="ONX28" s="7"/>
      <c r="ONY28" s="7"/>
      <c r="ONZ28" s="7"/>
      <c r="OOA28" s="7"/>
      <c r="OOB28" s="7"/>
      <c r="OOC28" s="7"/>
      <c r="OOD28" s="7"/>
      <c r="OOE28" s="7"/>
      <c r="OOF28" s="7"/>
      <c r="OOG28" s="7"/>
      <c r="OOH28" s="7"/>
      <c r="OOI28" s="7"/>
      <c r="OOJ28" s="7"/>
      <c r="OOK28" s="7"/>
      <c r="OOL28" s="7"/>
      <c r="OOM28" s="7"/>
      <c r="OON28" s="7"/>
      <c r="OOO28" s="7"/>
      <c r="OOP28" s="7"/>
      <c r="OOQ28" s="7"/>
      <c r="OOR28" s="7"/>
      <c r="OOS28" s="7"/>
      <c r="OOT28" s="7"/>
      <c r="OOU28" s="7"/>
      <c r="OOV28" s="7"/>
      <c r="OOW28" s="7"/>
      <c r="OOX28" s="7"/>
      <c r="OOY28" s="7"/>
      <c r="OOZ28" s="7"/>
      <c r="OPA28" s="7"/>
      <c r="OPB28" s="7"/>
      <c r="OPC28" s="7"/>
      <c r="OPD28" s="7"/>
      <c r="OPE28" s="7"/>
      <c r="OPF28" s="7"/>
      <c r="OPG28" s="7"/>
      <c r="OPH28" s="7"/>
      <c r="OPI28" s="7"/>
      <c r="OPJ28" s="7"/>
      <c r="OPK28" s="7"/>
      <c r="OPL28" s="7"/>
      <c r="OPM28" s="7"/>
      <c r="OPN28" s="7"/>
      <c r="OPO28" s="7"/>
      <c r="OPP28" s="7"/>
      <c r="OPQ28" s="7"/>
      <c r="OPR28" s="7"/>
      <c r="OPS28" s="7"/>
      <c r="OPT28" s="7"/>
      <c r="OPU28" s="7"/>
      <c r="OPV28" s="7"/>
      <c r="OPW28" s="7"/>
      <c r="OPX28" s="7"/>
      <c r="OPY28" s="7"/>
      <c r="OPZ28" s="7"/>
      <c r="OQA28" s="7"/>
      <c r="OQB28" s="7"/>
      <c r="OQC28" s="7"/>
      <c r="OQD28" s="7"/>
      <c r="OQE28" s="7"/>
      <c r="OQF28" s="7"/>
      <c r="OQG28" s="7"/>
      <c r="OQH28" s="7"/>
      <c r="OQI28" s="7"/>
      <c r="OQJ28" s="7"/>
      <c r="OQK28" s="7"/>
      <c r="OQL28" s="7"/>
      <c r="OQM28" s="7"/>
      <c r="OQN28" s="7"/>
      <c r="OQO28" s="7"/>
      <c r="OQP28" s="7"/>
      <c r="OQQ28" s="7"/>
      <c r="OQR28" s="7"/>
      <c r="OQS28" s="7"/>
      <c r="OQT28" s="7"/>
      <c r="OQU28" s="7"/>
      <c r="OQV28" s="7"/>
      <c r="OQW28" s="7"/>
      <c r="OQX28" s="7"/>
      <c r="OQY28" s="7"/>
      <c r="OQZ28" s="7"/>
      <c r="ORA28" s="7"/>
      <c r="ORB28" s="7"/>
      <c r="ORC28" s="7"/>
      <c r="ORD28" s="7"/>
      <c r="ORE28" s="7"/>
      <c r="ORF28" s="7"/>
      <c r="ORG28" s="7"/>
      <c r="ORH28" s="7"/>
      <c r="ORI28" s="7"/>
      <c r="ORJ28" s="7"/>
      <c r="ORK28" s="7"/>
      <c r="ORL28" s="7"/>
      <c r="ORM28" s="7"/>
      <c r="ORN28" s="7"/>
      <c r="ORO28" s="7"/>
      <c r="ORP28" s="7"/>
      <c r="ORQ28" s="7"/>
      <c r="ORR28" s="7"/>
      <c r="ORS28" s="7"/>
      <c r="ORT28" s="7"/>
      <c r="ORU28" s="7"/>
      <c r="ORV28" s="7"/>
      <c r="ORW28" s="7"/>
      <c r="ORX28" s="7"/>
      <c r="ORY28" s="7"/>
      <c r="ORZ28" s="7"/>
      <c r="OSA28" s="7"/>
      <c r="OSB28" s="7"/>
      <c r="OSC28" s="7"/>
      <c r="OSD28" s="7"/>
      <c r="OSE28" s="7"/>
      <c r="OSF28" s="7"/>
      <c r="OSG28" s="7"/>
      <c r="OSH28" s="7"/>
      <c r="OSI28" s="7"/>
      <c r="OSJ28" s="7"/>
      <c r="OSK28" s="7"/>
      <c r="OSL28" s="7"/>
      <c r="OSM28" s="7"/>
      <c r="OSN28" s="7"/>
      <c r="OSO28" s="7"/>
      <c r="OSP28" s="7"/>
      <c r="OSQ28" s="7"/>
      <c r="OSR28" s="7"/>
      <c r="OSS28" s="7"/>
      <c r="OST28" s="7"/>
      <c r="OSU28" s="7"/>
      <c r="OSV28" s="7"/>
      <c r="OSW28" s="7"/>
      <c r="OSX28" s="7"/>
      <c r="OSY28" s="7"/>
      <c r="OSZ28" s="7"/>
      <c r="OTA28" s="7"/>
      <c r="OTB28" s="7"/>
      <c r="OTC28" s="7"/>
      <c r="OTD28" s="7"/>
      <c r="OTE28" s="7"/>
      <c r="OTF28" s="7"/>
      <c r="OTG28" s="7"/>
      <c r="OTH28" s="7"/>
      <c r="OTI28" s="7"/>
      <c r="OTJ28" s="7"/>
      <c r="OTK28" s="7"/>
      <c r="OTL28" s="7"/>
      <c r="OTM28" s="7"/>
      <c r="OTN28" s="7"/>
      <c r="OTO28" s="7"/>
      <c r="OTP28" s="7"/>
      <c r="OTQ28" s="7"/>
      <c r="OTR28" s="7"/>
      <c r="OTS28" s="7"/>
      <c r="OTT28" s="7"/>
      <c r="OTU28" s="7"/>
      <c r="OTV28" s="7"/>
      <c r="OTW28" s="7"/>
      <c r="OTX28" s="7"/>
      <c r="OTY28" s="7"/>
      <c r="OTZ28" s="7"/>
      <c r="OUA28" s="7"/>
      <c r="OUB28" s="7"/>
      <c r="OUC28" s="7"/>
      <c r="OUD28" s="7"/>
      <c r="OUE28" s="7"/>
      <c r="OUF28" s="7"/>
      <c r="OUG28" s="7"/>
      <c r="OUH28" s="7"/>
      <c r="OUI28" s="7"/>
      <c r="OUJ28" s="7"/>
      <c r="OUK28" s="7"/>
      <c r="OUL28" s="7"/>
      <c r="OUM28" s="7"/>
      <c r="OUN28" s="7"/>
      <c r="OUO28" s="7"/>
      <c r="OUP28" s="7"/>
      <c r="OUQ28" s="7"/>
      <c r="OUR28" s="7"/>
      <c r="OUS28" s="7"/>
      <c r="OUT28" s="7"/>
      <c r="OUU28" s="7"/>
      <c r="OUV28" s="7"/>
      <c r="OUW28" s="7"/>
      <c r="OUX28" s="7"/>
      <c r="OUY28" s="7"/>
      <c r="OUZ28" s="7"/>
      <c r="OVA28" s="7"/>
      <c r="OVB28" s="7"/>
      <c r="OVC28" s="7"/>
      <c r="OVD28" s="7"/>
      <c r="OVE28" s="7"/>
      <c r="OVF28" s="7"/>
      <c r="OVG28" s="7"/>
      <c r="OVH28" s="7"/>
      <c r="OVI28" s="7"/>
      <c r="OVJ28" s="7"/>
      <c r="OVK28" s="7"/>
      <c r="OVL28" s="7"/>
      <c r="OVM28" s="7"/>
      <c r="OVN28" s="7"/>
      <c r="OVO28" s="7"/>
      <c r="OVP28" s="7"/>
      <c r="OVQ28" s="7"/>
      <c r="OVR28" s="7"/>
      <c r="OVS28" s="7"/>
      <c r="OVT28" s="7"/>
      <c r="OVU28" s="7"/>
      <c r="OVV28" s="7"/>
      <c r="OVW28" s="7"/>
      <c r="OVX28" s="7"/>
      <c r="OVY28" s="7"/>
      <c r="OVZ28" s="7"/>
      <c r="OWA28" s="7"/>
      <c r="OWB28" s="7"/>
      <c r="OWC28" s="7"/>
      <c r="OWD28" s="7"/>
      <c r="OWE28" s="7"/>
      <c r="OWF28" s="7"/>
      <c r="OWG28" s="7"/>
      <c r="OWH28" s="7"/>
      <c r="OWI28" s="7"/>
      <c r="OWJ28" s="7"/>
      <c r="OWK28" s="7"/>
      <c r="OWL28" s="7"/>
      <c r="OWM28" s="7"/>
      <c r="OWN28" s="7"/>
      <c r="OWO28" s="7"/>
      <c r="OWP28" s="7"/>
      <c r="OWQ28" s="7"/>
      <c r="OWR28" s="7"/>
      <c r="OWS28" s="7"/>
      <c r="OWT28" s="7"/>
      <c r="OWU28" s="7"/>
      <c r="OWV28" s="7"/>
      <c r="OWW28" s="7"/>
      <c r="OWX28" s="7"/>
      <c r="OWY28" s="7"/>
      <c r="OWZ28" s="7"/>
      <c r="OXA28" s="7"/>
      <c r="OXB28" s="7"/>
      <c r="OXC28" s="7"/>
      <c r="OXD28" s="7"/>
      <c r="OXE28" s="7"/>
      <c r="OXF28" s="7"/>
      <c r="OXG28" s="7"/>
      <c r="OXH28" s="7"/>
      <c r="OXI28" s="7"/>
      <c r="OXJ28" s="7"/>
      <c r="OXK28" s="7"/>
      <c r="OXL28" s="7"/>
      <c r="OXM28" s="7"/>
      <c r="OXN28" s="7"/>
      <c r="OXO28" s="7"/>
      <c r="OXP28" s="7"/>
      <c r="OXQ28" s="7"/>
      <c r="OXR28" s="7"/>
      <c r="OXS28" s="7"/>
      <c r="OXT28" s="7"/>
      <c r="OXU28" s="7"/>
      <c r="OXV28" s="7"/>
      <c r="OXW28" s="7"/>
      <c r="OXX28" s="7"/>
      <c r="OXY28" s="7"/>
      <c r="OXZ28" s="7"/>
      <c r="OYA28" s="7"/>
      <c r="OYB28" s="7"/>
      <c r="OYC28" s="7"/>
      <c r="OYD28" s="7"/>
      <c r="OYE28" s="7"/>
      <c r="OYF28" s="7"/>
      <c r="OYG28" s="7"/>
      <c r="OYH28" s="7"/>
      <c r="OYI28" s="7"/>
      <c r="OYJ28" s="7"/>
      <c r="OYK28" s="7"/>
      <c r="OYL28" s="7"/>
      <c r="OYM28" s="7"/>
      <c r="OYN28" s="7"/>
      <c r="OYO28" s="7"/>
      <c r="OYP28" s="7"/>
      <c r="OYQ28" s="7"/>
      <c r="OYR28" s="7"/>
      <c r="OYS28" s="7"/>
      <c r="OYT28" s="7"/>
      <c r="OYU28" s="7"/>
      <c r="OYV28" s="7"/>
      <c r="OYW28" s="7"/>
      <c r="OYX28" s="7"/>
      <c r="OYY28" s="7"/>
      <c r="OYZ28" s="7"/>
      <c r="OZA28" s="7"/>
      <c r="OZB28" s="7"/>
      <c r="OZC28" s="7"/>
      <c r="OZD28" s="7"/>
      <c r="OZE28" s="7"/>
      <c r="OZF28" s="7"/>
      <c r="OZG28" s="7"/>
      <c r="OZH28" s="7"/>
      <c r="OZI28" s="7"/>
      <c r="OZJ28" s="7"/>
      <c r="OZK28" s="7"/>
      <c r="OZL28" s="7"/>
      <c r="OZM28" s="7"/>
      <c r="OZN28" s="7"/>
      <c r="OZO28" s="7"/>
      <c r="OZP28" s="7"/>
      <c r="OZQ28" s="7"/>
      <c r="OZR28" s="7"/>
      <c r="OZS28" s="7"/>
      <c r="OZT28" s="7"/>
      <c r="OZU28" s="7"/>
      <c r="OZV28" s="7"/>
      <c r="OZW28" s="7"/>
      <c r="OZX28" s="7"/>
      <c r="OZY28" s="7"/>
      <c r="OZZ28" s="7"/>
      <c r="PAA28" s="7"/>
      <c r="PAB28" s="7"/>
      <c r="PAC28" s="7"/>
      <c r="PAD28" s="7"/>
      <c r="PAE28" s="7"/>
      <c r="PAF28" s="7"/>
      <c r="PAG28" s="7"/>
      <c r="PAH28" s="7"/>
      <c r="PAI28" s="7"/>
      <c r="PAJ28" s="7"/>
      <c r="PAK28" s="7"/>
      <c r="PAL28" s="7"/>
      <c r="PAM28" s="7"/>
      <c r="PAN28" s="7"/>
      <c r="PAO28" s="7"/>
      <c r="PAP28" s="7"/>
      <c r="PAQ28" s="7"/>
      <c r="PAR28" s="7"/>
      <c r="PAS28" s="7"/>
      <c r="PAT28" s="7"/>
      <c r="PAU28" s="7"/>
      <c r="PAV28" s="7"/>
      <c r="PAW28" s="7"/>
      <c r="PAX28" s="7"/>
      <c r="PAY28" s="7"/>
      <c r="PAZ28" s="7"/>
      <c r="PBA28" s="7"/>
      <c r="PBB28" s="7"/>
      <c r="PBC28" s="7"/>
      <c r="PBD28" s="7"/>
      <c r="PBE28" s="7"/>
      <c r="PBF28" s="7"/>
      <c r="PBG28" s="7"/>
      <c r="PBH28" s="7"/>
      <c r="PBI28" s="7"/>
      <c r="PBJ28" s="7"/>
      <c r="PBK28" s="7"/>
      <c r="PBL28" s="7"/>
      <c r="PBM28" s="7"/>
      <c r="PBN28" s="7"/>
      <c r="PBO28" s="7"/>
      <c r="PBP28" s="7"/>
      <c r="PBQ28" s="7"/>
      <c r="PBR28" s="7"/>
      <c r="PBS28" s="7"/>
      <c r="PBT28" s="7"/>
      <c r="PBU28" s="7"/>
      <c r="PBV28" s="7"/>
      <c r="PBW28" s="7"/>
      <c r="PBX28" s="7"/>
      <c r="PBY28" s="7"/>
      <c r="PBZ28" s="7"/>
      <c r="PCA28" s="7"/>
      <c r="PCB28" s="7"/>
      <c r="PCC28" s="7"/>
      <c r="PCD28" s="7"/>
      <c r="PCE28" s="7"/>
      <c r="PCF28" s="7"/>
      <c r="PCG28" s="7"/>
      <c r="PCH28" s="7"/>
      <c r="PCI28" s="7"/>
      <c r="PCJ28" s="7"/>
      <c r="PCK28" s="7"/>
      <c r="PCL28" s="7"/>
      <c r="PCM28" s="7"/>
      <c r="PCN28" s="7"/>
      <c r="PCO28" s="7"/>
      <c r="PCP28" s="7"/>
      <c r="PCQ28" s="7"/>
      <c r="PCR28" s="7"/>
      <c r="PCS28" s="7"/>
      <c r="PCT28" s="7"/>
      <c r="PCU28" s="7"/>
      <c r="PCV28" s="7"/>
      <c r="PCW28" s="7"/>
      <c r="PCX28" s="7"/>
      <c r="PCY28" s="7"/>
      <c r="PCZ28" s="7"/>
      <c r="PDA28" s="7"/>
      <c r="PDB28" s="7"/>
      <c r="PDC28" s="7"/>
      <c r="PDD28" s="7"/>
      <c r="PDE28" s="7"/>
      <c r="PDF28" s="7"/>
      <c r="PDG28" s="7"/>
      <c r="PDH28" s="7"/>
      <c r="PDI28" s="7"/>
      <c r="PDJ28" s="7"/>
      <c r="PDK28" s="7"/>
      <c r="PDL28" s="7"/>
      <c r="PDM28" s="7"/>
      <c r="PDN28" s="7"/>
      <c r="PDO28" s="7"/>
      <c r="PDP28" s="7"/>
      <c r="PDQ28" s="7"/>
      <c r="PDR28" s="7"/>
      <c r="PDS28" s="7"/>
      <c r="PDT28" s="7"/>
      <c r="PDU28" s="7"/>
      <c r="PDV28" s="7"/>
      <c r="PDW28" s="7"/>
      <c r="PDX28" s="7"/>
      <c r="PDY28" s="7"/>
      <c r="PDZ28" s="7"/>
      <c r="PEA28" s="7"/>
      <c r="PEB28" s="7"/>
      <c r="PEC28" s="7"/>
      <c r="PED28" s="7"/>
      <c r="PEE28" s="7"/>
      <c r="PEF28" s="7"/>
      <c r="PEG28" s="7"/>
      <c r="PEH28" s="7"/>
      <c r="PEI28" s="7"/>
      <c r="PEJ28" s="7"/>
      <c r="PEK28" s="7"/>
      <c r="PEL28" s="7"/>
      <c r="PEM28" s="7"/>
      <c r="PEN28" s="7"/>
      <c r="PEO28" s="7"/>
      <c r="PEP28" s="7"/>
      <c r="PEQ28" s="7"/>
      <c r="PER28" s="7"/>
      <c r="PES28" s="7"/>
      <c r="PET28" s="7"/>
      <c r="PEU28" s="7"/>
      <c r="PEV28" s="7"/>
      <c r="PEW28" s="7"/>
      <c r="PEX28" s="7"/>
      <c r="PEY28" s="7"/>
      <c r="PEZ28" s="7"/>
      <c r="PFA28" s="7"/>
      <c r="PFB28" s="7"/>
      <c r="PFC28" s="7"/>
      <c r="PFD28" s="7"/>
      <c r="PFE28" s="7"/>
      <c r="PFF28" s="7"/>
      <c r="PFG28" s="7"/>
      <c r="PFH28" s="7"/>
      <c r="PFI28" s="7"/>
      <c r="PFJ28" s="7"/>
      <c r="PFK28" s="7"/>
      <c r="PFL28" s="7"/>
      <c r="PFM28" s="7"/>
      <c r="PFN28" s="7"/>
      <c r="PFO28" s="7"/>
      <c r="PFP28" s="7"/>
      <c r="PFQ28" s="7"/>
      <c r="PFR28" s="7"/>
      <c r="PFS28" s="7"/>
      <c r="PFT28" s="7"/>
      <c r="PFU28" s="7"/>
      <c r="PFV28" s="7"/>
      <c r="PFW28" s="7"/>
      <c r="PFX28" s="7"/>
      <c r="PFY28" s="7"/>
      <c r="PFZ28" s="7"/>
      <c r="PGA28" s="7"/>
      <c r="PGB28" s="7"/>
      <c r="PGC28" s="7"/>
      <c r="PGD28" s="7"/>
      <c r="PGE28" s="7"/>
      <c r="PGF28" s="7"/>
      <c r="PGG28" s="7"/>
      <c r="PGH28" s="7"/>
      <c r="PGI28" s="7"/>
      <c r="PGJ28" s="7"/>
      <c r="PGK28" s="7"/>
      <c r="PGL28" s="7"/>
      <c r="PGM28" s="7"/>
      <c r="PGN28" s="7"/>
      <c r="PGO28" s="7"/>
      <c r="PGP28" s="7"/>
      <c r="PGQ28" s="7"/>
      <c r="PGR28" s="7"/>
      <c r="PGS28" s="7"/>
      <c r="PGT28" s="7"/>
      <c r="PGU28" s="7"/>
      <c r="PGV28" s="7"/>
      <c r="PGW28" s="7"/>
      <c r="PGX28" s="7"/>
      <c r="PGY28" s="7"/>
      <c r="PGZ28" s="7"/>
      <c r="PHA28" s="7"/>
      <c r="PHB28" s="7"/>
      <c r="PHC28" s="7"/>
      <c r="PHD28" s="7"/>
      <c r="PHE28" s="7"/>
      <c r="PHF28" s="7"/>
      <c r="PHG28" s="7"/>
      <c r="PHH28" s="7"/>
      <c r="PHI28" s="7"/>
      <c r="PHJ28" s="7"/>
      <c r="PHK28" s="7"/>
      <c r="PHL28" s="7"/>
      <c r="PHM28" s="7"/>
      <c r="PHN28" s="7"/>
      <c r="PHO28" s="7"/>
      <c r="PHP28" s="7"/>
      <c r="PHQ28" s="7"/>
      <c r="PHR28" s="7"/>
      <c r="PHS28" s="7"/>
      <c r="PHT28" s="7"/>
      <c r="PHU28" s="7"/>
      <c r="PHV28" s="7"/>
      <c r="PHW28" s="7"/>
      <c r="PHX28" s="7"/>
      <c r="PHY28" s="7"/>
      <c r="PHZ28" s="7"/>
      <c r="PIA28" s="7"/>
      <c r="PIB28" s="7"/>
      <c r="PIC28" s="7"/>
      <c r="PID28" s="7"/>
      <c r="PIE28" s="7"/>
      <c r="PIF28" s="7"/>
      <c r="PIG28" s="7"/>
      <c r="PIH28" s="7"/>
      <c r="PII28" s="7"/>
      <c r="PIJ28" s="7"/>
      <c r="PIK28" s="7"/>
      <c r="PIL28" s="7"/>
      <c r="PIM28" s="7"/>
      <c r="PIN28" s="7"/>
      <c r="PIO28" s="7"/>
      <c r="PIP28" s="7"/>
      <c r="PIQ28" s="7"/>
      <c r="PIR28" s="7"/>
      <c r="PIS28" s="7"/>
      <c r="PIT28" s="7"/>
      <c r="PIU28" s="7"/>
      <c r="PIV28" s="7"/>
      <c r="PIW28" s="7"/>
      <c r="PIX28" s="7"/>
      <c r="PIY28" s="7"/>
      <c r="PIZ28" s="7"/>
      <c r="PJA28" s="7"/>
      <c r="PJB28" s="7"/>
      <c r="PJC28" s="7"/>
      <c r="PJD28" s="7"/>
      <c r="PJE28" s="7"/>
      <c r="PJF28" s="7"/>
      <c r="PJG28" s="7"/>
      <c r="PJH28" s="7"/>
      <c r="PJI28" s="7"/>
      <c r="PJJ28" s="7"/>
      <c r="PJK28" s="7"/>
      <c r="PJL28" s="7"/>
      <c r="PJM28" s="7"/>
      <c r="PJN28" s="7"/>
      <c r="PJO28" s="7"/>
      <c r="PJP28" s="7"/>
      <c r="PJQ28" s="7"/>
      <c r="PJR28" s="7"/>
      <c r="PJS28" s="7"/>
      <c r="PJT28" s="7"/>
      <c r="PJU28" s="7"/>
      <c r="PJV28" s="7"/>
      <c r="PJW28" s="7"/>
      <c r="PJX28" s="7"/>
      <c r="PJY28" s="7"/>
      <c r="PJZ28" s="7"/>
      <c r="PKA28" s="7"/>
      <c r="PKB28" s="7"/>
      <c r="PKC28" s="7"/>
      <c r="PKD28" s="7"/>
      <c r="PKE28" s="7"/>
      <c r="PKF28" s="7"/>
      <c r="PKG28" s="7"/>
      <c r="PKH28" s="7"/>
      <c r="PKI28" s="7"/>
      <c r="PKJ28" s="7"/>
      <c r="PKK28" s="7"/>
      <c r="PKL28" s="7"/>
      <c r="PKM28" s="7"/>
      <c r="PKN28" s="7"/>
      <c r="PKO28" s="7"/>
      <c r="PKP28" s="7"/>
      <c r="PKQ28" s="7"/>
      <c r="PKR28" s="7"/>
      <c r="PKS28" s="7"/>
      <c r="PKT28" s="7"/>
      <c r="PKU28" s="7"/>
      <c r="PKV28" s="7"/>
      <c r="PKW28" s="7"/>
      <c r="PKX28" s="7"/>
      <c r="PKY28" s="7"/>
      <c r="PKZ28" s="7"/>
      <c r="PLA28" s="7"/>
      <c r="PLB28" s="7"/>
      <c r="PLC28" s="7"/>
      <c r="PLD28" s="7"/>
      <c r="PLE28" s="7"/>
      <c r="PLF28" s="7"/>
      <c r="PLG28" s="7"/>
      <c r="PLH28" s="7"/>
      <c r="PLI28" s="7"/>
      <c r="PLJ28" s="7"/>
      <c r="PLK28" s="7"/>
      <c r="PLL28" s="7"/>
      <c r="PLM28" s="7"/>
      <c r="PLN28" s="7"/>
      <c r="PLO28" s="7"/>
      <c r="PLP28" s="7"/>
      <c r="PLQ28" s="7"/>
      <c r="PLR28" s="7"/>
      <c r="PLS28" s="7"/>
      <c r="PLT28" s="7"/>
      <c r="PLU28" s="7"/>
      <c r="PLV28" s="7"/>
      <c r="PLW28" s="7"/>
      <c r="PLX28" s="7"/>
      <c r="PLY28" s="7"/>
      <c r="PLZ28" s="7"/>
      <c r="PMA28" s="7"/>
      <c r="PMB28" s="7"/>
      <c r="PMC28" s="7"/>
      <c r="PMD28" s="7"/>
      <c r="PME28" s="7"/>
      <c r="PMF28" s="7"/>
      <c r="PMG28" s="7"/>
      <c r="PMH28" s="7"/>
      <c r="PMI28" s="7"/>
      <c r="PMJ28" s="7"/>
      <c r="PMK28" s="7"/>
      <c r="PML28" s="7"/>
      <c r="PMM28" s="7"/>
      <c r="PMN28" s="7"/>
      <c r="PMO28" s="7"/>
      <c r="PMP28" s="7"/>
      <c r="PMQ28" s="7"/>
      <c r="PMR28" s="7"/>
      <c r="PMS28" s="7"/>
      <c r="PMT28" s="7"/>
      <c r="PMU28" s="7"/>
      <c r="PMV28" s="7"/>
      <c r="PMW28" s="7"/>
      <c r="PMX28" s="7"/>
      <c r="PMY28" s="7"/>
      <c r="PMZ28" s="7"/>
      <c r="PNA28" s="7"/>
      <c r="PNB28" s="7"/>
      <c r="PNC28" s="7"/>
      <c r="PND28" s="7"/>
      <c r="PNE28" s="7"/>
      <c r="PNF28" s="7"/>
      <c r="PNG28" s="7"/>
      <c r="PNH28" s="7"/>
      <c r="PNI28" s="7"/>
      <c r="PNJ28" s="7"/>
      <c r="PNK28" s="7"/>
      <c r="PNL28" s="7"/>
      <c r="PNM28" s="7"/>
      <c r="PNN28" s="7"/>
      <c r="PNO28" s="7"/>
      <c r="PNP28" s="7"/>
      <c r="PNQ28" s="7"/>
      <c r="PNR28" s="7"/>
      <c r="PNS28" s="7"/>
      <c r="PNT28" s="7"/>
      <c r="PNU28" s="7"/>
      <c r="PNV28" s="7"/>
      <c r="PNW28" s="7"/>
      <c r="PNX28" s="7"/>
      <c r="PNY28" s="7"/>
      <c r="PNZ28" s="7"/>
      <c r="POA28" s="7"/>
      <c r="POB28" s="7"/>
      <c r="POC28" s="7"/>
      <c r="POD28" s="7"/>
      <c r="POE28" s="7"/>
      <c r="POF28" s="7"/>
      <c r="POG28" s="7"/>
      <c r="POH28" s="7"/>
      <c r="POI28" s="7"/>
      <c r="POJ28" s="7"/>
      <c r="POK28" s="7"/>
      <c r="POL28" s="7"/>
      <c r="POM28" s="7"/>
      <c r="PON28" s="7"/>
      <c r="POO28" s="7"/>
      <c r="POP28" s="7"/>
      <c r="POQ28" s="7"/>
      <c r="POR28" s="7"/>
      <c r="POS28" s="7"/>
      <c r="POT28" s="7"/>
      <c r="POU28" s="7"/>
      <c r="POV28" s="7"/>
      <c r="POW28" s="7"/>
      <c r="POX28" s="7"/>
      <c r="POY28" s="7"/>
      <c r="POZ28" s="7"/>
      <c r="PPA28" s="7"/>
      <c r="PPB28" s="7"/>
      <c r="PPC28" s="7"/>
      <c r="PPD28" s="7"/>
      <c r="PPE28" s="7"/>
      <c r="PPF28" s="7"/>
      <c r="PPG28" s="7"/>
      <c r="PPH28" s="7"/>
      <c r="PPI28" s="7"/>
      <c r="PPJ28" s="7"/>
      <c r="PPK28" s="7"/>
      <c r="PPL28" s="7"/>
      <c r="PPM28" s="7"/>
      <c r="PPN28" s="7"/>
      <c r="PPO28" s="7"/>
      <c r="PPP28" s="7"/>
      <c r="PPQ28" s="7"/>
      <c r="PPR28" s="7"/>
      <c r="PPS28" s="7"/>
      <c r="PPT28" s="7"/>
      <c r="PPU28" s="7"/>
      <c r="PPV28" s="7"/>
      <c r="PPW28" s="7"/>
      <c r="PPX28" s="7"/>
      <c r="PPY28" s="7"/>
      <c r="PPZ28" s="7"/>
      <c r="PQA28" s="7"/>
      <c r="PQB28" s="7"/>
      <c r="PQC28" s="7"/>
      <c r="PQD28" s="7"/>
      <c r="PQE28" s="7"/>
      <c r="PQF28" s="7"/>
      <c r="PQG28" s="7"/>
      <c r="PQH28" s="7"/>
      <c r="PQI28" s="7"/>
      <c r="PQJ28" s="7"/>
      <c r="PQK28" s="7"/>
      <c r="PQL28" s="7"/>
      <c r="PQM28" s="7"/>
      <c r="PQN28" s="7"/>
      <c r="PQO28" s="7"/>
      <c r="PQP28" s="7"/>
      <c r="PQQ28" s="7"/>
      <c r="PQR28" s="7"/>
      <c r="PQS28" s="7"/>
      <c r="PQT28" s="7"/>
      <c r="PQU28" s="7"/>
      <c r="PQV28" s="7"/>
      <c r="PQW28" s="7"/>
      <c r="PQX28" s="7"/>
      <c r="PQY28" s="7"/>
      <c r="PQZ28" s="7"/>
      <c r="PRA28" s="7"/>
      <c r="PRB28" s="7"/>
      <c r="PRC28" s="7"/>
      <c r="PRD28" s="7"/>
      <c r="PRE28" s="7"/>
      <c r="PRF28" s="7"/>
      <c r="PRG28" s="7"/>
      <c r="PRH28" s="7"/>
      <c r="PRI28" s="7"/>
      <c r="PRJ28" s="7"/>
      <c r="PRK28" s="7"/>
      <c r="PRL28" s="7"/>
      <c r="PRM28" s="7"/>
      <c r="PRN28" s="7"/>
      <c r="PRO28" s="7"/>
      <c r="PRP28" s="7"/>
      <c r="PRQ28" s="7"/>
      <c r="PRR28" s="7"/>
      <c r="PRS28" s="7"/>
      <c r="PRT28" s="7"/>
      <c r="PRU28" s="7"/>
      <c r="PRV28" s="7"/>
      <c r="PRW28" s="7"/>
      <c r="PRX28" s="7"/>
      <c r="PRY28" s="7"/>
      <c r="PRZ28" s="7"/>
      <c r="PSA28" s="7"/>
      <c r="PSB28" s="7"/>
      <c r="PSC28" s="7"/>
      <c r="PSD28" s="7"/>
      <c r="PSE28" s="7"/>
      <c r="PSF28" s="7"/>
      <c r="PSG28" s="7"/>
      <c r="PSH28" s="7"/>
      <c r="PSI28" s="7"/>
      <c r="PSJ28" s="7"/>
      <c r="PSK28" s="7"/>
      <c r="PSL28" s="7"/>
      <c r="PSM28" s="7"/>
      <c r="PSN28" s="7"/>
      <c r="PSO28" s="7"/>
      <c r="PSP28" s="7"/>
      <c r="PSQ28" s="7"/>
      <c r="PSR28" s="7"/>
      <c r="PSS28" s="7"/>
      <c r="PST28" s="7"/>
      <c r="PSU28" s="7"/>
      <c r="PSV28" s="7"/>
      <c r="PSW28" s="7"/>
      <c r="PSX28" s="7"/>
      <c r="PSY28" s="7"/>
      <c r="PSZ28" s="7"/>
      <c r="PTA28" s="7"/>
      <c r="PTB28" s="7"/>
      <c r="PTC28" s="7"/>
      <c r="PTD28" s="7"/>
      <c r="PTE28" s="7"/>
      <c r="PTF28" s="7"/>
      <c r="PTG28" s="7"/>
      <c r="PTH28" s="7"/>
      <c r="PTI28" s="7"/>
      <c r="PTJ28" s="7"/>
      <c r="PTK28" s="7"/>
      <c r="PTL28" s="7"/>
      <c r="PTM28" s="7"/>
      <c r="PTN28" s="7"/>
      <c r="PTO28" s="7"/>
      <c r="PTP28" s="7"/>
      <c r="PTQ28" s="7"/>
      <c r="PTR28" s="7"/>
      <c r="PTS28" s="7"/>
      <c r="PTT28" s="7"/>
      <c r="PTU28" s="7"/>
      <c r="PTV28" s="7"/>
      <c r="PTW28" s="7"/>
      <c r="PTX28" s="7"/>
      <c r="PTY28" s="7"/>
      <c r="PTZ28" s="7"/>
      <c r="PUA28" s="7"/>
      <c r="PUB28" s="7"/>
      <c r="PUC28" s="7"/>
      <c r="PUD28" s="7"/>
      <c r="PUE28" s="7"/>
      <c r="PUF28" s="7"/>
      <c r="PUG28" s="7"/>
      <c r="PUH28" s="7"/>
      <c r="PUI28" s="7"/>
      <c r="PUJ28" s="7"/>
      <c r="PUK28" s="7"/>
      <c r="PUL28" s="7"/>
      <c r="PUM28" s="7"/>
      <c r="PUN28" s="7"/>
      <c r="PUO28" s="7"/>
      <c r="PUP28" s="7"/>
      <c r="PUQ28" s="7"/>
      <c r="PUR28" s="7"/>
      <c r="PUS28" s="7"/>
      <c r="PUT28" s="7"/>
      <c r="PUU28" s="7"/>
      <c r="PUV28" s="7"/>
      <c r="PUW28" s="7"/>
      <c r="PUX28" s="7"/>
      <c r="PUY28" s="7"/>
      <c r="PUZ28" s="7"/>
      <c r="PVA28" s="7"/>
      <c r="PVB28" s="7"/>
      <c r="PVC28" s="7"/>
      <c r="PVD28" s="7"/>
      <c r="PVE28" s="7"/>
      <c r="PVF28" s="7"/>
      <c r="PVG28" s="7"/>
      <c r="PVH28" s="7"/>
      <c r="PVI28" s="7"/>
      <c r="PVJ28" s="7"/>
      <c r="PVK28" s="7"/>
      <c r="PVL28" s="7"/>
      <c r="PVM28" s="7"/>
      <c r="PVN28" s="7"/>
      <c r="PVO28" s="7"/>
      <c r="PVP28" s="7"/>
      <c r="PVQ28" s="7"/>
      <c r="PVR28" s="7"/>
      <c r="PVS28" s="7"/>
      <c r="PVT28" s="7"/>
      <c r="PVU28" s="7"/>
      <c r="PVV28" s="7"/>
      <c r="PVW28" s="7"/>
      <c r="PVX28" s="7"/>
      <c r="PVY28" s="7"/>
      <c r="PVZ28" s="7"/>
      <c r="PWA28" s="7"/>
      <c r="PWB28" s="7"/>
      <c r="PWC28" s="7"/>
      <c r="PWD28" s="7"/>
      <c r="PWE28" s="7"/>
      <c r="PWF28" s="7"/>
      <c r="PWG28" s="7"/>
      <c r="PWH28" s="7"/>
      <c r="PWI28" s="7"/>
      <c r="PWJ28" s="7"/>
      <c r="PWK28" s="7"/>
      <c r="PWL28" s="7"/>
      <c r="PWM28" s="7"/>
      <c r="PWN28" s="7"/>
      <c r="PWO28" s="7"/>
      <c r="PWP28" s="7"/>
      <c r="PWQ28" s="7"/>
      <c r="PWR28" s="7"/>
      <c r="PWS28" s="7"/>
      <c r="PWT28" s="7"/>
      <c r="PWU28" s="7"/>
      <c r="PWV28" s="7"/>
      <c r="PWW28" s="7"/>
      <c r="PWX28" s="7"/>
      <c r="PWY28" s="7"/>
      <c r="PWZ28" s="7"/>
      <c r="PXA28" s="7"/>
      <c r="PXB28" s="7"/>
      <c r="PXC28" s="7"/>
      <c r="PXD28" s="7"/>
      <c r="PXE28" s="7"/>
      <c r="PXF28" s="7"/>
      <c r="PXG28" s="7"/>
      <c r="PXH28" s="7"/>
      <c r="PXI28" s="7"/>
      <c r="PXJ28" s="7"/>
      <c r="PXK28" s="7"/>
      <c r="PXL28" s="7"/>
      <c r="PXM28" s="7"/>
      <c r="PXN28" s="7"/>
      <c r="PXO28" s="7"/>
      <c r="PXP28" s="7"/>
      <c r="PXQ28" s="7"/>
      <c r="PXR28" s="7"/>
      <c r="PXS28" s="7"/>
      <c r="PXT28" s="7"/>
      <c r="PXU28" s="7"/>
      <c r="PXV28" s="7"/>
      <c r="PXW28" s="7"/>
      <c r="PXX28" s="7"/>
      <c r="PXY28" s="7"/>
      <c r="PXZ28" s="7"/>
      <c r="PYA28" s="7"/>
      <c r="PYB28" s="7"/>
      <c r="PYC28" s="7"/>
      <c r="PYD28" s="7"/>
      <c r="PYE28" s="7"/>
      <c r="PYF28" s="7"/>
      <c r="PYG28" s="7"/>
      <c r="PYH28" s="7"/>
      <c r="PYI28" s="7"/>
      <c r="PYJ28" s="7"/>
      <c r="PYK28" s="7"/>
      <c r="PYL28" s="7"/>
      <c r="PYM28" s="7"/>
      <c r="PYN28" s="7"/>
      <c r="PYO28" s="7"/>
      <c r="PYP28" s="7"/>
      <c r="PYQ28" s="7"/>
      <c r="PYR28" s="7"/>
      <c r="PYS28" s="7"/>
      <c r="PYT28" s="7"/>
      <c r="PYU28" s="7"/>
      <c r="PYV28" s="7"/>
      <c r="PYW28" s="7"/>
      <c r="PYX28" s="7"/>
      <c r="PYY28" s="7"/>
      <c r="PYZ28" s="7"/>
      <c r="PZA28" s="7"/>
      <c r="PZB28" s="7"/>
      <c r="PZC28" s="7"/>
      <c r="PZD28" s="7"/>
      <c r="PZE28" s="7"/>
      <c r="PZF28" s="7"/>
      <c r="PZG28" s="7"/>
      <c r="PZH28" s="7"/>
      <c r="PZI28" s="7"/>
      <c r="PZJ28" s="7"/>
      <c r="PZK28" s="7"/>
      <c r="PZL28" s="7"/>
      <c r="PZM28" s="7"/>
      <c r="PZN28" s="7"/>
      <c r="PZO28" s="7"/>
      <c r="PZP28" s="7"/>
      <c r="PZQ28" s="7"/>
      <c r="PZR28" s="7"/>
      <c r="PZS28" s="7"/>
      <c r="PZT28" s="7"/>
      <c r="PZU28" s="7"/>
      <c r="PZV28" s="7"/>
      <c r="PZW28" s="7"/>
      <c r="PZX28" s="7"/>
      <c r="PZY28" s="7"/>
      <c r="PZZ28" s="7"/>
      <c r="QAA28" s="7"/>
      <c r="QAB28" s="7"/>
      <c r="QAC28" s="7"/>
      <c r="QAD28" s="7"/>
      <c r="QAE28" s="7"/>
      <c r="QAF28" s="7"/>
      <c r="QAG28" s="7"/>
      <c r="QAH28" s="7"/>
      <c r="QAI28" s="7"/>
      <c r="QAJ28" s="7"/>
      <c r="QAK28" s="7"/>
      <c r="QAL28" s="7"/>
      <c r="QAM28" s="7"/>
      <c r="QAN28" s="7"/>
      <c r="QAO28" s="7"/>
      <c r="QAP28" s="7"/>
      <c r="QAQ28" s="7"/>
      <c r="QAR28" s="7"/>
      <c r="QAS28" s="7"/>
      <c r="QAT28" s="7"/>
      <c r="QAU28" s="7"/>
      <c r="QAV28" s="7"/>
      <c r="QAW28" s="7"/>
      <c r="QAX28" s="7"/>
      <c r="QAY28" s="7"/>
      <c r="QAZ28" s="7"/>
      <c r="QBA28" s="7"/>
      <c r="QBB28" s="7"/>
      <c r="QBC28" s="7"/>
      <c r="QBD28" s="7"/>
      <c r="QBE28" s="7"/>
      <c r="QBF28" s="7"/>
      <c r="QBG28" s="7"/>
      <c r="QBH28" s="7"/>
      <c r="QBI28" s="7"/>
      <c r="QBJ28" s="7"/>
      <c r="QBK28" s="7"/>
      <c r="QBL28" s="7"/>
      <c r="QBM28" s="7"/>
      <c r="QBN28" s="7"/>
      <c r="QBO28" s="7"/>
      <c r="QBP28" s="7"/>
      <c r="QBQ28" s="7"/>
      <c r="QBR28" s="7"/>
      <c r="QBS28" s="7"/>
      <c r="QBT28" s="7"/>
      <c r="QBU28" s="7"/>
      <c r="QBV28" s="7"/>
      <c r="QBW28" s="7"/>
      <c r="QBX28" s="7"/>
      <c r="QBY28" s="7"/>
      <c r="QBZ28" s="7"/>
      <c r="QCA28" s="7"/>
      <c r="QCB28" s="7"/>
      <c r="QCC28" s="7"/>
      <c r="QCD28" s="7"/>
      <c r="QCE28" s="7"/>
      <c r="QCF28" s="7"/>
      <c r="QCG28" s="7"/>
      <c r="QCH28" s="7"/>
      <c r="QCI28" s="7"/>
      <c r="QCJ28" s="7"/>
      <c r="QCK28" s="7"/>
      <c r="QCL28" s="7"/>
      <c r="QCM28" s="7"/>
      <c r="QCN28" s="7"/>
      <c r="QCO28" s="7"/>
      <c r="QCP28" s="7"/>
      <c r="QCQ28" s="7"/>
      <c r="QCR28" s="7"/>
      <c r="QCS28" s="7"/>
      <c r="QCT28" s="7"/>
      <c r="QCU28" s="7"/>
      <c r="QCV28" s="7"/>
      <c r="QCW28" s="7"/>
      <c r="QCX28" s="7"/>
      <c r="QCY28" s="7"/>
      <c r="QCZ28" s="7"/>
      <c r="QDA28" s="7"/>
      <c r="QDB28" s="7"/>
      <c r="QDC28" s="7"/>
      <c r="QDD28" s="7"/>
      <c r="QDE28" s="7"/>
      <c r="QDF28" s="7"/>
      <c r="QDG28" s="7"/>
      <c r="QDH28" s="7"/>
      <c r="QDI28" s="7"/>
      <c r="QDJ28" s="7"/>
      <c r="QDK28" s="7"/>
      <c r="QDL28" s="7"/>
      <c r="QDM28" s="7"/>
      <c r="QDN28" s="7"/>
      <c r="QDO28" s="7"/>
      <c r="QDP28" s="7"/>
      <c r="QDQ28" s="7"/>
      <c r="QDR28" s="7"/>
      <c r="QDS28" s="7"/>
      <c r="QDT28" s="7"/>
      <c r="QDU28" s="7"/>
      <c r="QDV28" s="7"/>
      <c r="QDW28" s="7"/>
      <c r="QDX28" s="7"/>
      <c r="QDY28" s="7"/>
      <c r="QDZ28" s="7"/>
      <c r="QEA28" s="7"/>
      <c r="QEB28" s="7"/>
      <c r="QEC28" s="7"/>
      <c r="QED28" s="7"/>
      <c r="QEE28" s="7"/>
      <c r="QEF28" s="7"/>
      <c r="QEG28" s="7"/>
      <c r="QEH28" s="7"/>
      <c r="QEI28" s="7"/>
      <c r="QEJ28" s="7"/>
      <c r="QEK28" s="7"/>
      <c r="QEL28" s="7"/>
      <c r="QEM28" s="7"/>
      <c r="QEN28" s="7"/>
      <c r="QEO28" s="7"/>
      <c r="QEP28" s="7"/>
      <c r="QEQ28" s="7"/>
      <c r="QER28" s="7"/>
      <c r="QES28" s="7"/>
      <c r="QET28" s="7"/>
      <c r="QEU28" s="7"/>
      <c r="QEV28" s="7"/>
      <c r="QEW28" s="7"/>
      <c r="QEX28" s="7"/>
      <c r="QEY28" s="7"/>
      <c r="QEZ28" s="7"/>
      <c r="QFA28" s="7"/>
      <c r="QFB28" s="7"/>
      <c r="QFC28" s="7"/>
      <c r="QFD28" s="7"/>
      <c r="QFE28" s="7"/>
      <c r="QFF28" s="7"/>
      <c r="QFG28" s="7"/>
      <c r="QFH28" s="7"/>
      <c r="QFI28" s="7"/>
      <c r="QFJ28" s="7"/>
      <c r="QFK28" s="7"/>
      <c r="QFL28" s="7"/>
      <c r="QFM28" s="7"/>
      <c r="QFN28" s="7"/>
      <c r="QFO28" s="7"/>
      <c r="QFP28" s="7"/>
      <c r="QFQ28" s="7"/>
      <c r="QFR28" s="7"/>
      <c r="QFS28" s="7"/>
      <c r="QFT28" s="7"/>
      <c r="QFU28" s="7"/>
      <c r="QFV28" s="7"/>
      <c r="QFW28" s="7"/>
      <c r="QFX28" s="7"/>
      <c r="QFY28" s="7"/>
      <c r="QFZ28" s="7"/>
      <c r="QGA28" s="7"/>
      <c r="QGB28" s="7"/>
      <c r="QGC28" s="7"/>
      <c r="QGD28" s="7"/>
      <c r="QGE28" s="7"/>
      <c r="QGF28" s="7"/>
      <c r="QGG28" s="7"/>
      <c r="QGH28" s="7"/>
      <c r="QGI28" s="7"/>
      <c r="QGJ28" s="7"/>
      <c r="QGK28" s="7"/>
      <c r="QGL28" s="7"/>
      <c r="QGM28" s="7"/>
      <c r="QGN28" s="7"/>
      <c r="QGO28" s="7"/>
      <c r="QGP28" s="7"/>
      <c r="QGQ28" s="7"/>
      <c r="QGR28" s="7"/>
      <c r="QGS28" s="7"/>
      <c r="QGT28" s="7"/>
      <c r="QGU28" s="7"/>
      <c r="QGV28" s="7"/>
      <c r="QGW28" s="7"/>
      <c r="QGX28" s="7"/>
      <c r="QGY28" s="7"/>
      <c r="QGZ28" s="7"/>
      <c r="QHA28" s="7"/>
      <c r="QHB28" s="7"/>
      <c r="QHC28" s="7"/>
      <c r="QHD28" s="7"/>
      <c r="QHE28" s="7"/>
      <c r="QHF28" s="7"/>
      <c r="QHG28" s="7"/>
      <c r="QHH28" s="7"/>
      <c r="QHI28" s="7"/>
      <c r="QHJ28" s="7"/>
      <c r="QHK28" s="7"/>
      <c r="QHL28" s="7"/>
      <c r="QHM28" s="7"/>
      <c r="QHN28" s="7"/>
      <c r="QHO28" s="7"/>
      <c r="QHP28" s="7"/>
      <c r="QHQ28" s="7"/>
      <c r="QHR28" s="7"/>
      <c r="QHS28" s="7"/>
      <c r="QHT28" s="7"/>
      <c r="QHU28" s="7"/>
      <c r="QHV28" s="7"/>
      <c r="QHW28" s="7"/>
      <c r="QHX28" s="7"/>
      <c r="QHY28" s="7"/>
      <c r="QHZ28" s="7"/>
      <c r="QIA28" s="7"/>
      <c r="QIB28" s="7"/>
      <c r="QIC28" s="7"/>
      <c r="QID28" s="7"/>
      <c r="QIE28" s="7"/>
      <c r="QIF28" s="7"/>
      <c r="QIG28" s="7"/>
      <c r="QIH28" s="7"/>
      <c r="QII28" s="7"/>
      <c r="QIJ28" s="7"/>
      <c r="QIK28" s="7"/>
      <c r="QIL28" s="7"/>
      <c r="QIM28" s="7"/>
      <c r="QIN28" s="7"/>
      <c r="QIO28" s="7"/>
      <c r="QIP28" s="7"/>
      <c r="QIQ28" s="7"/>
      <c r="QIR28" s="7"/>
      <c r="QIS28" s="7"/>
      <c r="QIT28" s="7"/>
      <c r="QIU28" s="7"/>
      <c r="QIV28" s="7"/>
      <c r="QIW28" s="7"/>
      <c r="QIX28" s="7"/>
      <c r="QIY28" s="7"/>
      <c r="QIZ28" s="7"/>
      <c r="QJA28" s="7"/>
      <c r="QJB28" s="7"/>
      <c r="QJC28" s="7"/>
      <c r="QJD28" s="7"/>
      <c r="QJE28" s="7"/>
      <c r="QJF28" s="7"/>
      <c r="QJG28" s="7"/>
      <c r="QJH28" s="7"/>
      <c r="QJI28" s="7"/>
      <c r="QJJ28" s="7"/>
      <c r="QJK28" s="7"/>
      <c r="QJL28" s="7"/>
      <c r="QJM28" s="7"/>
      <c r="QJN28" s="7"/>
      <c r="QJO28" s="7"/>
      <c r="QJP28" s="7"/>
      <c r="QJQ28" s="7"/>
      <c r="QJR28" s="7"/>
      <c r="QJS28" s="7"/>
      <c r="QJT28" s="7"/>
      <c r="QJU28" s="7"/>
      <c r="QJV28" s="7"/>
      <c r="QJW28" s="7"/>
      <c r="QJX28" s="7"/>
      <c r="QJY28" s="7"/>
      <c r="QJZ28" s="7"/>
      <c r="QKA28" s="7"/>
      <c r="QKB28" s="7"/>
      <c r="QKC28" s="7"/>
      <c r="QKD28" s="7"/>
      <c r="QKE28" s="7"/>
      <c r="QKF28" s="7"/>
      <c r="QKG28" s="7"/>
      <c r="QKH28" s="7"/>
      <c r="QKI28" s="7"/>
      <c r="QKJ28" s="7"/>
      <c r="QKK28" s="7"/>
      <c r="QKL28" s="7"/>
      <c r="QKM28" s="7"/>
      <c r="QKN28" s="7"/>
      <c r="QKO28" s="7"/>
      <c r="QKP28" s="7"/>
      <c r="QKQ28" s="7"/>
      <c r="QKR28" s="7"/>
      <c r="QKS28" s="7"/>
      <c r="QKT28" s="7"/>
      <c r="QKU28" s="7"/>
      <c r="QKV28" s="7"/>
      <c r="QKW28" s="7"/>
      <c r="QKX28" s="7"/>
      <c r="QKY28" s="7"/>
      <c r="QKZ28" s="7"/>
      <c r="QLA28" s="7"/>
      <c r="QLB28" s="7"/>
      <c r="QLC28" s="7"/>
      <c r="QLD28" s="7"/>
      <c r="QLE28" s="7"/>
      <c r="QLF28" s="7"/>
      <c r="QLG28" s="7"/>
      <c r="QLH28" s="7"/>
      <c r="QLI28" s="7"/>
      <c r="QLJ28" s="7"/>
      <c r="QLK28" s="7"/>
      <c r="QLL28" s="7"/>
      <c r="QLM28" s="7"/>
      <c r="QLN28" s="7"/>
      <c r="QLO28" s="7"/>
      <c r="QLP28" s="7"/>
      <c r="QLQ28" s="7"/>
      <c r="QLR28" s="7"/>
      <c r="QLS28" s="7"/>
      <c r="QLT28" s="7"/>
      <c r="QLU28" s="7"/>
      <c r="QLV28" s="7"/>
      <c r="QLW28" s="7"/>
      <c r="QLX28" s="7"/>
      <c r="QLY28" s="7"/>
      <c r="QLZ28" s="7"/>
      <c r="QMA28" s="7"/>
      <c r="QMB28" s="7"/>
      <c r="QMC28" s="7"/>
      <c r="QMD28" s="7"/>
      <c r="QME28" s="7"/>
      <c r="QMF28" s="7"/>
      <c r="QMG28" s="7"/>
      <c r="QMH28" s="7"/>
      <c r="QMI28" s="7"/>
      <c r="QMJ28" s="7"/>
      <c r="QMK28" s="7"/>
      <c r="QML28" s="7"/>
      <c r="QMM28" s="7"/>
      <c r="QMN28" s="7"/>
      <c r="QMO28" s="7"/>
      <c r="QMP28" s="7"/>
      <c r="QMQ28" s="7"/>
      <c r="QMR28" s="7"/>
      <c r="QMS28" s="7"/>
      <c r="QMT28" s="7"/>
      <c r="QMU28" s="7"/>
      <c r="QMV28" s="7"/>
      <c r="QMW28" s="7"/>
      <c r="QMX28" s="7"/>
      <c r="QMY28" s="7"/>
      <c r="QMZ28" s="7"/>
      <c r="QNA28" s="7"/>
      <c r="QNB28" s="7"/>
      <c r="QNC28" s="7"/>
      <c r="QND28" s="7"/>
      <c r="QNE28" s="7"/>
      <c r="QNF28" s="7"/>
      <c r="QNG28" s="7"/>
      <c r="QNH28" s="7"/>
      <c r="QNI28" s="7"/>
      <c r="QNJ28" s="7"/>
      <c r="QNK28" s="7"/>
      <c r="QNL28" s="7"/>
      <c r="QNM28" s="7"/>
      <c r="QNN28" s="7"/>
      <c r="QNO28" s="7"/>
      <c r="QNP28" s="7"/>
      <c r="QNQ28" s="7"/>
      <c r="QNR28" s="7"/>
      <c r="QNS28" s="7"/>
      <c r="QNT28" s="7"/>
      <c r="QNU28" s="7"/>
      <c r="QNV28" s="7"/>
      <c r="QNW28" s="7"/>
      <c r="QNX28" s="7"/>
      <c r="QNY28" s="7"/>
      <c r="QNZ28" s="7"/>
      <c r="QOA28" s="7"/>
      <c r="QOB28" s="7"/>
      <c r="QOC28" s="7"/>
      <c r="QOD28" s="7"/>
      <c r="QOE28" s="7"/>
      <c r="QOF28" s="7"/>
      <c r="QOG28" s="7"/>
      <c r="QOH28" s="7"/>
      <c r="QOI28" s="7"/>
      <c r="QOJ28" s="7"/>
      <c r="QOK28" s="7"/>
      <c r="QOL28" s="7"/>
      <c r="QOM28" s="7"/>
      <c r="QON28" s="7"/>
      <c r="QOO28" s="7"/>
      <c r="QOP28" s="7"/>
      <c r="QOQ28" s="7"/>
      <c r="QOR28" s="7"/>
      <c r="QOS28" s="7"/>
      <c r="QOT28" s="7"/>
      <c r="QOU28" s="7"/>
      <c r="QOV28" s="7"/>
      <c r="QOW28" s="7"/>
      <c r="QOX28" s="7"/>
      <c r="QOY28" s="7"/>
      <c r="QOZ28" s="7"/>
      <c r="QPA28" s="7"/>
      <c r="QPB28" s="7"/>
      <c r="QPC28" s="7"/>
      <c r="QPD28" s="7"/>
      <c r="QPE28" s="7"/>
      <c r="QPF28" s="7"/>
      <c r="QPG28" s="7"/>
      <c r="QPH28" s="7"/>
      <c r="QPI28" s="7"/>
      <c r="QPJ28" s="7"/>
      <c r="QPK28" s="7"/>
      <c r="QPL28" s="7"/>
      <c r="QPM28" s="7"/>
      <c r="QPN28" s="7"/>
      <c r="QPO28" s="7"/>
      <c r="QPP28" s="7"/>
      <c r="QPQ28" s="7"/>
      <c r="QPR28" s="7"/>
      <c r="QPS28" s="7"/>
      <c r="QPT28" s="7"/>
      <c r="QPU28" s="7"/>
      <c r="QPV28" s="7"/>
      <c r="QPW28" s="7"/>
      <c r="QPX28" s="7"/>
      <c r="QPY28" s="7"/>
      <c r="QPZ28" s="7"/>
      <c r="QQA28" s="7"/>
      <c r="QQB28" s="7"/>
      <c r="QQC28" s="7"/>
      <c r="QQD28" s="7"/>
      <c r="QQE28" s="7"/>
      <c r="QQF28" s="7"/>
      <c r="QQG28" s="7"/>
      <c r="QQH28" s="7"/>
      <c r="QQI28" s="7"/>
      <c r="QQJ28" s="7"/>
      <c r="QQK28" s="7"/>
      <c r="QQL28" s="7"/>
      <c r="QQM28" s="7"/>
      <c r="QQN28" s="7"/>
      <c r="QQO28" s="7"/>
      <c r="QQP28" s="7"/>
      <c r="QQQ28" s="7"/>
      <c r="QQR28" s="7"/>
      <c r="QQS28" s="7"/>
      <c r="QQT28" s="7"/>
      <c r="QQU28" s="7"/>
      <c r="QQV28" s="7"/>
      <c r="QQW28" s="7"/>
      <c r="QQX28" s="7"/>
      <c r="QQY28" s="7"/>
      <c r="QQZ28" s="7"/>
      <c r="QRA28" s="7"/>
      <c r="QRB28" s="7"/>
      <c r="QRC28" s="7"/>
      <c r="QRD28" s="7"/>
      <c r="QRE28" s="7"/>
      <c r="QRF28" s="7"/>
      <c r="QRG28" s="7"/>
      <c r="QRH28" s="7"/>
      <c r="QRI28" s="7"/>
      <c r="QRJ28" s="7"/>
      <c r="QRK28" s="7"/>
      <c r="QRL28" s="7"/>
      <c r="QRM28" s="7"/>
      <c r="QRN28" s="7"/>
      <c r="QRO28" s="7"/>
      <c r="QRP28" s="7"/>
      <c r="QRQ28" s="7"/>
      <c r="QRR28" s="7"/>
      <c r="QRS28" s="7"/>
      <c r="QRT28" s="7"/>
      <c r="QRU28" s="7"/>
      <c r="QRV28" s="7"/>
      <c r="QRW28" s="7"/>
      <c r="QRX28" s="7"/>
      <c r="QRY28" s="7"/>
      <c r="QRZ28" s="7"/>
      <c r="QSA28" s="7"/>
      <c r="QSB28" s="7"/>
      <c r="QSC28" s="7"/>
      <c r="QSD28" s="7"/>
      <c r="QSE28" s="7"/>
      <c r="QSF28" s="7"/>
      <c r="QSG28" s="7"/>
      <c r="QSH28" s="7"/>
      <c r="QSI28" s="7"/>
      <c r="QSJ28" s="7"/>
      <c r="QSK28" s="7"/>
      <c r="QSL28" s="7"/>
      <c r="QSM28" s="7"/>
      <c r="QSN28" s="7"/>
      <c r="QSO28" s="7"/>
      <c r="QSP28" s="7"/>
      <c r="QSQ28" s="7"/>
      <c r="QSR28" s="7"/>
      <c r="QSS28" s="7"/>
      <c r="QST28" s="7"/>
      <c r="QSU28" s="7"/>
      <c r="QSV28" s="7"/>
      <c r="QSW28" s="7"/>
      <c r="QSX28" s="7"/>
      <c r="QSY28" s="7"/>
      <c r="QSZ28" s="7"/>
      <c r="QTA28" s="7"/>
      <c r="QTB28" s="7"/>
      <c r="QTC28" s="7"/>
      <c r="QTD28" s="7"/>
      <c r="QTE28" s="7"/>
      <c r="QTF28" s="7"/>
      <c r="QTG28" s="7"/>
      <c r="QTH28" s="7"/>
      <c r="QTI28" s="7"/>
      <c r="QTJ28" s="7"/>
      <c r="QTK28" s="7"/>
      <c r="QTL28" s="7"/>
      <c r="QTM28" s="7"/>
      <c r="QTN28" s="7"/>
      <c r="QTO28" s="7"/>
      <c r="QTP28" s="7"/>
      <c r="QTQ28" s="7"/>
      <c r="QTR28" s="7"/>
      <c r="QTS28" s="7"/>
      <c r="QTT28" s="7"/>
      <c r="QTU28" s="7"/>
      <c r="QTV28" s="7"/>
      <c r="QTW28" s="7"/>
      <c r="QTX28" s="7"/>
      <c r="QTY28" s="7"/>
      <c r="QTZ28" s="7"/>
      <c r="QUA28" s="7"/>
      <c r="QUB28" s="7"/>
      <c r="QUC28" s="7"/>
      <c r="QUD28" s="7"/>
      <c r="QUE28" s="7"/>
      <c r="QUF28" s="7"/>
      <c r="QUG28" s="7"/>
      <c r="QUH28" s="7"/>
      <c r="QUI28" s="7"/>
      <c r="QUJ28" s="7"/>
      <c r="QUK28" s="7"/>
      <c r="QUL28" s="7"/>
      <c r="QUM28" s="7"/>
      <c r="QUN28" s="7"/>
      <c r="QUO28" s="7"/>
      <c r="QUP28" s="7"/>
      <c r="QUQ28" s="7"/>
      <c r="QUR28" s="7"/>
      <c r="QUS28" s="7"/>
      <c r="QUT28" s="7"/>
      <c r="QUU28" s="7"/>
      <c r="QUV28" s="7"/>
      <c r="QUW28" s="7"/>
      <c r="QUX28" s="7"/>
      <c r="QUY28" s="7"/>
      <c r="QUZ28" s="7"/>
      <c r="QVA28" s="7"/>
      <c r="QVB28" s="7"/>
      <c r="QVC28" s="7"/>
      <c r="QVD28" s="7"/>
      <c r="QVE28" s="7"/>
      <c r="QVF28" s="7"/>
      <c r="QVG28" s="7"/>
      <c r="QVH28" s="7"/>
      <c r="QVI28" s="7"/>
      <c r="QVJ28" s="7"/>
      <c r="QVK28" s="7"/>
      <c r="QVL28" s="7"/>
      <c r="QVM28" s="7"/>
      <c r="QVN28" s="7"/>
      <c r="QVO28" s="7"/>
      <c r="QVP28" s="7"/>
      <c r="QVQ28" s="7"/>
      <c r="QVR28" s="7"/>
      <c r="QVS28" s="7"/>
      <c r="QVT28" s="7"/>
      <c r="QVU28" s="7"/>
      <c r="QVV28" s="7"/>
      <c r="QVW28" s="7"/>
      <c r="QVX28" s="7"/>
      <c r="QVY28" s="7"/>
      <c r="QVZ28" s="7"/>
      <c r="QWA28" s="7"/>
      <c r="QWB28" s="7"/>
      <c r="QWC28" s="7"/>
      <c r="QWD28" s="7"/>
      <c r="QWE28" s="7"/>
      <c r="QWF28" s="7"/>
      <c r="QWG28" s="7"/>
      <c r="QWH28" s="7"/>
      <c r="QWI28" s="7"/>
      <c r="QWJ28" s="7"/>
      <c r="QWK28" s="7"/>
      <c r="QWL28" s="7"/>
      <c r="QWM28" s="7"/>
      <c r="QWN28" s="7"/>
      <c r="QWO28" s="7"/>
      <c r="QWP28" s="7"/>
      <c r="QWQ28" s="7"/>
      <c r="QWR28" s="7"/>
      <c r="QWS28" s="7"/>
      <c r="QWT28" s="7"/>
      <c r="QWU28" s="7"/>
      <c r="QWV28" s="7"/>
      <c r="QWW28" s="7"/>
      <c r="QWX28" s="7"/>
      <c r="QWY28" s="7"/>
      <c r="QWZ28" s="7"/>
      <c r="QXA28" s="7"/>
      <c r="QXB28" s="7"/>
      <c r="QXC28" s="7"/>
      <c r="QXD28" s="7"/>
      <c r="QXE28" s="7"/>
      <c r="QXF28" s="7"/>
      <c r="QXG28" s="7"/>
      <c r="QXH28" s="7"/>
      <c r="QXI28" s="7"/>
      <c r="QXJ28" s="7"/>
      <c r="QXK28" s="7"/>
      <c r="QXL28" s="7"/>
      <c r="QXM28" s="7"/>
      <c r="QXN28" s="7"/>
      <c r="QXO28" s="7"/>
      <c r="QXP28" s="7"/>
      <c r="QXQ28" s="7"/>
      <c r="QXR28" s="7"/>
      <c r="QXS28" s="7"/>
      <c r="QXT28" s="7"/>
      <c r="QXU28" s="7"/>
      <c r="QXV28" s="7"/>
      <c r="QXW28" s="7"/>
      <c r="QXX28" s="7"/>
      <c r="QXY28" s="7"/>
      <c r="QXZ28" s="7"/>
      <c r="QYA28" s="7"/>
      <c r="QYB28" s="7"/>
      <c r="QYC28" s="7"/>
      <c r="QYD28" s="7"/>
      <c r="QYE28" s="7"/>
      <c r="QYF28" s="7"/>
      <c r="QYG28" s="7"/>
      <c r="QYH28" s="7"/>
      <c r="QYI28" s="7"/>
      <c r="QYJ28" s="7"/>
      <c r="QYK28" s="7"/>
      <c r="QYL28" s="7"/>
      <c r="QYM28" s="7"/>
      <c r="QYN28" s="7"/>
      <c r="QYO28" s="7"/>
      <c r="QYP28" s="7"/>
      <c r="QYQ28" s="7"/>
      <c r="QYR28" s="7"/>
      <c r="QYS28" s="7"/>
      <c r="QYT28" s="7"/>
      <c r="QYU28" s="7"/>
      <c r="QYV28" s="7"/>
      <c r="QYW28" s="7"/>
      <c r="QYX28" s="7"/>
      <c r="QYY28" s="7"/>
      <c r="QYZ28" s="7"/>
      <c r="QZA28" s="7"/>
      <c r="QZB28" s="7"/>
      <c r="QZC28" s="7"/>
      <c r="QZD28" s="7"/>
      <c r="QZE28" s="7"/>
      <c r="QZF28" s="7"/>
      <c r="QZG28" s="7"/>
      <c r="QZH28" s="7"/>
      <c r="QZI28" s="7"/>
      <c r="QZJ28" s="7"/>
      <c r="QZK28" s="7"/>
      <c r="QZL28" s="7"/>
      <c r="QZM28" s="7"/>
      <c r="QZN28" s="7"/>
      <c r="QZO28" s="7"/>
      <c r="QZP28" s="7"/>
      <c r="QZQ28" s="7"/>
      <c r="QZR28" s="7"/>
      <c r="QZS28" s="7"/>
      <c r="QZT28" s="7"/>
      <c r="QZU28" s="7"/>
      <c r="QZV28" s="7"/>
      <c r="QZW28" s="7"/>
      <c r="QZX28" s="7"/>
      <c r="QZY28" s="7"/>
      <c r="QZZ28" s="7"/>
      <c r="RAA28" s="7"/>
      <c r="RAB28" s="7"/>
      <c r="RAC28" s="7"/>
      <c r="RAD28" s="7"/>
      <c r="RAE28" s="7"/>
      <c r="RAF28" s="7"/>
      <c r="RAG28" s="7"/>
      <c r="RAH28" s="7"/>
      <c r="RAI28" s="7"/>
      <c r="RAJ28" s="7"/>
      <c r="RAK28" s="7"/>
      <c r="RAL28" s="7"/>
      <c r="RAM28" s="7"/>
      <c r="RAN28" s="7"/>
      <c r="RAO28" s="7"/>
      <c r="RAP28" s="7"/>
      <c r="RAQ28" s="7"/>
      <c r="RAR28" s="7"/>
      <c r="RAS28" s="7"/>
      <c r="RAT28" s="7"/>
      <c r="RAU28" s="7"/>
      <c r="RAV28" s="7"/>
      <c r="RAW28" s="7"/>
      <c r="RAX28" s="7"/>
      <c r="RAY28" s="7"/>
      <c r="RAZ28" s="7"/>
      <c r="RBA28" s="7"/>
      <c r="RBB28" s="7"/>
      <c r="RBC28" s="7"/>
      <c r="RBD28" s="7"/>
      <c r="RBE28" s="7"/>
      <c r="RBF28" s="7"/>
      <c r="RBG28" s="7"/>
      <c r="RBH28" s="7"/>
      <c r="RBI28" s="7"/>
      <c r="RBJ28" s="7"/>
      <c r="RBK28" s="7"/>
      <c r="RBL28" s="7"/>
      <c r="RBM28" s="7"/>
      <c r="RBN28" s="7"/>
      <c r="RBO28" s="7"/>
      <c r="RBP28" s="7"/>
      <c r="RBQ28" s="7"/>
      <c r="RBR28" s="7"/>
      <c r="RBS28" s="7"/>
      <c r="RBT28" s="7"/>
      <c r="RBU28" s="7"/>
      <c r="RBV28" s="7"/>
      <c r="RBW28" s="7"/>
      <c r="RBX28" s="7"/>
      <c r="RBY28" s="7"/>
      <c r="RBZ28" s="7"/>
      <c r="RCA28" s="7"/>
      <c r="RCB28" s="7"/>
      <c r="RCC28" s="7"/>
      <c r="RCD28" s="7"/>
      <c r="RCE28" s="7"/>
      <c r="RCF28" s="7"/>
      <c r="RCG28" s="7"/>
      <c r="RCH28" s="7"/>
      <c r="RCI28" s="7"/>
      <c r="RCJ28" s="7"/>
      <c r="RCK28" s="7"/>
      <c r="RCL28" s="7"/>
      <c r="RCM28" s="7"/>
      <c r="RCN28" s="7"/>
      <c r="RCO28" s="7"/>
      <c r="RCP28" s="7"/>
      <c r="RCQ28" s="7"/>
      <c r="RCR28" s="7"/>
      <c r="RCS28" s="7"/>
      <c r="RCT28" s="7"/>
      <c r="RCU28" s="7"/>
      <c r="RCV28" s="7"/>
      <c r="RCW28" s="7"/>
      <c r="RCX28" s="7"/>
      <c r="RCY28" s="7"/>
      <c r="RCZ28" s="7"/>
      <c r="RDA28" s="7"/>
      <c r="RDB28" s="7"/>
      <c r="RDC28" s="7"/>
      <c r="RDD28" s="7"/>
      <c r="RDE28" s="7"/>
      <c r="RDF28" s="7"/>
      <c r="RDG28" s="7"/>
      <c r="RDH28" s="7"/>
      <c r="RDI28" s="7"/>
      <c r="RDJ28" s="7"/>
      <c r="RDK28" s="7"/>
      <c r="RDL28" s="7"/>
      <c r="RDM28" s="7"/>
      <c r="RDN28" s="7"/>
      <c r="RDO28" s="7"/>
      <c r="RDP28" s="7"/>
      <c r="RDQ28" s="7"/>
      <c r="RDR28" s="7"/>
      <c r="RDS28" s="7"/>
      <c r="RDT28" s="7"/>
      <c r="RDU28" s="7"/>
      <c r="RDV28" s="7"/>
      <c r="RDW28" s="7"/>
      <c r="RDX28" s="7"/>
      <c r="RDY28" s="7"/>
      <c r="RDZ28" s="7"/>
      <c r="REA28" s="7"/>
      <c r="REB28" s="7"/>
      <c r="REC28" s="7"/>
      <c r="RED28" s="7"/>
      <c r="REE28" s="7"/>
      <c r="REF28" s="7"/>
      <c r="REG28" s="7"/>
      <c r="REH28" s="7"/>
      <c r="REI28" s="7"/>
      <c r="REJ28" s="7"/>
      <c r="REK28" s="7"/>
      <c r="REL28" s="7"/>
      <c r="REM28" s="7"/>
      <c r="REN28" s="7"/>
      <c r="REO28" s="7"/>
      <c r="REP28" s="7"/>
      <c r="REQ28" s="7"/>
      <c r="RER28" s="7"/>
      <c r="RES28" s="7"/>
      <c r="RET28" s="7"/>
      <c r="REU28" s="7"/>
      <c r="REV28" s="7"/>
      <c r="REW28" s="7"/>
      <c r="REX28" s="7"/>
      <c r="REY28" s="7"/>
      <c r="REZ28" s="7"/>
      <c r="RFA28" s="7"/>
      <c r="RFB28" s="7"/>
      <c r="RFC28" s="7"/>
      <c r="RFD28" s="7"/>
      <c r="RFE28" s="7"/>
      <c r="RFF28" s="7"/>
      <c r="RFG28" s="7"/>
      <c r="RFH28" s="7"/>
      <c r="RFI28" s="7"/>
      <c r="RFJ28" s="7"/>
      <c r="RFK28" s="7"/>
      <c r="RFL28" s="7"/>
      <c r="RFM28" s="7"/>
      <c r="RFN28" s="7"/>
      <c r="RFO28" s="7"/>
      <c r="RFP28" s="7"/>
      <c r="RFQ28" s="7"/>
      <c r="RFR28" s="7"/>
      <c r="RFS28" s="7"/>
      <c r="RFT28" s="7"/>
      <c r="RFU28" s="7"/>
      <c r="RFV28" s="7"/>
      <c r="RFW28" s="7"/>
      <c r="RFX28" s="7"/>
      <c r="RFY28" s="7"/>
      <c r="RFZ28" s="7"/>
      <c r="RGA28" s="7"/>
      <c r="RGB28" s="7"/>
      <c r="RGC28" s="7"/>
      <c r="RGD28" s="7"/>
      <c r="RGE28" s="7"/>
      <c r="RGF28" s="7"/>
      <c r="RGG28" s="7"/>
      <c r="RGH28" s="7"/>
      <c r="RGI28" s="7"/>
      <c r="RGJ28" s="7"/>
      <c r="RGK28" s="7"/>
      <c r="RGL28" s="7"/>
      <c r="RGM28" s="7"/>
      <c r="RGN28" s="7"/>
      <c r="RGO28" s="7"/>
      <c r="RGP28" s="7"/>
      <c r="RGQ28" s="7"/>
      <c r="RGR28" s="7"/>
      <c r="RGS28" s="7"/>
      <c r="RGT28" s="7"/>
      <c r="RGU28" s="7"/>
      <c r="RGV28" s="7"/>
      <c r="RGW28" s="7"/>
      <c r="RGX28" s="7"/>
      <c r="RGY28" s="7"/>
      <c r="RGZ28" s="7"/>
      <c r="RHA28" s="7"/>
      <c r="RHB28" s="7"/>
      <c r="RHC28" s="7"/>
      <c r="RHD28" s="7"/>
      <c r="RHE28" s="7"/>
      <c r="RHF28" s="7"/>
      <c r="RHG28" s="7"/>
      <c r="RHH28" s="7"/>
      <c r="RHI28" s="7"/>
      <c r="RHJ28" s="7"/>
      <c r="RHK28" s="7"/>
      <c r="RHL28" s="7"/>
      <c r="RHM28" s="7"/>
      <c r="RHN28" s="7"/>
      <c r="RHO28" s="7"/>
      <c r="RHP28" s="7"/>
      <c r="RHQ28" s="7"/>
      <c r="RHR28" s="7"/>
      <c r="RHS28" s="7"/>
      <c r="RHT28" s="7"/>
      <c r="RHU28" s="7"/>
      <c r="RHV28" s="7"/>
      <c r="RHW28" s="7"/>
      <c r="RHX28" s="7"/>
      <c r="RHY28" s="7"/>
      <c r="RHZ28" s="7"/>
      <c r="RIA28" s="7"/>
      <c r="RIB28" s="7"/>
      <c r="RIC28" s="7"/>
      <c r="RID28" s="7"/>
      <c r="RIE28" s="7"/>
      <c r="RIF28" s="7"/>
      <c r="RIG28" s="7"/>
      <c r="RIH28" s="7"/>
      <c r="RII28" s="7"/>
      <c r="RIJ28" s="7"/>
      <c r="RIK28" s="7"/>
      <c r="RIL28" s="7"/>
      <c r="RIM28" s="7"/>
      <c r="RIN28" s="7"/>
      <c r="RIO28" s="7"/>
      <c r="RIP28" s="7"/>
      <c r="RIQ28" s="7"/>
      <c r="RIR28" s="7"/>
      <c r="RIS28" s="7"/>
      <c r="RIT28" s="7"/>
      <c r="RIU28" s="7"/>
      <c r="RIV28" s="7"/>
      <c r="RIW28" s="7"/>
      <c r="RIX28" s="7"/>
      <c r="RIY28" s="7"/>
      <c r="RIZ28" s="7"/>
      <c r="RJA28" s="7"/>
      <c r="RJB28" s="7"/>
      <c r="RJC28" s="7"/>
      <c r="RJD28" s="7"/>
      <c r="RJE28" s="7"/>
      <c r="RJF28" s="7"/>
      <c r="RJG28" s="7"/>
      <c r="RJH28" s="7"/>
      <c r="RJI28" s="7"/>
      <c r="RJJ28" s="7"/>
      <c r="RJK28" s="7"/>
      <c r="RJL28" s="7"/>
      <c r="RJM28" s="7"/>
      <c r="RJN28" s="7"/>
      <c r="RJO28" s="7"/>
      <c r="RJP28" s="7"/>
      <c r="RJQ28" s="7"/>
      <c r="RJR28" s="7"/>
      <c r="RJS28" s="7"/>
      <c r="RJT28" s="7"/>
      <c r="RJU28" s="7"/>
      <c r="RJV28" s="7"/>
      <c r="RJW28" s="7"/>
      <c r="RJX28" s="7"/>
      <c r="RJY28" s="7"/>
      <c r="RJZ28" s="7"/>
      <c r="RKA28" s="7"/>
      <c r="RKB28" s="7"/>
      <c r="RKC28" s="7"/>
      <c r="RKD28" s="7"/>
      <c r="RKE28" s="7"/>
      <c r="RKF28" s="7"/>
      <c r="RKG28" s="7"/>
      <c r="RKH28" s="7"/>
      <c r="RKI28" s="7"/>
      <c r="RKJ28" s="7"/>
      <c r="RKK28" s="7"/>
      <c r="RKL28" s="7"/>
      <c r="RKM28" s="7"/>
      <c r="RKN28" s="7"/>
      <c r="RKO28" s="7"/>
      <c r="RKP28" s="7"/>
      <c r="RKQ28" s="7"/>
      <c r="RKR28" s="7"/>
      <c r="RKS28" s="7"/>
      <c r="RKT28" s="7"/>
      <c r="RKU28" s="7"/>
      <c r="RKV28" s="7"/>
      <c r="RKW28" s="7"/>
      <c r="RKX28" s="7"/>
      <c r="RKY28" s="7"/>
      <c r="RKZ28" s="7"/>
      <c r="RLA28" s="7"/>
      <c r="RLB28" s="7"/>
      <c r="RLC28" s="7"/>
      <c r="RLD28" s="7"/>
      <c r="RLE28" s="7"/>
      <c r="RLF28" s="7"/>
      <c r="RLG28" s="7"/>
      <c r="RLH28" s="7"/>
      <c r="RLI28" s="7"/>
      <c r="RLJ28" s="7"/>
      <c r="RLK28" s="7"/>
      <c r="RLL28" s="7"/>
      <c r="RLM28" s="7"/>
      <c r="RLN28" s="7"/>
      <c r="RLO28" s="7"/>
      <c r="RLP28" s="7"/>
      <c r="RLQ28" s="7"/>
      <c r="RLR28" s="7"/>
      <c r="RLS28" s="7"/>
      <c r="RLT28" s="7"/>
      <c r="RLU28" s="7"/>
      <c r="RLV28" s="7"/>
      <c r="RLW28" s="7"/>
      <c r="RLX28" s="7"/>
      <c r="RLY28" s="7"/>
      <c r="RLZ28" s="7"/>
      <c r="RMA28" s="7"/>
      <c r="RMB28" s="7"/>
      <c r="RMC28" s="7"/>
      <c r="RMD28" s="7"/>
      <c r="RME28" s="7"/>
      <c r="RMF28" s="7"/>
      <c r="RMG28" s="7"/>
      <c r="RMH28" s="7"/>
      <c r="RMI28" s="7"/>
      <c r="RMJ28" s="7"/>
      <c r="RMK28" s="7"/>
      <c r="RML28" s="7"/>
      <c r="RMM28" s="7"/>
      <c r="RMN28" s="7"/>
      <c r="RMO28" s="7"/>
      <c r="RMP28" s="7"/>
      <c r="RMQ28" s="7"/>
      <c r="RMR28" s="7"/>
      <c r="RMS28" s="7"/>
      <c r="RMT28" s="7"/>
      <c r="RMU28" s="7"/>
      <c r="RMV28" s="7"/>
      <c r="RMW28" s="7"/>
      <c r="RMX28" s="7"/>
      <c r="RMY28" s="7"/>
      <c r="RMZ28" s="7"/>
      <c r="RNA28" s="7"/>
      <c r="RNB28" s="7"/>
      <c r="RNC28" s="7"/>
      <c r="RND28" s="7"/>
      <c r="RNE28" s="7"/>
      <c r="RNF28" s="7"/>
      <c r="RNG28" s="7"/>
      <c r="RNH28" s="7"/>
      <c r="RNI28" s="7"/>
      <c r="RNJ28" s="7"/>
      <c r="RNK28" s="7"/>
      <c r="RNL28" s="7"/>
      <c r="RNM28" s="7"/>
      <c r="RNN28" s="7"/>
      <c r="RNO28" s="7"/>
      <c r="RNP28" s="7"/>
      <c r="RNQ28" s="7"/>
      <c r="RNR28" s="7"/>
      <c r="RNS28" s="7"/>
      <c r="RNT28" s="7"/>
      <c r="RNU28" s="7"/>
      <c r="RNV28" s="7"/>
      <c r="RNW28" s="7"/>
      <c r="RNX28" s="7"/>
      <c r="RNY28" s="7"/>
      <c r="RNZ28" s="7"/>
      <c r="ROA28" s="7"/>
      <c r="ROB28" s="7"/>
      <c r="ROC28" s="7"/>
      <c r="ROD28" s="7"/>
      <c r="ROE28" s="7"/>
      <c r="ROF28" s="7"/>
      <c r="ROG28" s="7"/>
      <c r="ROH28" s="7"/>
      <c r="ROI28" s="7"/>
      <c r="ROJ28" s="7"/>
      <c r="ROK28" s="7"/>
      <c r="ROL28" s="7"/>
      <c r="ROM28" s="7"/>
      <c r="RON28" s="7"/>
      <c r="ROO28" s="7"/>
      <c r="ROP28" s="7"/>
      <c r="ROQ28" s="7"/>
      <c r="ROR28" s="7"/>
      <c r="ROS28" s="7"/>
      <c r="ROT28" s="7"/>
      <c r="ROU28" s="7"/>
      <c r="ROV28" s="7"/>
      <c r="ROW28" s="7"/>
      <c r="ROX28" s="7"/>
      <c r="ROY28" s="7"/>
      <c r="ROZ28" s="7"/>
      <c r="RPA28" s="7"/>
      <c r="RPB28" s="7"/>
      <c r="RPC28" s="7"/>
      <c r="RPD28" s="7"/>
      <c r="RPE28" s="7"/>
      <c r="RPF28" s="7"/>
      <c r="RPG28" s="7"/>
      <c r="RPH28" s="7"/>
      <c r="RPI28" s="7"/>
      <c r="RPJ28" s="7"/>
      <c r="RPK28" s="7"/>
      <c r="RPL28" s="7"/>
      <c r="RPM28" s="7"/>
      <c r="RPN28" s="7"/>
      <c r="RPO28" s="7"/>
      <c r="RPP28" s="7"/>
      <c r="RPQ28" s="7"/>
      <c r="RPR28" s="7"/>
      <c r="RPS28" s="7"/>
      <c r="RPT28" s="7"/>
      <c r="RPU28" s="7"/>
      <c r="RPV28" s="7"/>
      <c r="RPW28" s="7"/>
      <c r="RPX28" s="7"/>
      <c r="RPY28" s="7"/>
      <c r="RPZ28" s="7"/>
      <c r="RQA28" s="7"/>
      <c r="RQB28" s="7"/>
      <c r="RQC28" s="7"/>
      <c r="RQD28" s="7"/>
      <c r="RQE28" s="7"/>
      <c r="RQF28" s="7"/>
      <c r="RQG28" s="7"/>
      <c r="RQH28" s="7"/>
      <c r="RQI28" s="7"/>
      <c r="RQJ28" s="7"/>
      <c r="RQK28" s="7"/>
      <c r="RQL28" s="7"/>
      <c r="RQM28" s="7"/>
      <c r="RQN28" s="7"/>
      <c r="RQO28" s="7"/>
      <c r="RQP28" s="7"/>
      <c r="RQQ28" s="7"/>
      <c r="RQR28" s="7"/>
      <c r="RQS28" s="7"/>
      <c r="RQT28" s="7"/>
      <c r="RQU28" s="7"/>
      <c r="RQV28" s="7"/>
      <c r="RQW28" s="7"/>
      <c r="RQX28" s="7"/>
      <c r="RQY28" s="7"/>
      <c r="RQZ28" s="7"/>
      <c r="RRA28" s="7"/>
      <c r="RRB28" s="7"/>
      <c r="RRC28" s="7"/>
      <c r="RRD28" s="7"/>
      <c r="RRE28" s="7"/>
      <c r="RRF28" s="7"/>
      <c r="RRG28" s="7"/>
      <c r="RRH28" s="7"/>
      <c r="RRI28" s="7"/>
      <c r="RRJ28" s="7"/>
      <c r="RRK28" s="7"/>
      <c r="RRL28" s="7"/>
      <c r="RRM28" s="7"/>
      <c r="RRN28" s="7"/>
      <c r="RRO28" s="7"/>
      <c r="RRP28" s="7"/>
      <c r="RRQ28" s="7"/>
      <c r="RRR28" s="7"/>
      <c r="RRS28" s="7"/>
      <c r="RRT28" s="7"/>
      <c r="RRU28" s="7"/>
      <c r="RRV28" s="7"/>
      <c r="RRW28" s="7"/>
      <c r="RRX28" s="7"/>
      <c r="RRY28" s="7"/>
      <c r="RRZ28" s="7"/>
      <c r="RSA28" s="7"/>
      <c r="RSB28" s="7"/>
      <c r="RSC28" s="7"/>
      <c r="RSD28" s="7"/>
      <c r="RSE28" s="7"/>
      <c r="RSF28" s="7"/>
      <c r="RSG28" s="7"/>
      <c r="RSH28" s="7"/>
      <c r="RSI28" s="7"/>
      <c r="RSJ28" s="7"/>
      <c r="RSK28" s="7"/>
      <c r="RSL28" s="7"/>
      <c r="RSM28" s="7"/>
      <c r="RSN28" s="7"/>
      <c r="RSO28" s="7"/>
      <c r="RSP28" s="7"/>
      <c r="RSQ28" s="7"/>
      <c r="RSR28" s="7"/>
      <c r="RSS28" s="7"/>
      <c r="RST28" s="7"/>
      <c r="RSU28" s="7"/>
      <c r="RSV28" s="7"/>
      <c r="RSW28" s="7"/>
      <c r="RSX28" s="7"/>
      <c r="RSY28" s="7"/>
      <c r="RSZ28" s="7"/>
      <c r="RTA28" s="7"/>
      <c r="RTB28" s="7"/>
      <c r="RTC28" s="7"/>
      <c r="RTD28" s="7"/>
      <c r="RTE28" s="7"/>
      <c r="RTF28" s="7"/>
      <c r="RTG28" s="7"/>
      <c r="RTH28" s="7"/>
      <c r="RTI28" s="7"/>
      <c r="RTJ28" s="7"/>
      <c r="RTK28" s="7"/>
      <c r="RTL28" s="7"/>
      <c r="RTM28" s="7"/>
      <c r="RTN28" s="7"/>
      <c r="RTO28" s="7"/>
      <c r="RTP28" s="7"/>
      <c r="RTQ28" s="7"/>
      <c r="RTR28" s="7"/>
      <c r="RTS28" s="7"/>
      <c r="RTT28" s="7"/>
      <c r="RTU28" s="7"/>
      <c r="RTV28" s="7"/>
      <c r="RTW28" s="7"/>
      <c r="RTX28" s="7"/>
      <c r="RTY28" s="7"/>
      <c r="RTZ28" s="7"/>
      <c r="RUA28" s="7"/>
      <c r="RUB28" s="7"/>
      <c r="RUC28" s="7"/>
      <c r="RUD28" s="7"/>
      <c r="RUE28" s="7"/>
      <c r="RUF28" s="7"/>
      <c r="RUG28" s="7"/>
      <c r="RUH28" s="7"/>
      <c r="RUI28" s="7"/>
      <c r="RUJ28" s="7"/>
      <c r="RUK28" s="7"/>
      <c r="RUL28" s="7"/>
      <c r="RUM28" s="7"/>
      <c r="RUN28" s="7"/>
      <c r="RUO28" s="7"/>
      <c r="RUP28" s="7"/>
      <c r="RUQ28" s="7"/>
      <c r="RUR28" s="7"/>
      <c r="RUS28" s="7"/>
      <c r="RUT28" s="7"/>
      <c r="RUU28" s="7"/>
      <c r="RUV28" s="7"/>
      <c r="RUW28" s="7"/>
      <c r="RUX28" s="7"/>
      <c r="RUY28" s="7"/>
      <c r="RUZ28" s="7"/>
      <c r="RVA28" s="7"/>
      <c r="RVB28" s="7"/>
      <c r="RVC28" s="7"/>
      <c r="RVD28" s="7"/>
      <c r="RVE28" s="7"/>
      <c r="RVF28" s="7"/>
      <c r="RVG28" s="7"/>
      <c r="RVH28" s="7"/>
      <c r="RVI28" s="7"/>
      <c r="RVJ28" s="7"/>
      <c r="RVK28" s="7"/>
      <c r="RVL28" s="7"/>
      <c r="RVM28" s="7"/>
      <c r="RVN28" s="7"/>
      <c r="RVO28" s="7"/>
      <c r="RVP28" s="7"/>
      <c r="RVQ28" s="7"/>
      <c r="RVR28" s="7"/>
      <c r="RVS28" s="7"/>
      <c r="RVT28" s="7"/>
      <c r="RVU28" s="7"/>
      <c r="RVV28" s="7"/>
      <c r="RVW28" s="7"/>
      <c r="RVX28" s="7"/>
      <c r="RVY28" s="7"/>
      <c r="RVZ28" s="7"/>
      <c r="RWA28" s="7"/>
      <c r="RWB28" s="7"/>
      <c r="RWC28" s="7"/>
      <c r="RWD28" s="7"/>
      <c r="RWE28" s="7"/>
      <c r="RWF28" s="7"/>
      <c r="RWG28" s="7"/>
      <c r="RWH28" s="7"/>
      <c r="RWI28" s="7"/>
      <c r="RWJ28" s="7"/>
      <c r="RWK28" s="7"/>
      <c r="RWL28" s="7"/>
      <c r="RWM28" s="7"/>
      <c r="RWN28" s="7"/>
      <c r="RWO28" s="7"/>
      <c r="RWP28" s="7"/>
      <c r="RWQ28" s="7"/>
      <c r="RWR28" s="7"/>
      <c r="RWS28" s="7"/>
      <c r="RWT28" s="7"/>
      <c r="RWU28" s="7"/>
      <c r="RWV28" s="7"/>
      <c r="RWW28" s="7"/>
      <c r="RWX28" s="7"/>
      <c r="RWY28" s="7"/>
      <c r="RWZ28" s="7"/>
      <c r="RXA28" s="7"/>
      <c r="RXB28" s="7"/>
      <c r="RXC28" s="7"/>
      <c r="RXD28" s="7"/>
      <c r="RXE28" s="7"/>
      <c r="RXF28" s="7"/>
      <c r="RXG28" s="7"/>
      <c r="RXH28" s="7"/>
      <c r="RXI28" s="7"/>
      <c r="RXJ28" s="7"/>
      <c r="RXK28" s="7"/>
      <c r="RXL28" s="7"/>
      <c r="RXM28" s="7"/>
      <c r="RXN28" s="7"/>
      <c r="RXO28" s="7"/>
      <c r="RXP28" s="7"/>
      <c r="RXQ28" s="7"/>
      <c r="RXR28" s="7"/>
      <c r="RXS28" s="7"/>
      <c r="RXT28" s="7"/>
      <c r="RXU28" s="7"/>
      <c r="RXV28" s="7"/>
      <c r="RXW28" s="7"/>
      <c r="RXX28" s="7"/>
      <c r="RXY28" s="7"/>
      <c r="RXZ28" s="7"/>
      <c r="RYA28" s="7"/>
      <c r="RYB28" s="7"/>
      <c r="RYC28" s="7"/>
      <c r="RYD28" s="7"/>
      <c r="RYE28" s="7"/>
      <c r="RYF28" s="7"/>
      <c r="RYG28" s="7"/>
      <c r="RYH28" s="7"/>
      <c r="RYI28" s="7"/>
      <c r="RYJ28" s="7"/>
      <c r="RYK28" s="7"/>
      <c r="RYL28" s="7"/>
      <c r="RYM28" s="7"/>
      <c r="RYN28" s="7"/>
      <c r="RYO28" s="7"/>
      <c r="RYP28" s="7"/>
      <c r="RYQ28" s="7"/>
      <c r="RYR28" s="7"/>
      <c r="RYS28" s="7"/>
      <c r="RYT28" s="7"/>
      <c r="RYU28" s="7"/>
      <c r="RYV28" s="7"/>
      <c r="RYW28" s="7"/>
      <c r="RYX28" s="7"/>
      <c r="RYY28" s="7"/>
      <c r="RYZ28" s="7"/>
      <c r="RZA28" s="7"/>
      <c r="RZB28" s="7"/>
      <c r="RZC28" s="7"/>
      <c r="RZD28" s="7"/>
      <c r="RZE28" s="7"/>
      <c r="RZF28" s="7"/>
      <c r="RZG28" s="7"/>
      <c r="RZH28" s="7"/>
      <c r="RZI28" s="7"/>
      <c r="RZJ28" s="7"/>
      <c r="RZK28" s="7"/>
      <c r="RZL28" s="7"/>
      <c r="RZM28" s="7"/>
      <c r="RZN28" s="7"/>
      <c r="RZO28" s="7"/>
      <c r="RZP28" s="7"/>
      <c r="RZQ28" s="7"/>
      <c r="RZR28" s="7"/>
      <c r="RZS28" s="7"/>
      <c r="RZT28" s="7"/>
      <c r="RZU28" s="7"/>
      <c r="RZV28" s="7"/>
      <c r="RZW28" s="7"/>
      <c r="RZX28" s="7"/>
      <c r="RZY28" s="7"/>
      <c r="RZZ28" s="7"/>
      <c r="SAA28" s="7"/>
      <c r="SAB28" s="7"/>
      <c r="SAC28" s="7"/>
      <c r="SAD28" s="7"/>
      <c r="SAE28" s="7"/>
      <c r="SAF28" s="7"/>
      <c r="SAG28" s="7"/>
      <c r="SAH28" s="7"/>
      <c r="SAI28" s="7"/>
      <c r="SAJ28" s="7"/>
      <c r="SAK28" s="7"/>
      <c r="SAL28" s="7"/>
      <c r="SAM28" s="7"/>
      <c r="SAN28" s="7"/>
      <c r="SAO28" s="7"/>
      <c r="SAP28" s="7"/>
      <c r="SAQ28" s="7"/>
      <c r="SAR28" s="7"/>
      <c r="SAS28" s="7"/>
      <c r="SAT28" s="7"/>
      <c r="SAU28" s="7"/>
      <c r="SAV28" s="7"/>
      <c r="SAW28" s="7"/>
      <c r="SAX28" s="7"/>
      <c r="SAY28" s="7"/>
      <c r="SAZ28" s="7"/>
      <c r="SBA28" s="7"/>
      <c r="SBB28" s="7"/>
      <c r="SBC28" s="7"/>
      <c r="SBD28" s="7"/>
      <c r="SBE28" s="7"/>
      <c r="SBF28" s="7"/>
      <c r="SBG28" s="7"/>
      <c r="SBH28" s="7"/>
      <c r="SBI28" s="7"/>
      <c r="SBJ28" s="7"/>
      <c r="SBK28" s="7"/>
      <c r="SBL28" s="7"/>
      <c r="SBM28" s="7"/>
      <c r="SBN28" s="7"/>
      <c r="SBO28" s="7"/>
      <c r="SBP28" s="7"/>
      <c r="SBQ28" s="7"/>
      <c r="SBR28" s="7"/>
      <c r="SBS28" s="7"/>
      <c r="SBT28" s="7"/>
      <c r="SBU28" s="7"/>
      <c r="SBV28" s="7"/>
      <c r="SBW28" s="7"/>
      <c r="SBX28" s="7"/>
      <c r="SBY28" s="7"/>
      <c r="SBZ28" s="7"/>
      <c r="SCA28" s="7"/>
      <c r="SCB28" s="7"/>
      <c r="SCC28" s="7"/>
      <c r="SCD28" s="7"/>
      <c r="SCE28" s="7"/>
      <c r="SCF28" s="7"/>
      <c r="SCG28" s="7"/>
      <c r="SCH28" s="7"/>
      <c r="SCI28" s="7"/>
      <c r="SCJ28" s="7"/>
      <c r="SCK28" s="7"/>
      <c r="SCL28" s="7"/>
      <c r="SCM28" s="7"/>
      <c r="SCN28" s="7"/>
      <c r="SCO28" s="7"/>
      <c r="SCP28" s="7"/>
      <c r="SCQ28" s="7"/>
      <c r="SCR28" s="7"/>
      <c r="SCS28" s="7"/>
      <c r="SCT28" s="7"/>
      <c r="SCU28" s="7"/>
      <c r="SCV28" s="7"/>
      <c r="SCW28" s="7"/>
      <c r="SCX28" s="7"/>
      <c r="SCY28" s="7"/>
      <c r="SCZ28" s="7"/>
      <c r="SDA28" s="7"/>
      <c r="SDB28" s="7"/>
      <c r="SDC28" s="7"/>
      <c r="SDD28" s="7"/>
      <c r="SDE28" s="7"/>
      <c r="SDF28" s="7"/>
      <c r="SDG28" s="7"/>
      <c r="SDH28" s="7"/>
      <c r="SDI28" s="7"/>
      <c r="SDJ28" s="7"/>
      <c r="SDK28" s="7"/>
      <c r="SDL28" s="7"/>
      <c r="SDM28" s="7"/>
      <c r="SDN28" s="7"/>
      <c r="SDO28" s="7"/>
      <c r="SDP28" s="7"/>
      <c r="SDQ28" s="7"/>
      <c r="SDR28" s="7"/>
      <c r="SDS28" s="7"/>
      <c r="SDT28" s="7"/>
      <c r="SDU28" s="7"/>
      <c r="SDV28" s="7"/>
      <c r="SDW28" s="7"/>
      <c r="SDX28" s="7"/>
      <c r="SDY28" s="7"/>
      <c r="SDZ28" s="7"/>
      <c r="SEA28" s="7"/>
      <c r="SEB28" s="7"/>
      <c r="SEC28" s="7"/>
      <c r="SED28" s="7"/>
      <c r="SEE28" s="7"/>
      <c r="SEF28" s="7"/>
      <c r="SEG28" s="7"/>
      <c r="SEH28" s="7"/>
      <c r="SEI28" s="7"/>
      <c r="SEJ28" s="7"/>
      <c r="SEK28" s="7"/>
      <c r="SEL28" s="7"/>
      <c r="SEM28" s="7"/>
      <c r="SEN28" s="7"/>
      <c r="SEO28" s="7"/>
      <c r="SEP28" s="7"/>
      <c r="SEQ28" s="7"/>
      <c r="SER28" s="7"/>
      <c r="SES28" s="7"/>
      <c r="SET28" s="7"/>
      <c r="SEU28" s="7"/>
      <c r="SEV28" s="7"/>
      <c r="SEW28" s="7"/>
      <c r="SEX28" s="7"/>
      <c r="SEY28" s="7"/>
      <c r="SEZ28" s="7"/>
      <c r="SFA28" s="7"/>
      <c r="SFB28" s="7"/>
      <c r="SFC28" s="7"/>
      <c r="SFD28" s="7"/>
      <c r="SFE28" s="7"/>
      <c r="SFF28" s="7"/>
      <c r="SFG28" s="7"/>
      <c r="SFH28" s="7"/>
      <c r="SFI28" s="7"/>
      <c r="SFJ28" s="7"/>
      <c r="SFK28" s="7"/>
      <c r="SFL28" s="7"/>
      <c r="SFM28" s="7"/>
      <c r="SFN28" s="7"/>
      <c r="SFO28" s="7"/>
      <c r="SFP28" s="7"/>
      <c r="SFQ28" s="7"/>
      <c r="SFR28" s="7"/>
      <c r="SFS28" s="7"/>
      <c r="SFT28" s="7"/>
      <c r="SFU28" s="7"/>
      <c r="SFV28" s="7"/>
      <c r="SFW28" s="7"/>
      <c r="SFX28" s="7"/>
      <c r="SFY28" s="7"/>
      <c r="SFZ28" s="7"/>
      <c r="SGA28" s="7"/>
      <c r="SGB28" s="7"/>
      <c r="SGC28" s="7"/>
      <c r="SGD28" s="7"/>
      <c r="SGE28" s="7"/>
      <c r="SGF28" s="7"/>
      <c r="SGG28" s="7"/>
      <c r="SGH28" s="7"/>
      <c r="SGI28" s="7"/>
      <c r="SGJ28" s="7"/>
      <c r="SGK28" s="7"/>
      <c r="SGL28" s="7"/>
      <c r="SGM28" s="7"/>
      <c r="SGN28" s="7"/>
      <c r="SGO28" s="7"/>
      <c r="SGP28" s="7"/>
      <c r="SGQ28" s="7"/>
      <c r="SGR28" s="7"/>
      <c r="SGS28" s="7"/>
      <c r="SGT28" s="7"/>
      <c r="SGU28" s="7"/>
      <c r="SGV28" s="7"/>
      <c r="SGW28" s="7"/>
      <c r="SGX28" s="7"/>
      <c r="SGY28" s="7"/>
      <c r="SGZ28" s="7"/>
      <c r="SHA28" s="7"/>
      <c r="SHB28" s="7"/>
      <c r="SHC28" s="7"/>
      <c r="SHD28" s="7"/>
      <c r="SHE28" s="7"/>
      <c r="SHF28" s="7"/>
      <c r="SHG28" s="7"/>
      <c r="SHH28" s="7"/>
      <c r="SHI28" s="7"/>
      <c r="SHJ28" s="7"/>
      <c r="SHK28" s="7"/>
      <c r="SHL28" s="7"/>
      <c r="SHM28" s="7"/>
      <c r="SHN28" s="7"/>
      <c r="SHO28" s="7"/>
      <c r="SHP28" s="7"/>
      <c r="SHQ28" s="7"/>
      <c r="SHR28" s="7"/>
      <c r="SHS28" s="7"/>
      <c r="SHT28" s="7"/>
      <c r="SHU28" s="7"/>
      <c r="SHV28" s="7"/>
      <c r="SHW28" s="7"/>
      <c r="SHX28" s="7"/>
      <c r="SHY28" s="7"/>
      <c r="SHZ28" s="7"/>
      <c r="SIA28" s="7"/>
      <c r="SIB28" s="7"/>
      <c r="SIC28" s="7"/>
      <c r="SID28" s="7"/>
      <c r="SIE28" s="7"/>
      <c r="SIF28" s="7"/>
      <c r="SIG28" s="7"/>
      <c r="SIH28" s="7"/>
      <c r="SII28" s="7"/>
      <c r="SIJ28" s="7"/>
      <c r="SIK28" s="7"/>
      <c r="SIL28" s="7"/>
      <c r="SIM28" s="7"/>
      <c r="SIN28" s="7"/>
      <c r="SIO28" s="7"/>
      <c r="SIP28" s="7"/>
      <c r="SIQ28" s="7"/>
      <c r="SIR28" s="7"/>
      <c r="SIS28" s="7"/>
      <c r="SIT28" s="7"/>
      <c r="SIU28" s="7"/>
      <c r="SIV28" s="7"/>
      <c r="SIW28" s="7"/>
      <c r="SIX28" s="7"/>
      <c r="SIY28" s="7"/>
      <c r="SIZ28" s="7"/>
      <c r="SJA28" s="7"/>
      <c r="SJB28" s="7"/>
      <c r="SJC28" s="7"/>
      <c r="SJD28" s="7"/>
      <c r="SJE28" s="7"/>
      <c r="SJF28" s="7"/>
      <c r="SJG28" s="7"/>
      <c r="SJH28" s="7"/>
      <c r="SJI28" s="7"/>
      <c r="SJJ28" s="7"/>
      <c r="SJK28" s="7"/>
      <c r="SJL28" s="7"/>
      <c r="SJM28" s="7"/>
      <c r="SJN28" s="7"/>
      <c r="SJO28" s="7"/>
      <c r="SJP28" s="7"/>
      <c r="SJQ28" s="7"/>
      <c r="SJR28" s="7"/>
      <c r="SJS28" s="7"/>
      <c r="SJT28" s="7"/>
      <c r="SJU28" s="7"/>
      <c r="SJV28" s="7"/>
      <c r="SJW28" s="7"/>
      <c r="SJX28" s="7"/>
      <c r="SJY28" s="7"/>
      <c r="SJZ28" s="7"/>
      <c r="SKA28" s="7"/>
      <c r="SKB28" s="7"/>
      <c r="SKC28" s="7"/>
      <c r="SKD28" s="7"/>
      <c r="SKE28" s="7"/>
      <c r="SKF28" s="7"/>
      <c r="SKG28" s="7"/>
      <c r="SKH28" s="7"/>
      <c r="SKI28" s="7"/>
      <c r="SKJ28" s="7"/>
      <c r="SKK28" s="7"/>
      <c r="SKL28" s="7"/>
      <c r="SKM28" s="7"/>
      <c r="SKN28" s="7"/>
      <c r="SKO28" s="7"/>
      <c r="SKP28" s="7"/>
      <c r="SKQ28" s="7"/>
      <c r="SKR28" s="7"/>
      <c r="SKS28" s="7"/>
      <c r="SKT28" s="7"/>
      <c r="SKU28" s="7"/>
      <c r="SKV28" s="7"/>
      <c r="SKW28" s="7"/>
      <c r="SKX28" s="7"/>
      <c r="SKY28" s="7"/>
      <c r="SKZ28" s="7"/>
      <c r="SLA28" s="7"/>
      <c r="SLB28" s="7"/>
      <c r="SLC28" s="7"/>
      <c r="SLD28" s="7"/>
      <c r="SLE28" s="7"/>
      <c r="SLF28" s="7"/>
      <c r="SLG28" s="7"/>
      <c r="SLH28" s="7"/>
      <c r="SLI28" s="7"/>
      <c r="SLJ28" s="7"/>
      <c r="SLK28" s="7"/>
      <c r="SLL28" s="7"/>
      <c r="SLM28" s="7"/>
      <c r="SLN28" s="7"/>
      <c r="SLO28" s="7"/>
      <c r="SLP28" s="7"/>
      <c r="SLQ28" s="7"/>
      <c r="SLR28" s="7"/>
      <c r="SLS28" s="7"/>
      <c r="SLT28" s="7"/>
      <c r="SLU28" s="7"/>
      <c r="SLV28" s="7"/>
      <c r="SLW28" s="7"/>
      <c r="SLX28" s="7"/>
      <c r="SLY28" s="7"/>
      <c r="SLZ28" s="7"/>
      <c r="SMA28" s="7"/>
      <c r="SMB28" s="7"/>
      <c r="SMC28" s="7"/>
      <c r="SMD28" s="7"/>
      <c r="SME28" s="7"/>
      <c r="SMF28" s="7"/>
      <c r="SMG28" s="7"/>
      <c r="SMH28" s="7"/>
      <c r="SMI28" s="7"/>
      <c r="SMJ28" s="7"/>
      <c r="SMK28" s="7"/>
      <c r="SML28" s="7"/>
      <c r="SMM28" s="7"/>
      <c r="SMN28" s="7"/>
      <c r="SMO28" s="7"/>
      <c r="SMP28" s="7"/>
      <c r="SMQ28" s="7"/>
      <c r="SMR28" s="7"/>
      <c r="SMS28" s="7"/>
      <c r="SMT28" s="7"/>
      <c r="SMU28" s="7"/>
      <c r="SMV28" s="7"/>
      <c r="SMW28" s="7"/>
      <c r="SMX28" s="7"/>
      <c r="SMY28" s="7"/>
      <c r="SMZ28" s="7"/>
      <c r="SNA28" s="7"/>
      <c r="SNB28" s="7"/>
      <c r="SNC28" s="7"/>
      <c r="SND28" s="7"/>
      <c r="SNE28" s="7"/>
      <c r="SNF28" s="7"/>
      <c r="SNG28" s="7"/>
      <c r="SNH28" s="7"/>
      <c r="SNI28" s="7"/>
      <c r="SNJ28" s="7"/>
      <c r="SNK28" s="7"/>
      <c r="SNL28" s="7"/>
      <c r="SNM28" s="7"/>
      <c r="SNN28" s="7"/>
      <c r="SNO28" s="7"/>
      <c r="SNP28" s="7"/>
      <c r="SNQ28" s="7"/>
      <c r="SNR28" s="7"/>
      <c r="SNS28" s="7"/>
      <c r="SNT28" s="7"/>
      <c r="SNU28" s="7"/>
      <c r="SNV28" s="7"/>
      <c r="SNW28" s="7"/>
      <c r="SNX28" s="7"/>
      <c r="SNY28" s="7"/>
      <c r="SNZ28" s="7"/>
      <c r="SOA28" s="7"/>
      <c r="SOB28" s="7"/>
      <c r="SOC28" s="7"/>
      <c r="SOD28" s="7"/>
      <c r="SOE28" s="7"/>
      <c r="SOF28" s="7"/>
      <c r="SOG28" s="7"/>
      <c r="SOH28" s="7"/>
      <c r="SOI28" s="7"/>
      <c r="SOJ28" s="7"/>
      <c r="SOK28" s="7"/>
      <c r="SOL28" s="7"/>
      <c r="SOM28" s="7"/>
      <c r="SON28" s="7"/>
      <c r="SOO28" s="7"/>
      <c r="SOP28" s="7"/>
      <c r="SOQ28" s="7"/>
      <c r="SOR28" s="7"/>
      <c r="SOS28" s="7"/>
      <c r="SOT28" s="7"/>
      <c r="SOU28" s="7"/>
      <c r="SOV28" s="7"/>
      <c r="SOW28" s="7"/>
      <c r="SOX28" s="7"/>
      <c r="SOY28" s="7"/>
      <c r="SOZ28" s="7"/>
      <c r="SPA28" s="7"/>
      <c r="SPB28" s="7"/>
      <c r="SPC28" s="7"/>
      <c r="SPD28" s="7"/>
      <c r="SPE28" s="7"/>
      <c r="SPF28" s="7"/>
      <c r="SPG28" s="7"/>
      <c r="SPH28" s="7"/>
      <c r="SPI28" s="7"/>
      <c r="SPJ28" s="7"/>
      <c r="SPK28" s="7"/>
      <c r="SPL28" s="7"/>
      <c r="SPM28" s="7"/>
      <c r="SPN28" s="7"/>
      <c r="SPO28" s="7"/>
      <c r="SPP28" s="7"/>
      <c r="SPQ28" s="7"/>
      <c r="SPR28" s="7"/>
      <c r="SPS28" s="7"/>
      <c r="SPT28" s="7"/>
      <c r="SPU28" s="7"/>
      <c r="SPV28" s="7"/>
      <c r="SPW28" s="7"/>
      <c r="SPX28" s="7"/>
      <c r="SPY28" s="7"/>
      <c r="SPZ28" s="7"/>
      <c r="SQA28" s="7"/>
      <c r="SQB28" s="7"/>
      <c r="SQC28" s="7"/>
      <c r="SQD28" s="7"/>
      <c r="SQE28" s="7"/>
      <c r="SQF28" s="7"/>
      <c r="SQG28" s="7"/>
      <c r="SQH28" s="7"/>
      <c r="SQI28" s="7"/>
      <c r="SQJ28" s="7"/>
      <c r="SQK28" s="7"/>
      <c r="SQL28" s="7"/>
      <c r="SQM28" s="7"/>
      <c r="SQN28" s="7"/>
      <c r="SQO28" s="7"/>
      <c r="SQP28" s="7"/>
      <c r="SQQ28" s="7"/>
      <c r="SQR28" s="7"/>
      <c r="SQS28" s="7"/>
      <c r="SQT28" s="7"/>
      <c r="SQU28" s="7"/>
      <c r="SQV28" s="7"/>
      <c r="SQW28" s="7"/>
      <c r="SQX28" s="7"/>
      <c r="SQY28" s="7"/>
      <c r="SQZ28" s="7"/>
      <c r="SRA28" s="7"/>
      <c r="SRB28" s="7"/>
      <c r="SRC28" s="7"/>
      <c r="SRD28" s="7"/>
      <c r="SRE28" s="7"/>
      <c r="SRF28" s="7"/>
      <c r="SRG28" s="7"/>
      <c r="SRH28" s="7"/>
      <c r="SRI28" s="7"/>
      <c r="SRJ28" s="7"/>
      <c r="SRK28" s="7"/>
      <c r="SRL28" s="7"/>
      <c r="SRM28" s="7"/>
      <c r="SRN28" s="7"/>
      <c r="SRO28" s="7"/>
      <c r="SRP28" s="7"/>
      <c r="SRQ28" s="7"/>
      <c r="SRR28" s="7"/>
      <c r="SRS28" s="7"/>
      <c r="SRT28" s="7"/>
      <c r="SRU28" s="7"/>
      <c r="SRV28" s="7"/>
      <c r="SRW28" s="7"/>
      <c r="SRX28" s="7"/>
      <c r="SRY28" s="7"/>
      <c r="SRZ28" s="7"/>
      <c r="SSA28" s="7"/>
      <c r="SSB28" s="7"/>
      <c r="SSC28" s="7"/>
      <c r="SSD28" s="7"/>
      <c r="SSE28" s="7"/>
      <c r="SSF28" s="7"/>
      <c r="SSG28" s="7"/>
      <c r="SSH28" s="7"/>
      <c r="SSI28" s="7"/>
      <c r="SSJ28" s="7"/>
      <c r="SSK28" s="7"/>
      <c r="SSL28" s="7"/>
      <c r="SSM28" s="7"/>
      <c r="SSN28" s="7"/>
      <c r="SSO28" s="7"/>
      <c r="SSP28" s="7"/>
      <c r="SSQ28" s="7"/>
      <c r="SSR28" s="7"/>
      <c r="SSS28" s="7"/>
      <c r="SST28" s="7"/>
      <c r="SSU28" s="7"/>
      <c r="SSV28" s="7"/>
      <c r="SSW28" s="7"/>
      <c r="SSX28" s="7"/>
      <c r="SSY28" s="7"/>
      <c r="SSZ28" s="7"/>
      <c r="STA28" s="7"/>
      <c r="STB28" s="7"/>
      <c r="STC28" s="7"/>
      <c r="STD28" s="7"/>
      <c r="STE28" s="7"/>
      <c r="STF28" s="7"/>
      <c r="STG28" s="7"/>
      <c r="STH28" s="7"/>
      <c r="STI28" s="7"/>
      <c r="STJ28" s="7"/>
      <c r="STK28" s="7"/>
      <c r="STL28" s="7"/>
      <c r="STM28" s="7"/>
      <c r="STN28" s="7"/>
      <c r="STO28" s="7"/>
      <c r="STP28" s="7"/>
      <c r="STQ28" s="7"/>
      <c r="STR28" s="7"/>
      <c r="STS28" s="7"/>
      <c r="STT28" s="7"/>
      <c r="STU28" s="7"/>
      <c r="STV28" s="7"/>
      <c r="STW28" s="7"/>
      <c r="STX28" s="7"/>
      <c r="STY28" s="7"/>
      <c r="STZ28" s="7"/>
      <c r="SUA28" s="7"/>
      <c r="SUB28" s="7"/>
      <c r="SUC28" s="7"/>
      <c r="SUD28" s="7"/>
      <c r="SUE28" s="7"/>
      <c r="SUF28" s="7"/>
      <c r="SUG28" s="7"/>
      <c r="SUH28" s="7"/>
      <c r="SUI28" s="7"/>
      <c r="SUJ28" s="7"/>
      <c r="SUK28" s="7"/>
      <c r="SUL28" s="7"/>
      <c r="SUM28" s="7"/>
      <c r="SUN28" s="7"/>
      <c r="SUO28" s="7"/>
      <c r="SUP28" s="7"/>
      <c r="SUQ28" s="7"/>
      <c r="SUR28" s="7"/>
      <c r="SUS28" s="7"/>
      <c r="SUT28" s="7"/>
      <c r="SUU28" s="7"/>
      <c r="SUV28" s="7"/>
      <c r="SUW28" s="7"/>
      <c r="SUX28" s="7"/>
      <c r="SUY28" s="7"/>
      <c r="SUZ28" s="7"/>
      <c r="SVA28" s="7"/>
      <c r="SVB28" s="7"/>
      <c r="SVC28" s="7"/>
      <c r="SVD28" s="7"/>
      <c r="SVE28" s="7"/>
      <c r="SVF28" s="7"/>
      <c r="SVG28" s="7"/>
      <c r="SVH28" s="7"/>
      <c r="SVI28" s="7"/>
      <c r="SVJ28" s="7"/>
      <c r="SVK28" s="7"/>
      <c r="SVL28" s="7"/>
      <c r="SVM28" s="7"/>
      <c r="SVN28" s="7"/>
      <c r="SVO28" s="7"/>
      <c r="SVP28" s="7"/>
      <c r="SVQ28" s="7"/>
      <c r="SVR28" s="7"/>
      <c r="SVS28" s="7"/>
      <c r="SVT28" s="7"/>
      <c r="SVU28" s="7"/>
      <c r="SVV28" s="7"/>
      <c r="SVW28" s="7"/>
      <c r="SVX28" s="7"/>
      <c r="SVY28" s="7"/>
      <c r="SVZ28" s="7"/>
      <c r="SWA28" s="7"/>
      <c r="SWB28" s="7"/>
      <c r="SWC28" s="7"/>
      <c r="SWD28" s="7"/>
      <c r="SWE28" s="7"/>
      <c r="SWF28" s="7"/>
      <c r="SWG28" s="7"/>
      <c r="SWH28" s="7"/>
      <c r="SWI28" s="7"/>
      <c r="SWJ28" s="7"/>
      <c r="SWK28" s="7"/>
      <c r="SWL28" s="7"/>
      <c r="SWM28" s="7"/>
      <c r="SWN28" s="7"/>
      <c r="SWO28" s="7"/>
      <c r="SWP28" s="7"/>
      <c r="SWQ28" s="7"/>
      <c r="SWR28" s="7"/>
      <c r="SWS28" s="7"/>
      <c r="SWT28" s="7"/>
      <c r="SWU28" s="7"/>
      <c r="SWV28" s="7"/>
      <c r="SWW28" s="7"/>
      <c r="SWX28" s="7"/>
      <c r="SWY28" s="7"/>
      <c r="SWZ28" s="7"/>
      <c r="SXA28" s="7"/>
      <c r="SXB28" s="7"/>
      <c r="SXC28" s="7"/>
      <c r="SXD28" s="7"/>
      <c r="SXE28" s="7"/>
      <c r="SXF28" s="7"/>
      <c r="SXG28" s="7"/>
      <c r="SXH28" s="7"/>
      <c r="SXI28" s="7"/>
      <c r="SXJ28" s="7"/>
      <c r="SXK28" s="7"/>
      <c r="SXL28" s="7"/>
      <c r="SXM28" s="7"/>
      <c r="SXN28" s="7"/>
      <c r="SXO28" s="7"/>
      <c r="SXP28" s="7"/>
      <c r="SXQ28" s="7"/>
      <c r="SXR28" s="7"/>
      <c r="SXS28" s="7"/>
      <c r="SXT28" s="7"/>
      <c r="SXU28" s="7"/>
      <c r="SXV28" s="7"/>
      <c r="SXW28" s="7"/>
      <c r="SXX28" s="7"/>
      <c r="SXY28" s="7"/>
      <c r="SXZ28" s="7"/>
      <c r="SYA28" s="7"/>
      <c r="SYB28" s="7"/>
      <c r="SYC28" s="7"/>
      <c r="SYD28" s="7"/>
      <c r="SYE28" s="7"/>
      <c r="SYF28" s="7"/>
      <c r="SYG28" s="7"/>
      <c r="SYH28" s="7"/>
      <c r="SYI28" s="7"/>
      <c r="SYJ28" s="7"/>
      <c r="SYK28" s="7"/>
      <c r="SYL28" s="7"/>
      <c r="SYM28" s="7"/>
      <c r="SYN28" s="7"/>
      <c r="SYO28" s="7"/>
      <c r="SYP28" s="7"/>
      <c r="SYQ28" s="7"/>
      <c r="SYR28" s="7"/>
      <c r="SYS28" s="7"/>
      <c r="SYT28" s="7"/>
      <c r="SYU28" s="7"/>
      <c r="SYV28" s="7"/>
      <c r="SYW28" s="7"/>
      <c r="SYX28" s="7"/>
      <c r="SYY28" s="7"/>
      <c r="SYZ28" s="7"/>
      <c r="SZA28" s="7"/>
      <c r="SZB28" s="7"/>
      <c r="SZC28" s="7"/>
      <c r="SZD28" s="7"/>
      <c r="SZE28" s="7"/>
      <c r="SZF28" s="7"/>
      <c r="SZG28" s="7"/>
      <c r="SZH28" s="7"/>
      <c r="SZI28" s="7"/>
      <c r="SZJ28" s="7"/>
      <c r="SZK28" s="7"/>
      <c r="SZL28" s="7"/>
      <c r="SZM28" s="7"/>
      <c r="SZN28" s="7"/>
      <c r="SZO28" s="7"/>
      <c r="SZP28" s="7"/>
      <c r="SZQ28" s="7"/>
      <c r="SZR28" s="7"/>
      <c r="SZS28" s="7"/>
      <c r="SZT28" s="7"/>
      <c r="SZU28" s="7"/>
      <c r="SZV28" s="7"/>
      <c r="SZW28" s="7"/>
      <c r="SZX28" s="7"/>
      <c r="SZY28" s="7"/>
      <c r="SZZ28" s="7"/>
      <c r="TAA28" s="7"/>
      <c r="TAB28" s="7"/>
      <c r="TAC28" s="7"/>
      <c r="TAD28" s="7"/>
      <c r="TAE28" s="7"/>
      <c r="TAF28" s="7"/>
      <c r="TAG28" s="7"/>
      <c r="TAH28" s="7"/>
      <c r="TAI28" s="7"/>
      <c r="TAJ28" s="7"/>
      <c r="TAK28" s="7"/>
      <c r="TAL28" s="7"/>
      <c r="TAM28" s="7"/>
      <c r="TAN28" s="7"/>
      <c r="TAO28" s="7"/>
      <c r="TAP28" s="7"/>
      <c r="TAQ28" s="7"/>
      <c r="TAR28" s="7"/>
      <c r="TAS28" s="7"/>
      <c r="TAT28" s="7"/>
      <c r="TAU28" s="7"/>
      <c r="TAV28" s="7"/>
      <c r="TAW28" s="7"/>
      <c r="TAX28" s="7"/>
      <c r="TAY28" s="7"/>
      <c r="TAZ28" s="7"/>
      <c r="TBA28" s="7"/>
      <c r="TBB28" s="7"/>
      <c r="TBC28" s="7"/>
      <c r="TBD28" s="7"/>
      <c r="TBE28" s="7"/>
      <c r="TBF28" s="7"/>
      <c r="TBG28" s="7"/>
      <c r="TBH28" s="7"/>
      <c r="TBI28" s="7"/>
      <c r="TBJ28" s="7"/>
      <c r="TBK28" s="7"/>
      <c r="TBL28" s="7"/>
      <c r="TBM28" s="7"/>
      <c r="TBN28" s="7"/>
      <c r="TBO28" s="7"/>
      <c r="TBP28" s="7"/>
      <c r="TBQ28" s="7"/>
      <c r="TBR28" s="7"/>
      <c r="TBS28" s="7"/>
      <c r="TBT28" s="7"/>
      <c r="TBU28" s="7"/>
      <c r="TBV28" s="7"/>
      <c r="TBW28" s="7"/>
      <c r="TBX28" s="7"/>
      <c r="TBY28" s="7"/>
      <c r="TBZ28" s="7"/>
      <c r="TCA28" s="7"/>
      <c r="TCB28" s="7"/>
      <c r="TCC28" s="7"/>
      <c r="TCD28" s="7"/>
      <c r="TCE28" s="7"/>
      <c r="TCF28" s="7"/>
      <c r="TCG28" s="7"/>
      <c r="TCH28" s="7"/>
      <c r="TCI28" s="7"/>
      <c r="TCJ28" s="7"/>
      <c r="TCK28" s="7"/>
      <c r="TCL28" s="7"/>
      <c r="TCM28" s="7"/>
      <c r="TCN28" s="7"/>
      <c r="TCO28" s="7"/>
      <c r="TCP28" s="7"/>
      <c r="TCQ28" s="7"/>
      <c r="TCR28" s="7"/>
      <c r="TCS28" s="7"/>
      <c r="TCT28" s="7"/>
      <c r="TCU28" s="7"/>
      <c r="TCV28" s="7"/>
      <c r="TCW28" s="7"/>
      <c r="TCX28" s="7"/>
      <c r="TCY28" s="7"/>
      <c r="TCZ28" s="7"/>
      <c r="TDA28" s="7"/>
      <c r="TDB28" s="7"/>
      <c r="TDC28" s="7"/>
      <c r="TDD28" s="7"/>
      <c r="TDE28" s="7"/>
      <c r="TDF28" s="7"/>
      <c r="TDG28" s="7"/>
      <c r="TDH28" s="7"/>
      <c r="TDI28" s="7"/>
      <c r="TDJ28" s="7"/>
      <c r="TDK28" s="7"/>
      <c r="TDL28" s="7"/>
      <c r="TDM28" s="7"/>
      <c r="TDN28" s="7"/>
      <c r="TDO28" s="7"/>
      <c r="TDP28" s="7"/>
      <c r="TDQ28" s="7"/>
      <c r="TDR28" s="7"/>
      <c r="TDS28" s="7"/>
      <c r="TDT28" s="7"/>
      <c r="TDU28" s="7"/>
      <c r="TDV28" s="7"/>
      <c r="TDW28" s="7"/>
      <c r="TDX28" s="7"/>
      <c r="TDY28" s="7"/>
      <c r="TDZ28" s="7"/>
      <c r="TEA28" s="7"/>
      <c r="TEB28" s="7"/>
      <c r="TEC28" s="7"/>
      <c r="TED28" s="7"/>
      <c r="TEE28" s="7"/>
      <c r="TEF28" s="7"/>
      <c r="TEG28" s="7"/>
      <c r="TEH28" s="7"/>
      <c r="TEI28" s="7"/>
      <c r="TEJ28" s="7"/>
      <c r="TEK28" s="7"/>
      <c r="TEL28" s="7"/>
      <c r="TEM28" s="7"/>
      <c r="TEN28" s="7"/>
      <c r="TEO28" s="7"/>
      <c r="TEP28" s="7"/>
      <c r="TEQ28" s="7"/>
      <c r="TER28" s="7"/>
      <c r="TES28" s="7"/>
      <c r="TET28" s="7"/>
      <c r="TEU28" s="7"/>
      <c r="TEV28" s="7"/>
      <c r="TEW28" s="7"/>
      <c r="TEX28" s="7"/>
      <c r="TEY28" s="7"/>
      <c r="TEZ28" s="7"/>
      <c r="TFA28" s="7"/>
      <c r="TFB28" s="7"/>
      <c r="TFC28" s="7"/>
      <c r="TFD28" s="7"/>
      <c r="TFE28" s="7"/>
      <c r="TFF28" s="7"/>
      <c r="TFG28" s="7"/>
      <c r="TFH28" s="7"/>
      <c r="TFI28" s="7"/>
      <c r="TFJ28" s="7"/>
      <c r="TFK28" s="7"/>
      <c r="TFL28" s="7"/>
      <c r="TFM28" s="7"/>
      <c r="TFN28" s="7"/>
      <c r="TFO28" s="7"/>
      <c r="TFP28" s="7"/>
      <c r="TFQ28" s="7"/>
      <c r="TFR28" s="7"/>
      <c r="TFS28" s="7"/>
      <c r="TFT28" s="7"/>
      <c r="TFU28" s="7"/>
      <c r="TFV28" s="7"/>
      <c r="TFW28" s="7"/>
      <c r="TFX28" s="7"/>
      <c r="TFY28" s="7"/>
      <c r="TFZ28" s="7"/>
      <c r="TGA28" s="7"/>
      <c r="TGB28" s="7"/>
      <c r="TGC28" s="7"/>
      <c r="TGD28" s="7"/>
      <c r="TGE28" s="7"/>
      <c r="TGF28" s="7"/>
      <c r="TGG28" s="7"/>
      <c r="TGH28" s="7"/>
      <c r="TGI28" s="7"/>
      <c r="TGJ28" s="7"/>
      <c r="TGK28" s="7"/>
      <c r="TGL28" s="7"/>
      <c r="TGM28" s="7"/>
      <c r="TGN28" s="7"/>
      <c r="TGO28" s="7"/>
      <c r="TGP28" s="7"/>
      <c r="TGQ28" s="7"/>
      <c r="TGR28" s="7"/>
      <c r="TGS28" s="7"/>
      <c r="TGT28" s="7"/>
      <c r="TGU28" s="7"/>
      <c r="TGV28" s="7"/>
      <c r="TGW28" s="7"/>
      <c r="TGX28" s="7"/>
      <c r="TGY28" s="7"/>
      <c r="TGZ28" s="7"/>
      <c r="THA28" s="7"/>
      <c r="THB28" s="7"/>
      <c r="THC28" s="7"/>
      <c r="THD28" s="7"/>
      <c r="THE28" s="7"/>
      <c r="THF28" s="7"/>
      <c r="THG28" s="7"/>
      <c r="THH28" s="7"/>
      <c r="THI28" s="7"/>
      <c r="THJ28" s="7"/>
      <c r="THK28" s="7"/>
      <c r="THL28" s="7"/>
      <c r="THM28" s="7"/>
      <c r="THN28" s="7"/>
      <c r="THO28" s="7"/>
      <c r="THP28" s="7"/>
      <c r="THQ28" s="7"/>
      <c r="THR28" s="7"/>
      <c r="THS28" s="7"/>
      <c r="THT28" s="7"/>
      <c r="THU28" s="7"/>
      <c r="THV28" s="7"/>
      <c r="THW28" s="7"/>
      <c r="THX28" s="7"/>
      <c r="THY28" s="7"/>
      <c r="THZ28" s="7"/>
      <c r="TIA28" s="7"/>
      <c r="TIB28" s="7"/>
      <c r="TIC28" s="7"/>
      <c r="TID28" s="7"/>
      <c r="TIE28" s="7"/>
      <c r="TIF28" s="7"/>
      <c r="TIG28" s="7"/>
      <c r="TIH28" s="7"/>
      <c r="TII28" s="7"/>
      <c r="TIJ28" s="7"/>
      <c r="TIK28" s="7"/>
      <c r="TIL28" s="7"/>
      <c r="TIM28" s="7"/>
      <c r="TIN28" s="7"/>
      <c r="TIO28" s="7"/>
      <c r="TIP28" s="7"/>
      <c r="TIQ28" s="7"/>
      <c r="TIR28" s="7"/>
      <c r="TIS28" s="7"/>
      <c r="TIT28" s="7"/>
      <c r="TIU28" s="7"/>
      <c r="TIV28" s="7"/>
      <c r="TIW28" s="7"/>
      <c r="TIX28" s="7"/>
      <c r="TIY28" s="7"/>
      <c r="TIZ28" s="7"/>
      <c r="TJA28" s="7"/>
      <c r="TJB28" s="7"/>
      <c r="TJC28" s="7"/>
      <c r="TJD28" s="7"/>
      <c r="TJE28" s="7"/>
      <c r="TJF28" s="7"/>
      <c r="TJG28" s="7"/>
      <c r="TJH28" s="7"/>
      <c r="TJI28" s="7"/>
      <c r="TJJ28" s="7"/>
      <c r="TJK28" s="7"/>
      <c r="TJL28" s="7"/>
      <c r="TJM28" s="7"/>
      <c r="TJN28" s="7"/>
      <c r="TJO28" s="7"/>
      <c r="TJP28" s="7"/>
      <c r="TJQ28" s="7"/>
      <c r="TJR28" s="7"/>
      <c r="TJS28" s="7"/>
      <c r="TJT28" s="7"/>
      <c r="TJU28" s="7"/>
      <c r="TJV28" s="7"/>
      <c r="TJW28" s="7"/>
      <c r="TJX28" s="7"/>
      <c r="TJY28" s="7"/>
      <c r="TJZ28" s="7"/>
      <c r="TKA28" s="7"/>
      <c r="TKB28" s="7"/>
      <c r="TKC28" s="7"/>
      <c r="TKD28" s="7"/>
      <c r="TKE28" s="7"/>
      <c r="TKF28" s="7"/>
      <c r="TKG28" s="7"/>
      <c r="TKH28" s="7"/>
      <c r="TKI28" s="7"/>
      <c r="TKJ28" s="7"/>
      <c r="TKK28" s="7"/>
      <c r="TKL28" s="7"/>
      <c r="TKM28" s="7"/>
      <c r="TKN28" s="7"/>
      <c r="TKO28" s="7"/>
      <c r="TKP28" s="7"/>
      <c r="TKQ28" s="7"/>
      <c r="TKR28" s="7"/>
      <c r="TKS28" s="7"/>
      <c r="TKT28" s="7"/>
      <c r="TKU28" s="7"/>
      <c r="TKV28" s="7"/>
      <c r="TKW28" s="7"/>
      <c r="TKX28" s="7"/>
      <c r="TKY28" s="7"/>
      <c r="TKZ28" s="7"/>
      <c r="TLA28" s="7"/>
      <c r="TLB28" s="7"/>
      <c r="TLC28" s="7"/>
      <c r="TLD28" s="7"/>
      <c r="TLE28" s="7"/>
      <c r="TLF28" s="7"/>
      <c r="TLG28" s="7"/>
      <c r="TLH28" s="7"/>
      <c r="TLI28" s="7"/>
      <c r="TLJ28" s="7"/>
      <c r="TLK28" s="7"/>
      <c r="TLL28" s="7"/>
      <c r="TLM28" s="7"/>
      <c r="TLN28" s="7"/>
      <c r="TLO28" s="7"/>
      <c r="TLP28" s="7"/>
      <c r="TLQ28" s="7"/>
      <c r="TLR28" s="7"/>
      <c r="TLS28" s="7"/>
      <c r="TLT28" s="7"/>
      <c r="TLU28" s="7"/>
      <c r="TLV28" s="7"/>
      <c r="TLW28" s="7"/>
      <c r="TLX28" s="7"/>
      <c r="TLY28" s="7"/>
      <c r="TLZ28" s="7"/>
      <c r="TMA28" s="7"/>
      <c r="TMB28" s="7"/>
      <c r="TMC28" s="7"/>
      <c r="TMD28" s="7"/>
      <c r="TME28" s="7"/>
      <c r="TMF28" s="7"/>
      <c r="TMG28" s="7"/>
      <c r="TMH28" s="7"/>
      <c r="TMI28" s="7"/>
      <c r="TMJ28" s="7"/>
      <c r="TMK28" s="7"/>
      <c r="TML28" s="7"/>
      <c r="TMM28" s="7"/>
      <c r="TMN28" s="7"/>
      <c r="TMO28" s="7"/>
      <c r="TMP28" s="7"/>
      <c r="TMQ28" s="7"/>
      <c r="TMR28" s="7"/>
      <c r="TMS28" s="7"/>
      <c r="TMT28" s="7"/>
      <c r="TMU28" s="7"/>
      <c r="TMV28" s="7"/>
      <c r="TMW28" s="7"/>
      <c r="TMX28" s="7"/>
      <c r="TMY28" s="7"/>
      <c r="TMZ28" s="7"/>
      <c r="TNA28" s="7"/>
      <c r="TNB28" s="7"/>
      <c r="TNC28" s="7"/>
      <c r="TND28" s="7"/>
      <c r="TNE28" s="7"/>
      <c r="TNF28" s="7"/>
      <c r="TNG28" s="7"/>
      <c r="TNH28" s="7"/>
      <c r="TNI28" s="7"/>
      <c r="TNJ28" s="7"/>
      <c r="TNK28" s="7"/>
      <c r="TNL28" s="7"/>
      <c r="TNM28" s="7"/>
      <c r="TNN28" s="7"/>
      <c r="TNO28" s="7"/>
      <c r="TNP28" s="7"/>
      <c r="TNQ28" s="7"/>
      <c r="TNR28" s="7"/>
      <c r="TNS28" s="7"/>
      <c r="TNT28" s="7"/>
      <c r="TNU28" s="7"/>
      <c r="TNV28" s="7"/>
      <c r="TNW28" s="7"/>
      <c r="TNX28" s="7"/>
      <c r="TNY28" s="7"/>
      <c r="TNZ28" s="7"/>
      <c r="TOA28" s="7"/>
      <c r="TOB28" s="7"/>
      <c r="TOC28" s="7"/>
      <c r="TOD28" s="7"/>
      <c r="TOE28" s="7"/>
      <c r="TOF28" s="7"/>
      <c r="TOG28" s="7"/>
      <c r="TOH28" s="7"/>
      <c r="TOI28" s="7"/>
      <c r="TOJ28" s="7"/>
      <c r="TOK28" s="7"/>
      <c r="TOL28" s="7"/>
      <c r="TOM28" s="7"/>
      <c r="TON28" s="7"/>
      <c r="TOO28" s="7"/>
      <c r="TOP28" s="7"/>
      <c r="TOQ28" s="7"/>
      <c r="TOR28" s="7"/>
      <c r="TOS28" s="7"/>
      <c r="TOT28" s="7"/>
      <c r="TOU28" s="7"/>
      <c r="TOV28" s="7"/>
      <c r="TOW28" s="7"/>
      <c r="TOX28" s="7"/>
      <c r="TOY28" s="7"/>
      <c r="TOZ28" s="7"/>
      <c r="TPA28" s="7"/>
      <c r="TPB28" s="7"/>
      <c r="TPC28" s="7"/>
      <c r="TPD28" s="7"/>
      <c r="TPE28" s="7"/>
      <c r="TPF28" s="7"/>
      <c r="TPG28" s="7"/>
      <c r="TPH28" s="7"/>
      <c r="TPI28" s="7"/>
      <c r="TPJ28" s="7"/>
      <c r="TPK28" s="7"/>
      <c r="TPL28" s="7"/>
      <c r="TPM28" s="7"/>
      <c r="TPN28" s="7"/>
      <c r="TPO28" s="7"/>
      <c r="TPP28" s="7"/>
      <c r="TPQ28" s="7"/>
      <c r="TPR28" s="7"/>
      <c r="TPS28" s="7"/>
      <c r="TPT28" s="7"/>
      <c r="TPU28" s="7"/>
      <c r="TPV28" s="7"/>
      <c r="TPW28" s="7"/>
      <c r="TPX28" s="7"/>
      <c r="TPY28" s="7"/>
      <c r="TPZ28" s="7"/>
      <c r="TQA28" s="7"/>
      <c r="TQB28" s="7"/>
      <c r="TQC28" s="7"/>
      <c r="TQD28" s="7"/>
      <c r="TQE28" s="7"/>
      <c r="TQF28" s="7"/>
      <c r="TQG28" s="7"/>
      <c r="TQH28" s="7"/>
      <c r="TQI28" s="7"/>
      <c r="TQJ28" s="7"/>
      <c r="TQK28" s="7"/>
      <c r="TQL28" s="7"/>
      <c r="TQM28" s="7"/>
      <c r="TQN28" s="7"/>
      <c r="TQO28" s="7"/>
      <c r="TQP28" s="7"/>
      <c r="TQQ28" s="7"/>
      <c r="TQR28" s="7"/>
      <c r="TQS28" s="7"/>
      <c r="TQT28" s="7"/>
      <c r="TQU28" s="7"/>
      <c r="TQV28" s="7"/>
      <c r="TQW28" s="7"/>
      <c r="TQX28" s="7"/>
      <c r="TQY28" s="7"/>
      <c r="TQZ28" s="7"/>
      <c r="TRA28" s="7"/>
      <c r="TRB28" s="7"/>
      <c r="TRC28" s="7"/>
      <c r="TRD28" s="7"/>
      <c r="TRE28" s="7"/>
      <c r="TRF28" s="7"/>
      <c r="TRG28" s="7"/>
      <c r="TRH28" s="7"/>
      <c r="TRI28" s="7"/>
      <c r="TRJ28" s="7"/>
      <c r="TRK28" s="7"/>
      <c r="TRL28" s="7"/>
      <c r="TRM28" s="7"/>
      <c r="TRN28" s="7"/>
      <c r="TRO28" s="7"/>
      <c r="TRP28" s="7"/>
      <c r="TRQ28" s="7"/>
      <c r="TRR28" s="7"/>
      <c r="TRS28" s="7"/>
      <c r="TRT28" s="7"/>
      <c r="TRU28" s="7"/>
      <c r="TRV28" s="7"/>
      <c r="TRW28" s="7"/>
      <c r="TRX28" s="7"/>
      <c r="TRY28" s="7"/>
      <c r="TRZ28" s="7"/>
      <c r="TSA28" s="7"/>
      <c r="TSB28" s="7"/>
      <c r="TSC28" s="7"/>
      <c r="TSD28" s="7"/>
      <c r="TSE28" s="7"/>
      <c r="TSF28" s="7"/>
      <c r="TSG28" s="7"/>
      <c r="TSH28" s="7"/>
      <c r="TSI28" s="7"/>
      <c r="TSJ28" s="7"/>
      <c r="TSK28" s="7"/>
      <c r="TSL28" s="7"/>
      <c r="TSM28" s="7"/>
      <c r="TSN28" s="7"/>
      <c r="TSO28" s="7"/>
      <c r="TSP28" s="7"/>
      <c r="TSQ28" s="7"/>
      <c r="TSR28" s="7"/>
      <c r="TSS28" s="7"/>
      <c r="TST28" s="7"/>
      <c r="TSU28" s="7"/>
      <c r="TSV28" s="7"/>
      <c r="TSW28" s="7"/>
      <c r="TSX28" s="7"/>
      <c r="TSY28" s="7"/>
      <c r="TSZ28" s="7"/>
      <c r="TTA28" s="7"/>
      <c r="TTB28" s="7"/>
      <c r="TTC28" s="7"/>
      <c r="TTD28" s="7"/>
      <c r="TTE28" s="7"/>
      <c r="TTF28" s="7"/>
      <c r="TTG28" s="7"/>
      <c r="TTH28" s="7"/>
      <c r="TTI28" s="7"/>
      <c r="TTJ28" s="7"/>
      <c r="TTK28" s="7"/>
      <c r="TTL28" s="7"/>
      <c r="TTM28" s="7"/>
      <c r="TTN28" s="7"/>
      <c r="TTO28" s="7"/>
      <c r="TTP28" s="7"/>
      <c r="TTQ28" s="7"/>
      <c r="TTR28" s="7"/>
      <c r="TTS28" s="7"/>
      <c r="TTT28" s="7"/>
      <c r="TTU28" s="7"/>
      <c r="TTV28" s="7"/>
      <c r="TTW28" s="7"/>
      <c r="TTX28" s="7"/>
      <c r="TTY28" s="7"/>
      <c r="TTZ28" s="7"/>
      <c r="TUA28" s="7"/>
      <c r="TUB28" s="7"/>
      <c r="TUC28" s="7"/>
      <c r="TUD28" s="7"/>
      <c r="TUE28" s="7"/>
      <c r="TUF28" s="7"/>
      <c r="TUG28" s="7"/>
      <c r="TUH28" s="7"/>
      <c r="TUI28" s="7"/>
      <c r="TUJ28" s="7"/>
      <c r="TUK28" s="7"/>
      <c r="TUL28" s="7"/>
      <c r="TUM28" s="7"/>
      <c r="TUN28" s="7"/>
      <c r="TUO28" s="7"/>
      <c r="TUP28" s="7"/>
      <c r="TUQ28" s="7"/>
      <c r="TUR28" s="7"/>
      <c r="TUS28" s="7"/>
      <c r="TUT28" s="7"/>
      <c r="TUU28" s="7"/>
      <c r="TUV28" s="7"/>
      <c r="TUW28" s="7"/>
      <c r="TUX28" s="7"/>
      <c r="TUY28" s="7"/>
      <c r="TUZ28" s="7"/>
      <c r="TVA28" s="7"/>
      <c r="TVB28" s="7"/>
      <c r="TVC28" s="7"/>
      <c r="TVD28" s="7"/>
      <c r="TVE28" s="7"/>
      <c r="TVF28" s="7"/>
      <c r="TVG28" s="7"/>
      <c r="TVH28" s="7"/>
      <c r="TVI28" s="7"/>
      <c r="TVJ28" s="7"/>
      <c r="TVK28" s="7"/>
      <c r="TVL28" s="7"/>
      <c r="TVM28" s="7"/>
      <c r="TVN28" s="7"/>
      <c r="TVO28" s="7"/>
      <c r="TVP28" s="7"/>
      <c r="TVQ28" s="7"/>
      <c r="TVR28" s="7"/>
      <c r="TVS28" s="7"/>
      <c r="TVT28" s="7"/>
      <c r="TVU28" s="7"/>
      <c r="TVV28" s="7"/>
      <c r="TVW28" s="7"/>
      <c r="TVX28" s="7"/>
      <c r="TVY28" s="7"/>
      <c r="TVZ28" s="7"/>
      <c r="TWA28" s="7"/>
      <c r="TWB28" s="7"/>
      <c r="TWC28" s="7"/>
      <c r="TWD28" s="7"/>
      <c r="TWE28" s="7"/>
      <c r="TWF28" s="7"/>
      <c r="TWG28" s="7"/>
      <c r="TWH28" s="7"/>
      <c r="TWI28" s="7"/>
      <c r="TWJ28" s="7"/>
      <c r="TWK28" s="7"/>
      <c r="TWL28" s="7"/>
      <c r="TWM28" s="7"/>
      <c r="TWN28" s="7"/>
      <c r="TWO28" s="7"/>
      <c r="TWP28" s="7"/>
      <c r="TWQ28" s="7"/>
      <c r="TWR28" s="7"/>
      <c r="TWS28" s="7"/>
      <c r="TWT28" s="7"/>
      <c r="TWU28" s="7"/>
      <c r="TWV28" s="7"/>
      <c r="TWW28" s="7"/>
      <c r="TWX28" s="7"/>
      <c r="TWY28" s="7"/>
      <c r="TWZ28" s="7"/>
      <c r="TXA28" s="7"/>
      <c r="TXB28" s="7"/>
      <c r="TXC28" s="7"/>
      <c r="TXD28" s="7"/>
      <c r="TXE28" s="7"/>
      <c r="TXF28" s="7"/>
      <c r="TXG28" s="7"/>
      <c r="TXH28" s="7"/>
      <c r="TXI28" s="7"/>
      <c r="TXJ28" s="7"/>
      <c r="TXK28" s="7"/>
      <c r="TXL28" s="7"/>
      <c r="TXM28" s="7"/>
      <c r="TXN28" s="7"/>
      <c r="TXO28" s="7"/>
      <c r="TXP28" s="7"/>
      <c r="TXQ28" s="7"/>
      <c r="TXR28" s="7"/>
      <c r="TXS28" s="7"/>
      <c r="TXT28" s="7"/>
      <c r="TXU28" s="7"/>
      <c r="TXV28" s="7"/>
      <c r="TXW28" s="7"/>
      <c r="TXX28" s="7"/>
      <c r="TXY28" s="7"/>
      <c r="TXZ28" s="7"/>
      <c r="TYA28" s="7"/>
      <c r="TYB28" s="7"/>
      <c r="TYC28" s="7"/>
      <c r="TYD28" s="7"/>
      <c r="TYE28" s="7"/>
      <c r="TYF28" s="7"/>
      <c r="TYG28" s="7"/>
      <c r="TYH28" s="7"/>
      <c r="TYI28" s="7"/>
      <c r="TYJ28" s="7"/>
      <c r="TYK28" s="7"/>
      <c r="TYL28" s="7"/>
      <c r="TYM28" s="7"/>
      <c r="TYN28" s="7"/>
      <c r="TYO28" s="7"/>
      <c r="TYP28" s="7"/>
      <c r="TYQ28" s="7"/>
      <c r="TYR28" s="7"/>
      <c r="TYS28" s="7"/>
      <c r="TYT28" s="7"/>
      <c r="TYU28" s="7"/>
      <c r="TYV28" s="7"/>
      <c r="TYW28" s="7"/>
      <c r="TYX28" s="7"/>
      <c r="TYY28" s="7"/>
      <c r="TYZ28" s="7"/>
      <c r="TZA28" s="7"/>
      <c r="TZB28" s="7"/>
      <c r="TZC28" s="7"/>
      <c r="TZD28" s="7"/>
      <c r="TZE28" s="7"/>
      <c r="TZF28" s="7"/>
      <c r="TZG28" s="7"/>
      <c r="TZH28" s="7"/>
      <c r="TZI28" s="7"/>
      <c r="TZJ28" s="7"/>
      <c r="TZK28" s="7"/>
      <c r="TZL28" s="7"/>
      <c r="TZM28" s="7"/>
      <c r="TZN28" s="7"/>
      <c r="TZO28" s="7"/>
      <c r="TZP28" s="7"/>
      <c r="TZQ28" s="7"/>
      <c r="TZR28" s="7"/>
      <c r="TZS28" s="7"/>
      <c r="TZT28" s="7"/>
      <c r="TZU28" s="7"/>
      <c r="TZV28" s="7"/>
      <c r="TZW28" s="7"/>
      <c r="TZX28" s="7"/>
      <c r="TZY28" s="7"/>
      <c r="TZZ28" s="7"/>
      <c r="UAA28" s="7"/>
      <c r="UAB28" s="7"/>
      <c r="UAC28" s="7"/>
      <c r="UAD28" s="7"/>
      <c r="UAE28" s="7"/>
      <c r="UAF28" s="7"/>
      <c r="UAG28" s="7"/>
      <c r="UAH28" s="7"/>
      <c r="UAI28" s="7"/>
      <c r="UAJ28" s="7"/>
      <c r="UAK28" s="7"/>
      <c r="UAL28" s="7"/>
      <c r="UAM28" s="7"/>
      <c r="UAN28" s="7"/>
      <c r="UAO28" s="7"/>
      <c r="UAP28" s="7"/>
      <c r="UAQ28" s="7"/>
      <c r="UAR28" s="7"/>
      <c r="UAS28" s="7"/>
      <c r="UAT28" s="7"/>
      <c r="UAU28" s="7"/>
      <c r="UAV28" s="7"/>
      <c r="UAW28" s="7"/>
      <c r="UAX28" s="7"/>
      <c r="UAY28" s="7"/>
      <c r="UAZ28" s="7"/>
      <c r="UBA28" s="7"/>
      <c r="UBB28" s="7"/>
      <c r="UBC28" s="7"/>
      <c r="UBD28" s="7"/>
      <c r="UBE28" s="7"/>
      <c r="UBF28" s="7"/>
      <c r="UBG28" s="7"/>
      <c r="UBH28" s="7"/>
      <c r="UBI28" s="7"/>
      <c r="UBJ28" s="7"/>
      <c r="UBK28" s="7"/>
      <c r="UBL28" s="7"/>
      <c r="UBM28" s="7"/>
      <c r="UBN28" s="7"/>
      <c r="UBO28" s="7"/>
      <c r="UBP28" s="7"/>
      <c r="UBQ28" s="7"/>
      <c r="UBR28" s="7"/>
      <c r="UBS28" s="7"/>
      <c r="UBT28" s="7"/>
      <c r="UBU28" s="7"/>
      <c r="UBV28" s="7"/>
      <c r="UBW28" s="7"/>
      <c r="UBX28" s="7"/>
      <c r="UBY28" s="7"/>
      <c r="UBZ28" s="7"/>
      <c r="UCA28" s="7"/>
      <c r="UCB28" s="7"/>
      <c r="UCC28" s="7"/>
      <c r="UCD28" s="7"/>
      <c r="UCE28" s="7"/>
      <c r="UCF28" s="7"/>
      <c r="UCG28" s="7"/>
      <c r="UCH28" s="7"/>
      <c r="UCI28" s="7"/>
      <c r="UCJ28" s="7"/>
      <c r="UCK28" s="7"/>
      <c r="UCL28" s="7"/>
      <c r="UCM28" s="7"/>
      <c r="UCN28" s="7"/>
      <c r="UCO28" s="7"/>
      <c r="UCP28" s="7"/>
      <c r="UCQ28" s="7"/>
      <c r="UCR28" s="7"/>
      <c r="UCS28" s="7"/>
      <c r="UCT28" s="7"/>
      <c r="UCU28" s="7"/>
      <c r="UCV28" s="7"/>
      <c r="UCW28" s="7"/>
      <c r="UCX28" s="7"/>
      <c r="UCY28" s="7"/>
      <c r="UCZ28" s="7"/>
      <c r="UDA28" s="7"/>
      <c r="UDB28" s="7"/>
      <c r="UDC28" s="7"/>
      <c r="UDD28" s="7"/>
      <c r="UDE28" s="7"/>
      <c r="UDF28" s="7"/>
      <c r="UDG28" s="7"/>
      <c r="UDH28" s="7"/>
      <c r="UDI28" s="7"/>
      <c r="UDJ28" s="7"/>
      <c r="UDK28" s="7"/>
      <c r="UDL28" s="7"/>
      <c r="UDM28" s="7"/>
      <c r="UDN28" s="7"/>
      <c r="UDO28" s="7"/>
      <c r="UDP28" s="7"/>
      <c r="UDQ28" s="7"/>
      <c r="UDR28" s="7"/>
      <c r="UDS28" s="7"/>
      <c r="UDT28" s="7"/>
      <c r="UDU28" s="7"/>
      <c r="UDV28" s="7"/>
      <c r="UDW28" s="7"/>
      <c r="UDX28" s="7"/>
      <c r="UDY28" s="7"/>
      <c r="UDZ28" s="7"/>
      <c r="UEA28" s="7"/>
      <c r="UEB28" s="7"/>
      <c r="UEC28" s="7"/>
      <c r="UED28" s="7"/>
      <c r="UEE28" s="7"/>
      <c r="UEF28" s="7"/>
      <c r="UEG28" s="7"/>
      <c r="UEH28" s="7"/>
      <c r="UEI28" s="7"/>
      <c r="UEJ28" s="7"/>
      <c r="UEK28" s="7"/>
      <c r="UEL28" s="7"/>
      <c r="UEM28" s="7"/>
      <c r="UEN28" s="7"/>
      <c r="UEO28" s="7"/>
      <c r="UEP28" s="7"/>
      <c r="UEQ28" s="7"/>
      <c r="UER28" s="7"/>
      <c r="UES28" s="7"/>
      <c r="UET28" s="7"/>
      <c r="UEU28" s="7"/>
      <c r="UEV28" s="7"/>
      <c r="UEW28" s="7"/>
      <c r="UEX28" s="7"/>
      <c r="UEY28" s="7"/>
      <c r="UEZ28" s="7"/>
      <c r="UFA28" s="7"/>
      <c r="UFB28" s="7"/>
      <c r="UFC28" s="7"/>
      <c r="UFD28" s="7"/>
      <c r="UFE28" s="7"/>
      <c r="UFF28" s="7"/>
      <c r="UFG28" s="7"/>
      <c r="UFH28" s="7"/>
      <c r="UFI28" s="7"/>
      <c r="UFJ28" s="7"/>
      <c r="UFK28" s="7"/>
      <c r="UFL28" s="7"/>
      <c r="UFM28" s="7"/>
      <c r="UFN28" s="7"/>
      <c r="UFO28" s="7"/>
      <c r="UFP28" s="7"/>
      <c r="UFQ28" s="7"/>
      <c r="UFR28" s="7"/>
      <c r="UFS28" s="7"/>
      <c r="UFT28" s="7"/>
      <c r="UFU28" s="7"/>
      <c r="UFV28" s="7"/>
      <c r="UFW28" s="7"/>
      <c r="UFX28" s="7"/>
      <c r="UFY28" s="7"/>
      <c r="UFZ28" s="7"/>
      <c r="UGA28" s="7"/>
      <c r="UGB28" s="7"/>
      <c r="UGC28" s="7"/>
      <c r="UGD28" s="7"/>
      <c r="UGE28" s="7"/>
      <c r="UGF28" s="7"/>
      <c r="UGG28" s="7"/>
      <c r="UGH28" s="7"/>
      <c r="UGI28" s="7"/>
      <c r="UGJ28" s="7"/>
      <c r="UGK28" s="7"/>
      <c r="UGL28" s="7"/>
      <c r="UGM28" s="7"/>
      <c r="UGN28" s="7"/>
      <c r="UGO28" s="7"/>
      <c r="UGP28" s="7"/>
      <c r="UGQ28" s="7"/>
      <c r="UGR28" s="7"/>
      <c r="UGS28" s="7"/>
      <c r="UGT28" s="7"/>
      <c r="UGU28" s="7"/>
      <c r="UGV28" s="7"/>
      <c r="UGW28" s="7"/>
      <c r="UGX28" s="7"/>
      <c r="UGY28" s="7"/>
      <c r="UGZ28" s="7"/>
      <c r="UHA28" s="7"/>
      <c r="UHB28" s="7"/>
      <c r="UHC28" s="7"/>
      <c r="UHD28" s="7"/>
      <c r="UHE28" s="7"/>
      <c r="UHF28" s="7"/>
      <c r="UHG28" s="7"/>
      <c r="UHH28" s="7"/>
      <c r="UHI28" s="7"/>
      <c r="UHJ28" s="7"/>
      <c r="UHK28" s="7"/>
      <c r="UHL28" s="7"/>
      <c r="UHM28" s="7"/>
      <c r="UHN28" s="7"/>
      <c r="UHO28" s="7"/>
      <c r="UHP28" s="7"/>
      <c r="UHQ28" s="7"/>
      <c r="UHR28" s="7"/>
      <c r="UHS28" s="7"/>
      <c r="UHT28" s="7"/>
      <c r="UHU28" s="7"/>
      <c r="UHV28" s="7"/>
      <c r="UHW28" s="7"/>
      <c r="UHX28" s="7"/>
      <c r="UHY28" s="7"/>
      <c r="UHZ28" s="7"/>
      <c r="UIA28" s="7"/>
      <c r="UIB28" s="7"/>
      <c r="UIC28" s="7"/>
      <c r="UID28" s="7"/>
      <c r="UIE28" s="7"/>
      <c r="UIF28" s="7"/>
      <c r="UIG28" s="7"/>
      <c r="UIH28" s="7"/>
      <c r="UII28" s="7"/>
      <c r="UIJ28" s="7"/>
      <c r="UIK28" s="7"/>
      <c r="UIL28" s="7"/>
      <c r="UIM28" s="7"/>
      <c r="UIN28" s="7"/>
      <c r="UIO28" s="7"/>
      <c r="UIP28" s="7"/>
      <c r="UIQ28" s="7"/>
      <c r="UIR28" s="7"/>
      <c r="UIS28" s="7"/>
      <c r="UIT28" s="7"/>
      <c r="UIU28" s="7"/>
      <c r="UIV28" s="7"/>
      <c r="UIW28" s="7"/>
      <c r="UIX28" s="7"/>
      <c r="UIY28" s="7"/>
      <c r="UIZ28" s="7"/>
      <c r="UJA28" s="7"/>
      <c r="UJB28" s="7"/>
      <c r="UJC28" s="7"/>
      <c r="UJD28" s="7"/>
      <c r="UJE28" s="7"/>
      <c r="UJF28" s="7"/>
      <c r="UJG28" s="7"/>
      <c r="UJH28" s="7"/>
      <c r="UJI28" s="7"/>
      <c r="UJJ28" s="7"/>
      <c r="UJK28" s="7"/>
      <c r="UJL28" s="7"/>
      <c r="UJM28" s="7"/>
      <c r="UJN28" s="7"/>
      <c r="UJO28" s="7"/>
      <c r="UJP28" s="7"/>
      <c r="UJQ28" s="7"/>
      <c r="UJR28" s="7"/>
      <c r="UJS28" s="7"/>
      <c r="UJT28" s="7"/>
      <c r="UJU28" s="7"/>
      <c r="UJV28" s="7"/>
      <c r="UJW28" s="7"/>
      <c r="UJX28" s="7"/>
      <c r="UJY28" s="7"/>
      <c r="UJZ28" s="7"/>
      <c r="UKA28" s="7"/>
      <c r="UKB28" s="7"/>
      <c r="UKC28" s="7"/>
      <c r="UKD28" s="7"/>
      <c r="UKE28" s="7"/>
      <c r="UKF28" s="7"/>
      <c r="UKG28" s="7"/>
      <c r="UKH28" s="7"/>
      <c r="UKI28" s="7"/>
      <c r="UKJ28" s="7"/>
      <c r="UKK28" s="7"/>
      <c r="UKL28" s="7"/>
      <c r="UKM28" s="7"/>
      <c r="UKN28" s="7"/>
      <c r="UKO28" s="7"/>
      <c r="UKP28" s="7"/>
      <c r="UKQ28" s="7"/>
      <c r="UKR28" s="7"/>
      <c r="UKS28" s="7"/>
      <c r="UKT28" s="7"/>
      <c r="UKU28" s="7"/>
      <c r="UKV28" s="7"/>
      <c r="UKW28" s="7"/>
      <c r="UKX28" s="7"/>
      <c r="UKY28" s="7"/>
      <c r="UKZ28" s="7"/>
      <c r="ULA28" s="7"/>
      <c r="ULB28" s="7"/>
      <c r="ULC28" s="7"/>
      <c r="ULD28" s="7"/>
      <c r="ULE28" s="7"/>
      <c r="ULF28" s="7"/>
      <c r="ULG28" s="7"/>
      <c r="ULH28" s="7"/>
      <c r="ULI28" s="7"/>
      <c r="ULJ28" s="7"/>
      <c r="ULK28" s="7"/>
      <c r="ULL28" s="7"/>
      <c r="ULM28" s="7"/>
      <c r="ULN28" s="7"/>
      <c r="ULO28" s="7"/>
      <c r="ULP28" s="7"/>
      <c r="ULQ28" s="7"/>
      <c r="ULR28" s="7"/>
      <c r="ULS28" s="7"/>
      <c r="ULT28" s="7"/>
      <c r="ULU28" s="7"/>
      <c r="ULV28" s="7"/>
      <c r="ULW28" s="7"/>
      <c r="ULX28" s="7"/>
      <c r="ULY28" s="7"/>
      <c r="ULZ28" s="7"/>
      <c r="UMA28" s="7"/>
      <c r="UMB28" s="7"/>
      <c r="UMC28" s="7"/>
      <c r="UMD28" s="7"/>
      <c r="UME28" s="7"/>
      <c r="UMF28" s="7"/>
      <c r="UMG28" s="7"/>
      <c r="UMH28" s="7"/>
      <c r="UMI28" s="7"/>
      <c r="UMJ28" s="7"/>
      <c r="UMK28" s="7"/>
      <c r="UML28" s="7"/>
      <c r="UMM28" s="7"/>
      <c r="UMN28" s="7"/>
      <c r="UMO28" s="7"/>
      <c r="UMP28" s="7"/>
      <c r="UMQ28" s="7"/>
      <c r="UMR28" s="7"/>
      <c r="UMS28" s="7"/>
      <c r="UMT28" s="7"/>
      <c r="UMU28" s="7"/>
      <c r="UMV28" s="7"/>
      <c r="UMW28" s="7"/>
      <c r="UMX28" s="7"/>
      <c r="UMY28" s="7"/>
      <c r="UMZ28" s="7"/>
      <c r="UNA28" s="7"/>
      <c r="UNB28" s="7"/>
      <c r="UNC28" s="7"/>
      <c r="UND28" s="7"/>
      <c r="UNE28" s="7"/>
      <c r="UNF28" s="7"/>
      <c r="UNG28" s="7"/>
      <c r="UNH28" s="7"/>
      <c r="UNI28" s="7"/>
      <c r="UNJ28" s="7"/>
      <c r="UNK28" s="7"/>
      <c r="UNL28" s="7"/>
      <c r="UNM28" s="7"/>
      <c r="UNN28" s="7"/>
      <c r="UNO28" s="7"/>
      <c r="UNP28" s="7"/>
      <c r="UNQ28" s="7"/>
      <c r="UNR28" s="7"/>
      <c r="UNS28" s="7"/>
      <c r="UNT28" s="7"/>
      <c r="UNU28" s="7"/>
      <c r="UNV28" s="7"/>
      <c r="UNW28" s="7"/>
      <c r="UNX28" s="7"/>
      <c r="UNY28" s="7"/>
      <c r="UNZ28" s="7"/>
      <c r="UOA28" s="7"/>
      <c r="UOB28" s="7"/>
      <c r="UOC28" s="7"/>
      <c r="UOD28" s="7"/>
      <c r="UOE28" s="7"/>
      <c r="UOF28" s="7"/>
      <c r="UOG28" s="7"/>
      <c r="UOH28" s="7"/>
      <c r="UOI28" s="7"/>
      <c r="UOJ28" s="7"/>
      <c r="UOK28" s="7"/>
      <c r="UOL28" s="7"/>
      <c r="UOM28" s="7"/>
      <c r="UON28" s="7"/>
      <c r="UOO28" s="7"/>
      <c r="UOP28" s="7"/>
      <c r="UOQ28" s="7"/>
      <c r="UOR28" s="7"/>
      <c r="UOS28" s="7"/>
      <c r="UOT28" s="7"/>
      <c r="UOU28" s="7"/>
      <c r="UOV28" s="7"/>
      <c r="UOW28" s="7"/>
      <c r="UOX28" s="7"/>
      <c r="UOY28" s="7"/>
      <c r="UOZ28" s="7"/>
      <c r="UPA28" s="7"/>
      <c r="UPB28" s="7"/>
      <c r="UPC28" s="7"/>
      <c r="UPD28" s="7"/>
      <c r="UPE28" s="7"/>
      <c r="UPF28" s="7"/>
      <c r="UPG28" s="7"/>
      <c r="UPH28" s="7"/>
      <c r="UPI28" s="7"/>
      <c r="UPJ28" s="7"/>
      <c r="UPK28" s="7"/>
      <c r="UPL28" s="7"/>
      <c r="UPM28" s="7"/>
      <c r="UPN28" s="7"/>
      <c r="UPO28" s="7"/>
      <c r="UPP28" s="7"/>
      <c r="UPQ28" s="7"/>
      <c r="UPR28" s="7"/>
      <c r="UPS28" s="7"/>
      <c r="UPT28" s="7"/>
      <c r="UPU28" s="7"/>
      <c r="UPV28" s="7"/>
      <c r="UPW28" s="7"/>
      <c r="UPX28" s="7"/>
      <c r="UPY28" s="7"/>
      <c r="UPZ28" s="7"/>
      <c r="UQA28" s="7"/>
      <c r="UQB28" s="7"/>
      <c r="UQC28" s="7"/>
      <c r="UQD28" s="7"/>
      <c r="UQE28" s="7"/>
      <c r="UQF28" s="7"/>
      <c r="UQG28" s="7"/>
      <c r="UQH28" s="7"/>
      <c r="UQI28" s="7"/>
      <c r="UQJ28" s="7"/>
      <c r="UQK28" s="7"/>
      <c r="UQL28" s="7"/>
      <c r="UQM28" s="7"/>
      <c r="UQN28" s="7"/>
      <c r="UQO28" s="7"/>
      <c r="UQP28" s="7"/>
      <c r="UQQ28" s="7"/>
      <c r="UQR28" s="7"/>
      <c r="UQS28" s="7"/>
      <c r="UQT28" s="7"/>
      <c r="UQU28" s="7"/>
      <c r="UQV28" s="7"/>
      <c r="UQW28" s="7"/>
      <c r="UQX28" s="7"/>
      <c r="UQY28" s="7"/>
      <c r="UQZ28" s="7"/>
      <c r="URA28" s="7"/>
      <c r="URB28" s="7"/>
      <c r="URC28" s="7"/>
      <c r="URD28" s="7"/>
      <c r="URE28" s="7"/>
      <c r="URF28" s="7"/>
      <c r="URG28" s="7"/>
      <c r="URH28" s="7"/>
      <c r="URI28" s="7"/>
      <c r="URJ28" s="7"/>
      <c r="URK28" s="7"/>
      <c r="URL28" s="7"/>
      <c r="URM28" s="7"/>
      <c r="URN28" s="7"/>
      <c r="URO28" s="7"/>
      <c r="URP28" s="7"/>
      <c r="URQ28" s="7"/>
      <c r="URR28" s="7"/>
      <c r="URS28" s="7"/>
      <c r="URT28" s="7"/>
      <c r="URU28" s="7"/>
      <c r="URV28" s="7"/>
      <c r="URW28" s="7"/>
      <c r="URX28" s="7"/>
      <c r="URY28" s="7"/>
      <c r="URZ28" s="7"/>
      <c r="USA28" s="7"/>
      <c r="USB28" s="7"/>
      <c r="USC28" s="7"/>
      <c r="USD28" s="7"/>
      <c r="USE28" s="7"/>
      <c r="USF28" s="7"/>
      <c r="USG28" s="7"/>
      <c r="USH28" s="7"/>
      <c r="USI28" s="7"/>
      <c r="USJ28" s="7"/>
      <c r="USK28" s="7"/>
      <c r="USL28" s="7"/>
      <c r="USM28" s="7"/>
      <c r="USN28" s="7"/>
      <c r="USO28" s="7"/>
      <c r="USP28" s="7"/>
      <c r="USQ28" s="7"/>
      <c r="USR28" s="7"/>
      <c r="USS28" s="7"/>
      <c r="UST28" s="7"/>
      <c r="USU28" s="7"/>
      <c r="USV28" s="7"/>
      <c r="USW28" s="7"/>
      <c r="USX28" s="7"/>
      <c r="USY28" s="7"/>
      <c r="USZ28" s="7"/>
      <c r="UTA28" s="7"/>
      <c r="UTB28" s="7"/>
      <c r="UTC28" s="7"/>
      <c r="UTD28" s="7"/>
      <c r="UTE28" s="7"/>
      <c r="UTF28" s="7"/>
      <c r="UTG28" s="7"/>
      <c r="UTH28" s="7"/>
      <c r="UTI28" s="7"/>
      <c r="UTJ28" s="7"/>
      <c r="UTK28" s="7"/>
      <c r="UTL28" s="7"/>
      <c r="UTM28" s="7"/>
      <c r="UTN28" s="7"/>
      <c r="UTO28" s="7"/>
      <c r="UTP28" s="7"/>
      <c r="UTQ28" s="7"/>
      <c r="UTR28" s="7"/>
      <c r="UTS28" s="7"/>
      <c r="UTT28" s="7"/>
      <c r="UTU28" s="7"/>
      <c r="UTV28" s="7"/>
      <c r="UTW28" s="7"/>
      <c r="UTX28" s="7"/>
      <c r="UTY28" s="7"/>
      <c r="UTZ28" s="7"/>
      <c r="UUA28" s="7"/>
      <c r="UUB28" s="7"/>
      <c r="UUC28" s="7"/>
      <c r="UUD28" s="7"/>
      <c r="UUE28" s="7"/>
      <c r="UUF28" s="7"/>
      <c r="UUG28" s="7"/>
      <c r="UUH28" s="7"/>
      <c r="UUI28" s="7"/>
      <c r="UUJ28" s="7"/>
      <c r="UUK28" s="7"/>
      <c r="UUL28" s="7"/>
      <c r="UUM28" s="7"/>
      <c r="UUN28" s="7"/>
      <c r="UUO28" s="7"/>
      <c r="UUP28" s="7"/>
      <c r="UUQ28" s="7"/>
      <c r="UUR28" s="7"/>
      <c r="UUS28" s="7"/>
      <c r="UUT28" s="7"/>
      <c r="UUU28" s="7"/>
      <c r="UUV28" s="7"/>
      <c r="UUW28" s="7"/>
      <c r="UUX28" s="7"/>
      <c r="UUY28" s="7"/>
      <c r="UUZ28" s="7"/>
      <c r="UVA28" s="7"/>
      <c r="UVB28" s="7"/>
      <c r="UVC28" s="7"/>
      <c r="UVD28" s="7"/>
      <c r="UVE28" s="7"/>
      <c r="UVF28" s="7"/>
      <c r="UVG28" s="7"/>
      <c r="UVH28" s="7"/>
      <c r="UVI28" s="7"/>
      <c r="UVJ28" s="7"/>
      <c r="UVK28" s="7"/>
      <c r="UVL28" s="7"/>
      <c r="UVM28" s="7"/>
      <c r="UVN28" s="7"/>
      <c r="UVO28" s="7"/>
      <c r="UVP28" s="7"/>
      <c r="UVQ28" s="7"/>
      <c r="UVR28" s="7"/>
      <c r="UVS28" s="7"/>
      <c r="UVT28" s="7"/>
      <c r="UVU28" s="7"/>
      <c r="UVV28" s="7"/>
      <c r="UVW28" s="7"/>
      <c r="UVX28" s="7"/>
      <c r="UVY28" s="7"/>
      <c r="UVZ28" s="7"/>
      <c r="UWA28" s="7"/>
      <c r="UWB28" s="7"/>
      <c r="UWC28" s="7"/>
      <c r="UWD28" s="7"/>
      <c r="UWE28" s="7"/>
      <c r="UWF28" s="7"/>
      <c r="UWG28" s="7"/>
      <c r="UWH28" s="7"/>
      <c r="UWI28" s="7"/>
      <c r="UWJ28" s="7"/>
      <c r="UWK28" s="7"/>
      <c r="UWL28" s="7"/>
      <c r="UWM28" s="7"/>
      <c r="UWN28" s="7"/>
      <c r="UWO28" s="7"/>
      <c r="UWP28" s="7"/>
      <c r="UWQ28" s="7"/>
      <c r="UWR28" s="7"/>
      <c r="UWS28" s="7"/>
      <c r="UWT28" s="7"/>
      <c r="UWU28" s="7"/>
      <c r="UWV28" s="7"/>
      <c r="UWW28" s="7"/>
      <c r="UWX28" s="7"/>
      <c r="UWY28" s="7"/>
      <c r="UWZ28" s="7"/>
      <c r="UXA28" s="7"/>
      <c r="UXB28" s="7"/>
      <c r="UXC28" s="7"/>
      <c r="UXD28" s="7"/>
      <c r="UXE28" s="7"/>
      <c r="UXF28" s="7"/>
      <c r="UXG28" s="7"/>
      <c r="UXH28" s="7"/>
      <c r="UXI28" s="7"/>
      <c r="UXJ28" s="7"/>
      <c r="UXK28" s="7"/>
      <c r="UXL28" s="7"/>
      <c r="UXM28" s="7"/>
      <c r="UXN28" s="7"/>
      <c r="UXO28" s="7"/>
      <c r="UXP28" s="7"/>
      <c r="UXQ28" s="7"/>
      <c r="UXR28" s="7"/>
      <c r="UXS28" s="7"/>
      <c r="UXT28" s="7"/>
      <c r="UXU28" s="7"/>
      <c r="UXV28" s="7"/>
      <c r="UXW28" s="7"/>
      <c r="UXX28" s="7"/>
      <c r="UXY28" s="7"/>
      <c r="UXZ28" s="7"/>
      <c r="UYA28" s="7"/>
      <c r="UYB28" s="7"/>
      <c r="UYC28" s="7"/>
      <c r="UYD28" s="7"/>
      <c r="UYE28" s="7"/>
      <c r="UYF28" s="7"/>
      <c r="UYG28" s="7"/>
      <c r="UYH28" s="7"/>
      <c r="UYI28" s="7"/>
      <c r="UYJ28" s="7"/>
      <c r="UYK28" s="7"/>
      <c r="UYL28" s="7"/>
      <c r="UYM28" s="7"/>
      <c r="UYN28" s="7"/>
      <c r="UYO28" s="7"/>
      <c r="UYP28" s="7"/>
      <c r="UYQ28" s="7"/>
      <c r="UYR28" s="7"/>
      <c r="UYS28" s="7"/>
      <c r="UYT28" s="7"/>
      <c r="UYU28" s="7"/>
      <c r="UYV28" s="7"/>
      <c r="UYW28" s="7"/>
      <c r="UYX28" s="7"/>
      <c r="UYY28" s="7"/>
      <c r="UYZ28" s="7"/>
      <c r="UZA28" s="7"/>
      <c r="UZB28" s="7"/>
      <c r="UZC28" s="7"/>
      <c r="UZD28" s="7"/>
      <c r="UZE28" s="7"/>
      <c r="UZF28" s="7"/>
      <c r="UZG28" s="7"/>
      <c r="UZH28" s="7"/>
      <c r="UZI28" s="7"/>
      <c r="UZJ28" s="7"/>
      <c r="UZK28" s="7"/>
      <c r="UZL28" s="7"/>
      <c r="UZM28" s="7"/>
      <c r="UZN28" s="7"/>
      <c r="UZO28" s="7"/>
      <c r="UZP28" s="7"/>
      <c r="UZQ28" s="7"/>
      <c r="UZR28" s="7"/>
      <c r="UZS28" s="7"/>
      <c r="UZT28" s="7"/>
      <c r="UZU28" s="7"/>
      <c r="UZV28" s="7"/>
      <c r="UZW28" s="7"/>
      <c r="UZX28" s="7"/>
      <c r="UZY28" s="7"/>
      <c r="UZZ28" s="7"/>
      <c r="VAA28" s="7"/>
      <c r="VAB28" s="7"/>
      <c r="VAC28" s="7"/>
      <c r="VAD28" s="7"/>
      <c r="VAE28" s="7"/>
      <c r="VAF28" s="7"/>
      <c r="VAG28" s="7"/>
      <c r="VAH28" s="7"/>
      <c r="VAI28" s="7"/>
      <c r="VAJ28" s="7"/>
      <c r="VAK28" s="7"/>
      <c r="VAL28" s="7"/>
      <c r="VAM28" s="7"/>
      <c r="VAN28" s="7"/>
      <c r="VAO28" s="7"/>
      <c r="VAP28" s="7"/>
      <c r="VAQ28" s="7"/>
      <c r="VAR28" s="7"/>
      <c r="VAS28" s="7"/>
      <c r="VAT28" s="7"/>
      <c r="VAU28" s="7"/>
      <c r="VAV28" s="7"/>
      <c r="VAW28" s="7"/>
      <c r="VAX28" s="7"/>
      <c r="VAY28" s="7"/>
      <c r="VAZ28" s="7"/>
      <c r="VBA28" s="7"/>
      <c r="VBB28" s="7"/>
      <c r="VBC28" s="7"/>
      <c r="VBD28" s="7"/>
      <c r="VBE28" s="7"/>
      <c r="VBF28" s="7"/>
      <c r="VBG28" s="7"/>
      <c r="VBH28" s="7"/>
      <c r="VBI28" s="7"/>
      <c r="VBJ28" s="7"/>
      <c r="VBK28" s="7"/>
      <c r="VBL28" s="7"/>
      <c r="VBM28" s="7"/>
      <c r="VBN28" s="7"/>
      <c r="VBO28" s="7"/>
      <c r="VBP28" s="7"/>
      <c r="VBQ28" s="7"/>
      <c r="VBR28" s="7"/>
      <c r="VBS28" s="7"/>
      <c r="VBT28" s="7"/>
      <c r="VBU28" s="7"/>
      <c r="VBV28" s="7"/>
      <c r="VBW28" s="7"/>
      <c r="VBX28" s="7"/>
      <c r="VBY28" s="7"/>
      <c r="VBZ28" s="7"/>
      <c r="VCA28" s="7"/>
      <c r="VCB28" s="7"/>
      <c r="VCC28" s="7"/>
      <c r="VCD28" s="7"/>
      <c r="VCE28" s="7"/>
      <c r="VCF28" s="7"/>
      <c r="VCG28" s="7"/>
      <c r="VCH28" s="7"/>
      <c r="VCI28" s="7"/>
      <c r="VCJ28" s="7"/>
      <c r="VCK28" s="7"/>
      <c r="VCL28" s="7"/>
      <c r="VCM28" s="7"/>
      <c r="VCN28" s="7"/>
      <c r="VCO28" s="7"/>
      <c r="VCP28" s="7"/>
      <c r="VCQ28" s="7"/>
      <c r="VCR28" s="7"/>
      <c r="VCS28" s="7"/>
      <c r="VCT28" s="7"/>
      <c r="VCU28" s="7"/>
      <c r="VCV28" s="7"/>
      <c r="VCW28" s="7"/>
      <c r="VCX28" s="7"/>
      <c r="VCY28" s="7"/>
      <c r="VCZ28" s="7"/>
      <c r="VDA28" s="7"/>
      <c r="VDB28" s="7"/>
      <c r="VDC28" s="7"/>
      <c r="VDD28" s="7"/>
      <c r="VDE28" s="7"/>
      <c r="VDF28" s="7"/>
      <c r="VDG28" s="7"/>
      <c r="VDH28" s="7"/>
      <c r="VDI28" s="7"/>
      <c r="VDJ28" s="7"/>
      <c r="VDK28" s="7"/>
      <c r="VDL28" s="7"/>
      <c r="VDM28" s="7"/>
      <c r="VDN28" s="7"/>
      <c r="VDO28" s="7"/>
      <c r="VDP28" s="7"/>
      <c r="VDQ28" s="7"/>
      <c r="VDR28" s="7"/>
      <c r="VDS28" s="7"/>
      <c r="VDT28" s="7"/>
      <c r="VDU28" s="7"/>
      <c r="VDV28" s="7"/>
      <c r="VDW28" s="7"/>
      <c r="VDX28" s="7"/>
      <c r="VDY28" s="7"/>
      <c r="VDZ28" s="7"/>
      <c r="VEA28" s="7"/>
      <c r="VEB28" s="7"/>
      <c r="VEC28" s="7"/>
      <c r="VED28" s="7"/>
      <c r="VEE28" s="7"/>
      <c r="VEF28" s="7"/>
      <c r="VEG28" s="7"/>
      <c r="VEH28" s="7"/>
      <c r="VEI28" s="7"/>
      <c r="VEJ28" s="7"/>
      <c r="VEK28" s="7"/>
      <c r="VEL28" s="7"/>
      <c r="VEM28" s="7"/>
      <c r="VEN28" s="7"/>
      <c r="VEO28" s="7"/>
      <c r="VEP28" s="7"/>
      <c r="VEQ28" s="7"/>
      <c r="VER28" s="7"/>
      <c r="VES28" s="7"/>
      <c r="VET28" s="7"/>
      <c r="VEU28" s="7"/>
      <c r="VEV28" s="7"/>
      <c r="VEW28" s="7"/>
      <c r="VEX28" s="7"/>
      <c r="VEY28" s="7"/>
      <c r="VEZ28" s="7"/>
      <c r="VFA28" s="7"/>
      <c r="VFB28" s="7"/>
      <c r="VFC28" s="7"/>
      <c r="VFD28" s="7"/>
      <c r="VFE28" s="7"/>
      <c r="VFF28" s="7"/>
      <c r="VFG28" s="7"/>
      <c r="VFH28" s="7"/>
      <c r="VFI28" s="7"/>
      <c r="VFJ28" s="7"/>
      <c r="VFK28" s="7"/>
      <c r="VFL28" s="7"/>
      <c r="VFM28" s="7"/>
      <c r="VFN28" s="7"/>
      <c r="VFO28" s="7"/>
      <c r="VFP28" s="7"/>
      <c r="VFQ28" s="7"/>
      <c r="VFR28" s="7"/>
      <c r="VFS28" s="7"/>
      <c r="VFT28" s="7"/>
      <c r="VFU28" s="7"/>
      <c r="VFV28" s="7"/>
      <c r="VFW28" s="7"/>
      <c r="VFX28" s="7"/>
      <c r="VFY28" s="7"/>
      <c r="VFZ28" s="7"/>
      <c r="VGA28" s="7"/>
      <c r="VGB28" s="7"/>
      <c r="VGC28" s="7"/>
      <c r="VGD28" s="7"/>
      <c r="VGE28" s="7"/>
      <c r="VGF28" s="7"/>
      <c r="VGG28" s="7"/>
      <c r="VGH28" s="7"/>
      <c r="VGI28" s="7"/>
      <c r="VGJ28" s="7"/>
      <c r="VGK28" s="7"/>
      <c r="VGL28" s="7"/>
      <c r="VGM28" s="7"/>
      <c r="VGN28" s="7"/>
      <c r="VGO28" s="7"/>
      <c r="VGP28" s="7"/>
      <c r="VGQ28" s="7"/>
      <c r="VGR28" s="7"/>
      <c r="VGS28" s="7"/>
      <c r="VGT28" s="7"/>
      <c r="VGU28" s="7"/>
      <c r="VGV28" s="7"/>
      <c r="VGW28" s="7"/>
      <c r="VGX28" s="7"/>
      <c r="VGY28" s="7"/>
      <c r="VGZ28" s="7"/>
      <c r="VHA28" s="7"/>
      <c r="VHB28" s="7"/>
      <c r="VHC28" s="7"/>
      <c r="VHD28" s="7"/>
      <c r="VHE28" s="7"/>
      <c r="VHF28" s="7"/>
      <c r="VHG28" s="7"/>
      <c r="VHH28" s="7"/>
      <c r="VHI28" s="7"/>
      <c r="VHJ28" s="7"/>
      <c r="VHK28" s="7"/>
      <c r="VHL28" s="7"/>
      <c r="VHM28" s="7"/>
      <c r="VHN28" s="7"/>
      <c r="VHO28" s="7"/>
      <c r="VHP28" s="7"/>
      <c r="VHQ28" s="7"/>
      <c r="VHR28" s="7"/>
      <c r="VHS28" s="7"/>
      <c r="VHT28" s="7"/>
      <c r="VHU28" s="7"/>
      <c r="VHV28" s="7"/>
      <c r="VHW28" s="7"/>
      <c r="VHX28" s="7"/>
      <c r="VHY28" s="7"/>
      <c r="VHZ28" s="7"/>
      <c r="VIA28" s="7"/>
      <c r="VIB28" s="7"/>
      <c r="VIC28" s="7"/>
      <c r="VID28" s="7"/>
      <c r="VIE28" s="7"/>
      <c r="VIF28" s="7"/>
      <c r="VIG28" s="7"/>
      <c r="VIH28" s="7"/>
      <c r="VII28" s="7"/>
      <c r="VIJ28" s="7"/>
      <c r="VIK28" s="7"/>
      <c r="VIL28" s="7"/>
      <c r="VIM28" s="7"/>
      <c r="VIN28" s="7"/>
      <c r="VIO28" s="7"/>
      <c r="VIP28" s="7"/>
      <c r="VIQ28" s="7"/>
      <c r="VIR28" s="7"/>
      <c r="VIS28" s="7"/>
      <c r="VIT28" s="7"/>
      <c r="VIU28" s="7"/>
      <c r="VIV28" s="7"/>
      <c r="VIW28" s="7"/>
      <c r="VIX28" s="7"/>
      <c r="VIY28" s="7"/>
      <c r="VIZ28" s="7"/>
      <c r="VJA28" s="7"/>
      <c r="VJB28" s="7"/>
      <c r="VJC28" s="7"/>
      <c r="VJD28" s="7"/>
      <c r="VJE28" s="7"/>
      <c r="VJF28" s="7"/>
      <c r="VJG28" s="7"/>
      <c r="VJH28" s="7"/>
      <c r="VJI28" s="7"/>
      <c r="VJJ28" s="7"/>
      <c r="VJK28" s="7"/>
      <c r="VJL28" s="7"/>
      <c r="VJM28" s="7"/>
      <c r="VJN28" s="7"/>
      <c r="VJO28" s="7"/>
      <c r="VJP28" s="7"/>
      <c r="VJQ28" s="7"/>
      <c r="VJR28" s="7"/>
      <c r="VJS28" s="7"/>
      <c r="VJT28" s="7"/>
      <c r="VJU28" s="7"/>
      <c r="VJV28" s="7"/>
      <c r="VJW28" s="7"/>
      <c r="VJX28" s="7"/>
      <c r="VJY28" s="7"/>
      <c r="VJZ28" s="7"/>
      <c r="VKA28" s="7"/>
      <c r="VKB28" s="7"/>
      <c r="VKC28" s="7"/>
      <c r="VKD28" s="7"/>
      <c r="VKE28" s="7"/>
      <c r="VKF28" s="7"/>
      <c r="VKG28" s="7"/>
      <c r="VKH28" s="7"/>
      <c r="VKI28" s="7"/>
      <c r="VKJ28" s="7"/>
      <c r="VKK28" s="7"/>
      <c r="VKL28" s="7"/>
      <c r="VKM28" s="7"/>
      <c r="VKN28" s="7"/>
      <c r="VKO28" s="7"/>
      <c r="VKP28" s="7"/>
      <c r="VKQ28" s="7"/>
      <c r="VKR28" s="7"/>
      <c r="VKS28" s="7"/>
      <c r="VKT28" s="7"/>
      <c r="VKU28" s="7"/>
      <c r="VKV28" s="7"/>
      <c r="VKW28" s="7"/>
      <c r="VKX28" s="7"/>
      <c r="VKY28" s="7"/>
      <c r="VKZ28" s="7"/>
      <c r="VLA28" s="7"/>
      <c r="VLB28" s="7"/>
      <c r="VLC28" s="7"/>
      <c r="VLD28" s="7"/>
      <c r="VLE28" s="7"/>
      <c r="VLF28" s="7"/>
      <c r="VLG28" s="7"/>
      <c r="VLH28" s="7"/>
      <c r="VLI28" s="7"/>
      <c r="VLJ28" s="7"/>
      <c r="VLK28" s="7"/>
      <c r="VLL28" s="7"/>
      <c r="VLM28" s="7"/>
      <c r="VLN28" s="7"/>
      <c r="VLO28" s="7"/>
      <c r="VLP28" s="7"/>
      <c r="VLQ28" s="7"/>
      <c r="VLR28" s="7"/>
      <c r="VLS28" s="7"/>
      <c r="VLT28" s="7"/>
      <c r="VLU28" s="7"/>
      <c r="VLV28" s="7"/>
      <c r="VLW28" s="7"/>
      <c r="VLX28" s="7"/>
      <c r="VLY28" s="7"/>
      <c r="VLZ28" s="7"/>
      <c r="VMA28" s="7"/>
      <c r="VMB28" s="7"/>
      <c r="VMC28" s="7"/>
      <c r="VMD28" s="7"/>
      <c r="VME28" s="7"/>
      <c r="VMF28" s="7"/>
      <c r="VMG28" s="7"/>
      <c r="VMH28" s="7"/>
      <c r="VMI28" s="7"/>
      <c r="VMJ28" s="7"/>
      <c r="VMK28" s="7"/>
      <c r="VML28" s="7"/>
      <c r="VMM28" s="7"/>
      <c r="VMN28" s="7"/>
      <c r="VMO28" s="7"/>
      <c r="VMP28" s="7"/>
      <c r="VMQ28" s="7"/>
      <c r="VMR28" s="7"/>
      <c r="VMS28" s="7"/>
      <c r="VMT28" s="7"/>
      <c r="VMU28" s="7"/>
      <c r="VMV28" s="7"/>
      <c r="VMW28" s="7"/>
      <c r="VMX28" s="7"/>
      <c r="VMY28" s="7"/>
      <c r="VMZ28" s="7"/>
      <c r="VNA28" s="7"/>
      <c r="VNB28" s="7"/>
      <c r="VNC28" s="7"/>
      <c r="VND28" s="7"/>
      <c r="VNE28" s="7"/>
      <c r="VNF28" s="7"/>
      <c r="VNG28" s="7"/>
      <c r="VNH28" s="7"/>
      <c r="VNI28" s="7"/>
      <c r="VNJ28" s="7"/>
      <c r="VNK28" s="7"/>
      <c r="VNL28" s="7"/>
      <c r="VNM28" s="7"/>
      <c r="VNN28" s="7"/>
      <c r="VNO28" s="7"/>
      <c r="VNP28" s="7"/>
      <c r="VNQ28" s="7"/>
      <c r="VNR28" s="7"/>
      <c r="VNS28" s="7"/>
      <c r="VNT28" s="7"/>
      <c r="VNU28" s="7"/>
      <c r="VNV28" s="7"/>
      <c r="VNW28" s="7"/>
      <c r="VNX28" s="7"/>
      <c r="VNY28" s="7"/>
      <c r="VNZ28" s="7"/>
      <c r="VOA28" s="7"/>
      <c r="VOB28" s="7"/>
      <c r="VOC28" s="7"/>
      <c r="VOD28" s="7"/>
      <c r="VOE28" s="7"/>
      <c r="VOF28" s="7"/>
      <c r="VOG28" s="7"/>
      <c r="VOH28" s="7"/>
      <c r="VOI28" s="7"/>
      <c r="VOJ28" s="7"/>
      <c r="VOK28" s="7"/>
      <c r="VOL28" s="7"/>
      <c r="VOM28" s="7"/>
      <c r="VON28" s="7"/>
      <c r="VOO28" s="7"/>
      <c r="VOP28" s="7"/>
      <c r="VOQ28" s="7"/>
      <c r="VOR28" s="7"/>
      <c r="VOS28" s="7"/>
      <c r="VOT28" s="7"/>
      <c r="VOU28" s="7"/>
      <c r="VOV28" s="7"/>
      <c r="VOW28" s="7"/>
      <c r="VOX28" s="7"/>
      <c r="VOY28" s="7"/>
      <c r="VOZ28" s="7"/>
      <c r="VPA28" s="7"/>
      <c r="VPB28" s="7"/>
      <c r="VPC28" s="7"/>
      <c r="VPD28" s="7"/>
      <c r="VPE28" s="7"/>
      <c r="VPF28" s="7"/>
      <c r="VPG28" s="7"/>
      <c r="VPH28" s="7"/>
      <c r="VPI28" s="7"/>
      <c r="VPJ28" s="7"/>
      <c r="VPK28" s="7"/>
      <c r="VPL28" s="7"/>
      <c r="VPM28" s="7"/>
      <c r="VPN28" s="7"/>
      <c r="VPO28" s="7"/>
      <c r="VPP28" s="7"/>
      <c r="VPQ28" s="7"/>
      <c r="VPR28" s="7"/>
      <c r="VPS28" s="7"/>
      <c r="VPT28" s="7"/>
      <c r="VPU28" s="7"/>
      <c r="VPV28" s="7"/>
      <c r="VPW28" s="7"/>
      <c r="VPX28" s="7"/>
      <c r="VPY28" s="7"/>
      <c r="VPZ28" s="7"/>
      <c r="VQA28" s="7"/>
      <c r="VQB28" s="7"/>
      <c r="VQC28" s="7"/>
      <c r="VQD28" s="7"/>
      <c r="VQE28" s="7"/>
      <c r="VQF28" s="7"/>
      <c r="VQG28" s="7"/>
      <c r="VQH28" s="7"/>
      <c r="VQI28" s="7"/>
      <c r="VQJ28" s="7"/>
      <c r="VQK28" s="7"/>
      <c r="VQL28" s="7"/>
      <c r="VQM28" s="7"/>
      <c r="VQN28" s="7"/>
      <c r="VQO28" s="7"/>
      <c r="VQP28" s="7"/>
      <c r="VQQ28" s="7"/>
      <c r="VQR28" s="7"/>
      <c r="VQS28" s="7"/>
      <c r="VQT28" s="7"/>
      <c r="VQU28" s="7"/>
      <c r="VQV28" s="7"/>
      <c r="VQW28" s="7"/>
      <c r="VQX28" s="7"/>
      <c r="VQY28" s="7"/>
      <c r="VQZ28" s="7"/>
      <c r="VRA28" s="7"/>
      <c r="VRB28" s="7"/>
      <c r="VRC28" s="7"/>
      <c r="VRD28" s="7"/>
      <c r="VRE28" s="7"/>
      <c r="VRF28" s="7"/>
      <c r="VRG28" s="7"/>
      <c r="VRH28" s="7"/>
      <c r="VRI28" s="7"/>
      <c r="VRJ28" s="7"/>
      <c r="VRK28" s="7"/>
      <c r="VRL28" s="7"/>
      <c r="VRM28" s="7"/>
      <c r="VRN28" s="7"/>
      <c r="VRO28" s="7"/>
      <c r="VRP28" s="7"/>
      <c r="VRQ28" s="7"/>
      <c r="VRR28" s="7"/>
      <c r="VRS28" s="7"/>
      <c r="VRT28" s="7"/>
      <c r="VRU28" s="7"/>
      <c r="VRV28" s="7"/>
      <c r="VRW28" s="7"/>
      <c r="VRX28" s="7"/>
      <c r="VRY28" s="7"/>
      <c r="VRZ28" s="7"/>
      <c r="VSA28" s="7"/>
      <c r="VSB28" s="7"/>
      <c r="VSC28" s="7"/>
      <c r="VSD28" s="7"/>
      <c r="VSE28" s="7"/>
      <c r="VSF28" s="7"/>
      <c r="VSG28" s="7"/>
      <c r="VSH28" s="7"/>
      <c r="VSI28" s="7"/>
      <c r="VSJ28" s="7"/>
      <c r="VSK28" s="7"/>
      <c r="VSL28" s="7"/>
      <c r="VSM28" s="7"/>
      <c r="VSN28" s="7"/>
      <c r="VSO28" s="7"/>
      <c r="VSP28" s="7"/>
      <c r="VSQ28" s="7"/>
      <c r="VSR28" s="7"/>
      <c r="VSS28" s="7"/>
      <c r="VST28" s="7"/>
      <c r="VSU28" s="7"/>
      <c r="VSV28" s="7"/>
      <c r="VSW28" s="7"/>
      <c r="VSX28" s="7"/>
      <c r="VSY28" s="7"/>
      <c r="VSZ28" s="7"/>
      <c r="VTA28" s="7"/>
      <c r="VTB28" s="7"/>
      <c r="VTC28" s="7"/>
      <c r="VTD28" s="7"/>
      <c r="VTE28" s="7"/>
      <c r="VTF28" s="7"/>
      <c r="VTG28" s="7"/>
      <c r="VTH28" s="7"/>
      <c r="VTI28" s="7"/>
      <c r="VTJ28" s="7"/>
      <c r="VTK28" s="7"/>
      <c r="VTL28" s="7"/>
      <c r="VTM28" s="7"/>
      <c r="VTN28" s="7"/>
      <c r="VTO28" s="7"/>
      <c r="VTP28" s="7"/>
      <c r="VTQ28" s="7"/>
      <c r="VTR28" s="7"/>
      <c r="VTS28" s="7"/>
      <c r="VTT28" s="7"/>
      <c r="VTU28" s="7"/>
      <c r="VTV28" s="7"/>
      <c r="VTW28" s="7"/>
      <c r="VTX28" s="7"/>
      <c r="VTY28" s="7"/>
      <c r="VTZ28" s="7"/>
      <c r="VUA28" s="7"/>
      <c r="VUB28" s="7"/>
      <c r="VUC28" s="7"/>
      <c r="VUD28" s="7"/>
      <c r="VUE28" s="7"/>
      <c r="VUF28" s="7"/>
      <c r="VUG28" s="7"/>
      <c r="VUH28" s="7"/>
      <c r="VUI28" s="7"/>
      <c r="VUJ28" s="7"/>
      <c r="VUK28" s="7"/>
      <c r="VUL28" s="7"/>
      <c r="VUM28" s="7"/>
      <c r="VUN28" s="7"/>
      <c r="VUO28" s="7"/>
      <c r="VUP28" s="7"/>
      <c r="VUQ28" s="7"/>
      <c r="VUR28" s="7"/>
      <c r="VUS28" s="7"/>
      <c r="VUT28" s="7"/>
      <c r="VUU28" s="7"/>
      <c r="VUV28" s="7"/>
      <c r="VUW28" s="7"/>
      <c r="VUX28" s="7"/>
      <c r="VUY28" s="7"/>
      <c r="VUZ28" s="7"/>
      <c r="VVA28" s="7"/>
      <c r="VVB28" s="7"/>
      <c r="VVC28" s="7"/>
      <c r="VVD28" s="7"/>
      <c r="VVE28" s="7"/>
      <c r="VVF28" s="7"/>
      <c r="VVG28" s="7"/>
      <c r="VVH28" s="7"/>
      <c r="VVI28" s="7"/>
      <c r="VVJ28" s="7"/>
      <c r="VVK28" s="7"/>
      <c r="VVL28" s="7"/>
      <c r="VVM28" s="7"/>
      <c r="VVN28" s="7"/>
      <c r="VVO28" s="7"/>
      <c r="VVP28" s="7"/>
      <c r="VVQ28" s="7"/>
      <c r="VVR28" s="7"/>
      <c r="VVS28" s="7"/>
      <c r="VVT28" s="7"/>
      <c r="VVU28" s="7"/>
      <c r="VVV28" s="7"/>
      <c r="VVW28" s="7"/>
      <c r="VVX28" s="7"/>
      <c r="VVY28" s="7"/>
      <c r="VVZ28" s="7"/>
      <c r="VWA28" s="7"/>
      <c r="VWB28" s="7"/>
      <c r="VWC28" s="7"/>
      <c r="VWD28" s="7"/>
      <c r="VWE28" s="7"/>
      <c r="VWF28" s="7"/>
      <c r="VWG28" s="7"/>
      <c r="VWH28" s="7"/>
      <c r="VWI28" s="7"/>
      <c r="VWJ28" s="7"/>
      <c r="VWK28" s="7"/>
      <c r="VWL28" s="7"/>
      <c r="VWM28" s="7"/>
      <c r="VWN28" s="7"/>
      <c r="VWO28" s="7"/>
      <c r="VWP28" s="7"/>
      <c r="VWQ28" s="7"/>
      <c r="VWR28" s="7"/>
      <c r="VWS28" s="7"/>
      <c r="VWT28" s="7"/>
      <c r="VWU28" s="7"/>
      <c r="VWV28" s="7"/>
      <c r="VWW28" s="7"/>
      <c r="VWX28" s="7"/>
      <c r="VWY28" s="7"/>
      <c r="VWZ28" s="7"/>
      <c r="VXA28" s="7"/>
      <c r="VXB28" s="7"/>
      <c r="VXC28" s="7"/>
      <c r="VXD28" s="7"/>
      <c r="VXE28" s="7"/>
      <c r="VXF28" s="7"/>
      <c r="VXG28" s="7"/>
      <c r="VXH28" s="7"/>
      <c r="VXI28" s="7"/>
      <c r="VXJ28" s="7"/>
      <c r="VXK28" s="7"/>
      <c r="VXL28" s="7"/>
      <c r="VXM28" s="7"/>
      <c r="VXN28" s="7"/>
      <c r="VXO28" s="7"/>
      <c r="VXP28" s="7"/>
      <c r="VXQ28" s="7"/>
      <c r="VXR28" s="7"/>
      <c r="VXS28" s="7"/>
      <c r="VXT28" s="7"/>
      <c r="VXU28" s="7"/>
      <c r="VXV28" s="7"/>
      <c r="VXW28" s="7"/>
      <c r="VXX28" s="7"/>
      <c r="VXY28" s="7"/>
      <c r="VXZ28" s="7"/>
      <c r="VYA28" s="7"/>
      <c r="VYB28" s="7"/>
      <c r="VYC28" s="7"/>
      <c r="VYD28" s="7"/>
      <c r="VYE28" s="7"/>
      <c r="VYF28" s="7"/>
      <c r="VYG28" s="7"/>
      <c r="VYH28" s="7"/>
      <c r="VYI28" s="7"/>
      <c r="VYJ28" s="7"/>
      <c r="VYK28" s="7"/>
      <c r="VYL28" s="7"/>
      <c r="VYM28" s="7"/>
      <c r="VYN28" s="7"/>
      <c r="VYO28" s="7"/>
      <c r="VYP28" s="7"/>
      <c r="VYQ28" s="7"/>
      <c r="VYR28" s="7"/>
      <c r="VYS28" s="7"/>
      <c r="VYT28" s="7"/>
      <c r="VYU28" s="7"/>
      <c r="VYV28" s="7"/>
      <c r="VYW28" s="7"/>
      <c r="VYX28" s="7"/>
      <c r="VYY28" s="7"/>
      <c r="VYZ28" s="7"/>
      <c r="VZA28" s="7"/>
      <c r="VZB28" s="7"/>
      <c r="VZC28" s="7"/>
      <c r="VZD28" s="7"/>
      <c r="VZE28" s="7"/>
      <c r="VZF28" s="7"/>
      <c r="VZG28" s="7"/>
      <c r="VZH28" s="7"/>
      <c r="VZI28" s="7"/>
      <c r="VZJ28" s="7"/>
      <c r="VZK28" s="7"/>
      <c r="VZL28" s="7"/>
      <c r="VZM28" s="7"/>
      <c r="VZN28" s="7"/>
      <c r="VZO28" s="7"/>
      <c r="VZP28" s="7"/>
      <c r="VZQ28" s="7"/>
      <c r="VZR28" s="7"/>
      <c r="VZS28" s="7"/>
      <c r="VZT28" s="7"/>
      <c r="VZU28" s="7"/>
      <c r="VZV28" s="7"/>
      <c r="VZW28" s="7"/>
      <c r="VZX28" s="7"/>
      <c r="VZY28" s="7"/>
      <c r="VZZ28" s="7"/>
      <c r="WAA28" s="7"/>
      <c r="WAB28" s="7"/>
      <c r="WAC28" s="7"/>
      <c r="WAD28" s="7"/>
      <c r="WAE28" s="7"/>
      <c r="WAF28" s="7"/>
      <c r="WAG28" s="7"/>
      <c r="WAH28" s="7"/>
      <c r="WAI28" s="7"/>
      <c r="WAJ28" s="7"/>
      <c r="WAK28" s="7"/>
      <c r="WAL28" s="7"/>
      <c r="WAM28" s="7"/>
      <c r="WAN28" s="7"/>
      <c r="WAO28" s="7"/>
      <c r="WAP28" s="7"/>
      <c r="WAQ28" s="7"/>
      <c r="WAR28" s="7"/>
      <c r="WAS28" s="7"/>
      <c r="WAT28" s="7"/>
      <c r="WAU28" s="7"/>
      <c r="WAV28" s="7"/>
      <c r="WAW28" s="7"/>
      <c r="WAX28" s="7"/>
      <c r="WAY28" s="7"/>
      <c r="WAZ28" s="7"/>
      <c r="WBA28" s="7"/>
      <c r="WBB28" s="7"/>
      <c r="WBC28" s="7"/>
      <c r="WBD28" s="7"/>
      <c r="WBE28" s="7"/>
      <c r="WBF28" s="7"/>
      <c r="WBG28" s="7"/>
      <c r="WBH28" s="7"/>
      <c r="WBI28" s="7"/>
      <c r="WBJ28" s="7"/>
      <c r="WBK28" s="7"/>
      <c r="WBL28" s="7"/>
      <c r="WBM28" s="7"/>
      <c r="WBN28" s="7"/>
      <c r="WBO28" s="7"/>
      <c r="WBP28" s="7"/>
      <c r="WBQ28" s="7"/>
      <c r="WBR28" s="7"/>
      <c r="WBS28" s="7"/>
      <c r="WBT28" s="7"/>
      <c r="WBU28" s="7"/>
      <c r="WBV28" s="7"/>
      <c r="WBW28" s="7"/>
      <c r="WBX28" s="7"/>
      <c r="WBY28" s="7"/>
      <c r="WBZ28" s="7"/>
      <c r="WCA28" s="7"/>
      <c r="WCB28" s="7"/>
      <c r="WCC28" s="7"/>
      <c r="WCD28" s="7"/>
      <c r="WCE28" s="7"/>
      <c r="WCF28" s="7"/>
      <c r="WCG28" s="7"/>
      <c r="WCH28" s="7"/>
      <c r="WCI28" s="7"/>
      <c r="WCJ28" s="7"/>
      <c r="WCK28" s="7"/>
      <c r="WCL28" s="7"/>
      <c r="WCM28" s="7"/>
      <c r="WCN28" s="7"/>
      <c r="WCO28" s="7"/>
      <c r="WCP28" s="7"/>
      <c r="WCQ28" s="7"/>
      <c r="WCR28" s="7"/>
      <c r="WCS28" s="7"/>
      <c r="WCT28" s="7"/>
      <c r="WCU28" s="7"/>
      <c r="WCV28" s="7"/>
      <c r="WCW28" s="7"/>
      <c r="WCX28" s="7"/>
      <c r="WCY28" s="7"/>
      <c r="WCZ28" s="7"/>
      <c r="WDA28" s="7"/>
      <c r="WDB28" s="7"/>
      <c r="WDC28" s="7"/>
      <c r="WDD28" s="7"/>
      <c r="WDE28" s="7"/>
      <c r="WDF28" s="7"/>
      <c r="WDG28" s="7"/>
      <c r="WDH28" s="7"/>
      <c r="WDI28" s="7"/>
      <c r="WDJ28" s="7"/>
      <c r="WDK28" s="7"/>
      <c r="WDL28" s="7"/>
      <c r="WDM28" s="7"/>
      <c r="WDN28" s="7"/>
      <c r="WDO28" s="7"/>
      <c r="WDP28" s="7"/>
      <c r="WDQ28" s="7"/>
      <c r="WDR28" s="7"/>
      <c r="WDS28" s="7"/>
      <c r="WDT28" s="7"/>
      <c r="WDU28" s="7"/>
      <c r="WDV28" s="7"/>
      <c r="WDW28" s="7"/>
      <c r="WDX28" s="7"/>
      <c r="WDY28" s="7"/>
      <c r="WDZ28" s="7"/>
      <c r="WEA28" s="7"/>
      <c r="WEB28" s="7"/>
      <c r="WEC28" s="7"/>
      <c r="WED28" s="7"/>
      <c r="WEE28" s="7"/>
      <c r="WEF28" s="7"/>
      <c r="WEG28" s="7"/>
      <c r="WEH28" s="7"/>
      <c r="WEI28" s="7"/>
      <c r="WEJ28" s="7"/>
      <c r="WEK28" s="7"/>
      <c r="WEL28" s="7"/>
      <c r="WEM28" s="7"/>
      <c r="WEN28" s="7"/>
      <c r="WEO28" s="7"/>
      <c r="WEP28" s="7"/>
      <c r="WEQ28" s="7"/>
      <c r="WER28" s="7"/>
      <c r="WES28" s="7"/>
      <c r="WET28" s="7"/>
      <c r="WEU28" s="7"/>
      <c r="WEV28" s="7"/>
      <c r="WEW28" s="7"/>
      <c r="WEX28" s="7"/>
      <c r="WEY28" s="7"/>
      <c r="WEZ28" s="7"/>
      <c r="WFA28" s="7"/>
      <c r="WFB28" s="7"/>
      <c r="WFC28" s="7"/>
      <c r="WFD28" s="7"/>
      <c r="WFE28" s="7"/>
      <c r="WFF28" s="7"/>
      <c r="WFG28" s="7"/>
      <c r="WFH28" s="7"/>
      <c r="WFI28" s="7"/>
      <c r="WFJ28" s="7"/>
      <c r="WFK28" s="7"/>
      <c r="WFL28" s="7"/>
      <c r="WFM28" s="7"/>
      <c r="WFN28" s="7"/>
      <c r="WFO28" s="7"/>
      <c r="WFP28" s="7"/>
      <c r="WFQ28" s="7"/>
      <c r="WFR28" s="7"/>
      <c r="WFS28" s="7"/>
      <c r="WFT28" s="7"/>
      <c r="WFU28" s="7"/>
      <c r="WFV28" s="7"/>
      <c r="WFW28" s="7"/>
      <c r="WFX28" s="7"/>
      <c r="WFY28" s="7"/>
      <c r="WFZ28" s="7"/>
      <c r="WGA28" s="7"/>
      <c r="WGB28" s="7"/>
      <c r="WGC28" s="7"/>
      <c r="WGD28" s="7"/>
      <c r="WGE28" s="7"/>
      <c r="WGF28" s="7"/>
      <c r="WGG28" s="7"/>
      <c r="WGH28" s="7"/>
      <c r="WGI28" s="7"/>
      <c r="WGJ28" s="7"/>
      <c r="WGK28" s="7"/>
      <c r="WGL28" s="7"/>
      <c r="WGM28" s="7"/>
      <c r="WGN28" s="7"/>
      <c r="WGO28" s="7"/>
      <c r="WGP28" s="7"/>
      <c r="WGQ28" s="7"/>
      <c r="WGR28" s="7"/>
      <c r="WGS28" s="7"/>
      <c r="WGT28" s="7"/>
      <c r="WGU28" s="7"/>
      <c r="WGV28" s="7"/>
      <c r="WGW28" s="7"/>
      <c r="WGX28" s="7"/>
      <c r="WGY28" s="7"/>
      <c r="WGZ28" s="7"/>
      <c r="WHA28" s="7"/>
      <c r="WHB28" s="7"/>
      <c r="WHC28" s="7"/>
      <c r="WHD28" s="7"/>
      <c r="WHE28" s="7"/>
      <c r="WHF28" s="7"/>
      <c r="WHG28" s="7"/>
      <c r="WHH28" s="7"/>
      <c r="WHI28" s="7"/>
      <c r="WHJ28" s="7"/>
      <c r="WHK28" s="7"/>
      <c r="WHL28" s="7"/>
      <c r="WHM28" s="7"/>
      <c r="WHN28" s="7"/>
      <c r="WHO28" s="7"/>
      <c r="WHP28" s="7"/>
      <c r="WHQ28" s="7"/>
      <c r="WHR28" s="7"/>
      <c r="WHS28" s="7"/>
      <c r="WHT28" s="7"/>
      <c r="WHU28" s="7"/>
      <c r="WHV28" s="7"/>
      <c r="WHW28" s="7"/>
      <c r="WHX28" s="7"/>
      <c r="WHY28" s="7"/>
      <c r="WHZ28" s="7"/>
      <c r="WIA28" s="7"/>
      <c r="WIB28" s="7"/>
      <c r="WIC28" s="7"/>
      <c r="WID28" s="7"/>
      <c r="WIE28" s="7"/>
      <c r="WIF28" s="7"/>
      <c r="WIG28" s="7"/>
      <c r="WIH28" s="7"/>
      <c r="WII28" s="7"/>
      <c r="WIJ28" s="7"/>
      <c r="WIK28" s="7"/>
      <c r="WIL28" s="7"/>
      <c r="WIM28" s="7"/>
      <c r="WIN28" s="7"/>
      <c r="WIO28" s="7"/>
      <c r="WIP28" s="7"/>
      <c r="WIQ28" s="7"/>
      <c r="WIR28" s="7"/>
      <c r="WIS28" s="7"/>
      <c r="WIT28" s="7"/>
      <c r="WIU28" s="7"/>
      <c r="WIV28" s="7"/>
      <c r="WIW28" s="7"/>
      <c r="WIX28" s="7"/>
      <c r="WIY28" s="7"/>
      <c r="WIZ28" s="7"/>
      <c r="WJA28" s="7"/>
      <c r="WJB28" s="7"/>
      <c r="WJC28" s="7"/>
      <c r="WJD28" s="7"/>
      <c r="WJE28" s="7"/>
      <c r="WJF28" s="7"/>
      <c r="WJG28" s="7"/>
      <c r="WJH28" s="7"/>
      <c r="WJI28" s="7"/>
      <c r="WJJ28" s="7"/>
      <c r="WJK28" s="7"/>
      <c r="WJL28" s="7"/>
      <c r="WJM28" s="7"/>
      <c r="WJN28" s="7"/>
      <c r="WJO28" s="7"/>
      <c r="WJP28" s="7"/>
      <c r="WJQ28" s="7"/>
      <c r="WJR28" s="7"/>
      <c r="WJS28" s="7"/>
      <c r="WJT28" s="7"/>
      <c r="WJU28" s="7"/>
      <c r="WJV28" s="7"/>
      <c r="WJW28" s="7"/>
      <c r="WJX28" s="7"/>
      <c r="WJY28" s="7"/>
      <c r="WJZ28" s="7"/>
      <c r="WKA28" s="7"/>
      <c r="WKB28" s="7"/>
      <c r="WKC28" s="7"/>
      <c r="WKD28" s="7"/>
      <c r="WKE28" s="7"/>
      <c r="WKF28" s="7"/>
      <c r="WKG28" s="7"/>
      <c r="WKH28" s="7"/>
      <c r="WKI28" s="7"/>
      <c r="WKJ28" s="7"/>
      <c r="WKK28" s="7"/>
      <c r="WKL28" s="7"/>
      <c r="WKM28" s="7"/>
      <c r="WKN28" s="7"/>
      <c r="WKO28" s="7"/>
      <c r="WKP28" s="7"/>
      <c r="WKQ28" s="7"/>
      <c r="WKR28" s="7"/>
      <c r="WKS28" s="7"/>
      <c r="WKT28" s="7"/>
      <c r="WKU28" s="7"/>
      <c r="WKV28" s="7"/>
      <c r="WKW28" s="7"/>
      <c r="WKX28" s="7"/>
      <c r="WKY28" s="7"/>
      <c r="WKZ28" s="7"/>
      <c r="WLA28" s="7"/>
      <c r="WLB28" s="7"/>
      <c r="WLC28" s="7"/>
      <c r="WLD28" s="7"/>
      <c r="WLE28" s="7"/>
      <c r="WLF28" s="7"/>
      <c r="WLG28" s="7"/>
      <c r="WLH28" s="7"/>
      <c r="WLI28" s="7"/>
      <c r="WLJ28" s="7"/>
      <c r="WLK28" s="7"/>
      <c r="WLL28" s="7"/>
      <c r="WLM28" s="7"/>
      <c r="WLN28" s="7"/>
      <c r="WLO28" s="7"/>
      <c r="WLP28" s="7"/>
      <c r="WLQ28" s="7"/>
      <c r="WLR28" s="7"/>
      <c r="WLS28" s="7"/>
      <c r="WLT28" s="7"/>
      <c r="WLU28" s="7"/>
      <c r="WLV28" s="7"/>
      <c r="WLW28" s="7"/>
      <c r="WLX28" s="7"/>
      <c r="WLY28" s="7"/>
      <c r="WLZ28" s="7"/>
      <c r="WMA28" s="7"/>
      <c r="WMB28" s="7"/>
      <c r="WMC28" s="7"/>
      <c r="WMD28" s="7"/>
      <c r="WME28" s="7"/>
      <c r="WMF28" s="7"/>
      <c r="WMG28" s="7"/>
      <c r="WMH28" s="7"/>
      <c r="WMI28" s="7"/>
      <c r="WMJ28" s="7"/>
      <c r="WMK28" s="7"/>
      <c r="WML28" s="7"/>
      <c r="WMM28" s="7"/>
      <c r="WMN28" s="7"/>
      <c r="WMO28" s="7"/>
      <c r="WMP28" s="7"/>
      <c r="WMQ28" s="7"/>
      <c r="WMR28" s="7"/>
      <c r="WMS28" s="7"/>
      <c r="WMT28" s="7"/>
      <c r="WMU28" s="7"/>
      <c r="WMV28" s="7"/>
      <c r="WMW28" s="7"/>
      <c r="WMX28" s="7"/>
      <c r="WMY28" s="7"/>
      <c r="WMZ28" s="7"/>
      <c r="WNA28" s="7"/>
      <c r="WNB28" s="7"/>
      <c r="WNC28" s="7"/>
      <c r="WND28" s="7"/>
      <c r="WNE28" s="7"/>
      <c r="WNF28" s="7"/>
      <c r="WNG28" s="7"/>
      <c r="WNH28" s="7"/>
      <c r="WNI28" s="7"/>
      <c r="WNJ28" s="7"/>
      <c r="WNK28" s="7"/>
      <c r="WNL28" s="7"/>
      <c r="WNM28" s="7"/>
      <c r="WNN28" s="7"/>
      <c r="WNO28" s="7"/>
      <c r="WNP28" s="7"/>
      <c r="WNQ28" s="7"/>
      <c r="WNR28" s="7"/>
      <c r="WNS28" s="7"/>
      <c r="WNT28" s="7"/>
      <c r="WNU28" s="7"/>
      <c r="WNV28" s="7"/>
      <c r="WNW28" s="7"/>
      <c r="WNX28" s="7"/>
      <c r="WNY28" s="7"/>
      <c r="WNZ28" s="7"/>
      <c r="WOA28" s="7"/>
      <c r="WOB28" s="7"/>
      <c r="WOC28" s="7"/>
      <c r="WOD28" s="7"/>
      <c r="WOE28" s="7"/>
      <c r="WOF28" s="7"/>
      <c r="WOG28" s="7"/>
      <c r="WOH28" s="7"/>
      <c r="WOI28" s="7"/>
      <c r="WOJ28" s="7"/>
      <c r="WOK28" s="7"/>
      <c r="WOL28" s="7"/>
      <c r="WOM28" s="7"/>
      <c r="WON28" s="7"/>
      <c r="WOO28" s="7"/>
      <c r="WOP28" s="7"/>
      <c r="WOQ28" s="7"/>
      <c r="WOR28" s="7"/>
      <c r="WOS28" s="7"/>
      <c r="WOT28" s="7"/>
      <c r="WOU28" s="7"/>
      <c r="WOV28" s="7"/>
      <c r="WOW28" s="7"/>
      <c r="WOX28" s="7"/>
      <c r="WOY28" s="7"/>
      <c r="WOZ28" s="7"/>
      <c r="WPA28" s="7"/>
      <c r="WPB28" s="7"/>
      <c r="WPC28" s="7"/>
      <c r="WPD28" s="7"/>
      <c r="WPE28" s="7"/>
      <c r="WPF28" s="7"/>
      <c r="WPG28" s="7"/>
      <c r="WPH28" s="7"/>
      <c r="WPI28" s="7"/>
      <c r="WPJ28" s="7"/>
      <c r="WPK28" s="7"/>
      <c r="WPL28" s="7"/>
      <c r="WPM28" s="7"/>
      <c r="WPN28" s="7"/>
      <c r="WPO28" s="7"/>
      <c r="WPP28" s="7"/>
      <c r="WPQ28" s="7"/>
      <c r="WPR28" s="7"/>
      <c r="WPS28" s="7"/>
      <c r="WPT28" s="7"/>
      <c r="WPU28" s="7"/>
      <c r="WPV28" s="7"/>
      <c r="WPW28" s="7"/>
      <c r="WPX28" s="7"/>
      <c r="WPY28" s="7"/>
      <c r="WPZ28" s="7"/>
      <c r="WQA28" s="7"/>
      <c r="WQB28" s="7"/>
      <c r="WQC28" s="7"/>
      <c r="WQD28" s="7"/>
      <c r="WQE28" s="7"/>
      <c r="WQF28" s="7"/>
      <c r="WQG28" s="7"/>
      <c r="WQH28" s="7"/>
      <c r="WQI28" s="7"/>
      <c r="WQJ28" s="7"/>
      <c r="WQK28" s="7"/>
      <c r="WQL28" s="7"/>
      <c r="WQM28" s="7"/>
      <c r="WQN28" s="7"/>
      <c r="WQO28" s="7"/>
      <c r="WQP28" s="7"/>
      <c r="WQQ28" s="7"/>
      <c r="WQR28" s="7"/>
      <c r="WQS28" s="7"/>
      <c r="WQT28" s="7"/>
      <c r="WQU28" s="7"/>
      <c r="WQV28" s="7"/>
      <c r="WQW28" s="7"/>
      <c r="WQX28" s="7"/>
      <c r="WQY28" s="7"/>
      <c r="WQZ28" s="7"/>
      <c r="WRA28" s="7"/>
      <c r="WRB28" s="7"/>
      <c r="WRC28" s="7"/>
      <c r="WRD28" s="7"/>
      <c r="WRE28" s="7"/>
      <c r="WRF28" s="7"/>
      <c r="WRG28" s="7"/>
      <c r="WRH28" s="7"/>
      <c r="WRI28" s="7"/>
      <c r="WRJ28" s="7"/>
      <c r="WRK28" s="7"/>
      <c r="WRL28" s="7"/>
      <c r="WRM28" s="7"/>
      <c r="WRN28" s="7"/>
      <c r="WRO28" s="7"/>
      <c r="WRP28" s="7"/>
      <c r="WRQ28" s="7"/>
      <c r="WRR28" s="7"/>
      <c r="WRS28" s="7"/>
      <c r="WRT28" s="7"/>
      <c r="WRU28" s="7"/>
      <c r="WRV28" s="7"/>
      <c r="WRW28" s="7"/>
      <c r="WRX28" s="7"/>
      <c r="WRY28" s="7"/>
      <c r="WRZ28" s="7"/>
      <c r="WSA28" s="7"/>
      <c r="WSB28" s="7"/>
      <c r="WSC28" s="7"/>
      <c r="WSD28" s="7"/>
      <c r="WSE28" s="7"/>
      <c r="WSF28" s="7"/>
      <c r="WSG28" s="7"/>
      <c r="WSH28" s="7"/>
      <c r="WSI28" s="7"/>
      <c r="WSJ28" s="7"/>
      <c r="WSK28" s="7"/>
      <c r="WSL28" s="7"/>
      <c r="WSM28" s="7"/>
      <c r="WSN28" s="7"/>
      <c r="WSO28" s="7"/>
      <c r="WSP28" s="7"/>
      <c r="WSQ28" s="7"/>
      <c r="WSR28" s="7"/>
      <c r="WSS28" s="7"/>
      <c r="WST28" s="7"/>
      <c r="WSU28" s="7"/>
      <c r="WSV28" s="7"/>
      <c r="WSW28" s="7"/>
      <c r="WSX28" s="7"/>
      <c r="WSY28" s="7"/>
      <c r="WSZ28" s="7"/>
      <c r="WTA28" s="7"/>
      <c r="WTB28" s="7"/>
      <c r="WTC28" s="7"/>
      <c r="WTD28" s="7"/>
      <c r="WTE28" s="7"/>
      <c r="WTF28" s="7"/>
      <c r="WTG28" s="7"/>
      <c r="WTH28" s="7"/>
      <c r="WTI28" s="7"/>
      <c r="WTJ28" s="7"/>
      <c r="WTK28" s="7"/>
      <c r="WTL28" s="7"/>
      <c r="WTM28" s="7"/>
      <c r="WTN28" s="7"/>
      <c r="WTO28" s="7"/>
      <c r="WTP28" s="7"/>
      <c r="WTQ28" s="7"/>
      <c r="WTR28" s="7"/>
      <c r="WTS28" s="7"/>
      <c r="WTT28" s="7"/>
      <c r="WTU28" s="7"/>
      <c r="WTV28" s="7"/>
      <c r="WTW28" s="7"/>
      <c r="WTX28" s="7"/>
      <c r="WTY28" s="7"/>
      <c r="WTZ28" s="7"/>
      <c r="WUA28" s="7"/>
      <c r="WUB28" s="7"/>
      <c r="WUC28" s="7"/>
      <c r="WUD28" s="7"/>
      <c r="WUE28" s="7"/>
      <c r="WUF28" s="7"/>
      <c r="WUG28" s="7"/>
      <c r="WUH28" s="7"/>
      <c r="WUI28" s="7"/>
      <c r="WUJ28" s="7"/>
      <c r="WUK28" s="7"/>
      <c r="WUL28" s="7"/>
      <c r="WUM28" s="7"/>
      <c r="WUN28" s="7"/>
      <c r="WUO28" s="7"/>
      <c r="WUP28" s="7"/>
      <c r="WUQ28" s="7"/>
      <c r="WUR28" s="7"/>
      <c r="WUS28" s="7"/>
      <c r="WUT28" s="7"/>
      <c r="WUU28" s="7"/>
      <c r="WUV28" s="7"/>
      <c r="WUW28" s="7"/>
      <c r="WUX28" s="7"/>
      <c r="WUY28" s="7"/>
      <c r="WUZ28" s="7"/>
      <c r="WVA28" s="7"/>
      <c r="WVB28" s="7"/>
      <c r="WVC28" s="7"/>
      <c r="WVD28" s="7"/>
      <c r="WVE28" s="7"/>
      <c r="WVF28" s="7"/>
      <c r="WVG28" s="7"/>
      <c r="WVH28" s="7"/>
      <c r="WVI28" s="7"/>
      <c r="WVJ28" s="7"/>
      <c r="WVK28" s="7"/>
      <c r="WVL28" s="7"/>
      <c r="WVM28" s="7"/>
      <c r="WVN28" s="7"/>
      <c r="WVO28" s="7"/>
      <c r="WVP28" s="7"/>
      <c r="WVQ28" s="7"/>
      <c r="WVR28" s="7"/>
      <c r="WVS28" s="7"/>
      <c r="WVT28" s="7"/>
      <c r="WVU28" s="7"/>
      <c r="WVV28" s="7"/>
      <c r="WVW28" s="7"/>
      <c r="WVX28" s="7"/>
      <c r="WVY28" s="7"/>
      <c r="WVZ28" s="7"/>
      <c r="WWA28" s="7"/>
      <c r="WWB28" s="7"/>
      <c r="WWC28" s="7"/>
      <c r="WWD28" s="7"/>
      <c r="WWE28" s="7"/>
      <c r="WWF28" s="7"/>
      <c r="WWG28" s="7"/>
      <c r="WWH28" s="7"/>
      <c r="WWI28" s="7"/>
      <c r="WWJ28" s="7"/>
      <c r="WWK28" s="7"/>
      <c r="WWL28" s="7"/>
      <c r="WWM28" s="7"/>
      <c r="WWN28" s="7"/>
      <c r="WWO28" s="7"/>
      <c r="WWP28" s="7"/>
      <c r="WWQ28" s="7"/>
      <c r="WWR28" s="7"/>
      <c r="WWS28" s="7"/>
      <c r="WWT28" s="7"/>
      <c r="WWU28" s="7"/>
      <c r="WWV28" s="7"/>
      <c r="WWW28" s="7"/>
      <c r="WWX28" s="7"/>
      <c r="WWY28" s="7"/>
      <c r="WWZ28" s="7"/>
      <c r="WXA28" s="7"/>
      <c r="WXB28" s="7"/>
      <c r="WXC28" s="7"/>
      <c r="WXD28" s="7"/>
      <c r="WXE28" s="7"/>
      <c r="WXF28" s="7"/>
      <c r="WXG28" s="7"/>
      <c r="WXH28" s="7"/>
      <c r="WXI28" s="7"/>
      <c r="WXJ28" s="7"/>
      <c r="WXK28" s="7"/>
      <c r="WXL28" s="7"/>
      <c r="WXM28" s="7"/>
      <c r="WXN28" s="7"/>
      <c r="WXO28" s="7"/>
      <c r="WXP28" s="7"/>
      <c r="WXQ28" s="7"/>
      <c r="WXR28" s="7"/>
      <c r="WXS28" s="7"/>
      <c r="WXT28" s="7"/>
      <c r="WXU28" s="7"/>
      <c r="WXV28" s="7"/>
      <c r="WXW28" s="7"/>
      <c r="WXX28" s="7"/>
      <c r="WXY28" s="7"/>
      <c r="WXZ28" s="7"/>
      <c r="WYA28" s="7"/>
      <c r="WYB28" s="7"/>
      <c r="WYC28" s="7"/>
      <c r="WYD28" s="7"/>
      <c r="WYE28" s="7"/>
      <c r="WYF28" s="7"/>
      <c r="WYG28" s="7"/>
      <c r="WYH28" s="7"/>
      <c r="WYI28" s="7"/>
      <c r="WYJ28" s="7"/>
      <c r="WYK28" s="7"/>
      <c r="WYL28" s="7"/>
      <c r="WYM28" s="7"/>
      <c r="WYN28" s="7"/>
      <c r="WYO28" s="7"/>
      <c r="WYP28" s="7"/>
      <c r="WYQ28" s="7"/>
      <c r="WYR28" s="7"/>
      <c r="WYS28" s="7"/>
      <c r="WYT28" s="7"/>
      <c r="WYU28" s="7"/>
      <c r="WYV28" s="7"/>
      <c r="WYW28" s="7"/>
      <c r="WYX28" s="7"/>
      <c r="WYY28" s="7"/>
      <c r="WYZ28" s="7"/>
      <c r="WZA28" s="7"/>
      <c r="WZB28" s="7"/>
      <c r="WZC28" s="7"/>
      <c r="WZD28" s="7"/>
      <c r="WZE28" s="7"/>
      <c r="WZF28" s="7"/>
      <c r="WZG28" s="7"/>
      <c r="WZH28" s="7"/>
      <c r="WZI28" s="7"/>
      <c r="WZJ28" s="7"/>
      <c r="WZK28" s="7"/>
      <c r="WZL28" s="7"/>
      <c r="WZM28" s="7"/>
      <c r="WZN28" s="7"/>
      <c r="WZO28" s="7"/>
      <c r="WZP28" s="7"/>
      <c r="WZQ28" s="7"/>
      <c r="WZR28" s="7"/>
      <c r="WZS28" s="7"/>
      <c r="WZT28" s="7"/>
      <c r="WZU28" s="7"/>
      <c r="WZV28" s="7"/>
      <c r="WZW28" s="7"/>
      <c r="WZX28" s="7"/>
      <c r="WZY28" s="7"/>
      <c r="WZZ28" s="7"/>
      <c r="XAA28" s="7"/>
      <c r="XAB28" s="7"/>
      <c r="XAC28" s="7"/>
      <c r="XAD28" s="7"/>
      <c r="XAE28" s="7"/>
      <c r="XAF28" s="7"/>
      <c r="XAG28" s="7"/>
      <c r="XAH28" s="7"/>
      <c r="XAI28" s="7"/>
      <c r="XAJ28" s="7"/>
      <c r="XAK28" s="7"/>
      <c r="XAL28" s="7"/>
      <c r="XAM28" s="7"/>
      <c r="XAN28" s="7"/>
      <c r="XAO28" s="7"/>
      <c r="XAP28" s="7"/>
      <c r="XAQ28" s="7"/>
      <c r="XAR28" s="7"/>
      <c r="XAS28" s="7"/>
      <c r="XAT28" s="7"/>
      <c r="XAU28" s="7"/>
      <c r="XAV28" s="7"/>
      <c r="XAW28" s="7"/>
      <c r="XAX28" s="7"/>
      <c r="XAY28" s="7"/>
      <c r="XAZ28" s="7"/>
      <c r="XBA28" s="7"/>
      <c r="XBB28" s="7"/>
      <c r="XBC28" s="7"/>
      <c r="XBD28" s="7"/>
      <c r="XBE28" s="7"/>
      <c r="XBF28" s="7"/>
      <c r="XBG28" s="7"/>
      <c r="XBH28" s="7"/>
      <c r="XBI28" s="7"/>
      <c r="XBJ28" s="7"/>
      <c r="XBK28" s="7"/>
      <c r="XBL28" s="7"/>
      <c r="XBM28" s="7"/>
      <c r="XBN28" s="7"/>
      <c r="XBO28" s="7"/>
      <c r="XBP28" s="7"/>
      <c r="XBQ28" s="7"/>
      <c r="XBR28" s="7"/>
      <c r="XBS28" s="7"/>
      <c r="XBT28" s="7"/>
      <c r="XBU28" s="7"/>
      <c r="XBV28" s="7"/>
      <c r="XBW28" s="7"/>
      <c r="XBX28" s="7"/>
      <c r="XBY28" s="7"/>
      <c r="XBZ28" s="7"/>
      <c r="XCA28" s="7"/>
      <c r="XCB28" s="7"/>
      <c r="XCC28" s="7"/>
      <c r="XCD28" s="7"/>
      <c r="XCE28" s="7"/>
      <c r="XCF28" s="7"/>
      <c r="XCG28" s="7"/>
      <c r="XCH28" s="7"/>
      <c r="XCI28" s="7"/>
      <c r="XCJ28" s="7"/>
      <c r="XCK28" s="7"/>
      <c r="XCL28" s="7"/>
      <c r="XCM28" s="7"/>
      <c r="XCN28" s="7"/>
      <c r="XCO28" s="7"/>
      <c r="XCP28" s="7"/>
      <c r="XCQ28" s="7"/>
      <c r="XCR28" s="7"/>
      <c r="XCS28" s="7"/>
      <c r="XCT28" s="7"/>
      <c r="XCU28" s="7"/>
      <c r="XCV28" s="7"/>
      <c r="XCW28" s="7"/>
      <c r="XCX28" s="7"/>
      <c r="XCY28" s="7"/>
      <c r="XCZ28" s="7"/>
      <c r="XDA28" s="7"/>
      <c r="XDB28" s="7"/>
      <c r="XDC28" s="7"/>
      <c r="XDD28" s="7"/>
      <c r="XDE28" s="7"/>
      <c r="XDF28" s="7"/>
      <c r="XDG28" s="7"/>
      <c r="XDH28" s="7"/>
      <c r="XDI28" s="7"/>
      <c r="XDJ28" s="7"/>
      <c r="XDK28" s="7"/>
      <c r="XDL28" s="7"/>
      <c r="XDM28" s="7"/>
      <c r="XDN28" s="7"/>
      <c r="XDO28" s="7"/>
      <c r="XDP28" s="7"/>
      <c r="XDQ28" s="7"/>
      <c r="XDR28" s="7"/>
      <c r="XDS28" s="7"/>
      <c r="XDT28" s="7"/>
      <c r="XDU28" s="7"/>
      <c r="XDV28" s="7"/>
      <c r="XDW28" s="7"/>
      <c r="XDX28" s="7"/>
      <c r="XDY28" s="7"/>
      <c r="XDZ28" s="7"/>
      <c r="XEA28" s="7"/>
      <c r="XEB28" s="7"/>
      <c r="XEC28" s="7"/>
      <c r="XED28" s="7"/>
      <c r="XEE28" s="7"/>
      <c r="XEF28" s="7"/>
      <c r="XEG28" s="7"/>
      <c r="XEH28" s="7"/>
      <c r="XEI28" s="7"/>
      <c r="XEJ28" s="7"/>
      <c r="XEK28" s="7"/>
      <c r="XEL28" s="7"/>
      <c r="XEM28" s="7"/>
      <c r="XEN28" s="7"/>
      <c r="XEO28" s="7"/>
      <c r="XEP28" s="7"/>
      <c r="XEQ28" s="7"/>
      <c r="XER28" s="7"/>
      <c r="XES28" s="7"/>
      <c r="XET28" s="7"/>
      <c r="XEU28" s="7"/>
      <c r="XEV28" s="7"/>
      <c r="XEW28" s="7"/>
      <c r="XEX28" s="7"/>
      <c r="XEY28" s="7"/>
      <c r="XEZ28" s="7"/>
      <c r="XFA28" s="7"/>
      <c r="XFB28" s="7"/>
    </row>
    <row r="29" spans="1:16382" s="7" customFormat="1" ht="12.75" x14ac:dyDescent="0.2">
      <c r="A29" s="5"/>
      <c r="B29" s="8" t="s">
        <v>31</v>
      </c>
      <c r="C29" s="8"/>
      <c r="D29" s="73">
        <f>D30+D31</f>
        <v>0</v>
      </c>
      <c r="E29" s="73">
        <f t="shared" ref="E29:J29" si="12">E30+E31</f>
        <v>0</v>
      </c>
      <c r="F29" s="73">
        <f t="shared" si="12"/>
        <v>0</v>
      </c>
      <c r="G29" s="73">
        <f t="shared" si="12"/>
        <v>0</v>
      </c>
      <c r="H29" s="73">
        <f t="shared" si="12"/>
        <v>0</v>
      </c>
      <c r="I29" s="73">
        <f t="shared" si="12"/>
        <v>0</v>
      </c>
      <c r="J29" s="73">
        <f t="shared" si="12"/>
        <v>0</v>
      </c>
      <c r="K29" s="126"/>
      <c r="L29" s="126"/>
      <c r="M29" s="76"/>
    </row>
    <row r="30" spans="1:16382" s="7" customFormat="1" ht="12.75" x14ac:dyDescent="0.2">
      <c r="A30" s="5"/>
      <c r="B30" s="53" t="s">
        <v>46</v>
      </c>
      <c r="C30" s="53"/>
      <c r="D30" s="51"/>
      <c r="E30" s="51"/>
      <c r="F30" s="51"/>
      <c r="G30" s="51"/>
      <c r="H30" s="51"/>
      <c r="I30" s="51"/>
      <c r="J30" s="51"/>
      <c r="K30" s="74"/>
      <c r="L30" s="74"/>
      <c r="M30" s="5"/>
    </row>
    <row r="31" spans="1:16382" s="7" customFormat="1" ht="12.75" x14ac:dyDescent="0.2">
      <c r="A31" s="5"/>
      <c r="B31" s="53" t="s">
        <v>47</v>
      </c>
      <c r="C31" s="53"/>
      <c r="D31" s="51"/>
      <c r="E31" s="51"/>
      <c r="F31" s="51"/>
      <c r="G31" s="51"/>
      <c r="H31" s="51"/>
      <c r="I31" s="51"/>
      <c r="J31" s="51"/>
      <c r="K31" s="74"/>
      <c r="L31" s="74"/>
      <c r="M31" s="5"/>
    </row>
    <row r="32" spans="1:16382" s="7" customFormat="1" ht="12.75" x14ac:dyDescent="0.2">
      <c r="A32" s="5"/>
      <c r="B32" s="44" t="s">
        <v>49</v>
      </c>
      <c r="C32" s="44"/>
      <c r="D32" s="71">
        <f>D33+D34</f>
        <v>0</v>
      </c>
      <c r="E32" s="71">
        <f t="shared" ref="E32:J32" si="13">E33+E34</f>
        <v>0</v>
      </c>
      <c r="F32" s="71">
        <f t="shared" si="13"/>
        <v>0</v>
      </c>
      <c r="G32" s="71">
        <f t="shared" si="13"/>
        <v>0</v>
      </c>
      <c r="H32" s="71">
        <f t="shared" si="13"/>
        <v>0</v>
      </c>
      <c r="I32" s="71">
        <f t="shared" si="13"/>
        <v>0</v>
      </c>
      <c r="J32" s="71">
        <f t="shared" si="13"/>
        <v>0</v>
      </c>
      <c r="K32" s="55"/>
      <c r="L32" s="55"/>
      <c r="M32" s="74"/>
    </row>
    <row r="33" spans="1:16382" s="7" customFormat="1" ht="12.75" x14ac:dyDescent="0.2">
      <c r="A33" s="5"/>
      <c r="B33" s="53" t="s">
        <v>48</v>
      </c>
      <c r="C33" s="53"/>
      <c r="D33" s="51"/>
      <c r="E33" s="51"/>
      <c r="F33" s="51"/>
      <c r="G33" s="51"/>
      <c r="H33" s="51"/>
      <c r="I33" s="51"/>
      <c r="J33" s="51"/>
      <c r="K33" s="74"/>
      <c r="L33" s="74"/>
      <c r="M33" s="5"/>
    </row>
    <row r="34" spans="1:16382" s="7" customFormat="1" ht="12.75" x14ac:dyDescent="0.2">
      <c r="A34" s="65"/>
      <c r="B34" s="53" t="s">
        <v>65</v>
      </c>
      <c r="C34" s="53"/>
      <c r="D34" s="51"/>
      <c r="E34" s="51"/>
      <c r="F34" s="51"/>
      <c r="G34" s="51"/>
      <c r="H34" s="51"/>
      <c r="I34" s="51"/>
      <c r="J34" s="51"/>
      <c r="K34" s="74"/>
      <c r="L34" s="74"/>
      <c r="M34" s="5"/>
    </row>
    <row r="35" spans="1:16382" s="89" customFormat="1" ht="12.75" x14ac:dyDescent="0.2">
      <c r="A35" s="87" t="s">
        <v>19</v>
      </c>
      <c r="B35" s="87"/>
      <c r="C35" s="87"/>
      <c r="D35" s="88">
        <f>D36+D39</f>
        <v>0</v>
      </c>
      <c r="E35" s="88">
        <f t="shared" ref="E35:J35" si="14">E36+E39</f>
        <v>0</v>
      </c>
      <c r="F35" s="88">
        <f t="shared" si="14"/>
        <v>0</v>
      </c>
      <c r="G35" s="88">
        <f t="shared" si="14"/>
        <v>0</v>
      </c>
      <c r="H35" s="88">
        <f t="shared" si="14"/>
        <v>0</v>
      </c>
      <c r="I35" s="88">
        <f t="shared" si="14"/>
        <v>0</v>
      </c>
      <c r="J35" s="88">
        <f t="shared" si="14"/>
        <v>0</v>
      </c>
      <c r="K35" s="75"/>
      <c r="L35" s="75"/>
      <c r="M35" s="12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  <c r="AMN35" s="7"/>
      <c r="AMO35" s="7"/>
      <c r="AMP35" s="7"/>
      <c r="AMQ35" s="7"/>
      <c r="AMR35" s="7"/>
      <c r="AMS35" s="7"/>
      <c r="AMT35" s="7"/>
      <c r="AMU35" s="7"/>
      <c r="AMV35" s="7"/>
      <c r="AMW35" s="7"/>
      <c r="AMX35" s="7"/>
      <c r="AMY35" s="7"/>
      <c r="AMZ35" s="7"/>
      <c r="ANA35" s="7"/>
      <c r="ANB35" s="7"/>
      <c r="ANC35" s="7"/>
      <c r="AND35" s="7"/>
      <c r="ANE35" s="7"/>
      <c r="ANF35" s="7"/>
      <c r="ANG35" s="7"/>
      <c r="ANH35" s="7"/>
      <c r="ANI35" s="7"/>
      <c r="ANJ35" s="7"/>
      <c r="ANK35" s="7"/>
      <c r="ANL35" s="7"/>
      <c r="ANM35" s="7"/>
      <c r="ANN35" s="7"/>
      <c r="ANO35" s="7"/>
      <c r="ANP35" s="7"/>
      <c r="ANQ35" s="7"/>
      <c r="ANR35" s="7"/>
      <c r="ANS35" s="7"/>
      <c r="ANT35" s="7"/>
      <c r="ANU35" s="7"/>
      <c r="ANV35" s="7"/>
      <c r="ANW35" s="7"/>
      <c r="ANX35" s="7"/>
      <c r="ANY35" s="7"/>
      <c r="ANZ35" s="7"/>
      <c r="AOA35" s="7"/>
      <c r="AOB35" s="7"/>
      <c r="AOC35" s="7"/>
      <c r="AOD35" s="7"/>
      <c r="AOE35" s="7"/>
      <c r="AOF35" s="7"/>
      <c r="AOG35" s="7"/>
      <c r="AOH35" s="7"/>
      <c r="AOI35" s="7"/>
      <c r="AOJ35" s="7"/>
      <c r="AOK35" s="7"/>
      <c r="AOL35" s="7"/>
      <c r="AOM35" s="7"/>
      <c r="AON35" s="7"/>
      <c r="AOO35" s="7"/>
      <c r="AOP35" s="7"/>
      <c r="AOQ35" s="7"/>
      <c r="AOR35" s="7"/>
      <c r="AOS35" s="7"/>
      <c r="AOT35" s="7"/>
      <c r="AOU35" s="7"/>
      <c r="AOV35" s="7"/>
      <c r="AOW35" s="7"/>
      <c r="AOX35" s="7"/>
      <c r="AOY35" s="7"/>
      <c r="AOZ35" s="7"/>
      <c r="APA35" s="7"/>
      <c r="APB35" s="7"/>
      <c r="APC35" s="7"/>
      <c r="APD35" s="7"/>
      <c r="APE35" s="7"/>
      <c r="APF35" s="7"/>
      <c r="APG35" s="7"/>
      <c r="APH35" s="7"/>
      <c r="API35" s="7"/>
      <c r="APJ35" s="7"/>
      <c r="APK35" s="7"/>
      <c r="APL35" s="7"/>
      <c r="APM35" s="7"/>
      <c r="APN35" s="7"/>
      <c r="APO35" s="7"/>
      <c r="APP35" s="7"/>
      <c r="APQ35" s="7"/>
      <c r="APR35" s="7"/>
      <c r="APS35" s="7"/>
      <c r="APT35" s="7"/>
      <c r="APU35" s="7"/>
      <c r="APV35" s="7"/>
      <c r="APW35" s="7"/>
      <c r="APX35" s="7"/>
      <c r="APY35" s="7"/>
      <c r="APZ35" s="7"/>
      <c r="AQA35" s="7"/>
      <c r="AQB35" s="7"/>
      <c r="AQC35" s="7"/>
      <c r="AQD35" s="7"/>
      <c r="AQE35" s="7"/>
      <c r="AQF35" s="7"/>
      <c r="AQG35" s="7"/>
      <c r="AQH35" s="7"/>
      <c r="AQI35" s="7"/>
      <c r="AQJ35" s="7"/>
      <c r="AQK35" s="7"/>
      <c r="AQL35" s="7"/>
      <c r="AQM35" s="7"/>
      <c r="AQN35" s="7"/>
      <c r="AQO35" s="7"/>
      <c r="AQP35" s="7"/>
      <c r="AQQ35" s="7"/>
      <c r="AQR35" s="7"/>
      <c r="AQS35" s="7"/>
      <c r="AQT35" s="7"/>
      <c r="AQU35" s="7"/>
      <c r="AQV35" s="7"/>
      <c r="AQW35" s="7"/>
      <c r="AQX35" s="7"/>
      <c r="AQY35" s="7"/>
      <c r="AQZ35" s="7"/>
      <c r="ARA35" s="7"/>
      <c r="ARB35" s="7"/>
      <c r="ARC35" s="7"/>
      <c r="ARD35" s="7"/>
      <c r="ARE35" s="7"/>
      <c r="ARF35" s="7"/>
      <c r="ARG35" s="7"/>
      <c r="ARH35" s="7"/>
      <c r="ARI35" s="7"/>
      <c r="ARJ35" s="7"/>
      <c r="ARK35" s="7"/>
      <c r="ARL35" s="7"/>
      <c r="ARM35" s="7"/>
      <c r="ARN35" s="7"/>
      <c r="ARO35" s="7"/>
      <c r="ARP35" s="7"/>
      <c r="ARQ35" s="7"/>
      <c r="ARR35" s="7"/>
      <c r="ARS35" s="7"/>
      <c r="ART35" s="7"/>
      <c r="ARU35" s="7"/>
      <c r="ARV35" s="7"/>
      <c r="ARW35" s="7"/>
      <c r="ARX35" s="7"/>
      <c r="ARY35" s="7"/>
      <c r="ARZ35" s="7"/>
      <c r="ASA35" s="7"/>
      <c r="ASB35" s="7"/>
      <c r="ASC35" s="7"/>
      <c r="ASD35" s="7"/>
      <c r="ASE35" s="7"/>
      <c r="ASF35" s="7"/>
      <c r="ASG35" s="7"/>
      <c r="ASH35" s="7"/>
      <c r="ASI35" s="7"/>
      <c r="ASJ35" s="7"/>
      <c r="ASK35" s="7"/>
      <c r="ASL35" s="7"/>
      <c r="ASM35" s="7"/>
      <c r="ASN35" s="7"/>
      <c r="ASO35" s="7"/>
      <c r="ASP35" s="7"/>
      <c r="ASQ35" s="7"/>
      <c r="ASR35" s="7"/>
      <c r="ASS35" s="7"/>
      <c r="AST35" s="7"/>
      <c r="ASU35" s="7"/>
      <c r="ASV35" s="7"/>
      <c r="ASW35" s="7"/>
      <c r="ASX35" s="7"/>
      <c r="ASY35" s="7"/>
      <c r="ASZ35" s="7"/>
      <c r="ATA35" s="7"/>
      <c r="ATB35" s="7"/>
      <c r="ATC35" s="7"/>
      <c r="ATD35" s="7"/>
      <c r="ATE35" s="7"/>
      <c r="ATF35" s="7"/>
      <c r="ATG35" s="7"/>
      <c r="ATH35" s="7"/>
      <c r="ATI35" s="7"/>
      <c r="ATJ35" s="7"/>
      <c r="ATK35" s="7"/>
      <c r="ATL35" s="7"/>
      <c r="ATM35" s="7"/>
      <c r="ATN35" s="7"/>
      <c r="ATO35" s="7"/>
      <c r="ATP35" s="7"/>
      <c r="ATQ35" s="7"/>
      <c r="ATR35" s="7"/>
      <c r="ATS35" s="7"/>
      <c r="ATT35" s="7"/>
      <c r="ATU35" s="7"/>
      <c r="ATV35" s="7"/>
      <c r="ATW35" s="7"/>
      <c r="ATX35" s="7"/>
      <c r="ATY35" s="7"/>
      <c r="ATZ35" s="7"/>
      <c r="AUA35" s="7"/>
      <c r="AUB35" s="7"/>
      <c r="AUC35" s="7"/>
      <c r="AUD35" s="7"/>
      <c r="AUE35" s="7"/>
      <c r="AUF35" s="7"/>
      <c r="AUG35" s="7"/>
      <c r="AUH35" s="7"/>
      <c r="AUI35" s="7"/>
      <c r="AUJ35" s="7"/>
      <c r="AUK35" s="7"/>
      <c r="AUL35" s="7"/>
      <c r="AUM35" s="7"/>
      <c r="AUN35" s="7"/>
      <c r="AUO35" s="7"/>
      <c r="AUP35" s="7"/>
      <c r="AUQ35" s="7"/>
      <c r="AUR35" s="7"/>
      <c r="AUS35" s="7"/>
      <c r="AUT35" s="7"/>
      <c r="AUU35" s="7"/>
      <c r="AUV35" s="7"/>
      <c r="AUW35" s="7"/>
      <c r="AUX35" s="7"/>
      <c r="AUY35" s="7"/>
      <c r="AUZ35" s="7"/>
      <c r="AVA35" s="7"/>
      <c r="AVB35" s="7"/>
      <c r="AVC35" s="7"/>
      <c r="AVD35" s="7"/>
      <c r="AVE35" s="7"/>
      <c r="AVF35" s="7"/>
      <c r="AVG35" s="7"/>
      <c r="AVH35" s="7"/>
      <c r="AVI35" s="7"/>
      <c r="AVJ35" s="7"/>
      <c r="AVK35" s="7"/>
      <c r="AVL35" s="7"/>
      <c r="AVM35" s="7"/>
      <c r="AVN35" s="7"/>
      <c r="AVO35" s="7"/>
      <c r="AVP35" s="7"/>
      <c r="AVQ35" s="7"/>
      <c r="AVR35" s="7"/>
      <c r="AVS35" s="7"/>
      <c r="AVT35" s="7"/>
      <c r="AVU35" s="7"/>
      <c r="AVV35" s="7"/>
      <c r="AVW35" s="7"/>
      <c r="AVX35" s="7"/>
      <c r="AVY35" s="7"/>
      <c r="AVZ35" s="7"/>
      <c r="AWA35" s="7"/>
      <c r="AWB35" s="7"/>
      <c r="AWC35" s="7"/>
      <c r="AWD35" s="7"/>
      <c r="AWE35" s="7"/>
      <c r="AWF35" s="7"/>
      <c r="AWG35" s="7"/>
      <c r="AWH35" s="7"/>
      <c r="AWI35" s="7"/>
      <c r="AWJ35" s="7"/>
      <c r="AWK35" s="7"/>
      <c r="AWL35" s="7"/>
      <c r="AWM35" s="7"/>
      <c r="AWN35" s="7"/>
      <c r="AWO35" s="7"/>
      <c r="AWP35" s="7"/>
      <c r="AWQ35" s="7"/>
      <c r="AWR35" s="7"/>
      <c r="AWS35" s="7"/>
      <c r="AWT35" s="7"/>
      <c r="AWU35" s="7"/>
      <c r="AWV35" s="7"/>
      <c r="AWW35" s="7"/>
      <c r="AWX35" s="7"/>
      <c r="AWY35" s="7"/>
      <c r="AWZ35" s="7"/>
      <c r="AXA35" s="7"/>
      <c r="AXB35" s="7"/>
      <c r="AXC35" s="7"/>
      <c r="AXD35" s="7"/>
      <c r="AXE35" s="7"/>
      <c r="AXF35" s="7"/>
      <c r="AXG35" s="7"/>
      <c r="AXH35" s="7"/>
      <c r="AXI35" s="7"/>
      <c r="AXJ35" s="7"/>
      <c r="AXK35" s="7"/>
      <c r="AXL35" s="7"/>
      <c r="AXM35" s="7"/>
      <c r="AXN35" s="7"/>
      <c r="AXO35" s="7"/>
      <c r="AXP35" s="7"/>
      <c r="AXQ35" s="7"/>
      <c r="AXR35" s="7"/>
      <c r="AXS35" s="7"/>
      <c r="AXT35" s="7"/>
      <c r="AXU35" s="7"/>
      <c r="AXV35" s="7"/>
      <c r="AXW35" s="7"/>
      <c r="AXX35" s="7"/>
      <c r="AXY35" s="7"/>
      <c r="AXZ35" s="7"/>
      <c r="AYA35" s="7"/>
      <c r="AYB35" s="7"/>
      <c r="AYC35" s="7"/>
      <c r="AYD35" s="7"/>
      <c r="AYE35" s="7"/>
      <c r="AYF35" s="7"/>
      <c r="AYG35" s="7"/>
      <c r="AYH35" s="7"/>
      <c r="AYI35" s="7"/>
      <c r="AYJ35" s="7"/>
      <c r="AYK35" s="7"/>
      <c r="AYL35" s="7"/>
      <c r="AYM35" s="7"/>
      <c r="AYN35" s="7"/>
      <c r="AYO35" s="7"/>
      <c r="AYP35" s="7"/>
      <c r="AYQ35" s="7"/>
      <c r="AYR35" s="7"/>
      <c r="AYS35" s="7"/>
      <c r="AYT35" s="7"/>
      <c r="AYU35" s="7"/>
      <c r="AYV35" s="7"/>
      <c r="AYW35" s="7"/>
      <c r="AYX35" s="7"/>
      <c r="AYY35" s="7"/>
      <c r="AYZ35" s="7"/>
      <c r="AZA35" s="7"/>
      <c r="AZB35" s="7"/>
      <c r="AZC35" s="7"/>
      <c r="AZD35" s="7"/>
      <c r="AZE35" s="7"/>
      <c r="AZF35" s="7"/>
      <c r="AZG35" s="7"/>
      <c r="AZH35" s="7"/>
      <c r="AZI35" s="7"/>
      <c r="AZJ35" s="7"/>
      <c r="AZK35" s="7"/>
      <c r="AZL35" s="7"/>
      <c r="AZM35" s="7"/>
      <c r="AZN35" s="7"/>
      <c r="AZO35" s="7"/>
      <c r="AZP35" s="7"/>
      <c r="AZQ35" s="7"/>
      <c r="AZR35" s="7"/>
      <c r="AZS35" s="7"/>
      <c r="AZT35" s="7"/>
      <c r="AZU35" s="7"/>
      <c r="AZV35" s="7"/>
      <c r="AZW35" s="7"/>
      <c r="AZX35" s="7"/>
      <c r="AZY35" s="7"/>
      <c r="AZZ35" s="7"/>
      <c r="BAA35" s="7"/>
      <c r="BAB35" s="7"/>
      <c r="BAC35" s="7"/>
      <c r="BAD35" s="7"/>
      <c r="BAE35" s="7"/>
      <c r="BAF35" s="7"/>
      <c r="BAG35" s="7"/>
      <c r="BAH35" s="7"/>
      <c r="BAI35" s="7"/>
      <c r="BAJ35" s="7"/>
      <c r="BAK35" s="7"/>
      <c r="BAL35" s="7"/>
      <c r="BAM35" s="7"/>
      <c r="BAN35" s="7"/>
      <c r="BAO35" s="7"/>
      <c r="BAP35" s="7"/>
      <c r="BAQ35" s="7"/>
      <c r="BAR35" s="7"/>
      <c r="BAS35" s="7"/>
      <c r="BAT35" s="7"/>
      <c r="BAU35" s="7"/>
      <c r="BAV35" s="7"/>
      <c r="BAW35" s="7"/>
      <c r="BAX35" s="7"/>
      <c r="BAY35" s="7"/>
      <c r="BAZ35" s="7"/>
      <c r="BBA35" s="7"/>
      <c r="BBB35" s="7"/>
      <c r="BBC35" s="7"/>
      <c r="BBD35" s="7"/>
      <c r="BBE35" s="7"/>
      <c r="BBF35" s="7"/>
      <c r="BBG35" s="7"/>
      <c r="BBH35" s="7"/>
      <c r="BBI35" s="7"/>
      <c r="BBJ35" s="7"/>
      <c r="BBK35" s="7"/>
      <c r="BBL35" s="7"/>
      <c r="BBM35" s="7"/>
      <c r="BBN35" s="7"/>
      <c r="BBO35" s="7"/>
      <c r="BBP35" s="7"/>
      <c r="BBQ35" s="7"/>
      <c r="BBR35" s="7"/>
      <c r="BBS35" s="7"/>
      <c r="BBT35" s="7"/>
      <c r="BBU35" s="7"/>
      <c r="BBV35" s="7"/>
      <c r="BBW35" s="7"/>
      <c r="BBX35" s="7"/>
      <c r="BBY35" s="7"/>
      <c r="BBZ35" s="7"/>
      <c r="BCA35" s="7"/>
      <c r="BCB35" s="7"/>
      <c r="BCC35" s="7"/>
      <c r="BCD35" s="7"/>
      <c r="BCE35" s="7"/>
      <c r="BCF35" s="7"/>
      <c r="BCG35" s="7"/>
      <c r="BCH35" s="7"/>
      <c r="BCI35" s="7"/>
      <c r="BCJ35" s="7"/>
      <c r="BCK35" s="7"/>
      <c r="BCL35" s="7"/>
      <c r="BCM35" s="7"/>
      <c r="BCN35" s="7"/>
      <c r="BCO35" s="7"/>
      <c r="BCP35" s="7"/>
      <c r="BCQ35" s="7"/>
      <c r="BCR35" s="7"/>
      <c r="BCS35" s="7"/>
      <c r="BCT35" s="7"/>
      <c r="BCU35" s="7"/>
      <c r="BCV35" s="7"/>
      <c r="BCW35" s="7"/>
      <c r="BCX35" s="7"/>
      <c r="BCY35" s="7"/>
      <c r="BCZ35" s="7"/>
      <c r="BDA35" s="7"/>
      <c r="BDB35" s="7"/>
      <c r="BDC35" s="7"/>
      <c r="BDD35" s="7"/>
      <c r="BDE35" s="7"/>
      <c r="BDF35" s="7"/>
      <c r="BDG35" s="7"/>
      <c r="BDH35" s="7"/>
      <c r="BDI35" s="7"/>
      <c r="BDJ35" s="7"/>
      <c r="BDK35" s="7"/>
      <c r="BDL35" s="7"/>
      <c r="BDM35" s="7"/>
      <c r="BDN35" s="7"/>
      <c r="BDO35" s="7"/>
      <c r="BDP35" s="7"/>
      <c r="BDQ35" s="7"/>
      <c r="BDR35" s="7"/>
      <c r="BDS35" s="7"/>
      <c r="BDT35" s="7"/>
      <c r="BDU35" s="7"/>
      <c r="BDV35" s="7"/>
      <c r="BDW35" s="7"/>
      <c r="BDX35" s="7"/>
      <c r="BDY35" s="7"/>
      <c r="BDZ35" s="7"/>
      <c r="BEA35" s="7"/>
      <c r="BEB35" s="7"/>
      <c r="BEC35" s="7"/>
      <c r="BED35" s="7"/>
      <c r="BEE35" s="7"/>
      <c r="BEF35" s="7"/>
      <c r="BEG35" s="7"/>
      <c r="BEH35" s="7"/>
      <c r="BEI35" s="7"/>
      <c r="BEJ35" s="7"/>
      <c r="BEK35" s="7"/>
      <c r="BEL35" s="7"/>
      <c r="BEM35" s="7"/>
      <c r="BEN35" s="7"/>
      <c r="BEO35" s="7"/>
      <c r="BEP35" s="7"/>
      <c r="BEQ35" s="7"/>
      <c r="BER35" s="7"/>
      <c r="BES35" s="7"/>
      <c r="BET35" s="7"/>
      <c r="BEU35" s="7"/>
      <c r="BEV35" s="7"/>
      <c r="BEW35" s="7"/>
      <c r="BEX35" s="7"/>
      <c r="BEY35" s="7"/>
      <c r="BEZ35" s="7"/>
      <c r="BFA35" s="7"/>
      <c r="BFB35" s="7"/>
      <c r="BFC35" s="7"/>
      <c r="BFD35" s="7"/>
      <c r="BFE35" s="7"/>
      <c r="BFF35" s="7"/>
      <c r="BFG35" s="7"/>
      <c r="BFH35" s="7"/>
      <c r="BFI35" s="7"/>
      <c r="BFJ35" s="7"/>
      <c r="BFK35" s="7"/>
      <c r="BFL35" s="7"/>
      <c r="BFM35" s="7"/>
      <c r="BFN35" s="7"/>
      <c r="BFO35" s="7"/>
      <c r="BFP35" s="7"/>
      <c r="BFQ35" s="7"/>
      <c r="BFR35" s="7"/>
      <c r="BFS35" s="7"/>
      <c r="BFT35" s="7"/>
      <c r="BFU35" s="7"/>
      <c r="BFV35" s="7"/>
      <c r="BFW35" s="7"/>
      <c r="BFX35" s="7"/>
      <c r="BFY35" s="7"/>
      <c r="BFZ35" s="7"/>
      <c r="BGA35" s="7"/>
      <c r="BGB35" s="7"/>
      <c r="BGC35" s="7"/>
      <c r="BGD35" s="7"/>
      <c r="BGE35" s="7"/>
      <c r="BGF35" s="7"/>
      <c r="BGG35" s="7"/>
      <c r="BGH35" s="7"/>
      <c r="BGI35" s="7"/>
      <c r="BGJ35" s="7"/>
      <c r="BGK35" s="7"/>
      <c r="BGL35" s="7"/>
      <c r="BGM35" s="7"/>
      <c r="BGN35" s="7"/>
      <c r="BGO35" s="7"/>
      <c r="BGP35" s="7"/>
      <c r="BGQ35" s="7"/>
      <c r="BGR35" s="7"/>
      <c r="BGS35" s="7"/>
      <c r="BGT35" s="7"/>
      <c r="BGU35" s="7"/>
      <c r="BGV35" s="7"/>
      <c r="BGW35" s="7"/>
      <c r="BGX35" s="7"/>
      <c r="BGY35" s="7"/>
      <c r="BGZ35" s="7"/>
      <c r="BHA35" s="7"/>
      <c r="BHB35" s="7"/>
      <c r="BHC35" s="7"/>
      <c r="BHD35" s="7"/>
      <c r="BHE35" s="7"/>
      <c r="BHF35" s="7"/>
      <c r="BHG35" s="7"/>
      <c r="BHH35" s="7"/>
      <c r="BHI35" s="7"/>
      <c r="BHJ35" s="7"/>
      <c r="BHK35" s="7"/>
      <c r="BHL35" s="7"/>
      <c r="BHM35" s="7"/>
      <c r="BHN35" s="7"/>
      <c r="BHO35" s="7"/>
      <c r="BHP35" s="7"/>
      <c r="BHQ35" s="7"/>
      <c r="BHR35" s="7"/>
      <c r="BHS35" s="7"/>
      <c r="BHT35" s="7"/>
      <c r="BHU35" s="7"/>
      <c r="BHV35" s="7"/>
      <c r="BHW35" s="7"/>
      <c r="BHX35" s="7"/>
      <c r="BHY35" s="7"/>
      <c r="BHZ35" s="7"/>
      <c r="BIA35" s="7"/>
      <c r="BIB35" s="7"/>
      <c r="BIC35" s="7"/>
      <c r="BID35" s="7"/>
      <c r="BIE35" s="7"/>
      <c r="BIF35" s="7"/>
      <c r="BIG35" s="7"/>
      <c r="BIH35" s="7"/>
      <c r="BII35" s="7"/>
      <c r="BIJ35" s="7"/>
      <c r="BIK35" s="7"/>
      <c r="BIL35" s="7"/>
      <c r="BIM35" s="7"/>
      <c r="BIN35" s="7"/>
      <c r="BIO35" s="7"/>
      <c r="BIP35" s="7"/>
      <c r="BIQ35" s="7"/>
      <c r="BIR35" s="7"/>
      <c r="BIS35" s="7"/>
      <c r="BIT35" s="7"/>
      <c r="BIU35" s="7"/>
      <c r="BIV35" s="7"/>
      <c r="BIW35" s="7"/>
      <c r="BIX35" s="7"/>
      <c r="BIY35" s="7"/>
      <c r="BIZ35" s="7"/>
      <c r="BJA35" s="7"/>
      <c r="BJB35" s="7"/>
      <c r="BJC35" s="7"/>
      <c r="BJD35" s="7"/>
      <c r="BJE35" s="7"/>
      <c r="BJF35" s="7"/>
      <c r="BJG35" s="7"/>
      <c r="BJH35" s="7"/>
      <c r="BJI35" s="7"/>
      <c r="BJJ35" s="7"/>
      <c r="BJK35" s="7"/>
      <c r="BJL35" s="7"/>
      <c r="BJM35" s="7"/>
      <c r="BJN35" s="7"/>
      <c r="BJO35" s="7"/>
      <c r="BJP35" s="7"/>
      <c r="BJQ35" s="7"/>
      <c r="BJR35" s="7"/>
      <c r="BJS35" s="7"/>
      <c r="BJT35" s="7"/>
      <c r="BJU35" s="7"/>
      <c r="BJV35" s="7"/>
      <c r="BJW35" s="7"/>
      <c r="BJX35" s="7"/>
      <c r="BJY35" s="7"/>
      <c r="BJZ35" s="7"/>
      <c r="BKA35" s="7"/>
      <c r="BKB35" s="7"/>
      <c r="BKC35" s="7"/>
      <c r="BKD35" s="7"/>
      <c r="BKE35" s="7"/>
      <c r="BKF35" s="7"/>
      <c r="BKG35" s="7"/>
      <c r="BKH35" s="7"/>
      <c r="BKI35" s="7"/>
      <c r="BKJ35" s="7"/>
      <c r="BKK35" s="7"/>
      <c r="BKL35" s="7"/>
      <c r="BKM35" s="7"/>
      <c r="BKN35" s="7"/>
      <c r="BKO35" s="7"/>
      <c r="BKP35" s="7"/>
      <c r="BKQ35" s="7"/>
      <c r="BKR35" s="7"/>
      <c r="BKS35" s="7"/>
      <c r="BKT35" s="7"/>
      <c r="BKU35" s="7"/>
      <c r="BKV35" s="7"/>
      <c r="BKW35" s="7"/>
      <c r="BKX35" s="7"/>
      <c r="BKY35" s="7"/>
      <c r="BKZ35" s="7"/>
      <c r="BLA35" s="7"/>
      <c r="BLB35" s="7"/>
      <c r="BLC35" s="7"/>
      <c r="BLD35" s="7"/>
      <c r="BLE35" s="7"/>
      <c r="BLF35" s="7"/>
      <c r="BLG35" s="7"/>
      <c r="BLH35" s="7"/>
      <c r="BLI35" s="7"/>
      <c r="BLJ35" s="7"/>
      <c r="BLK35" s="7"/>
      <c r="BLL35" s="7"/>
      <c r="BLM35" s="7"/>
      <c r="BLN35" s="7"/>
      <c r="BLO35" s="7"/>
      <c r="BLP35" s="7"/>
      <c r="BLQ35" s="7"/>
      <c r="BLR35" s="7"/>
      <c r="BLS35" s="7"/>
      <c r="BLT35" s="7"/>
      <c r="BLU35" s="7"/>
      <c r="BLV35" s="7"/>
      <c r="BLW35" s="7"/>
      <c r="BLX35" s="7"/>
      <c r="BLY35" s="7"/>
      <c r="BLZ35" s="7"/>
      <c r="BMA35" s="7"/>
      <c r="BMB35" s="7"/>
      <c r="BMC35" s="7"/>
      <c r="BMD35" s="7"/>
      <c r="BME35" s="7"/>
      <c r="BMF35" s="7"/>
      <c r="BMG35" s="7"/>
      <c r="BMH35" s="7"/>
      <c r="BMI35" s="7"/>
      <c r="BMJ35" s="7"/>
      <c r="BMK35" s="7"/>
      <c r="BML35" s="7"/>
      <c r="BMM35" s="7"/>
      <c r="BMN35" s="7"/>
      <c r="BMO35" s="7"/>
      <c r="BMP35" s="7"/>
      <c r="BMQ35" s="7"/>
      <c r="BMR35" s="7"/>
      <c r="BMS35" s="7"/>
      <c r="BMT35" s="7"/>
      <c r="BMU35" s="7"/>
      <c r="BMV35" s="7"/>
      <c r="BMW35" s="7"/>
      <c r="BMX35" s="7"/>
      <c r="BMY35" s="7"/>
      <c r="BMZ35" s="7"/>
      <c r="BNA35" s="7"/>
      <c r="BNB35" s="7"/>
      <c r="BNC35" s="7"/>
      <c r="BND35" s="7"/>
      <c r="BNE35" s="7"/>
      <c r="BNF35" s="7"/>
      <c r="BNG35" s="7"/>
      <c r="BNH35" s="7"/>
      <c r="BNI35" s="7"/>
      <c r="BNJ35" s="7"/>
      <c r="BNK35" s="7"/>
      <c r="BNL35" s="7"/>
      <c r="BNM35" s="7"/>
      <c r="BNN35" s="7"/>
      <c r="BNO35" s="7"/>
      <c r="BNP35" s="7"/>
      <c r="BNQ35" s="7"/>
      <c r="BNR35" s="7"/>
      <c r="BNS35" s="7"/>
      <c r="BNT35" s="7"/>
      <c r="BNU35" s="7"/>
      <c r="BNV35" s="7"/>
      <c r="BNW35" s="7"/>
      <c r="BNX35" s="7"/>
      <c r="BNY35" s="7"/>
      <c r="BNZ35" s="7"/>
      <c r="BOA35" s="7"/>
      <c r="BOB35" s="7"/>
      <c r="BOC35" s="7"/>
      <c r="BOD35" s="7"/>
      <c r="BOE35" s="7"/>
      <c r="BOF35" s="7"/>
      <c r="BOG35" s="7"/>
      <c r="BOH35" s="7"/>
      <c r="BOI35" s="7"/>
      <c r="BOJ35" s="7"/>
      <c r="BOK35" s="7"/>
      <c r="BOL35" s="7"/>
      <c r="BOM35" s="7"/>
      <c r="BON35" s="7"/>
      <c r="BOO35" s="7"/>
      <c r="BOP35" s="7"/>
      <c r="BOQ35" s="7"/>
      <c r="BOR35" s="7"/>
      <c r="BOS35" s="7"/>
      <c r="BOT35" s="7"/>
      <c r="BOU35" s="7"/>
      <c r="BOV35" s="7"/>
      <c r="BOW35" s="7"/>
      <c r="BOX35" s="7"/>
      <c r="BOY35" s="7"/>
      <c r="BOZ35" s="7"/>
      <c r="BPA35" s="7"/>
      <c r="BPB35" s="7"/>
      <c r="BPC35" s="7"/>
      <c r="BPD35" s="7"/>
      <c r="BPE35" s="7"/>
      <c r="BPF35" s="7"/>
      <c r="BPG35" s="7"/>
      <c r="BPH35" s="7"/>
      <c r="BPI35" s="7"/>
      <c r="BPJ35" s="7"/>
      <c r="BPK35" s="7"/>
      <c r="BPL35" s="7"/>
      <c r="BPM35" s="7"/>
      <c r="BPN35" s="7"/>
      <c r="BPO35" s="7"/>
      <c r="BPP35" s="7"/>
      <c r="BPQ35" s="7"/>
      <c r="BPR35" s="7"/>
      <c r="BPS35" s="7"/>
      <c r="BPT35" s="7"/>
      <c r="BPU35" s="7"/>
      <c r="BPV35" s="7"/>
      <c r="BPW35" s="7"/>
      <c r="BPX35" s="7"/>
      <c r="BPY35" s="7"/>
      <c r="BPZ35" s="7"/>
      <c r="BQA35" s="7"/>
      <c r="BQB35" s="7"/>
      <c r="BQC35" s="7"/>
      <c r="BQD35" s="7"/>
      <c r="BQE35" s="7"/>
      <c r="BQF35" s="7"/>
      <c r="BQG35" s="7"/>
      <c r="BQH35" s="7"/>
      <c r="BQI35" s="7"/>
      <c r="BQJ35" s="7"/>
      <c r="BQK35" s="7"/>
      <c r="BQL35" s="7"/>
      <c r="BQM35" s="7"/>
      <c r="BQN35" s="7"/>
      <c r="BQO35" s="7"/>
      <c r="BQP35" s="7"/>
      <c r="BQQ35" s="7"/>
      <c r="BQR35" s="7"/>
      <c r="BQS35" s="7"/>
      <c r="BQT35" s="7"/>
      <c r="BQU35" s="7"/>
      <c r="BQV35" s="7"/>
      <c r="BQW35" s="7"/>
      <c r="BQX35" s="7"/>
      <c r="BQY35" s="7"/>
      <c r="BQZ35" s="7"/>
      <c r="BRA35" s="7"/>
      <c r="BRB35" s="7"/>
      <c r="BRC35" s="7"/>
      <c r="BRD35" s="7"/>
      <c r="BRE35" s="7"/>
      <c r="BRF35" s="7"/>
      <c r="BRG35" s="7"/>
      <c r="BRH35" s="7"/>
      <c r="BRI35" s="7"/>
      <c r="BRJ35" s="7"/>
      <c r="BRK35" s="7"/>
      <c r="BRL35" s="7"/>
      <c r="BRM35" s="7"/>
      <c r="BRN35" s="7"/>
      <c r="BRO35" s="7"/>
      <c r="BRP35" s="7"/>
      <c r="BRQ35" s="7"/>
      <c r="BRR35" s="7"/>
      <c r="BRS35" s="7"/>
      <c r="BRT35" s="7"/>
      <c r="BRU35" s="7"/>
      <c r="BRV35" s="7"/>
      <c r="BRW35" s="7"/>
      <c r="BRX35" s="7"/>
      <c r="BRY35" s="7"/>
      <c r="BRZ35" s="7"/>
      <c r="BSA35" s="7"/>
      <c r="BSB35" s="7"/>
      <c r="BSC35" s="7"/>
      <c r="BSD35" s="7"/>
      <c r="BSE35" s="7"/>
      <c r="BSF35" s="7"/>
      <c r="BSG35" s="7"/>
      <c r="BSH35" s="7"/>
      <c r="BSI35" s="7"/>
      <c r="BSJ35" s="7"/>
      <c r="BSK35" s="7"/>
      <c r="BSL35" s="7"/>
      <c r="BSM35" s="7"/>
      <c r="BSN35" s="7"/>
      <c r="BSO35" s="7"/>
      <c r="BSP35" s="7"/>
      <c r="BSQ35" s="7"/>
      <c r="BSR35" s="7"/>
      <c r="BSS35" s="7"/>
      <c r="BST35" s="7"/>
      <c r="BSU35" s="7"/>
      <c r="BSV35" s="7"/>
      <c r="BSW35" s="7"/>
      <c r="BSX35" s="7"/>
      <c r="BSY35" s="7"/>
      <c r="BSZ35" s="7"/>
      <c r="BTA35" s="7"/>
      <c r="BTB35" s="7"/>
      <c r="BTC35" s="7"/>
      <c r="BTD35" s="7"/>
      <c r="BTE35" s="7"/>
      <c r="BTF35" s="7"/>
      <c r="BTG35" s="7"/>
      <c r="BTH35" s="7"/>
      <c r="BTI35" s="7"/>
      <c r="BTJ35" s="7"/>
      <c r="BTK35" s="7"/>
      <c r="BTL35" s="7"/>
      <c r="BTM35" s="7"/>
      <c r="BTN35" s="7"/>
      <c r="BTO35" s="7"/>
      <c r="BTP35" s="7"/>
      <c r="BTQ35" s="7"/>
      <c r="BTR35" s="7"/>
      <c r="BTS35" s="7"/>
      <c r="BTT35" s="7"/>
      <c r="BTU35" s="7"/>
      <c r="BTV35" s="7"/>
      <c r="BTW35" s="7"/>
      <c r="BTX35" s="7"/>
      <c r="BTY35" s="7"/>
      <c r="BTZ35" s="7"/>
      <c r="BUA35" s="7"/>
      <c r="BUB35" s="7"/>
      <c r="BUC35" s="7"/>
      <c r="BUD35" s="7"/>
      <c r="BUE35" s="7"/>
      <c r="BUF35" s="7"/>
      <c r="BUG35" s="7"/>
      <c r="BUH35" s="7"/>
      <c r="BUI35" s="7"/>
      <c r="BUJ35" s="7"/>
      <c r="BUK35" s="7"/>
      <c r="BUL35" s="7"/>
      <c r="BUM35" s="7"/>
      <c r="BUN35" s="7"/>
      <c r="BUO35" s="7"/>
      <c r="BUP35" s="7"/>
      <c r="BUQ35" s="7"/>
      <c r="BUR35" s="7"/>
      <c r="BUS35" s="7"/>
      <c r="BUT35" s="7"/>
      <c r="BUU35" s="7"/>
      <c r="BUV35" s="7"/>
      <c r="BUW35" s="7"/>
      <c r="BUX35" s="7"/>
      <c r="BUY35" s="7"/>
      <c r="BUZ35" s="7"/>
      <c r="BVA35" s="7"/>
      <c r="BVB35" s="7"/>
      <c r="BVC35" s="7"/>
      <c r="BVD35" s="7"/>
      <c r="BVE35" s="7"/>
      <c r="BVF35" s="7"/>
      <c r="BVG35" s="7"/>
      <c r="BVH35" s="7"/>
      <c r="BVI35" s="7"/>
      <c r="BVJ35" s="7"/>
      <c r="BVK35" s="7"/>
      <c r="BVL35" s="7"/>
      <c r="BVM35" s="7"/>
      <c r="BVN35" s="7"/>
      <c r="BVO35" s="7"/>
      <c r="BVP35" s="7"/>
      <c r="BVQ35" s="7"/>
      <c r="BVR35" s="7"/>
      <c r="BVS35" s="7"/>
      <c r="BVT35" s="7"/>
      <c r="BVU35" s="7"/>
      <c r="BVV35" s="7"/>
      <c r="BVW35" s="7"/>
      <c r="BVX35" s="7"/>
      <c r="BVY35" s="7"/>
      <c r="BVZ35" s="7"/>
      <c r="BWA35" s="7"/>
      <c r="BWB35" s="7"/>
      <c r="BWC35" s="7"/>
      <c r="BWD35" s="7"/>
      <c r="BWE35" s="7"/>
      <c r="BWF35" s="7"/>
      <c r="BWG35" s="7"/>
      <c r="BWH35" s="7"/>
      <c r="BWI35" s="7"/>
      <c r="BWJ35" s="7"/>
      <c r="BWK35" s="7"/>
      <c r="BWL35" s="7"/>
      <c r="BWM35" s="7"/>
      <c r="BWN35" s="7"/>
      <c r="BWO35" s="7"/>
      <c r="BWP35" s="7"/>
      <c r="BWQ35" s="7"/>
      <c r="BWR35" s="7"/>
      <c r="BWS35" s="7"/>
      <c r="BWT35" s="7"/>
      <c r="BWU35" s="7"/>
      <c r="BWV35" s="7"/>
      <c r="BWW35" s="7"/>
      <c r="BWX35" s="7"/>
      <c r="BWY35" s="7"/>
      <c r="BWZ35" s="7"/>
      <c r="BXA35" s="7"/>
      <c r="BXB35" s="7"/>
      <c r="BXC35" s="7"/>
      <c r="BXD35" s="7"/>
      <c r="BXE35" s="7"/>
      <c r="BXF35" s="7"/>
      <c r="BXG35" s="7"/>
      <c r="BXH35" s="7"/>
      <c r="BXI35" s="7"/>
      <c r="BXJ35" s="7"/>
      <c r="BXK35" s="7"/>
      <c r="BXL35" s="7"/>
      <c r="BXM35" s="7"/>
      <c r="BXN35" s="7"/>
      <c r="BXO35" s="7"/>
      <c r="BXP35" s="7"/>
      <c r="BXQ35" s="7"/>
      <c r="BXR35" s="7"/>
      <c r="BXS35" s="7"/>
      <c r="BXT35" s="7"/>
      <c r="BXU35" s="7"/>
      <c r="BXV35" s="7"/>
      <c r="BXW35" s="7"/>
      <c r="BXX35" s="7"/>
      <c r="BXY35" s="7"/>
      <c r="BXZ35" s="7"/>
      <c r="BYA35" s="7"/>
      <c r="BYB35" s="7"/>
      <c r="BYC35" s="7"/>
      <c r="BYD35" s="7"/>
      <c r="BYE35" s="7"/>
      <c r="BYF35" s="7"/>
      <c r="BYG35" s="7"/>
      <c r="BYH35" s="7"/>
      <c r="BYI35" s="7"/>
      <c r="BYJ35" s="7"/>
      <c r="BYK35" s="7"/>
      <c r="BYL35" s="7"/>
      <c r="BYM35" s="7"/>
      <c r="BYN35" s="7"/>
      <c r="BYO35" s="7"/>
      <c r="BYP35" s="7"/>
      <c r="BYQ35" s="7"/>
      <c r="BYR35" s="7"/>
      <c r="BYS35" s="7"/>
      <c r="BYT35" s="7"/>
      <c r="BYU35" s="7"/>
      <c r="BYV35" s="7"/>
      <c r="BYW35" s="7"/>
      <c r="BYX35" s="7"/>
      <c r="BYY35" s="7"/>
      <c r="BYZ35" s="7"/>
      <c r="BZA35" s="7"/>
      <c r="BZB35" s="7"/>
      <c r="BZC35" s="7"/>
      <c r="BZD35" s="7"/>
      <c r="BZE35" s="7"/>
      <c r="BZF35" s="7"/>
      <c r="BZG35" s="7"/>
      <c r="BZH35" s="7"/>
      <c r="BZI35" s="7"/>
      <c r="BZJ35" s="7"/>
      <c r="BZK35" s="7"/>
      <c r="BZL35" s="7"/>
      <c r="BZM35" s="7"/>
      <c r="BZN35" s="7"/>
      <c r="BZO35" s="7"/>
      <c r="BZP35" s="7"/>
      <c r="BZQ35" s="7"/>
      <c r="BZR35" s="7"/>
      <c r="BZS35" s="7"/>
      <c r="BZT35" s="7"/>
      <c r="BZU35" s="7"/>
      <c r="BZV35" s="7"/>
      <c r="BZW35" s="7"/>
      <c r="BZX35" s="7"/>
      <c r="BZY35" s="7"/>
      <c r="BZZ35" s="7"/>
      <c r="CAA35" s="7"/>
      <c r="CAB35" s="7"/>
      <c r="CAC35" s="7"/>
      <c r="CAD35" s="7"/>
      <c r="CAE35" s="7"/>
      <c r="CAF35" s="7"/>
      <c r="CAG35" s="7"/>
      <c r="CAH35" s="7"/>
      <c r="CAI35" s="7"/>
      <c r="CAJ35" s="7"/>
      <c r="CAK35" s="7"/>
      <c r="CAL35" s="7"/>
      <c r="CAM35" s="7"/>
      <c r="CAN35" s="7"/>
      <c r="CAO35" s="7"/>
      <c r="CAP35" s="7"/>
      <c r="CAQ35" s="7"/>
      <c r="CAR35" s="7"/>
      <c r="CAS35" s="7"/>
      <c r="CAT35" s="7"/>
      <c r="CAU35" s="7"/>
      <c r="CAV35" s="7"/>
      <c r="CAW35" s="7"/>
      <c r="CAX35" s="7"/>
      <c r="CAY35" s="7"/>
      <c r="CAZ35" s="7"/>
      <c r="CBA35" s="7"/>
      <c r="CBB35" s="7"/>
      <c r="CBC35" s="7"/>
      <c r="CBD35" s="7"/>
      <c r="CBE35" s="7"/>
      <c r="CBF35" s="7"/>
      <c r="CBG35" s="7"/>
      <c r="CBH35" s="7"/>
      <c r="CBI35" s="7"/>
      <c r="CBJ35" s="7"/>
      <c r="CBK35" s="7"/>
      <c r="CBL35" s="7"/>
      <c r="CBM35" s="7"/>
      <c r="CBN35" s="7"/>
      <c r="CBO35" s="7"/>
      <c r="CBP35" s="7"/>
      <c r="CBQ35" s="7"/>
      <c r="CBR35" s="7"/>
      <c r="CBS35" s="7"/>
      <c r="CBT35" s="7"/>
      <c r="CBU35" s="7"/>
      <c r="CBV35" s="7"/>
      <c r="CBW35" s="7"/>
      <c r="CBX35" s="7"/>
      <c r="CBY35" s="7"/>
      <c r="CBZ35" s="7"/>
      <c r="CCA35" s="7"/>
      <c r="CCB35" s="7"/>
      <c r="CCC35" s="7"/>
      <c r="CCD35" s="7"/>
      <c r="CCE35" s="7"/>
      <c r="CCF35" s="7"/>
      <c r="CCG35" s="7"/>
      <c r="CCH35" s="7"/>
      <c r="CCI35" s="7"/>
      <c r="CCJ35" s="7"/>
      <c r="CCK35" s="7"/>
      <c r="CCL35" s="7"/>
      <c r="CCM35" s="7"/>
      <c r="CCN35" s="7"/>
      <c r="CCO35" s="7"/>
      <c r="CCP35" s="7"/>
      <c r="CCQ35" s="7"/>
      <c r="CCR35" s="7"/>
      <c r="CCS35" s="7"/>
      <c r="CCT35" s="7"/>
      <c r="CCU35" s="7"/>
      <c r="CCV35" s="7"/>
      <c r="CCW35" s="7"/>
      <c r="CCX35" s="7"/>
      <c r="CCY35" s="7"/>
      <c r="CCZ35" s="7"/>
      <c r="CDA35" s="7"/>
      <c r="CDB35" s="7"/>
      <c r="CDC35" s="7"/>
      <c r="CDD35" s="7"/>
      <c r="CDE35" s="7"/>
      <c r="CDF35" s="7"/>
      <c r="CDG35" s="7"/>
      <c r="CDH35" s="7"/>
      <c r="CDI35" s="7"/>
      <c r="CDJ35" s="7"/>
      <c r="CDK35" s="7"/>
      <c r="CDL35" s="7"/>
      <c r="CDM35" s="7"/>
      <c r="CDN35" s="7"/>
      <c r="CDO35" s="7"/>
      <c r="CDP35" s="7"/>
      <c r="CDQ35" s="7"/>
      <c r="CDR35" s="7"/>
      <c r="CDS35" s="7"/>
      <c r="CDT35" s="7"/>
      <c r="CDU35" s="7"/>
      <c r="CDV35" s="7"/>
      <c r="CDW35" s="7"/>
      <c r="CDX35" s="7"/>
      <c r="CDY35" s="7"/>
      <c r="CDZ35" s="7"/>
      <c r="CEA35" s="7"/>
      <c r="CEB35" s="7"/>
      <c r="CEC35" s="7"/>
      <c r="CED35" s="7"/>
      <c r="CEE35" s="7"/>
      <c r="CEF35" s="7"/>
      <c r="CEG35" s="7"/>
      <c r="CEH35" s="7"/>
      <c r="CEI35" s="7"/>
      <c r="CEJ35" s="7"/>
      <c r="CEK35" s="7"/>
      <c r="CEL35" s="7"/>
      <c r="CEM35" s="7"/>
      <c r="CEN35" s="7"/>
      <c r="CEO35" s="7"/>
      <c r="CEP35" s="7"/>
      <c r="CEQ35" s="7"/>
      <c r="CER35" s="7"/>
      <c r="CES35" s="7"/>
      <c r="CET35" s="7"/>
      <c r="CEU35" s="7"/>
      <c r="CEV35" s="7"/>
      <c r="CEW35" s="7"/>
      <c r="CEX35" s="7"/>
      <c r="CEY35" s="7"/>
      <c r="CEZ35" s="7"/>
      <c r="CFA35" s="7"/>
      <c r="CFB35" s="7"/>
      <c r="CFC35" s="7"/>
      <c r="CFD35" s="7"/>
      <c r="CFE35" s="7"/>
      <c r="CFF35" s="7"/>
      <c r="CFG35" s="7"/>
      <c r="CFH35" s="7"/>
      <c r="CFI35" s="7"/>
      <c r="CFJ35" s="7"/>
      <c r="CFK35" s="7"/>
      <c r="CFL35" s="7"/>
      <c r="CFM35" s="7"/>
      <c r="CFN35" s="7"/>
      <c r="CFO35" s="7"/>
      <c r="CFP35" s="7"/>
      <c r="CFQ35" s="7"/>
      <c r="CFR35" s="7"/>
      <c r="CFS35" s="7"/>
      <c r="CFT35" s="7"/>
      <c r="CFU35" s="7"/>
      <c r="CFV35" s="7"/>
      <c r="CFW35" s="7"/>
      <c r="CFX35" s="7"/>
      <c r="CFY35" s="7"/>
      <c r="CFZ35" s="7"/>
      <c r="CGA35" s="7"/>
      <c r="CGB35" s="7"/>
      <c r="CGC35" s="7"/>
      <c r="CGD35" s="7"/>
      <c r="CGE35" s="7"/>
      <c r="CGF35" s="7"/>
      <c r="CGG35" s="7"/>
      <c r="CGH35" s="7"/>
      <c r="CGI35" s="7"/>
      <c r="CGJ35" s="7"/>
      <c r="CGK35" s="7"/>
      <c r="CGL35" s="7"/>
      <c r="CGM35" s="7"/>
      <c r="CGN35" s="7"/>
      <c r="CGO35" s="7"/>
      <c r="CGP35" s="7"/>
      <c r="CGQ35" s="7"/>
      <c r="CGR35" s="7"/>
      <c r="CGS35" s="7"/>
      <c r="CGT35" s="7"/>
      <c r="CGU35" s="7"/>
      <c r="CGV35" s="7"/>
      <c r="CGW35" s="7"/>
      <c r="CGX35" s="7"/>
      <c r="CGY35" s="7"/>
      <c r="CGZ35" s="7"/>
      <c r="CHA35" s="7"/>
      <c r="CHB35" s="7"/>
      <c r="CHC35" s="7"/>
      <c r="CHD35" s="7"/>
      <c r="CHE35" s="7"/>
      <c r="CHF35" s="7"/>
      <c r="CHG35" s="7"/>
      <c r="CHH35" s="7"/>
      <c r="CHI35" s="7"/>
      <c r="CHJ35" s="7"/>
      <c r="CHK35" s="7"/>
      <c r="CHL35" s="7"/>
      <c r="CHM35" s="7"/>
      <c r="CHN35" s="7"/>
      <c r="CHO35" s="7"/>
      <c r="CHP35" s="7"/>
      <c r="CHQ35" s="7"/>
      <c r="CHR35" s="7"/>
      <c r="CHS35" s="7"/>
      <c r="CHT35" s="7"/>
      <c r="CHU35" s="7"/>
      <c r="CHV35" s="7"/>
      <c r="CHW35" s="7"/>
      <c r="CHX35" s="7"/>
      <c r="CHY35" s="7"/>
      <c r="CHZ35" s="7"/>
      <c r="CIA35" s="7"/>
      <c r="CIB35" s="7"/>
      <c r="CIC35" s="7"/>
      <c r="CID35" s="7"/>
      <c r="CIE35" s="7"/>
      <c r="CIF35" s="7"/>
      <c r="CIG35" s="7"/>
      <c r="CIH35" s="7"/>
      <c r="CII35" s="7"/>
      <c r="CIJ35" s="7"/>
      <c r="CIK35" s="7"/>
      <c r="CIL35" s="7"/>
      <c r="CIM35" s="7"/>
      <c r="CIN35" s="7"/>
      <c r="CIO35" s="7"/>
      <c r="CIP35" s="7"/>
      <c r="CIQ35" s="7"/>
      <c r="CIR35" s="7"/>
      <c r="CIS35" s="7"/>
      <c r="CIT35" s="7"/>
      <c r="CIU35" s="7"/>
      <c r="CIV35" s="7"/>
      <c r="CIW35" s="7"/>
      <c r="CIX35" s="7"/>
      <c r="CIY35" s="7"/>
      <c r="CIZ35" s="7"/>
      <c r="CJA35" s="7"/>
      <c r="CJB35" s="7"/>
      <c r="CJC35" s="7"/>
      <c r="CJD35" s="7"/>
      <c r="CJE35" s="7"/>
      <c r="CJF35" s="7"/>
      <c r="CJG35" s="7"/>
      <c r="CJH35" s="7"/>
      <c r="CJI35" s="7"/>
      <c r="CJJ35" s="7"/>
      <c r="CJK35" s="7"/>
      <c r="CJL35" s="7"/>
      <c r="CJM35" s="7"/>
      <c r="CJN35" s="7"/>
      <c r="CJO35" s="7"/>
      <c r="CJP35" s="7"/>
      <c r="CJQ35" s="7"/>
      <c r="CJR35" s="7"/>
      <c r="CJS35" s="7"/>
      <c r="CJT35" s="7"/>
      <c r="CJU35" s="7"/>
      <c r="CJV35" s="7"/>
      <c r="CJW35" s="7"/>
      <c r="CJX35" s="7"/>
      <c r="CJY35" s="7"/>
      <c r="CJZ35" s="7"/>
      <c r="CKA35" s="7"/>
      <c r="CKB35" s="7"/>
      <c r="CKC35" s="7"/>
      <c r="CKD35" s="7"/>
      <c r="CKE35" s="7"/>
      <c r="CKF35" s="7"/>
      <c r="CKG35" s="7"/>
      <c r="CKH35" s="7"/>
      <c r="CKI35" s="7"/>
      <c r="CKJ35" s="7"/>
      <c r="CKK35" s="7"/>
      <c r="CKL35" s="7"/>
      <c r="CKM35" s="7"/>
      <c r="CKN35" s="7"/>
      <c r="CKO35" s="7"/>
      <c r="CKP35" s="7"/>
      <c r="CKQ35" s="7"/>
      <c r="CKR35" s="7"/>
      <c r="CKS35" s="7"/>
      <c r="CKT35" s="7"/>
      <c r="CKU35" s="7"/>
      <c r="CKV35" s="7"/>
      <c r="CKW35" s="7"/>
      <c r="CKX35" s="7"/>
      <c r="CKY35" s="7"/>
      <c r="CKZ35" s="7"/>
      <c r="CLA35" s="7"/>
      <c r="CLB35" s="7"/>
      <c r="CLC35" s="7"/>
      <c r="CLD35" s="7"/>
      <c r="CLE35" s="7"/>
      <c r="CLF35" s="7"/>
      <c r="CLG35" s="7"/>
      <c r="CLH35" s="7"/>
      <c r="CLI35" s="7"/>
      <c r="CLJ35" s="7"/>
      <c r="CLK35" s="7"/>
      <c r="CLL35" s="7"/>
      <c r="CLM35" s="7"/>
      <c r="CLN35" s="7"/>
      <c r="CLO35" s="7"/>
      <c r="CLP35" s="7"/>
      <c r="CLQ35" s="7"/>
      <c r="CLR35" s="7"/>
      <c r="CLS35" s="7"/>
      <c r="CLT35" s="7"/>
      <c r="CLU35" s="7"/>
      <c r="CLV35" s="7"/>
      <c r="CLW35" s="7"/>
      <c r="CLX35" s="7"/>
      <c r="CLY35" s="7"/>
      <c r="CLZ35" s="7"/>
      <c r="CMA35" s="7"/>
      <c r="CMB35" s="7"/>
      <c r="CMC35" s="7"/>
      <c r="CMD35" s="7"/>
      <c r="CME35" s="7"/>
      <c r="CMF35" s="7"/>
      <c r="CMG35" s="7"/>
      <c r="CMH35" s="7"/>
      <c r="CMI35" s="7"/>
      <c r="CMJ35" s="7"/>
      <c r="CMK35" s="7"/>
      <c r="CML35" s="7"/>
      <c r="CMM35" s="7"/>
      <c r="CMN35" s="7"/>
      <c r="CMO35" s="7"/>
      <c r="CMP35" s="7"/>
      <c r="CMQ35" s="7"/>
      <c r="CMR35" s="7"/>
      <c r="CMS35" s="7"/>
      <c r="CMT35" s="7"/>
      <c r="CMU35" s="7"/>
      <c r="CMV35" s="7"/>
      <c r="CMW35" s="7"/>
      <c r="CMX35" s="7"/>
      <c r="CMY35" s="7"/>
      <c r="CMZ35" s="7"/>
      <c r="CNA35" s="7"/>
      <c r="CNB35" s="7"/>
      <c r="CNC35" s="7"/>
      <c r="CND35" s="7"/>
      <c r="CNE35" s="7"/>
      <c r="CNF35" s="7"/>
      <c r="CNG35" s="7"/>
      <c r="CNH35" s="7"/>
      <c r="CNI35" s="7"/>
      <c r="CNJ35" s="7"/>
      <c r="CNK35" s="7"/>
      <c r="CNL35" s="7"/>
      <c r="CNM35" s="7"/>
      <c r="CNN35" s="7"/>
      <c r="CNO35" s="7"/>
      <c r="CNP35" s="7"/>
      <c r="CNQ35" s="7"/>
      <c r="CNR35" s="7"/>
      <c r="CNS35" s="7"/>
      <c r="CNT35" s="7"/>
      <c r="CNU35" s="7"/>
      <c r="CNV35" s="7"/>
      <c r="CNW35" s="7"/>
      <c r="CNX35" s="7"/>
      <c r="CNY35" s="7"/>
      <c r="CNZ35" s="7"/>
      <c r="COA35" s="7"/>
      <c r="COB35" s="7"/>
      <c r="COC35" s="7"/>
      <c r="COD35" s="7"/>
      <c r="COE35" s="7"/>
      <c r="COF35" s="7"/>
      <c r="COG35" s="7"/>
      <c r="COH35" s="7"/>
      <c r="COI35" s="7"/>
      <c r="COJ35" s="7"/>
      <c r="COK35" s="7"/>
      <c r="COL35" s="7"/>
      <c r="COM35" s="7"/>
      <c r="CON35" s="7"/>
      <c r="COO35" s="7"/>
      <c r="COP35" s="7"/>
      <c r="COQ35" s="7"/>
      <c r="COR35" s="7"/>
      <c r="COS35" s="7"/>
      <c r="COT35" s="7"/>
      <c r="COU35" s="7"/>
      <c r="COV35" s="7"/>
      <c r="COW35" s="7"/>
      <c r="COX35" s="7"/>
      <c r="COY35" s="7"/>
      <c r="COZ35" s="7"/>
      <c r="CPA35" s="7"/>
      <c r="CPB35" s="7"/>
      <c r="CPC35" s="7"/>
      <c r="CPD35" s="7"/>
      <c r="CPE35" s="7"/>
      <c r="CPF35" s="7"/>
      <c r="CPG35" s="7"/>
      <c r="CPH35" s="7"/>
      <c r="CPI35" s="7"/>
      <c r="CPJ35" s="7"/>
      <c r="CPK35" s="7"/>
      <c r="CPL35" s="7"/>
      <c r="CPM35" s="7"/>
      <c r="CPN35" s="7"/>
      <c r="CPO35" s="7"/>
      <c r="CPP35" s="7"/>
      <c r="CPQ35" s="7"/>
      <c r="CPR35" s="7"/>
      <c r="CPS35" s="7"/>
      <c r="CPT35" s="7"/>
      <c r="CPU35" s="7"/>
      <c r="CPV35" s="7"/>
      <c r="CPW35" s="7"/>
      <c r="CPX35" s="7"/>
      <c r="CPY35" s="7"/>
      <c r="CPZ35" s="7"/>
      <c r="CQA35" s="7"/>
      <c r="CQB35" s="7"/>
      <c r="CQC35" s="7"/>
      <c r="CQD35" s="7"/>
      <c r="CQE35" s="7"/>
      <c r="CQF35" s="7"/>
      <c r="CQG35" s="7"/>
      <c r="CQH35" s="7"/>
      <c r="CQI35" s="7"/>
      <c r="CQJ35" s="7"/>
      <c r="CQK35" s="7"/>
      <c r="CQL35" s="7"/>
      <c r="CQM35" s="7"/>
      <c r="CQN35" s="7"/>
      <c r="CQO35" s="7"/>
      <c r="CQP35" s="7"/>
      <c r="CQQ35" s="7"/>
      <c r="CQR35" s="7"/>
      <c r="CQS35" s="7"/>
      <c r="CQT35" s="7"/>
      <c r="CQU35" s="7"/>
      <c r="CQV35" s="7"/>
      <c r="CQW35" s="7"/>
      <c r="CQX35" s="7"/>
      <c r="CQY35" s="7"/>
      <c r="CQZ35" s="7"/>
      <c r="CRA35" s="7"/>
      <c r="CRB35" s="7"/>
      <c r="CRC35" s="7"/>
      <c r="CRD35" s="7"/>
      <c r="CRE35" s="7"/>
      <c r="CRF35" s="7"/>
      <c r="CRG35" s="7"/>
      <c r="CRH35" s="7"/>
      <c r="CRI35" s="7"/>
      <c r="CRJ35" s="7"/>
      <c r="CRK35" s="7"/>
      <c r="CRL35" s="7"/>
      <c r="CRM35" s="7"/>
      <c r="CRN35" s="7"/>
      <c r="CRO35" s="7"/>
      <c r="CRP35" s="7"/>
      <c r="CRQ35" s="7"/>
      <c r="CRR35" s="7"/>
      <c r="CRS35" s="7"/>
      <c r="CRT35" s="7"/>
      <c r="CRU35" s="7"/>
      <c r="CRV35" s="7"/>
      <c r="CRW35" s="7"/>
      <c r="CRX35" s="7"/>
      <c r="CRY35" s="7"/>
      <c r="CRZ35" s="7"/>
      <c r="CSA35" s="7"/>
      <c r="CSB35" s="7"/>
      <c r="CSC35" s="7"/>
      <c r="CSD35" s="7"/>
      <c r="CSE35" s="7"/>
      <c r="CSF35" s="7"/>
      <c r="CSG35" s="7"/>
      <c r="CSH35" s="7"/>
      <c r="CSI35" s="7"/>
      <c r="CSJ35" s="7"/>
      <c r="CSK35" s="7"/>
      <c r="CSL35" s="7"/>
      <c r="CSM35" s="7"/>
      <c r="CSN35" s="7"/>
      <c r="CSO35" s="7"/>
      <c r="CSP35" s="7"/>
      <c r="CSQ35" s="7"/>
      <c r="CSR35" s="7"/>
      <c r="CSS35" s="7"/>
      <c r="CST35" s="7"/>
      <c r="CSU35" s="7"/>
      <c r="CSV35" s="7"/>
      <c r="CSW35" s="7"/>
      <c r="CSX35" s="7"/>
      <c r="CSY35" s="7"/>
      <c r="CSZ35" s="7"/>
      <c r="CTA35" s="7"/>
      <c r="CTB35" s="7"/>
      <c r="CTC35" s="7"/>
      <c r="CTD35" s="7"/>
      <c r="CTE35" s="7"/>
      <c r="CTF35" s="7"/>
      <c r="CTG35" s="7"/>
      <c r="CTH35" s="7"/>
      <c r="CTI35" s="7"/>
      <c r="CTJ35" s="7"/>
      <c r="CTK35" s="7"/>
      <c r="CTL35" s="7"/>
      <c r="CTM35" s="7"/>
      <c r="CTN35" s="7"/>
      <c r="CTO35" s="7"/>
      <c r="CTP35" s="7"/>
      <c r="CTQ35" s="7"/>
      <c r="CTR35" s="7"/>
      <c r="CTS35" s="7"/>
      <c r="CTT35" s="7"/>
      <c r="CTU35" s="7"/>
      <c r="CTV35" s="7"/>
      <c r="CTW35" s="7"/>
      <c r="CTX35" s="7"/>
      <c r="CTY35" s="7"/>
      <c r="CTZ35" s="7"/>
      <c r="CUA35" s="7"/>
      <c r="CUB35" s="7"/>
      <c r="CUC35" s="7"/>
      <c r="CUD35" s="7"/>
      <c r="CUE35" s="7"/>
      <c r="CUF35" s="7"/>
      <c r="CUG35" s="7"/>
      <c r="CUH35" s="7"/>
      <c r="CUI35" s="7"/>
      <c r="CUJ35" s="7"/>
      <c r="CUK35" s="7"/>
      <c r="CUL35" s="7"/>
      <c r="CUM35" s="7"/>
      <c r="CUN35" s="7"/>
      <c r="CUO35" s="7"/>
      <c r="CUP35" s="7"/>
      <c r="CUQ35" s="7"/>
      <c r="CUR35" s="7"/>
      <c r="CUS35" s="7"/>
      <c r="CUT35" s="7"/>
      <c r="CUU35" s="7"/>
      <c r="CUV35" s="7"/>
      <c r="CUW35" s="7"/>
      <c r="CUX35" s="7"/>
      <c r="CUY35" s="7"/>
      <c r="CUZ35" s="7"/>
      <c r="CVA35" s="7"/>
      <c r="CVB35" s="7"/>
      <c r="CVC35" s="7"/>
      <c r="CVD35" s="7"/>
      <c r="CVE35" s="7"/>
      <c r="CVF35" s="7"/>
      <c r="CVG35" s="7"/>
      <c r="CVH35" s="7"/>
      <c r="CVI35" s="7"/>
      <c r="CVJ35" s="7"/>
      <c r="CVK35" s="7"/>
      <c r="CVL35" s="7"/>
      <c r="CVM35" s="7"/>
      <c r="CVN35" s="7"/>
      <c r="CVO35" s="7"/>
      <c r="CVP35" s="7"/>
      <c r="CVQ35" s="7"/>
      <c r="CVR35" s="7"/>
      <c r="CVS35" s="7"/>
      <c r="CVT35" s="7"/>
      <c r="CVU35" s="7"/>
      <c r="CVV35" s="7"/>
      <c r="CVW35" s="7"/>
      <c r="CVX35" s="7"/>
      <c r="CVY35" s="7"/>
      <c r="CVZ35" s="7"/>
      <c r="CWA35" s="7"/>
      <c r="CWB35" s="7"/>
      <c r="CWC35" s="7"/>
      <c r="CWD35" s="7"/>
      <c r="CWE35" s="7"/>
      <c r="CWF35" s="7"/>
      <c r="CWG35" s="7"/>
      <c r="CWH35" s="7"/>
      <c r="CWI35" s="7"/>
      <c r="CWJ35" s="7"/>
      <c r="CWK35" s="7"/>
      <c r="CWL35" s="7"/>
      <c r="CWM35" s="7"/>
      <c r="CWN35" s="7"/>
      <c r="CWO35" s="7"/>
      <c r="CWP35" s="7"/>
      <c r="CWQ35" s="7"/>
      <c r="CWR35" s="7"/>
      <c r="CWS35" s="7"/>
      <c r="CWT35" s="7"/>
      <c r="CWU35" s="7"/>
      <c r="CWV35" s="7"/>
      <c r="CWW35" s="7"/>
      <c r="CWX35" s="7"/>
      <c r="CWY35" s="7"/>
      <c r="CWZ35" s="7"/>
      <c r="CXA35" s="7"/>
      <c r="CXB35" s="7"/>
      <c r="CXC35" s="7"/>
      <c r="CXD35" s="7"/>
      <c r="CXE35" s="7"/>
      <c r="CXF35" s="7"/>
      <c r="CXG35" s="7"/>
      <c r="CXH35" s="7"/>
      <c r="CXI35" s="7"/>
      <c r="CXJ35" s="7"/>
      <c r="CXK35" s="7"/>
      <c r="CXL35" s="7"/>
      <c r="CXM35" s="7"/>
      <c r="CXN35" s="7"/>
      <c r="CXO35" s="7"/>
      <c r="CXP35" s="7"/>
      <c r="CXQ35" s="7"/>
      <c r="CXR35" s="7"/>
      <c r="CXS35" s="7"/>
      <c r="CXT35" s="7"/>
      <c r="CXU35" s="7"/>
      <c r="CXV35" s="7"/>
      <c r="CXW35" s="7"/>
      <c r="CXX35" s="7"/>
      <c r="CXY35" s="7"/>
      <c r="CXZ35" s="7"/>
      <c r="CYA35" s="7"/>
      <c r="CYB35" s="7"/>
      <c r="CYC35" s="7"/>
      <c r="CYD35" s="7"/>
      <c r="CYE35" s="7"/>
      <c r="CYF35" s="7"/>
      <c r="CYG35" s="7"/>
      <c r="CYH35" s="7"/>
      <c r="CYI35" s="7"/>
      <c r="CYJ35" s="7"/>
      <c r="CYK35" s="7"/>
      <c r="CYL35" s="7"/>
      <c r="CYM35" s="7"/>
      <c r="CYN35" s="7"/>
      <c r="CYO35" s="7"/>
      <c r="CYP35" s="7"/>
      <c r="CYQ35" s="7"/>
      <c r="CYR35" s="7"/>
      <c r="CYS35" s="7"/>
      <c r="CYT35" s="7"/>
      <c r="CYU35" s="7"/>
      <c r="CYV35" s="7"/>
      <c r="CYW35" s="7"/>
      <c r="CYX35" s="7"/>
      <c r="CYY35" s="7"/>
      <c r="CYZ35" s="7"/>
      <c r="CZA35" s="7"/>
      <c r="CZB35" s="7"/>
      <c r="CZC35" s="7"/>
      <c r="CZD35" s="7"/>
      <c r="CZE35" s="7"/>
      <c r="CZF35" s="7"/>
      <c r="CZG35" s="7"/>
      <c r="CZH35" s="7"/>
      <c r="CZI35" s="7"/>
      <c r="CZJ35" s="7"/>
      <c r="CZK35" s="7"/>
      <c r="CZL35" s="7"/>
      <c r="CZM35" s="7"/>
      <c r="CZN35" s="7"/>
      <c r="CZO35" s="7"/>
      <c r="CZP35" s="7"/>
      <c r="CZQ35" s="7"/>
      <c r="CZR35" s="7"/>
      <c r="CZS35" s="7"/>
      <c r="CZT35" s="7"/>
      <c r="CZU35" s="7"/>
      <c r="CZV35" s="7"/>
      <c r="CZW35" s="7"/>
      <c r="CZX35" s="7"/>
      <c r="CZY35" s="7"/>
      <c r="CZZ35" s="7"/>
      <c r="DAA35" s="7"/>
      <c r="DAB35" s="7"/>
      <c r="DAC35" s="7"/>
      <c r="DAD35" s="7"/>
      <c r="DAE35" s="7"/>
      <c r="DAF35" s="7"/>
      <c r="DAG35" s="7"/>
      <c r="DAH35" s="7"/>
      <c r="DAI35" s="7"/>
      <c r="DAJ35" s="7"/>
      <c r="DAK35" s="7"/>
      <c r="DAL35" s="7"/>
      <c r="DAM35" s="7"/>
      <c r="DAN35" s="7"/>
      <c r="DAO35" s="7"/>
      <c r="DAP35" s="7"/>
      <c r="DAQ35" s="7"/>
      <c r="DAR35" s="7"/>
      <c r="DAS35" s="7"/>
      <c r="DAT35" s="7"/>
      <c r="DAU35" s="7"/>
      <c r="DAV35" s="7"/>
      <c r="DAW35" s="7"/>
      <c r="DAX35" s="7"/>
      <c r="DAY35" s="7"/>
      <c r="DAZ35" s="7"/>
      <c r="DBA35" s="7"/>
      <c r="DBB35" s="7"/>
      <c r="DBC35" s="7"/>
      <c r="DBD35" s="7"/>
      <c r="DBE35" s="7"/>
      <c r="DBF35" s="7"/>
      <c r="DBG35" s="7"/>
      <c r="DBH35" s="7"/>
      <c r="DBI35" s="7"/>
      <c r="DBJ35" s="7"/>
      <c r="DBK35" s="7"/>
      <c r="DBL35" s="7"/>
      <c r="DBM35" s="7"/>
      <c r="DBN35" s="7"/>
      <c r="DBO35" s="7"/>
      <c r="DBP35" s="7"/>
      <c r="DBQ35" s="7"/>
      <c r="DBR35" s="7"/>
      <c r="DBS35" s="7"/>
      <c r="DBT35" s="7"/>
      <c r="DBU35" s="7"/>
      <c r="DBV35" s="7"/>
      <c r="DBW35" s="7"/>
      <c r="DBX35" s="7"/>
      <c r="DBY35" s="7"/>
      <c r="DBZ35" s="7"/>
      <c r="DCA35" s="7"/>
      <c r="DCB35" s="7"/>
      <c r="DCC35" s="7"/>
      <c r="DCD35" s="7"/>
      <c r="DCE35" s="7"/>
      <c r="DCF35" s="7"/>
      <c r="DCG35" s="7"/>
      <c r="DCH35" s="7"/>
      <c r="DCI35" s="7"/>
      <c r="DCJ35" s="7"/>
      <c r="DCK35" s="7"/>
      <c r="DCL35" s="7"/>
      <c r="DCM35" s="7"/>
      <c r="DCN35" s="7"/>
      <c r="DCO35" s="7"/>
      <c r="DCP35" s="7"/>
      <c r="DCQ35" s="7"/>
      <c r="DCR35" s="7"/>
      <c r="DCS35" s="7"/>
      <c r="DCT35" s="7"/>
      <c r="DCU35" s="7"/>
      <c r="DCV35" s="7"/>
      <c r="DCW35" s="7"/>
      <c r="DCX35" s="7"/>
      <c r="DCY35" s="7"/>
      <c r="DCZ35" s="7"/>
      <c r="DDA35" s="7"/>
      <c r="DDB35" s="7"/>
      <c r="DDC35" s="7"/>
      <c r="DDD35" s="7"/>
      <c r="DDE35" s="7"/>
      <c r="DDF35" s="7"/>
      <c r="DDG35" s="7"/>
      <c r="DDH35" s="7"/>
      <c r="DDI35" s="7"/>
      <c r="DDJ35" s="7"/>
      <c r="DDK35" s="7"/>
      <c r="DDL35" s="7"/>
      <c r="DDM35" s="7"/>
      <c r="DDN35" s="7"/>
      <c r="DDO35" s="7"/>
      <c r="DDP35" s="7"/>
      <c r="DDQ35" s="7"/>
      <c r="DDR35" s="7"/>
      <c r="DDS35" s="7"/>
      <c r="DDT35" s="7"/>
      <c r="DDU35" s="7"/>
      <c r="DDV35" s="7"/>
      <c r="DDW35" s="7"/>
      <c r="DDX35" s="7"/>
      <c r="DDY35" s="7"/>
      <c r="DDZ35" s="7"/>
      <c r="DEA35" s="7"/>
      <c r="DEB35" s="7"/>
      <c r="DEC35" s="7"/>
      <c r="DED35" s="7"/>
      <c r="DEE35" s="7"/>
      <c r="DEF35" s="7"/>
      <c r="DEG35" s="7"/>
      <c r="DEH35" s="7"/>
      <c r="DEI35" s="7"/>
      <c r="DEJ35" s="7"/>
      <c r="DEK35" s="7"/>
      <c r="DEL35" s="7"/>
      <c r="DEM35" s="7"/>
      <c r="DEN35" s="7"/>
      <c r="DEO35" s="7"/>
      <c r="DEP35" s="7"/>
      <c r="DEQ35" s="7"/>
      <c r="DER35" s="7"/>
      <c r="DES35" s="7"/>
      <c r="DET35" s="7"/>
      <c r="DEU35" s="7"/>
      <c r="DEV35" s="7"/>
      <c r="DEW35" s="7"/>
      <c r="DEX35" s="7"/>
      <c r="DEY35" s="7"/>
      <c r="DEZ35" s="7"/>
      <c r="DFA35" s="7"/>
      <c r="DFB35" s="7"/>
      <c r="DFC35" s="7"/>
      <c r="DFD35" s="7"/>
      <c r="DFE35" s="7"/>
      <c r="DFF35" s="7"/>
      <c r="DFG35" s="7"/>
      <c r="DFH35" s="7"/>
      <c r="DFI35" s="7"/>
      <c r="DFJ35" s="7"/>
      <c r="DFK35" s="7"/>
      <c r="DFL35" s="7"/>
      <c r="DFM35" s="7"/>
      <c r="DFN35" s="7"/>
      <c r="DFO35" s="7"/>
      <c r="DFP35" s="7"/>
      <c r="DFQ35" s="7"/>
      <c r="DFR35" s="7"/>
      <c r="DFS35" s="7"/>
      <c r="DFT35" s="7"/>
      <c r="DFU35" s="7"/>
      <c r="DFV35" s="7"/>
      <c r="DFW35" s="7"/>
      <c r="DFX35" s="7"/>
      <c r="DFY35" s="7"/>
      <c r="DFZ35" s="7"/>
      <c r="DGA35" s="7"/>
      <c r="DGB35" s="7"/>
      <c r="DGC35" s="7"/>
      <c r="DGD35" s="7"/>
      <c r="DGE35" s="7"/>
      <c r="DGF35" s="7"/>
      <c r="DGG35" s="7"/>
      <c r="DGH35" s="7"/>
      <c r="DGI35" s="7"/>
      <c r="DGJ35" s="7"/>
      <c r="DGK35" s="7"/>
      <c r="DGL35" s="7"/>
      <c r="DGM35" s="7"/>
      <c r="DGN35" s="7"/>
      <c r="DGO35" s="7"/>
      <c r="DGP35" s="7"/>
      <c r="DGQ35" s="7"/>
      <c r="DGR35" s="7"/>
      <c r="DGS35" s="7"/>
      <c r="DGT35" s="7"/>
      <c r="DGU35" s="7"/>
      <c r="DGV35" s="7"/>
      <c r="DGW35" s="7"/>
      <c r="DGX35" s="7"/>
      <c r="DGY35" s="7"/>
      <c r="DGZ35" s="7"/>
      <c r="DHA35" s="7"/>
      <c r="DHB35" s="7"/>
      <c r="DHC35" s="7"/>
      <c r="DHD35" s="7"/>
      <c r="DHE35" s="7"/>
      <c r="DHF35" s="7"/>
      <c r="DHG35" s="7"/>
      <c r="DHH35" s="7"/>
      <c r="DHI35" s="7"/>
      <c r="DHJ35" s="7"/>
      <c r="DHK35" s="7"/>
      <c r="DHL35" s="7"/>
      <c r="DHM35" s="7"/>
      <c r="DHN35" s="7"/>
      <c r="DHO35" s="7"/>
      <c r="DHP35" s="7"/>
      <c r="DHQ35" s="7"/>
      <c r="DHR35" s="7"/>
      <c r="DHS35" s="7"/>
      <c r="DHT35" s="7"/>
      <c r="DHU35" s="7"/>
      <c r="DHV35" s="7"/>
      <c r="DHW35" s="7"/>
      <c r="DHX35" s="7"/>
      <c r="DHY35" s="7"/>
      <c r="DHZ35" s="7"/>
      <c r="DIA35" s="7"/>
      <c r="DIB35" s="7"/>
      <c r="DIC35" s="7"/>
      <c r="DID35" s="7"/>
      <c r="DIE35" s="7"/>
      <c r="DIF35" s="7"/>
      <c r="DIG35" s="7"/>
      <c r="DIH35" s="7"/>
      <c r="DII35" s="7"/>
      <c r="DIJ35" s="7"/>
      <c r="DIK35" s="7"/>
      <c r="DIL35" s="7"/>
      <c r="DIM35" s="7"/>
      <c r="DIN35" s="7"/>
      <c r="DIO35" s="7"/>
      <c r="DIP35" s="7"/>
      <c r="DIQ35" s="7"/>
      <c r="DIR35" s="7"/>
      <c r="DIS35" s="7"/>
      <c r="DIT35" s="7"/>
      <c r="DIU35" s="7"/>
      <c r="DIV35" s="7"/>
      <c r="DIW35" s="7"/>
      <c r="DIX35" s="7"/>
      <c r="DIY35" s="7"/>
      <c r="DIZ35" s="7"/>
      <c r="DJA35" s="7"/>
      <c r="DJB35" s="7"/>
      <c r="DJC35" s="7"/>
      <c r="DJD35" s="7"/>
      <c r="DJE35" s="7"/>
      <c r="DJF35" s="7"/>
      <c r="DJG35" s="7"/>
      <c r="DJH35" s="7"/>
      <c r="DJI35" s="7"/>
      <c r="DJJ35" s="7"/>
      <c r="DJK35" s="7"/>
      <c r="DJL35" s="7"/>
      <c r="DJM35" s="7"/>
      <c r="DJN35" s="7"/>
      <c r="DJO35" s="7"/>
      <c r="DJP35" s="7"/>
      <c r="DJQ35" s="7"/>
      <c r="DJR35" s="7"/>
      <c r="DJS35" s="7"/>
      <c r="DJT35" s="7"/>
      <c r="DJU35" s="7"/>
      <c r="DJV35" s="7"/>
      <c r="DJW35" s="7"/>
      <c r="DJX35" s="7"/>
      <c r="DJY35" s="7"/>
      <c r="DJZ35" s="7"/>
      <c r="DKA35" s="7"/>
      <c r="DKB35" s="7"/>
      <c r="DKC35" s="7"/>
      <c r="DKD35" s="7"/>
      <c r="DKE35" s="7"/>
      <c r="DKF35" s="7"/>
      <c r="DKG35" s="7"/>
      <c r="DKH35" s="7"/>
      <c r="DKI35" s="7"/>
      <c r="DKJ35" s="7"/>
      <c r="DKK35" s="7"/>
      <c r="DKL35" s="7"/>
      <c r="DKM35" s="7"/>
      <c r="DKN35" s="7"/>
      <c r="DKO35" s="7"/>
      <c r="DKP35" s="7"/>
      <c r="DKQ35" s="7"/>
      <c r="DKR35" s="7"/>
      <c r="DKS35" s="7"/>
      <c r="DKT35" s="7"/>
      <c r="DKU35" s="7"/>
      <c r="DKV35" s="7"/>
      <c r="DKW35" s="7"/>
      <c r="DKX35" s="7"/>
      <c r="DKY35" s="7"/>
      <c r="DKZ35" s="7"/>
      <c r="DLA35" s="7"/>
      <c r="DLB35" s="7"/>
      <c r="DLC35" s="7"/>
      <c r="DLD35" s="7"/>
      <c r="DLE35" s="7"/>
      <c r="DLF35" s="7"/>
      <c r="DLG35" s="7"/>
      <c r="DLH35" s="7"/>
      <c r="DLI35" s="7"/>
      <c r="DLJ35" s="7"/>
      <c r="DLK35" s="7"/>
      <c r="DLL35" s="7"/>
      <c r="DLM35" s="7"/>
      <c r="DLN35" s="7"/>
      <c r="DLO35" s="7"/>
      <c r="DLP35" s="7"/>
      <c r="DLQ35" s="7"/>
      <c r="DLR35" s="7"/>
      <c r="DLS35" s="7"/>
      <c r="DLT35" s="7"/>
      <c r="DLU35" s="7"/>
      <c r="DLV35" s="7"/>
      <c r="DLW35" s="7"/>
      <c r="DLX35" s="7"/>
      <c r="DLY35" s="7"/>
      <c r="DLZ35" s="7"/>
      <c r="DMA35" s="7"/>
      <c r="DMB35" s="7"/>
      <c r="DMC35" s="7"/>
      <c r="DMD35" s="7"/>
      <c r="DME35" s="7"/>
      <c r="DMF35" s="7"/>
      <c r="DMG35" s="7"/>
      <c r="DMH35" s="7"/>
      <c r="DMI35" s="7"/>
      <c r="DMJ35" s="7"/>
      <c r="DMK35" s="7"/>
      <c r="DML35" s="7"/>
      <c r="DMM35" s="7"/>
      <c r="DMN35" s="7"/>
      <c r="DMO35" s="7"/>
      <c r="DMP35" s="7"/>
      <c r="DMQ35" s="7"/>
      <c r="DMR35" s="7"/>
      <c r="DMS35" s="7"/>
      <c r="DMT35" s="7"/>
      <c r="DMU35" s="7"/>
      <c r="DMV35" s="7"/>
      <c r="DMW35" s="7"/>
      <c r="DMX35" s="7"/>
      <c r="DMY35" s="7"/>
      <c r="DMZ35" s="7"/>
      <c r="DNA35" s="7"/>
      <c r="DNB35" s="7"/>
      <c r="DNC35" s="7"/>
      <c r="DND35" s="7"/>
      <c r="DNE35" s="7"/>
      <c r="DNF35" s="7"/>
      <c r="DNG35" s="7"/>
      <c r="DNH35" s="7"/>
      <c r="DNI35" s="7"/>
      <c r="DNJ35" s="7"/>
      <c r="DNK35" s="7"/>
      <c r="DNL35" s="7"/>
      <c r="DNM35" s="7"/>
      <c r="DNN35" s="7"/>
      <c r="DNO35" s="7"/>
      <c r="DNP35" s="7"/>
      <c r="DNQ35" s="7"/>
      <c r="DNR35" s="7"/>
      <c r="DNS35" s="7"/>
      <c r="DNT35" s="7"/>
      <c r="DNU35" s="7"/>
      <c r="DNV35" s="7"/>
      <c r="DNW35" s="7"/>
      <c r="DNX35" s="7"/>
      <c r="DNY35" s="7"/>
      <c r="DNZ35" s="7"/>
      <c r="DOA35" s="7"/>
      <c r="DOB35" s="7"/>
      <c r="DOC35" s="7"/>
      <c r="DOD35" s="7"/>
      <c r="DOE35" s="7"/>
      <c r="DOF35" s="7"/>
      <c r="DOG35" s="7"/>
      <c r="DOH35" s="7"/>
      <c r="DOI35" s="7"/>
      <c r="DOJ35" s="7"/>
      <c r="DOK35" s="7"/>
      <c r="DOL35" s="7"/>
      <c r="DOM35" s="7"/>
      <c r="DON35" s="7"/>
      <c r="DOO35" s="7"/>
      <c r="DOP35" s="7"/>
      <c r="DOQ35" s="7"/>
      <c r="DOR35" s="7"/>
      <c r="DOS35" s="7"/>
      <c r="DOT35" s="7"/>
      <c r="DOU35" s="7"/>
      <c r="DOV35" s="7"/>
      <c r="DOW35" s="7"/>
      <c r="DOX35" s="7"/>
      <c r="DOY35" s="7"/>
      <c r="DOZ35" s="7"/>
      <c r="DPA35" s="7"/>
      <c r="DPB35" s="7"/>
      <c r="DPC35" s="7"/>
      <c r="DPD35" s="7"/>
      <c r="DPE35" s="7"/>
      <c r="DPF35" s="7"/>
      <c r="DPG35" s="7"/>
      <c r="DPH35" s="7"/>
      <c r="DPI35" s="7"/>
      <c r="DPJ35" s="7"/>
      <c r="DPK35" s="7"/>
      <c r="DPL35" s="7"/>
      <c r="DPM35" s="7"/>
      <c r="DPN35" s="7"/>
      <c r="DPO35" s="7"/>
      <c r="DPP35" s="7"/>
      <c r="DPQ35" s="7"/>
      <c r="DPR35" s="7"/>
      <c r="DPS35" s="7"/>
      <c r="DPT35" s="7"/>
      <c r="DPU35" s="7"/>
      <c r="DPV35" s="7"/>
      <c r="DPW35" s="7"/>
      <c r="DPX35" s="7"/>
      <c r="DPY35" s="7"/>
      <c r="DPZ35" s="7"/>
      <c r="DQA35" s="7"/>
      <c r="DQB35" s="7"/>
      <c r="DQC35" s="7"/>
      <c r="DQD35" s="7"/>
      <c r="DQE35" s="7"/>
      <c r="DQF35" s="7"/>
      <c r="DQG35" s="7"/>
      <c r="DQH35" s="7"/>
      <c r="DQI35" s="7"/>
      <c r="DQJ35" s="7"/>
      <c r="DQK35" s="7"/>
      <c r="DQL35" s="7"/>
      <c r="DQM35" s="7"/>
      <c r="DQN35" s="7"/>
      <c r="DQO35" s="7"/>
      <c r="DQP35" s="7"/>
      <c r="DQQ35" s="7"/>
      <c r="DQR35" s="7"/>
      <c r="DQS35" s="7"/>
      <c r="DQT35" s="7"/>
      <c r="DQU35" s="7"/>
      <c r="DQV35" s="7"/>
      <c r="DQW35" s="7"/>
      <c r="DQX35" s="7"/>
      <c r="DQY35" s="7"/>
      <c r="DQZ35" s="7"/>
      <c r="DRA35" s="7"/>
      <c r="DRB35" s="7"/>
      <c r="DRC35" s="7"/>
      <c r="DRD35" s="7"/>
      <c r="DRE35" s="7"/>
      <c r="DRF35" s="7"/>
      <c r="DRG35" s="7"/>
      <c r="DRH35" s="7"/>
      <c r="DRI35" s="7"/>
      <c r="DRJ35" s="7"/>
      <c r="DRK35" s="7"/>
      <c r="DRL35" s="7"/>
      <c r="DRM35" s="7"/>
      <c r="DRN35" s="7"/>
      <c r="DRO35" s="7"/>
      <c r="DRP35" s="7"/>
      <c r="DRQ35" s="7"/>
      <c r="DRR35" s="7"/>
      <c r="DRS35" s="7"/>
      <c r="DRT35" s="7"/>
      <c r="DRU35" s="7"/>
      <c r="DRV35" s="7"/>
      <c r="DRW35" s="7"/>
      <c r="DRX35" s="7"/>
      <c r="DRY35" s="7"/>
      <c r="DRZ35" s="7"/>
      <c r="DSA35" s="7"/>
      <c r="DSB35" s="7"/>
      <c r="DSC35" s="7"/>
      <c r="DSD35" s="7"/>
      <c r="DSE35" s="7"/>
      <c r="DSF35" s="7"/>
      <c r="DSG35" s="7"/>
      <c r="DSH35" s="7"/>
      <c r="DSI35" s="7"/>
      <c r="DSJ35" s="7"/>
      <c r="DSK35" s="7"/>
      <c r="DSL35" s="7"/>
      <c r="DSM35" s="7"/>
      <c r="DSN35" s="7"/>
      <c r="DSO35" s="7"/>
      <c r="DSP35" s="7"/>
      <c r="DSQ35" s="7"/>
      <c r="DSR35" s="7"/>
      <c r="DSS35" s="7"/>
      <c r="DST35" s="7"/>
      <c r="DSU35" s="7"/>
      <c r="DSV35" s="7"/>
      <c r="DSW35" s="7"/>
      <c r="DSX35" s="7"/>
      <c r="DSY35" s="7"/>
      <c r="DSZ35" s="7"/>
      <c r="DTA35" s="7"/>
      <c r="DTB35" s="7"/>
      <c r="DTC35" s="7"/>
      <c r="DTD35" s="7"/>
      <c r="DTE35" s="7"/>
      <c r="DTF35" s="7"/>
      <c r="DTG35" s="7"/>
      <c r="DTH35" s="7"/>
      <c r="DTI35" s="7"/>
      <c r="DTJ35" s="7"/>
      <c r="DTK35" s="7"/>
      <c r="DTL35" s="7"/>
      <c r="DTM35" s="7"/>
      <c r="DTN35" s="7"/>
      <c r="DTO35" s="7"/>
      <c r="DTP35" s="7"/>
      <c r="DTQ35" s="7"/>
      <c r="DTR35" s="7"/>
      <c r="DTS35" s="7"/>
      <c r="DTT35" s="7"/>
      <c r="DTU35" s="7"/>
      <c r="DTV35" s="7"/>
      <c r="DTW35" s="7"/>
      <c r="DTX35" s="7"/>
      <c r="DTY35" s="7"/>
      <c r="DTZ35" s="7"/>
      <c r="DUA35" s="7"/>
      <c r="DUB35" s="7"/>
      <c r="DUC35" s="7"/>
      <c r="DUD35" s="7"/>
      <c r="DUE35" s="7"/>
      <c r="DUF35" s="7"/>
      <c r="DUG35" s="7"/>
      <c r="DUH35" s="7"/>
      <c r="DUI35" s="7"/>
      <c r="DUJ35" s="7"/>
      <c r="DUK35" s="7"/>
      <c r="DUL35" s="7"/>
      <c r="DUM35" s="7"/>
      <c r="DUN35" s="7"/>
      <c r="DUO35" s="7"/>
      <c r="DUP35" s="7"/>
      <c r="DUQ35" s="7"/>
      <c r="DUR35" s="7"/>
      <c r="DUS35" s="7"/>
      <c r="DUT35" s="7"/>
      <c r="DUU35" s="7"/>
      <c r="DUV35" s="7"/>
      <c r="DUW35" s="7"/>
      <c r="DUX35" s="7"/>
      <c r="DUY35" s="7"/>
      <c r="DUZ35" s="7"/>
      <c r="DVA35" s="7"/>
      <c r="DVB35" s="7"/>
      <c r="DVC35" s="7"/>
      <c r="DVD35" s="7"/>
      <c r="DVE35" s="7"/>
      <c r="DVF35" s="7"/>
      <c r="DVG35" s="7"/>
      <c r="DVH35" s="7"/>
      <c r="DVI35" s="7"/>
      <c r="DVJ35" s="7"/>
      <c r="DVK35" s="7"/>
      <c r="DVL35" s="7"/>
      <c r="DVM35" s="7"/>
      <c r="DVN35" s="7"/>
      <c r="DVO35" s="7"/>
      <c r="DVP35" s="7"/>
      <c r="DVQ35" s="7"/>
      <c r="DVR35" s="7"/>
      <c r="DVS35" s="7"/>
      <c r="DVT35" s="7"/>
      <c r="DVU35" s="7"/>
      <c r="DVV35" s="7"/>
      <c r="DVW35" s="7"/>
      <c r="DVX35" s="7"/>
      <c r="DVY35" s="7"/>
      <c r="DVZ35" s="7"/>
      <c r="DWA35" s="7"/>
      <c r="DWB35" s="7"/>
      <c r="DWC35" s="7"/>
      <c r="DWD35" s="7"/>
      <c r="DWE35" s="7"/>
      <c r="DWF35" s="7"/>
      <c r="DWG35" s="7"/>
      <c r="DWH35" s="7"/>
      <c r="DWI35" s="7"/>
      <c r="DWJ35" s="7"/>
      <c r="DWK35" s="7"/>
      <c r="DWL35" s="7"/>
      <c r="DWM35" s="7"/>
      <c r="DWN35" s="7"/>
      <c r="DWO35" s="7"/>
      <c r="DWP35" s="7"/>
      <c r="DWQ35" s="7"/>
      <c r="DWR35" s="7"/>
      <c r="DWS35" s="7"/>
      <c r="DWT35" s="7"/>
      <c r="DWU35" s="7"/>
      <c r="DWV35" s="7"/>
      <c r="DWW35" s="7"/>
      <c r="DWX35" s="7"/>
      <c r="DWY35" s="7"/>
      <c r="DWZ35" s="7"/>
      <c r="DXA35" s="7"/>
      <c r="DXB35" s="7"/>
      <c r="DXC35" s="7"/>
      <c r="DXD35" s="7"/>
      <c r="DXE35" s="7"/>
      <c r="DXF35" s="7"/>
      <c r="DXG35" s="7"/>
      <c r="DXH35" s="7"/>
      <c r="DXI35" s="7"/>
      <c r="DXJ35" s="7"/>
      <c r="DXK35" s="7"/>
      <c r="DXL35" s="7"/>
      <c r="DXM35" s="7"/>
      <c r="DXN35" s="7"/>
      <c r="DXO35" s="7"/>
      <c r="DXP35" s="7"/>
      <c r="DXQ35" s="7"/>
      <c r="DXR35" s="7"/>
      <c r="DXS35" s="7"/>
      <c r="DXT35" s="7"/>
      <c r="DXU35" s="7"/>
      <c r="DXV35" s="7"/>
      <c r="DXW35" s="7"/>
      <c r="DXX35" s="7"/>
      <c r="DXY35" s="7"/>
      <c r="DXZ35" s="7"/>
      <c r="DYA35" s="7"/>
      <c r="DYB35" s="7"/>
      <c r="DYC35" s="7"/>
      <c r="DYD35" s="7"/>
      <c r="DYE35" s="7"/>
      <c r="DYF35" s="7"/>
      <c r="DYG35" s="7"/>
      <c r="DYH35" s="7"/>
      <c r="DYI35" s="7"/>
      <c r="DYJ35" s="7"/>
      <c r="DYK35" s="7"/>
      <c r="DYL35" s="7"/>
      <c r="DYM35" s="7"/>
      <c r="DYN35" s="7"/>
      <c r="DYO35" s="7"/>
      <c r="DYP35" s="7"/>
      <c r="DYQ35" s="7"/>
      <c r="DYR35" s="7"/>
      <c r="DYS35" s="7"/>
      <c r="DYT35" s="7"/>
      <c r="DYU35" s="7"/>
      <c r="DYV35" s="7"/>
      <c r="DYW35" s="7"/>
      <c r="DYX35" s="7"/>
      <c r="DYY35" s="7"/>
      <c r="DYZ35" s="7"/>
      <c r="DZA35" s="7"/>
      <c r="DZB35" s="7"/>
      <c r="DZC35" s="7"/>
      <c r="DZD35" s="7"/>
      <c r="DZE35" s="7"/>
      <c r="DZF35" s="7"/>
      <c r="DZG35" s="7"/>
      <c r="DZH35" s="7"/>
      <c r="DZI35" s="7"/>
      <c r="DZJ35" s="7"/>
      <c r="DZK35" s="7"/>
      <c r="DZL35" s="7"/>
      <c r="DZM35" s="7"/>
      <c r="DZN35" s="7"/>
      <c r="DZO35" s="7"/>
      <c r="DZP35" s="7"/>
      <c r="DZQ35" s="7"/>
      <c r="DZR35" s="7"/>
      <c r="DZS35" s="7"/>
      <c r="DZT35" s="7"/>
      <c r="DZU35" s="7"/>
      <c r="DZV35" s="7"/>
      <c r="DZW35" s="7"/>
      <c r="DZX35" s="7"/>
      <c r="DZY35" s="7"/>
      <c r="DZZ35" s="7"/>
      <c r="EAA35" s="7"/>
      <c r="EAB35" s="7"/>
      <c r="EAC35" s="7"/>
      <c r="EAD35" s="7"/>
      <c r="EAE35" s="7"/>
      <c r="EAF35" s="7"/>
      <c r="EAG35" s="7"/>
      <c r="EAH35" s="7"/>
      <c r="EAI35" s="7"/>
      <c r="EAJ35" s="7"/>
      <c r="EAK35" s="7"/>
      <c r="EAL35" s="7"/>
      <c r="EAM35" s="7"/>
      <c r="EAN35" s="7"/>
      <c r="EAO35" s="7"/>
      <c r="EAP35" s="7"/>
      <c r="EAQ35" s="7"/>
      <c r="EAR35" s="7"/>
      <c r="EAS35" s="7"/>
      <c r="EAT35" s="7"/>
      <c r="EAU35" s="7"/>
      <c r="EAV35" s="7"/>
      <c r="EAW35" s="7"/>
      <c r="EAX35" s="7"/>
      <c r="EAY35" s="7"/>
      <c r="EAZ35" s="7"/>
      <c r="EBA35" s="7"/>
      <c r="EBB35" s="7"/>
      <c r="EBC35" s="7"/>
      <c r="EBD35" s="7"/>
      <c r="EBE35" s="7"/>
      <c r="EBF35" s="7"/>
      <c r="EBG35" s="7"/>
      <c r="EBH35" s="7"/>
      <c r="EBI35" s="7"/>
      <c r="EBJ35" s="7"/>
      <c r="EBK35" s="7"/>
      <c r="EBL35" s="7"/>
      <c r="EBM35" s="7"/>
      <c r="EBN35" s="7"/>
      <c r="EBO35" s="7"/>
      <c r="EBP35" s="7"/>
      <c r="EBQ35" s="7"/>
      <c r="EBR35" s="7"/>
      <c r="EBS35" s="7"/>
      <c r="EBT35" s="7"/>
      <c r="EBU35" s="7"/>
      <c r="EBV35" s="7"/>
      <c r="EBW35" s="7"/>
      <c r="EBX35" s="7"/>
      <c r="EBY35" s="7"/>
      <c r="EBZ35" s="7"/>
      <c r="ECA35" s="7"/>
      <c r="ECB35" s="7"/>
      <c r="ECC35" s="7"/>
      <c r="ECD35" s="7"/>
      <c r="ECE35" s="7"/>
      <c r="ECF35" s="7"/>
      <c r="ECG35" s="7"/>
      <c r="ECH35" s="7"/>
      <c r="ECI35" s="7"/>
      <c r="ECJ35" s="7"/>
      <c r="ECK35" s="7"/>
      <c r="ECL35" s="7"/>
      <c r="ECM35" s="7"/>
      <c r="ECN35" s="7"/>
      <c r="ECO35" s="7"/>
      <c r="ECP35" s="7"/>
      <c r="ECQ35" s="7"/>
      <c r="ECR35" s="7"/>
      <c r="ECS35" s="7"/>
      <c r="ECT35" s="7"/>
      <c r="ECU35" s="7"/>
      <c r="ECV35" s="7"/>
      <c r="ECW35" s="7"/>
      <c r="ECX35" s="7"/>
      <c r="ECY35" s="7"/>
      <c r="ECZ35" s="7"/>
      <c r="EDA35" s="7"/>
      <c r="EDB35" s="7"/>
      <c r="EDC35" s="7"/>
      <c r="EDD35" s="7"/>
      <c r="EDE35" s="7"/>
      <c r="EDF35" s="7"/>
      <c r="EDG35" s="7"/>
      <c r="EDH35" s="7"/>
      <c r="EDI35" s="7"/>
      <c r="EDJ35" s="7"/>
      <c r="EDK35" s="7"/>
      <c r="EDL35" s="7"/>
      <c r="EDM35" s="7"/>
      <c r="EDN35" s="7"/>
      <c r="EDO35" s="7"/>
      <c r="EDP35" s="7"/>
      <c r="EDQ35" s="7"/>
      <c r="EDR35" s="7"/>
      <c r="EDS35" s="7"/>
      <c r="EDT35" s="7"/>
      <c r="EDU35" s="7"/>
      <c r="EDV35" s="7"/>
      <c r="EDW35" s="7"/>
      <c r="EDX35" s="7"/>
      <c r="EDY35" s="7"/>
      <c r="EDZ35" s="7"/>
      <c r="EEA35" s="7"/>
      <c r="EEB35" s="7"/>
      <c r="EEC35" s="7"/>
      <c r="EED35" s="7"/>
      <c r="EEE35" s="7"/>
      <c r="EEF35" s="7"/>
      <c r="EEG35" s="7"/>
      <c r="EEH35" s="7"/>
      <c r="EEI35" s="7"/>
      <c r="EEJ35" s="7"/>
      <c r="EEK35" s="7"/>
      <c r="EEL35" s="7"/>
      <c r="EEM35" s="7"/>
      <c r="EEN35" s="7"/>
      <c r="EEO35" s="7"/>
      <c r="EEP35" s="7"/>
      <c r="EEQ35" s="7"/>
      <c r="EER35" s="7"/>
      <c r="EES35" s="7"/>
      <c r="EET35" s="7"/>
      <c r="EEU35" s="7"/>
      <c r="EEV35" s="7"/>
      <c r="EEW35" s="7"/>
      <c r="EEX35" s="7"/>
      <c r="EEY35" s="7"/>
      <c r="EEZ35" s="7"/>
      <c r="EFA35" s="7"/>
      <c r="EFB35" s="7"/>
      <c r="EFC35" s="7"/>
      <c r="EFD35" s="7"/>
      <c r="EFE35" s="7"/>
      <c r="EFF35" s="7"/>
      <c r="EFG35" s="7"/>
      <c r="EFH35" s="7"/>
      <c r="EFI35" s="7"/>
      <c r="EFJ35" s="7"/>
      <c r="EFK35" s="7"/>
      <c r="EFL35" s="7"/>
      <c r="EFM35" s="7"/>
      <c r="EFN35" s="7"/>
      <c r="EFO35" s="7"/>
      <c r="EFP35" s="7"/>
      <c r="EFQ35" s="7"/>
      <c r="EFR35" s="7"/>
      <c r="EFS35" s="7"/>
      <c r="EFT35" s="7"/>
      <c r="EFU35" s="7"/>
      <c r="EFV35" s="7"/>
      <c r="EFW35" s="7"/>
      <c r="EFX35" s="7"/>
      <c r="EFY35" s="7"/>
      <c r="EFZ35" s="7"/>
      <c r="EGA35" s="7"/>
      <c r="EGB35" s="7"/>
      <c r="EGC35" s="7"/>
      <c r="EGD35" s="7"/>
      <c r="EGE35" s="7"/>
      <c r="EGF35" s="7"/>
      <c r="EGG35" s="7"/>
      <c r="EGH35" s="7"/>
      <c r="EGI35" s="7"/>
      <c r="EGJ35" s="7"/>
      <c r="EGK35" s="7"/>
      <c r="EGL35" s="7"/>
      <c r="EGM35" s="7"/>
      <c r="EGN35" s="7"/>
      <c r="EGO35" s="7"/>
      <c r="EGP35" s="7"/>
      <c r="EGQ35" s="7"/>
      <c r="EGR35" s="7"/>
      <c r="EGS35" s="7"/>
      <c r="EGT35" s="7"/>
      <c r="EGU35" s="7"/>
      <c r="EGV35" s="7"/>
      <c r="EGW35" s="7"/>
      <c r="EGX35" s="7"/>
      <c r="EGY35" s="7"/>
      <c r="EGZ35" s="7"/>
      <c r="EHA35" s="7"/>
      <c r="EHB35" s="7"/>
      <c r="EHC35" s="7"/>
      <c r="EHD35" s="7"/>
      <c r="EHE35" s="7"/>
      <c r="EHF35" s="7"/>
      <c r="EHG35" s="7"/>
      <c r="EHH35" s="7"/>
      <c r="EHI35" s="7"/>
      <c r="EHJ35" s="7"/>
      <c r="EHK35" s="7"/>
      <c r="EHL35" s="7"/>
      <c r="EHM35" s="7"/>
      <c r="EHN35" s="7"/>
      <c r="EHO35" s="7"/>
      <c r="EHP35" s="7"/>
      <c r="EHQ35" s="7"/>
      <c r="EHR35" s="7"/>
      <c r="EHS35" s="7"/>
      <c r="EHT35" s="7"/>
      <c r="EHU35" s="7"/>
      <c r="EHV35" s="7"/>
      <c r="EHW35" s="7"/>
      <c r="EHX35" s="7"/>
      <c r="EHY35" s="7"/>
      <c r="EHZ35" s="7"/>
      <c r="EIA35" s="7"/>
      <c r="EIB35" s="7"/>
      <c r="EIC35" s="7"/>
      <c r="EID35" s="7"/>
      <c r="EIE35" s="7"/>
      <c r="EIF35" s="7"/>
      <c r="EIG35" s="7"/>
      <c r="EIH35" s="7"/>
      <c r="EII35" s="7"/>
      <c r="EIJ35" s="7"/>
      <c r="EIK35" s="7"/>
      <c r="EIL35" s="7"/>
      <c r="EIM35" s="7"/>
      <c r="EIN35" s="7"/>
      <c r="EIO35" s="7"/>
      <c r="EIP35" s="7"/>
      <c r="EIQ35" s="7"/>
      <c r="EIR35" s="7"/>
      <c r="EIS35" s="7"/>
      <c r="EIT35" s="7"/>
      <c r="EIU35" s="7"/>
      <c r="EIV35" s="7"/>
      <c r="EIW35" s="7"/>
      <c r="EIX35" s="7"/>
      <c r="EIY35" s="7"/>
      <c r="EIZ35" s="7"/>
      <c r="EJA35" s="7"/>
      <c r="EJB35" s="7"/>
      <c r="EJC35" s="7"/>
      <c r="EJD35" s="7"/>
      <c r="EJE35" s="7"/>
      <c r="EJF35" s="7"/>
      <c r="EJG35" s="7"/>
      <c r="EJH35" s="7"/>
      <c r="EJI35" s="7"/>
      <c r="EJJ35" s="7"/>
      <c r="EJK35" s="7"/>
      <c r="EJL35" s="7"/>
      <c r="EJM35" s="7"/>
      <c r="EJN35" s="7"/>
      <c r="EJO35" s="7"/>
      <c r="EJP35" s="7"/>
      <c r="EJQ35" s="7"/>
      <c r="EJR35" s="7"/>
      <c r="EJS35" s="7"/>
      <c r="EJT35" s="7"/>
      <c r="EJU35" s="7"/>
      <c r="EJV35" s="7"/>
      <c r="EJW35" s="7"/>
      <c r="EJX35" s="7"/>
      <c r="EJY35" s="7"/>
      <c r="EJZ35" s="7"/>
      <c r="EKA35" s="7"/>
      <c r="EKB35" s="7"/>
      <c r="EKC35" s="7"/>
      <c r="EKD35" s="7"/>
      <c r="EKE35" s="7"/>
      <c r="EKF35" s="7"/>
      <c r="EKG35" s="7"/>
      <c r="EKH35" s="7"/>
      <c r="EKI35" s="7"/>
      <c r="EKJ35" s="7"/>
      <c r="EKK35" s="7"/>
      <c r="EKL35" s="7"/>
      <c r="EKM35" s="7"/>
      <c r="EKN35" s="7"/>
      <c r="EKO35" s="7"/>
      <c r="EKP35" s="7"/>
      <c r="EKQ35" s="7"/>
      <c r="EKR35" s="7"/>
      <c r="EKS35" s="7"/>
      <c r="EKT35" s="7"/>
      <c r="EKU35" s="7"/>
      <c r="EKV35" s="7"/>
      <c r="EKW35" s="7"/>
      <c r="EKX35" s="7"/>
      <c r="EKY35" s="7"/>
      <c r="EKZ35" s="7"/>
      <c r="ELA35" s="7"/>
      <c r="ELB35" s="7"/>
      <c r="ELC35" s="7"/>
      <c r="ELD35" s="7"/>
      <c r="ELE35" s="7"/>
      <c r="ELF35" s="7"/>
      <c r="ELG35" s="7"/>
      <c r="ELH35" s="7"/>
      <c r="ELI35" s="7"/>
      <c r="ELJ35" s="7"/>
      <c r="ELK35" s="7"/>
      <c r="ELL35" s="7"/>
      <c r="ELM35" s="7"/>
      <c r="ELN35" s="7"/>
      <c r="ELO35" s="7"/>
      <c r="ELP35" s="7"/>
      <c r="ELQ35" s="7"/>
      <c r="ELR35" s="7"/>
      <c r="ELS35" s="7"/>
      <c r="ELT35" s="7"/>
      <c r="ELU35" s="7"/>
      <c r="ELV35" s="7"/>
      <c r="ELW35" s="7"/>
      <c r="ELX35" s="7"/>
      <c r="ELY35" s="7"/>
      <c r="ELZ35" s="7"/>
      <c r="EMA35" s="7"/>
      <c r="EMB35" s="7"/>
      <c r="EMC35" s="7"/>
      <c r="EMD35" s="7"/>
      <c r="EME35" s="7"/>
      <c r="EMF35" s="7"/>
      <c r="EMG35" s="7"/>
      <c r="EMH35" s="7"/>
      <c r="EMI35" s="7"/>
      <c r="EMJ35" s="7"/>
      <c r="EMK35" s="7"/>
      <c r="EML35" s="7"/>
      <c r="EMM35" s="7"/>
      <c r="EMN35" s="7"/>
      <c r="EMO35" s="7"/>
      <c r="EMP35" s="7"/>
      <c r="EMQ35" s="7"/>
      <c r="EMR35" s="7"/>
      <c r="EMS35" s="7"/>
      <c r="EMT35" s="7"/>
      <c r="EMU35" s="7"/>
      <c r="EMV35" s="7"/>
      <c r="EMW35" s="7"/>
      <c r="EMX35" s="7"/>
      <c r="EMY35" s="7"/>
      <c r="EMZ35" s="7"/>
      <c r="ENA35" s="7"/>
      <c r="ENB35" s="7"/>
      <c r="ENC35" s="7"/>
      <c r="END35" s="7"/>
      <c r="ENE35" s="7"/>
      <c r="ENF35" s="7"/>
      <c r="ENG35" s="7"/>
      <c r="ENH35" s="7"/>
      <c r="ENI35" s="7"/>
      <c r="ENJ35" s="7"/>
      <c r="ENK35" s="7"/>
      <c r="ENL35" s="7"/>
      <c r="ENM35" s="7"/>
      <c r="ENN35" s="7"/>
      <c r="ENO35" s="7"/>
      <c r="ENP35" s="7"/>
      <c r="ENQ35" s="7"/>
      <c r="ENR35" s="7"/>
      <c r="ENS35" s="7"/>
      <c r="ENT35" s="7"/>
      <c r="ENU35" s="7"/>
      <c r="ENV35" s="7"/>
      <c r="ENW35" s="7"/>
      <c r="ENX35" s="7"/>
      <c r="ENY35" s="7"/>
      <c r="ENZ35" s="7"/>
      <c r="EOA35" s="7"/>
      <c r="EOB35" s="7"/>
      <c r="EOC35" s="7"/>
      <c r="EOD35" s="7"/>
      <c r="EOE35" s="7"/>
      <c r="EOF35" s="7"/>
      <c r="EOG35" s="7"/>
      <c r="EOH35" s="7"/>
      <c r="EOI35" s="7"/>
      <c r="EOJ35" s="7"/>
      <c r="EOK35" s="7"/>
      <c r="EOL35" s="7"/>
      <c r="EOM35" s="7"/>
      <c r="EON35" s="7"/>
      <c r="EOO35" s="7"/>
      <c r="EOP35" s="7"/>
      <c r="EOQ35" s="7"/>
      <c r="EOR35" s="7"/>
      <c r="EOS35" s="7"/>
      <c r="EOT35" s="7"/>
      <c r="EOU35" s="7"/>
      <c r="EOV35" s="7"/>
      <c r="EOW35" s="7"/>
      <c r="EOX35" s="7"/>
      <c r="EOY35" s="7"/>
      <c r="EOZ35" s="7"/>
      <c r="EPA35" s="7"/>
      <c r="EPB35" s="7"/>
      <c r="EPC35" s="7"/>
      <c r="EPD35" s="7"/>
      <c r="EPE35" s="7"/>
      <c r="EPF35" s="7"/>
      <c r="EPG35" s="7"/>
      <c r="EPH35" s="7"/>
      <c r="EPI35" s="7"/>
      <c r="EPJ35" s="7"/>
      <c r="EPK35" s="7"/>
      <c r="EPL35" s="7"/>
      <c r="EPM35" s="7"/>
      <c r="EPN35" s="7"/>
      <c r="EPO35" s="7"/>
      <c r="EPP35" s="7"/>
      <c r="EPQ35" s="7"/>
      <c r="EPR35" s="7"/>
      <c r="EPS35" s="7"/>
      <c r="EPT35" s="7"/>
      <c r="EPU35" s="7"/>
      <c r="EPV35" s="7"/>
      <c r="EPW35" s="7"/>
      <c r="EPX35" s="7"/>
      <c r="EPY35" s="7"/>
      <c r="EPZ35" s="7"/>
      <c r="EQA35" s="7"/>
      <c r="EQB35" s="7"/>
      <c r="EQC35" s="7"/>
      <c r="EQD35" s="7"/>
      <c r="EQE35" s="7"/>
      <c r="EQF35" s="7"/>
      <c r="EQG35" s="7"/>
      <c r="EQH35" s="7"/>
      <c r="EQI35" s="7"/>
      <c r="EQJ35" s="7"/>
      <c r="EQK35" s="7"/>
      <c r="EQL35" s="7"/>
      <c r="EQM35" s="7"/>
      <c r="EQN35" s="7"/>
      <c r="EQO35" s="7"/>
      <c r="EQP35" s="7"/>
      <c r="EQQ35" s="7"/>
      <c r="EQR35" s="7"/>
      <c r="EQS35" s="7"/>
      <c r="EQT35" s="7"/>
      <c r="EQU35" s="7"/>
      <c r="EQV35" s="7"/>
      <c r="EQW35" s="7"/>
      <c r="EQX35" s="7"/>
      <c r="EQY35" s="7"/>
      <c r="EQZ35" s="7"/>
      <c r="ERA35" s="7"/>
      <c r="ERB35" s="7"/>
      <c r="ERC35" s="7"/>
      <c r="ERD35" s="7"/>
      <c r="ERE35" s="7"/>
      <c r="ERF35" s="7"/>
      <c r="ERG35" s="7"/>
      <c r="ERH35" s="7"/>
      <c r="ERI35" s="7"/>
      <c r="ERJ35" s="7"/>
      <c r="ERK35" s="7"/>
      <c r="ERL35" s="7"/>
      <c r="ERM35" s="7"/>
      <c r="ERN35" s="7"/>
      <c r="ERO35" s="7"/>
      <c r="ERP35" s="7"/>
      <c r="ERQ35" s="7"/>
      <c r="ERR35" s="7"/>
      <c r="ERS35" s="7"/>
      <c r="ERT35" s="7"/>
      <c r="ERU35" s="7"/>
      <c r="ERV35" s="7"/>
      <c r="ERW35" s="7"/>
      <c r="ERX35" s="7"/>
      <c r="ERY35" s="7"/>
      <c r="ERZ35" s="7"/>
      <c r="ESA35" s="7"/>
      <c r="ESB35" s="7"/>
      <c r="ESC35" s="7"/>
      <c r="ESD35" s="7"/>
      <c r="ESE35" s="7"/>
      <c r="ESF35" s="7"/>
      <c r="ESG35" s="7"/>
      <c r="ESH35" s="7"/>
      <c r="ESI35" s="7"/>
      <c r="ESJ35" s="7"/>
      <c r="ESK35" s="7"/>
      <c r="ESL35" s="7"/>
      <c r="ESM35" s="7"/>
      <c r="ESN35" s="7"/>
      <c r="ESO35" s="7"/>
      <c r="ESP35" s="7"/>
      <c r="ESQ35" s="7"/>
      <c r="ESR35" s="7"/>
      <c r="ESS35" s="7"/>
      <c r="EST35" s="7"/>
      <c r="ESU35" s="7"/>
      <c r="ESV35" s="7"/>
      <c r="ESW35" s="7"/>
      <c r="ESX35" s="7"/>
      <c r="ESY35" s="7"/>
      <c r="ESZ35" s="7"/>
      <c r="ETA35" s="7"/>
      <c r="ETB35" s="7"/>
      <c r="ETC35" s="7"/>
      <c r="ETD35" s="7"/>
      <c r="ETE35" s="7"/>
      <c r="ETF35" s="7"/>
      <c r="ETG35" s="7"/>
      <c r="ETH35" s="7"/>
      <c r="ETI35" s="7"/>
      <c r="ETJ35" s="7"/>
      <c r="ETK35" s="7"/>
      <c r="ETL35" s="7"/>
      <c r="ETM35" s="7"/>
      <c r="ETN35" s="7"/>
      <c r="ETO35" s="7"/>
      <c r="ETP35" s="7"/>
      <c r="ETQ35" s="7"/>
      <c r="ETR35" s="7"/>
      <c r="ETS35" s="7"/>
      <c r="ETT35" s="7"/>
      <c r="ETU35" s="7"/>
      <c r="ETV35" s="7"/>
      <c r="ETW35" s="7"/>
      <c r="ETX35" s="7"/>
      <c r="ETY35" s="7"/>
      <c r="ETZ35" s="7"/>
      <c r="EUA35" s="7"/>
      <c r="EUB35" s="7"/>
      <c r="EUC35" s="7"/>
      <c r="EUD35" s="7"/>
      <c r="EUE35" s="7"/>
      <c r="EUF35" s="7"/>
      <c r="EUG35" s="7"/>
      <c r="EUH35" s="7"/>
      <c r="EUI35" s="7"/>
      <c r="EUJ35" s="7"/>
      <c r="EUK35" s="7"/>
      <c r="EUL35" s="7"/>
      <c r="EUM35" s="7"/>
      <c r="EUN35" s="7"/>
      <c r="EUO35" s="7"/>
      <c r="EUP35" s="7"/>
      <c r="EUQ35" s="7"/>
      <c r="EUR35" s="7"/>
      <c r="EUS35" s="7"/>
      <c r="EUT35" s="7"/>
      <c r="EUU35" s="7"/>
      <c r="EUV35" s="7"/>
      <c r="EUW35" s="7"/>
      <c r="EUX35" s="7"/>
      <c r="EUY35" s="7"/>
      <c r="EUZ35" s="7"/>
      <c r="EVA35" s="7"/>
      <c r="EVB35" s="7"/>
      <c r="EVC35" s="7"/>
      <c r="EVD35" s="7"/>
      <c r="EVE35" s="7"/>
      <c r="EVF35" s="7"/>
      <c r="EVG35" s="7"/>
      <c r="EVH35" s="7"/>
      <c r="EVI35" s="7"/>
      <c r="EVJ35" s="7"/>
      <c r="EVK35" s="7"/>
      <c r="EVL35" s="7"/>
      <c r="EVM35" s="7"/>
      <c r="EVN35" s="7"/>
      <c r="EVO35" s="7"/>
      <c r="EVP35" s="7"/>
      <c r="EVQ35" s="7"/>
      <c r="EVR35" s="7"/>
      <c r="EVS35" s="7"/>
      <c r="EVT35" s="7"/>
      <c r="EVU35" s="7"/>
      <c r="EVV35" s="7"/>
      <c r="EVW35" s="7"/>
      <c r="EVX35" s="7"/>
      <c r="EVY35" s="7"/>
      <c r="EVZ35" s="7"/>
      <c r="EWA35" s="7"/>
      <c r="EWB35" s="7"/>
      <c r="EWC35" s="7"/>
      <c r="EWD35" s="7"/>
      <c r="EWE35" s="7"/>
      <c r="EWF35" s="7"/>
      <c r="EWG35" s="7"/>
      <c r="EWH35" s="7"/>
      <c r="EWI35" s="7"/>
      <c r="EWJ35" s="7"/>
      <c r="EWK35" s="7"/>
      <c r="EWL35" s="7"/>
      <c r="EWM35" s="7"/>
      <c r="EWN35" s="7"/>
      <c r="EWO35" s="7"/>
      <c r="EWP35" s="7"/>
      <c r="EWQ35" s="7"/>
      <c r="EWR35" s="7"/>
      <c r="EWS35" s="7"/>
      <c r="EWT35" s="7"/>
      <c r="EWU35" s="7"/>
      <c r="EWV35" s="7"/>
      <c r="EWW35" s="7"/>
      <c r="EWX35" s="7"/>
      <c r="EWY35" s="7"/>
      <c r="EWZ35" s="7"/>
      <c r="EXA35" s="7"/>
      <c r="EXB35" s="7"/>
      <c r="EXC35" s="7"/>
      <c r="EXD35" s="7"/>
      <c r="EXE35" s="7"/>
      <c r="EXF35" s="7"/>
      <c r="EXG35" s="7"/>
      <c r="EXH35" s="7"/>
      <c r="EXI35" s="7"/>
      <c r="EXJ35" s="7"/>
      <c r="EXK35" s="7"/>
      <c r="EXL35" s="7"/>
      <c r="EXM35" s="7"/>
      <c r="EXN35" s="7"/>
      <c r="EXO35" s="7"/>
      <c r="EXP35" s="7"/>
      <c r="EXQ35" s="7"/>
      <c r="EXR35" s="7"/>
      <c r="EXS35" s="7"/>
      <c r="EXT35" s="7"/>
      <c r="EXU35" s="7"/>
      <c r="EXV35" s="7"/>
      <c r="EXW35" s="7"/>
      <c r="EXX35" s="7"/>
      <c r="EXY35" s="7"/>
      <c r="EXZ35" s="7"/>
      <c r="EYA35" s="7"/>
      <c r="EYB35" s="7"/>
      <c r="EYC35" s="7"/>
      <c r="EYD35" s="7"/>
      <c r="EYE35" s="7"/>
      <c r="EYF35" s="7"/>
      <c r="EYG35" s="7"/>
      <c r="EYH35" s="7"/>
      <c r="EYI35" s="7"/>
      <c r="EYJ35" s="7"/>
      <c r="EYK35" s="7"/>
      <c r="EYL35" s="7"/>
      <c r="EYM35" s="7"/>
      <c r="EYN35" s="7"/>
      <c r="EYO35" s="7"/>
      <c r="EYP35" s="7"/>
      <c r="EYQ35" s="7"/>
      <c r="EYR35" s="7"/>
      <c r="EYS35" s="7"/>
      <c r="EYT35" s="7"/>
      <c r="EYU35" s="7"/>
      <c r="EYV35" s="7"/>
      <c r="EYW35" s="7"/>
      <c r="EYX35" s="7"/>
      <c r="EYY35" s="7"/>
      <c r="EYZ35" s="7"/>
      <c r="EZA35" s="7"/>
      <c r="EZB35" s="7"/>
      <c r="EZC35" s="7"/>
      <c r="EZD35" s="7"/>
      <c r="EZE35" s="7"/>
      <c r="EZF35" s="7"/>
      <c r="EZG35" s="7"/>
      <c r="EZH35" s="7"/>
      <c r="EZI35" s="7"/>
      <c r="EZJ35" s="7"/>
      <c r="EZK35" s="7"/>
      <c r="EZL35" s="7"/>
      <c r="EZM35" s="7"/>
      <c r="EZN35" s="7"/>
      <c r="EZO35" s="7"/>
      <c r="EZP35" s="7"/>
      <c r="EZQ35" s="7"/>
      <c r="EZR35" s="7"/>
      <c r="EZS35" s="7"/>
      <c r="EZT35" s="7"/>
      <c r="EZU35" s="7"/>
      <c r="EZV35" s="7"/>
      <c r="EZW35" s="7"/>
      <c r="EZX35" s="7"/>
      <c r="EZY35" s="7"/>
      <c r="EZZ35" s="7"/>
      <c r="FAA35" s="7"/>
      <c r="FAB35" s="7"/>
      <c r="FAC35" s="7"/>
      <c r="FAD35" s="7"/>
      <c r="FAE35" s="7"/>
      <c r="FAF35" s="7"/>
      <c r="FAG35" s="7"/>
      <c r="FAH35" s="7"/>
      <c r="FAI35" s="7"/>
      <c r="FAJ35" s="7"/>
      <c r="FAK35" s="7"/>
      <c r="FAL35" s="7"/>
      <c r="FAM35" s="7"/>
      <c r="FAN35" s="7"/>
      <c r="FAO35" s="7"/>
      <c r="FAP35" s="7"/>
      <c r="FAQ35" s="7"/>
      <c r="FAR35" s="7"/>
      <c r="FAS35" s="7"/>
      <c r="FAT35" s="7"/>
      <c r="FAU35" s="7"/>
      <c r="FAV35" s="7"/>
      <c r="FAW35" s="7"/>
      <c r="FAX35" s="7"/>
      <c r="FAY35" s="7"/>
      <c r="FAZ35" s="7"/>
      <c r="FBA35" s="7"/>
      <c r="FBB35" s="7"/>
      <c r="FBC35" s="7"/>
      <c r="FBD35" s="7"/>
      <c r="FBE35" s="7"/>
      <c r="FBF35" s="7"/>
      <c r="FBG35" s="7"/>
      <c r="FBH35" s="7"/>
      <c r="FBI35" s="7"/>
      <c r="FBJ35" s="7"/>
      <c r="FBK35" s="7"/>
      <c r="FBL35" s="7"/>
      <c r="FBM35" s="7"/>
      <c r="FBN35" s="7"/>
      <c r="FBO35" s="7"/>
      <c r="FBP35" s="7"/>
      <c r="FBQ35" s="7"/>
      <c r="FBR35" s="7"/>
      <c r="FBS35" s="7"/>
      <c r="FBT35" s="7"/>
      <c r="FBU35" s="7"/>
      <c r="FBV35" s="7"/>
      <c r="FBW35" s="7"/>
      <c r="FBX35" s="7"/>
      <c r="FBY35" s="7"/>
      <c r="FBZ35" s="7"/>
      <c r="FCA35" s="7"/>
      <c r="FCB35" s="7"/>
      <c r="FCC35" s="7"/>
      <c r="FCD35" s="7"/>
      <c r="FCE35" s="7"/>
      <c r="FCF35" s="7"/>
      <c r="FCG35" s="7"/>
      <c r="FCH35" s="7"/>
      <c r="FCI35" s="7"/>
      <c r="FCJ35" s="7"/>
      <c r="FCK35" s="7"/>
      <c r="FCL35" s="7"/>
      <c r="FCM35" s="7"/>
      <c r="FCN35" s="7"/>
      <c r="FCO35" s="7"/>
      <c r="FCP35" s="7"/>
      <c r="FCQ35" s="7"/>
      <c r="FCR35" s="7"/>
      <c r="FCS35" s="7"/>
      <c r="FCT35" s="7"/>
      <c r="FCU35" s="7"/>
      <c r="FCV35" s="7"/>
      <c r="FCW35" s="7"/>
      <c r="FCX35" s="7"/>
      <c r="FCY35" s="7"/>
      <c r="FCZ35" s="7"/>
      <c r="FDA35" s="7"/>
      <c r="FDB35" s="7"/>
      <c r="FDC35" s="7"/>
      <c r="FDD35" s="7"/>
      <c r="FDE35" s="7"/>
      <c r="FDF35" s="7"/>
      <c r="FDG35" s="7"/>
      <c r="FDH35" s="7"/>
      <c r="FDI35" s="7"/>
      <c r="FDJ35" s="7"/>
      <c r="FDK35" s="7"/>
      <c r="FDL35" s="7"/>
      <c r="FDM35" s="7"/>
      <c r="FDN35" s="7"/>
      <c r="FDO35" s="7"/>
      <c r="FDP35" s="7"/>
      <c r="FDQ35" s="7"/>
      <c r="FDR35" s="7"/>
      <c r="FDS35" s="7"/>
      <c r="FDT35" s="7"/>
      <c r="FDU35" s="7"/>
      <c r="FDV35" s="7"/>
      <c r="FDW35" s="7"/>
      <c r="FDX35" s="7"/>
      <c r="FDY35" s="7"/>
      <c r="FDZ35" s="7"/>
      <c r="FEA35" s="7"/>
      <c r="FEB35" s="7"/>
      <c r="FEC35" s="7"/>
      <c r="FED35" s="7"/>
      <c r="FEE35" s="7"/>
      <c r="FEF35" s="7"/>
      <c r="FEG35" s="7"/>
      <c r="FEH35" s="7"/>
      <c r="FEI35" s="7"/>
      <c r="FEJ35" s="7"/>
      <c r="FEK35" s="7"/>
      <c r="FEL35" s="7"/>
      <c r="FEM35" s="7"/>
      <c r="FEN35" s="7"/>
      <c r="FEO35" s="7"/>
      <c r="FEP35" s="7"/>
      <c r="FEQ35" s="7"/>
      <c r="FER35" s="7"/>
      <c r="FES35" s="7"/>
      <c r="FET35" s="7"/>
      <c r="FEU35" s="7"/>
      <c r="FEV35" s="7"/>
      <c r="FEW35" s="7"/>
      <c r="FEX35" s="7"/>
      <c r="FEY35" s="7"/>
      <c r="FEZ35" s="7"/>
      <c r="FFA35" s="7"/>
      <c r="FFB35" s="7"/>
      <c r="FFC35" s="7"/>
      <c r="FFD35" s="7"/>
      <c r="FFE35" s="7"/>
      <c r="FFF35" s="7"/>
      <c r="FFG35" s="7"/>
      <c r="FFH35" s="7"/>
      <c r="FFI35" s="7"/>
      <c r="FFJ35" s="7"/>
      <c r="FFK35" s="7"/>
      <c r="FFL35" s="7"/>
      <c r="FFM35" s="7"/>
      <c r="FFN35" s="7"/>
      <c r="FFO35" s="7"/>
      <c r="FFP35" s="7"/>
      <c r="FFQ35" s="7"/>
      <c r="FFR35" s="7"/>
      <c r="FFS35" s="7"/>
      <c r="FFT35" s="7"/>
      <c r="FFU35" s="7"/>
      <c r="FFV35" s="7"/>
      <c r="FFW35" s="7"/>
      <c r="FFX35" s="7"/>
      <c r="FFY35" s="7"/>
      <c r="FFZ35" s="7"/>
      <c r="FGA35" s="7"/>
      <c r="FGB35" s="7"/>
      <c r="FGC35" s="7"/>
      <c r="FGD35" s="7"/>
      <c r="FGE35" s="7"/>
      <c r="FGF35" s="7"/>
      <c r="FGG35" s="7"/>
      <c r="FGH35" s="7"/>
      <c r="FGI35" s="7"/>
      <c r="FGJ35" s="7"/>
      <c r="FGK35" s="7"/>
      <c r="FGL35" s="7"/>
      <c r="FGM35" s="7"/>
      <c r="FGN35" s="7"/>
      <c r="FGO35" s="7"/>
      <c r="FGP35" s="7"/>
      <c r="FGQ35" s="7"/>
      <c r="FGR35" s="7"/>
      <c r="FGS35" s="7"/>
      <c r="FGT35" s="7"/>
      <c r="FGU35" s="7"/>
      <c r="FGV35" s="7"/>
      <c r="FGW35" s="7"/>
      <c r="FGX35" s="7"/>
      <c r="FGY35" s="7"/>
      <c r="FGZ35" s="7"/>
      <c r="FHA35" s="7"/>
      <c r="FHB35" s="7"/>
      <c r="FHC35" s="7"/>
      <c r="FHD35" s="7"/>
      <c r="FHE35" s="7"/>
      <c r="FHF35" s="7"/>
      <c r="FHG35" s="7"/>
      <c r="FHH35" s="7"/>
      <c r="FHI35" s="7"/>
      <c r="FHJ35" s="7"/>
      <c r="FHK35" s="7"/>
      <c r="FHL35" s="7"/>
      <c r="FHM35" s="7"/>
      <c r="FHN35" s="7"/>
      <c r="FHO35" s="7"/>
      <c r="FHP35" s="7"/>
      <c r="FHQ35" s="7"/>
      <c r="FHR35" s="7"/>
      <c r="FHS35" s="7"/>
      <c r="FHT35" s="7"/>
      <c r="FHU35" s="7"/>
      <c r="FHV35" s="7"/>
      <c r="FHW35" s="7"/>
      <c r="FHX35" s="7"/>
      <c r="FHY35" s="7"/>
      <c r="FHZ35" s="7"/>
      <c r="FIA35" s="7"/>
      <c r="FIB35" s="7"/>
      <c r="FIC35" s="7"/>
      <c r="FID35" s="7"/>
      <c r="FIE35" s="7"/>
      <c r="FIF35" s="7"/>
      <c r="FIG35" s="7"/>
      <c r="FIH35" s="7"/>
      <c r="FII35" s="7"/>
      <c r="FIJ35" s="7"/>
      <c r="FIK35" s="7"/>
      <c r="FIL35" s="7"/>
      <c r="FIM35" s="7"/>
      <c r="FIN35" s="7"/>
      <c r="FIO35" s="7"/>
      <c r="FIP35" s="7"/>
      <c r="FIQ35" s="7"/>
      <c r="FIR35" s="7"/>
      <c r="FIS35" s="7"/>
      <c r="FIT35" s="7"/>
      <c r="FIU35" s="7"/>
      <c r="FIV35" s="7"/>
      <c r="FIW35" s="7"/>
      <c r="FIX35" s="7"/>
      <c r="FIY35" s="7"/>
      <c r="FIZ35" s="7"/>
      <c r="FJA35" s="7"/>
      <c r="FJB35" s="7"/>
      <c r="FJC35" s="7"/>
      <c r="FJD35" s="7"/>
      <c r="FJE35" s="7"/>
      <c r="FJF35" s="7"/>
      <c r="FJG35" s="7"/>
      <c r="FJH35" s="7"/>
      <c r="FJI35" s="7"/>
      <c r="FJJ35" s="7"/>
      <c r="FJK35" s="7"/>
      <c r="FJL35" s="7"/>
      <c r="FJM35" s="7"/>
      <c r="FJN35" s="7"/>
      <c r="FJO35" s="7"/>
      <c r="FJP35" s="7"/>
      <c r="FJQ35" s="7"/>
      <c r="FJR35" s="7"/>
      <c r="FJS35" s="7"/>
      <c r="FJT35" s="7"/>
      <c r="FJU35" s="7"/>
      <c r="FJV35" s="7"/>
      <c r="FJW35" s="7"/>
      <c r="FJX35" s="7"/>
      <c r="FJY35" s="7"/>
      <c r="FJZ35" s="7"/>
      <c r="FKA35" s="7"/>
      <c r="FKB35" s="7"/>
      <c r="FKC35" s="7"/>
      <c r="FKD35" s="7"/>
      <c r="FKE35" s="7"/>
      <c r="FKF35" s="7"/>
      <c r="FKG35" s="7"/>
      <c r="FKH35" s="7"/>
      <c r="FKI35" s="7"/>
      <c r="FKJ35" s="7"/>
      <c r="FKK35" s="7"/>
      <c r="FKL35" s="7"/>
      <c r="FKM35" s="7"/>
      <c r="FKN35" s="7"/>
      <c r="FKO35" s="7"/>
      <c r="FKP35" s="7"/>
      <c r="FKQ35" s="7"/>
      <c r="FKR35" s="7"/>
      <c r="FKS35" s="7"/>
      <c r="FKT35" s="7"/>
      <c r="FKU35" s="7"/>
      <c r="FKV35" s="7"/>
      <c r="FKW35" s="7"/>
      <c r="FKX35" s="7"/>
      <c r="FKY35" s="7"/>
      <c r="FKZ35" s="7"/>
      <c r="FLA35" s="7"/>
      <c r="FLB35" s="7"/>
      <c r="FLC35" s="7"/>
      <c r="FLD35" s="7"/>
      <c r="FLE35" s="7"/>
      <c r="FLF35" s="7"/>
      <c r="FLG35" s="7"/>
      <c r="FLH35" s="7"/>
      <c r="FLI35" s="7"/>
      <c r="FLJ35" s="7"/>
      <c r="FLK35" s="7"/>
      <c r="FLL35" s="7"/>
      <c r="FLM35" s="7"/>
      <c r="FLN35" s="7"/>
      <c r="FLO35" s="7"/>
      <c r="FLP35" s="7"/>
      <c r="FLQ35" s="7"/>
      <c r="FLR35" s="7"/>
      <c r="FLS35" s="7"/>
      <c r="FLT35" s="7"/>
      <c r="FLU35" s="7"/>
      <c r="FLV35" s="7"/>
      <c r="FLW35" s="7"/>
      <c r="FLX35" s="7"/>
      <c r="FLY35" s="7"/>
      <c r="FLZ35" s="7"/>
      <c r="FMA35" s="7"/>
      <c r="FMB35" s="7"/>
      <c r="FMC35" s="7"/>
      <c r="FMD35" s="7"/>
      <c r="FME35" s="7"/>
      <c r="FMF35" s="7"/>
      <c r="FMG35" s="7"/>
      <c r="FMH35" s="7"/>
      <c r="FMI35" s="7"/>
      <c r="FMJ35" s="7"/>
      <c r="FMK35" s="7"/>
      <c r="FML35" s="7"/>
      <c r="FMM35" s="7"/>
      <c r="FMN35" s="7"/>
      <c r="FMO35" s="7"/>
      <c r="FMP35" s="7"/>
      <c r="FMQ35" s="7"/>
      <c r="FMR35" s="7"/>
      <c r="FMS35" s="7"/>
      <c r="FMT35" s="7"/>
      <c r="FMU35" s="7"/>
      <c r="FMV35" s="7"/>
      <c r="FMW35" s="7"/>
      <c r="FMX35" s="7"/>
      <c r="FMY35" s="7"/>
      <c r="FMZ35" s="7"/>
      <c r="FNA35" s="7"/>
      <c r="FNB35" s="7"/>
      <c r="FNC35" s="7"/>
      <c r="FND35" s="7"/>
      <c r="FNE35" s="7"/>
      <c r="FNF35" s="7"/>
      <c r="FNG35" s="7"/>
      <c r="FNH35" s="7"/>
      <c r="FNI35" s="7"/>
      <c r="FNJ35" s="7"/>
      <c r="FNK35" s="7"/>
      <c r="FNL35" s="7"/>
      <c r="FNM35" s="7"/>
      <c r="FNN35" s="7"/>
      <c r="FNO35" s="7"/>
      <c r="FNP35" s="7"/>
      <c r="FNQ35" s="7"/>
      <c r="FNR35" s="7"/>
      <c r="FNS35" s="7"/>
      <c r="FNT35" s="7"/>
      <c r="FNU35" s="7"/>
      <c r="FNV35" s="7"/>
      <c r="FNW35" s="7"/>
      <c r="FNX35" s="7"/>
      <c r="FNY35" s="7"/>
      <c r="FNZ35" s="7"/>
      <c r="FOA35" s="7"/>
      <c r="FOB35" s="7"/>
      <c r="FOC35" s="7"/>
      <c r="FOD35" s="7"/>
      <c r="FOE35" s="7"/>
      <c r="FOF35" s="7"/>
      <c r="FOG35" s="7"/>
      <c r="FOH35" s="7"/>
      <c r="FOI35" s="7"/>
      <c r="FOJ35" s="7"/>
      <c r="FOK35" s="7"/>
      <c r="FOL35" s="7"/>
      <c r="FOM35" s="7"/>
      <c r="FON35" s="7"/>
      <c r="FOO35" s="7"/>
      <c r="FOP35" s="7"/>
      <c r="FOQ35" s="7"/>
      <c r="FOR35" s="7"/>
      <c r="FOS35" s="7"/>
      <c r="FOT35" s="7"/>
      <c r="FOU35" s="7"/>
      <c r="FOV35" s="7"/>
      <c r="FOW35" s="7"/>
      <c r="FOX35" s="7"/>
      <c r="FOY35" s="7"/>
      <c r="FOZ35" s="7"/>
      <c r="FPA35" s="7"/>
      <c r="FPB35" s="7"/>
      <c r="FPC35" s="7"/>
      <c r="FPD35" s="7"/>
      <c r="FPE35" s="7"/>
      <c r="FPF35" s="7"/>
      <c r="FPG35" s="7"/>
      <c r="FPH35" s="7"/>
      <c r="FPI35" s="7"/>
      <c r="FPJ35" s="7"/>
      <c r="FPK35" s="7"/>
      <c r="FPL35" s="7"/>
      <c r="FPM35" s="7"/>
      <c r="FPN35" s="7"/>
      <c r="FPO35" s="7"/>
      <c r="FPP35" s="7"/>
      <c r="FPQ35" s="7"/>
      <c r="FPR35" s="7"/>
      <c r="FPS35" s="7"/>
      <c r="FPT35" s="7"/>
      <c r="FPU35" s="7"/>
      <c r="FPV35" s="7"/>
      <c r="FPW35" s="7"/>
      <c r="FPX35" s="7"/>
      <c r="FPY35" s="7"/>
      <c r="FPZ35" s="7"/>
      <c r="FQA35" s="7"/>
      <c r="FQB35" s="7"/>
      <c r="FQC35" s="7"/>
      <c r="FQD35" s="7"/>
      <c r="FQE35" s="7"/>
      <c r="FQF35" s="7"/>
      <c r="FQG35" s="7"/>
      <c r="FQH35" s="7"/>
      <c r="FQI35" s="7"/>
      <c r="FQJ35" s="7"/>
      <c r="FQK35" s="7"/>
      <c r="FQL35" s="7"/>
      <c r="FQM35" s="7"/>
      <c r="FQN35" s="7"/>
      <c r="FQO35" s="7"/>
      <c r="FQP35" s="7"/>
      <c r="FQQ35" s="7"/>
      <c r="FQR35" s="7"/>
      <c r="FQS35" s="7"/>
      <c r="FQT35" s="7"/>
      <c r="FQU35" s="7"/>
      <c r="FQV35" s="7"/>
      <c r="FQW35" s="7"/>
      <c r="FQX35" s="7"/>
      <c r="FQY35" s="7"/>
      <c r="FQZ35" s="7"/>
      <c r="FRA35" s="7"/>
      <c r="FRB35" s="7"/>
      <c r="FRC35" s="7"/>
      <c r="FRD35" s="7"/>
      <c r="FRE35" s="7"/>
      <c r="FRF35" s="7"/>
      <c r="FRG35" s="7"/>
      <c r="FRH35" s="7"/>
      <c r="FRI35" s="7"/>
      <c r="FRJ35" s="7"/>
      <c r="FRK35" s="7"/>
      <c r="FRL35" s="7"/>
      <c r="FRM35" s="7"/>
      <c r="FRN35" s="7"/>
      <c r="FRO35" s="7"/>
      <c r="FRP35" s="7"/>
      <c r="FRQ35" s="7"/>
      <c r="FRR35" s="7"/>
      <c r="FRS35" s="7"/>
      <c r="FRT35" s="7"/>
      <c r="FRU35" s="7"/>
      <c r="FRV35" s="7"/>
      <c r="FRW35" s="7"/>
      <c r="FRX35" s="7"/>
      <c r="FRY35" s="7"/>
      <c r="FRZ35" s="7"/>
      <c r="FSA35" s="7"/>
      <c r="FSB35" s="7"/>
      <c r="FSC35" s="7"/>
      <c r="FSD35" s="7"/>
      <c r="FSE35" s="7"/>
      <c r="FSF35" s="7"/>
      <c r="FSG35" s="7"/>
      <c r="FSH35" s="7"/>
      <c r="FSI35" s="7"/>
      <c r="FSJ35" s="7"/>
      <c r="FSK35" s="7"/>
      <c r="FSL35" s="7"/>
      <c r="FSM35" s="7"/>
      <c r="FSN35" s="7"/>
      <c r="FSO35" s="7"/>
      <c r="FSP35" s="7"/>
      <c r="FSQ35" s="7"/>
      <c r="FSR35" s="7"/>
      <c r="FSS35" s="7"/>
      <c r="FST35" s="7"/>
      <c r="FSU35" s="7"/>
      <c r="FSV35" s="7"/>
      <c r="FSW35" s="7"/>
      <c r="FSX35" s="7"/>
      <c r="FSY35" s="7"/>
      <c r="FSZ35" s="7"/>
      <c r="FTA35" s="7"/>
      <c r="FTB35" s="7"/>
      <c r="FTC35" s="7"/>
      <c r="FTD35" s="7"/>
      <c r="FTE35" s="7"/>
      <c r="FTF35" s="7"/>
      <c r="FTG35" s="7"/>
      <c r="FTH35" s="7"/>
      <c r="FTI35" s="7"/>
      <c r="FTJ35" s="7"/>
      <c r="FTK35" s="7"/>
      <c r="FTL35" s="7"/>
      <c r="FTM35" s="7"/>
      <c r="FTN35" s="7"/>
      <c r="FTO35" s="7"/>
      <c r="FTP35" s="7"/>
      <c r="FTQ35" s="7"/>
      <c r="FTR35" s="7"/>
      <c r="FTS35" s="7"/>
      <c r="FTT35" s="7"/>
      <c r="FTU35" s="7"/>
      <c r="FTV35" s="7"/>
      <c r="FTW35" s="7"/>
      <c r="FTX35" s="7"/>
      <c r="FTY35" s="7"/>
      <c r="FTZ35" s="7"/>
      <c r="FUA35" s="7"/>
      <c r="FUB35" s="7"/>
      <c r="FUC35" s="7"/>
      <c r="FUD35" s="7"/>
      <c r="FUE35" s="7"/>
      <c r="FUF35" s="7"/>
      <c r="FUG35" s="7"/>
      <c r="FUH35" s="7"/>
      <c r="FUI35" s="7"/>
      <c r="FUJ35" s="7"/>
      <c r="FUK35" s="7"/>
      <c r="FUL35" s="7"/>
      <c r="FUM35" s="7"/>
      <c r="FUN35" s="7"/>
      <c r="FUO35" s="7"/>
      <c r="FUP35" s="7"/>
      <c r="FUQ35" s="7"/>
      <c r="FUR35" s="7"/>
      <c r="FUS35" s="7"/>
      <c r="FUT35" s="7"/>
      <c r="FUU35" s="7"/>
      <c r="FUV35" s="7"/>
      <c r="FUW35" s="7"/>
      <c r="FUX35" s="7"/>
      <c r="FUY35" s="7"/>
      <c r="FUZ35" s="7"/>
      <c r="FVA35" s="7"/>
      <c r="FVB35" s="7"/>
      <c r="FVC35" s="7"/>
      <c r="FVD35" s="7"/>
      <c r="FVE35" s="7"/>
      <c r="FVF35" s="7"/>
      <c r="FVG35" s="7"/>
      <c r="FVH35" s="7"/>
      <c r="FVI35" s="7"/>
      <c r="FVJ35" s="7"/>
      <c r="FVK35" s="7"/>
      <c r="FVL35" s="7"/>
      <c r="FVM35" s="7"/>
      <c r="FVN35" s="7"/>
      <c r="FVO35" s="7"/>
      <c r="FVP35" s="7"/>
      <c r="FVQ35" s="7"/>
      <c r="FVR35" s="7"/>
      <c r="FVS35" s="7"/>
      <c r="FVT35" s="7"/>
      <c r="FVU35" s="7"/>
      <c r="FVV35" s="7"/>
      <c r="FVW35" s="7"/>
      <c r="FVX35" s="7"/>
      <c r="FVY35" s="7"/>
      <c r="FVZ35" s="7"/>
      <c r="FWA35" s="7"/>
      <c r="FWB35" s="7"/>
      <c r="FWC35" s="7"/>
      <c r="FWD35" s="7"/>
      <c r="FWE35" s="7"/>
      <c r="FWF35" s="7"/>
      <c r="FWG35" s="7"/>
      <c r="FWH35" s="7"/>
      <c r="FWI35" s="7"/>
      <c r="FWJ35" s="7"/>
      <c r="FWK35" s="7"/>
      <c r="FWL35" s="7"/>
      <c r="FWM35" s="7"/>
      <c r="FWN35" s="7"/>
      <c r="FWO35" s="7"/>
      <c r="FWP35" s="7"/>
      <c r="FWQ35" s="7"/>
      <c r="FWR35" s="7"/>
      <c r="FWS35" s="7"/>
      <c r="FWT35" s="7"/>
      <c r="FWU35" s="7"/>
      <c r="FWV35" s="7"/>
      <c r="FWW35" s="7"/>
      <c r="FWX35" s="7"/>
      <c r="FWY35" s="7"/>
      <c r="FWZ35" s="7"/>
      <c r="FXA35" s="7"/>
      <c r="FXB35" s="7"/>
      <c r="FXC35" s="7"/>
      <c r="FXD35" s="7"/>
      <c r="FXE35" s="7"/>
      <c r="FXF35" s="7"/>
      <c r="FXG35" s="7"/>
      <c r="FXH35" s="7"/>
      <c r="FXI35" s="7"/>
      <c r="FXJ35" s="7"/>
      <c r="FXK35" s="7"/>
      <c r="FXL35" s="7"/>
      <c r="FXM35" s="7"/>
      <c r="FXN35" s="7"/>
      <c r="FXO35" s="7"/>
      <c r="FXP35" s="7"/>
      <c r="FXQ35" s="7"/>
      <c r="FXR35" s="7"/>
      <c r="FXS35" s="7"/>
      <c r="FXT35" s="7"/>
      <c r="FXU35" s="7"/>
      <c r="FXV35" s="7"/>
      <c r="FXW35" s="7"/>
      <c r="FXX35" s="7"/>
      <c r="FXY35" s="7"/>
      <c r="FXZ35" s="7"/>
      <c r="FYA35" s="7"/>
      <c r="FYB35" s="7"/>
      <c r="FYC35" s="7"/>
      <c r="FYD35" s="7"/>
      <c r="FYE35" s="7"/>
      <c r="FYF35" s="7"/>
      <c r="FYG35" s="7"/>
      <c r="FYH35" s="7"/>
      <c r="FYI35" s="7"/>
      <c r="FYJ35" s="7"/>
      <c r="FYK35" s="7"/>
      <c r="FYL35" s="7"/>
      <c r="FYM35" s="7"/>
      <c r="FYN35" s="7"/>
      <c r="FYO35" s="7"/>
      <c r="FYP35" s="7"/>
      <c r="FYQ35" s="7"/>
      <c r="FYR35" s="7"/>
      <c r="FYS35" s="7"/>
      <c r="FYT35" s="7"/>
      <c r="FYU35" s="7"/>
      <c r="FYV35" s="7"/>
      <c r="FYW35" s="7"/>
      <c r="FYX35" s="7"/>
      <c r="FYY35" s="7"/>
      <c r="FYZ35" s="7"/>
      <c r="FZA35" s="7"/>
      <c r="FZB35" s="7"/>
      <c r="FZC35" s="7"/>
      <c r="FZD35" s="7"/>
      <c r="FZE35" s="7"/>
      <c r="FZF35" s="7"/>
      <c r="FZG35" s="7"/>
      <c r="FZH35" s="7"/>
      <c r="FZI35" s="7"/>
      <c r="FZJ35" s="7"/>
      <c r="FZK35" s="7"/>
      <c r="FZL35" s="7"/>
      <c r="FZM35" s="7"/>
      <c r="FZN35" s="7"/>
      <c r="FZO35" s="7"/>
      <c r="FZP35" s="7"/>
      <c r="FZQ35" s="7"/>
      <c r="FZR35" s="7"/>
      <c r="FZS35" s="7"/>
      <c r="FZT35" s="7"/>
      <c r="FZU35" s="7"/>
      <c r="FZV35" s="7"/>
      <c r="FZW35" s="7"/>
      <c r="FZX35" s="7"/>
      <c r="FZY35" s="7"/>
      <c r="FZZ35" s="7"/>
      <c r="GAA35" s="7"/>
      <c r="GAB35" s="7"/>
      <c r="GAC35" s="7"/>
      <c r="GAD35" s="7"/>
      <c r="GAE35" s="7"/>
      <c r="GAF35" s="7"/>
      <c r="GAG35" s="7"/>
      <c r="GAH35" s="7"/>
      <c r="GAI35" s="7"/>
      <c r="GAJ35" s="7"/>
      <c r="GAK35" s="7"/>
      <c r="GAL35" s="7"/>
      <c r="GAM35" s="7"/>
      <c r="GAN35" s="7"/>
      <c r="GAO35" s="7"/>
      <c r="GAP35" s="7"/>
      <c r="GAQ35" s="7"/>
      <c r="GAR35" s="7"/>
      <c r="GAS35" s="7"/>
      <c r="GAT35" s="7"/>
      <c r="GAU35" s="7"/>
      <c r="GAV35" s="7"/>
      <c r="GAW35" s="7"/>
      <c r="GAX35" s="7"/>
      <c r="GAY35" s="7"/>
      <c r="GAZ35" s="7"/>
      <c r="GBA35" s="7"/>
      <c r="GBB35" s="7"/>
      <c r="GBC35" s="7"/>
      <c r="GBD35" s="7"/>
      <c r="GBE35" s="7"/>
      <c r="GBF35" s="7"/>
      <c r="GBG35" s="7"/>
      <c r="GBH35" s="7"/>
      <c r="GBI35" s="7"/>
      <c r="GBJ35" s="7"/>
      <c r="GBK35" s="7"/>
      <c r="GBL35" s="7"/>
      <c r="GBM35" s="7"/>
      <c r="GBN35" s="7"/>
      <c r="GBO35" s="7"/>
      <c r="GBP35" s="7"/>
      <c r="GBQ35" s="7"/>
      <c r="GBR35" s="7"/>
      <c r="GBS35" s="7"/>
      <c r="GBT35" s="7"/>
      <c r="GBU35" s="7"/>
      <c r="GBV35" s="7"/>
      <c r="GBW35" s="7"/>
      <c r="GBX35" s="7"/>
      <c r="GBY35" s="7"/>
      <c r="GBZ35" s="7"/>
      <c r="GCA35" s="7"/>
      <c r="GCB35" s="7"/>
      <c r="GCC35" s="7"/>
      <c r="GCD35" s="7"/>
      <c r="GCE35" s="7"/>
      <c r="GCF35" s="7"/>
      <c r="GCG35" s="7"/>
      <c r="GCH35" s="7"/>
      <c r="GCI35" s="7"/>
      <c r="GCJ35" s="7"/>
      <c r="GCK35" s="7"/>
      <c r="GCL35" s="7"/>
      <c r="GCM35" s="7"/>
      <c r="GCN35" s="7"/>
      <c r="GCO35" s="7"/>
      <c r="GCP35" s="7"/>
      <c r="GCQ35" s="7"/>
      <c r="GCR35" s="7"/>
      <c r="GCS35" s="7"/>
      <c r="GCT35" s="7"/>
      <c r="GCU35" s="7"/>
      <c r="GCV35" s="7"/>
      <c r="GCW35" s="7"/>
      <c r="GCX35" s="7"/>
      <c r="GCY35" s="7"/>
      <c r="GCZ35" s="7"/>
      <c r="GDA35" s="7"/>
      <c r="GDB35" s="7"/>
      <c r="GDC35" s="7"/>
      <c r="GDD35" s="7"/>
      <c r="GDE35" s="7"/>
      <c r="GDF35" s="7"/>
      <c r="GDG35" s="7"/>
      <c r="GDH35" s="7"/>
      <c r="GDI35" s="7"/>
      <c r="GDJ35" s="7"/>
      <c r="GDK35" s="7"/>
      <c r="GDL35" s="7"/>
      <c r="GDM35" s="7"/>
      <c r="GDN35" s="7"/>
      <c r="GDO35" s="7"/>
      <c r="GDP35" s="7"/>
      <c r="GDQ35" s="7"/>
      <c r="GDR35" s="7"/>
      <c r="GDS35" s="7"/>
      <c r="GDT35" s="7"/>
      <c r="GDU35" s="7"/>
      <c r="GDV35" s="7"/>
      <c r="GDW35" s="7"/>
      <c r="GDX35" s="7"/>
      <c r="GDY35" s="7"/>
      <c r="GDZ35" s="7"/>
      <c r="GEA35" s="7"/>
      <c r="GEB35" s="7"/>
      <c r="GEC35" s="7"/>
      <c r="GED35" s="7"/>
      <c r="GEE35" s="7"/>
      <c r="GEF35" s="7"/>
      <c r="GEG35" s="7"/>
      <c r="GEH35" s="7"/>
      <c r="GEI35" s="7"/>
      <c r="GEJ35" s="7"/>
      <c r="GEK35" s="7"/>
      <c r="GEL35" s="7"/>
      <c r="GEM35" s="7"/>
      <c r="GEN35" s="7"/>
      <c r="GEO35" s="7"/>
      <c r="GEP35" s="7"/>
      <c r="GEQ35" s="7"/>
      <c r="GER35" s="7"/>
      <c r="GES35" s="7"/>
      <c r="GET35" s="7"/>
      <c r="GEU35" s="7"/>
      <c r="GEV35" s="7"/>
      <c r="GEW35" s="7"/>
      <c r="GEX35" s="7"/>
      <c r="GEY35" s="7"/>
      <c r="GEZ35" s="7"/>
      <c r="GFA35" s="7"/>
      <c r="GFB35" s="7"/>
      <c r="GFC35" s="7"/>
      <c r="GFD35" s="7"/>
      <c r="GFE35" s="7"/>
      <c r="GFF35" s="7"/>
      <c r="GFG35" s="7"/>
      <c r="GFH35" s="7"/>
      <c r="GFI35" s="7"/>
      <c r="GFJ35" s="7"/>
      <c r="GFK35" s="7"/>
      <c r="GFL35" s="7"/>
      <c r="GFM35" s="7"/>
      <c r="GFN35" s="7"/>
      <c r="GFO35" s="7"/>
      <c r="GFP35" s="7"/>
      <c r="GFQ35" s="7"/>
      <c r="GFR35" s="7"/>
      <c r="GFS35" s="7"/>
      <c r="GFT35" s="7"/>
      <c r="GFU35" s="7"/>
      <c r="GFV35" s="7"/>
      <c r="GFW35" s="7"/>
      <c r="GFX35" s="7"/>
      <c r="GFY35" s="7"/>
      <c r="GFZ35" s="7"/>
      <c r="GGA35" s="7"/>
      <c r="GGB35" s="7"/>
      <c r="GGC35" s="7"/>
      <c r="GGD35" s="7"/>
      <c r="GGE35" s="7"/>
      <c r="GGF35" s="7"/>
      <c r="GGG35" s="7"/>
      <c r="GGH35" s="7"/>
      <c r="GGI35" s="7"/>
      <c r="GGJ35" s="7"/>
      <c r="GGK35" s="7"/>
      <c r="GGL35" s="7"/>
      <c r="GGM35" s="7"/>
      <c r="GGN35" s="7"/>
      <c r="GGO35" s="7"/>
      <c r="GGP35" s="7"/>
      <c r="GGQ35" s="7"/>
      <c r="GGR35" s="7"/>
      <c r="GGS35" s="7"/>
      <c r="GGT35" s="7"/>
      <c r="GGU35" s="7"/>
      <c r="GGV35" s="7"/>
      <c r="GGW35" s="7"/>
      <c r="GGX35" s="7"/>
      <c r="GGY35" s="7"/>
      <c r="GGZ35" s="7"/>
      <c r="GHA35" s="7"/>
      <c r="GHB35" s="7"/>
      <c r="GHC35" s="7"/>
      <c r="GHD35" s="7"/>
      <c r="GHE35" s="7"/>
      <c r="GHF35" s="7"/>
      <c r="GHG35" s="7"/>
      <c r="GHH35" s="7"/>
      <c r="GHI35" s="7"/>
      <c r="GHJ35" s="7"/>
      <c r="GHK35" s="7"/>
      <c r="GHL35" s="7"/>
      <c r="GHM35" s="7"/>
      <c r="GHN35" s="7"/>
      <c r="GHO35" s="7"/>
      <c r="GHP35" s="7"/>
      <c r="GHQ35" s="7"/>
      <c r="GHR35" s="7"/>
      <c r="GHS35" s="7"/>
      <c r="GHT35" s="7"/>
      <c r="GHU35" s="7"/>
      <c r="GHV35" s="7"/>
      <c r="GHW35" s="7"/>
      <c r="GHX35" s="7"/>
      <c r="GHY35" s="7"/>
      <c r="GHZ35" s="7"/>
      <c r="GIA35" s="7"/>
      <c r="GIB35" s="7"/>
      <c r="GIC35" s="7"/>
      <c r="GID35" s="7"/>
      <c r="GIE35" s="7"/>
      <c r="GIF35" s="7"/>
      <c r="GIG35" s="7"/>
      <c r="GIH35" s="7"/>
      <c r="GII35" s="7"/>
      <c r="GIJ35" s="7"/>
      <c r="GIK35" s="7"/>
      <c r="GIL35" s="7"/>
      <c r="GIM35" s="7"/>
      <c r="GIN35" s="7"/>
      <c r="GIO35" s="7"/>
      <c r="GIP35" s="7"/>
      <c r="GIQ35" s="7"/>
      <c r="GIR35" s="7"/>
      <c r="GIS35" s="7"/>
      <c r="GIT35" s="7"/>
      <c r="GIU35" s="7"/>
      <c r="GIV35" s="7"/>
      <c r="GIW35" s="7"/>
      <c r="GIX35" s="7"/>
      <c r="GIY35" s="7"/>
      <c r="GIZ35" s="7"/>
      <c r="GJA35" s="7"/>
      <c r="GJB35" s="7"/>
      <c r="GJC35" s="7"/>
      <c r="GJD35" s="7"/>
      <c r="GJE35" s="7"/>
      <c r="GJF35" s="7"/>
      <c r="GJG35" s="7"/>
      <c r="GJH35" s="7"/>
      <c r="GJI35" s="7"/>
      <c r="GJJ35" s="7"/>
      <c r="GJK35" s="7"/>
      <c r="GJL35" s="7"/>
      <c r="GJM35" s="7"/>
      <c r="GJN35" s="7"/>
      <c r="GJO35" s="7"/>
      <c r="GJP35" s="7"/>
      <c r="GJQ35" s="7"/>
      <c r="GJR35" s="7"/>
      <c r="GJS35" s="7"/>
      <c r="GJT35" s="7"/>
      <c r="GJU35" s="7"/>
      <c r="GJV35" s="7"/>
      <c r="GJW35" s="7"/>
      <c r="GJX35" s="7"/>
      <c r="GJY35" s="7"/>
      <c r="GJZ35" s="7"/>
      <c r="GKA35" s="7"/>
      <c r="GKB35" s="7"/>
      <c r="GKC35" s="7"/>
      <c r="GKD35" s="7"/>
      <c r="GKE35" s="7"/>
      <c r="GKF35" s="7"/>
      <c r="GKG35" s="7"/>
      <c r="GKH35" s="7"/>
      <c r="GKI35" s="7"/>
      <c r="GKJ35" s="7"/>
      <c r="GKK35" s="7"/>
      <c r="GKL35" s="7"/>
      <c r="GKM35" s="7"/>
      <c r="GKN35" s="7"/>
      <c r="GKO35" s="7"/>
      <c r="GKP35" s="7"/>
      <c r="GKQ35" s="7"/>
      <c r="GKR35" s="7"/>
      <c r="GKS35" s="7"/>
      <c r="GKT35" s="7"/>
      <c r="GKU35" s="7"/>
      <c r="GKV35" s="7"/>
      <c r="GKW35" s="7"/>
      <c r="GKX35" s="7"/>
      <c r="GKY35" s="7"/>
      <c r="GKZ35" s="7"/>
      <c r="GLA35" s="7"/>
      <c r="GLB35" s="7"/>
      <c r="GLC35" s="7"/>
      <c r="GLD35" s="7"/>
      <c r="GLE35" s="7"/>
      <c r="GLF35" s="7"/>
      <c r="GLG35" s="7"/>
      <c r="GLH35" s="7"/>
      <c r="GLI35" s="7"/>
      <c r="GLJ35" s="7"/>
      <c r="GLK35" s="7"/>
      <c r="GLL35" s="7"/>
      <c r="GLM35" s="7"/>
      <c r="GLN35" s="7"/>
      <c r="GLO35" s="7"/>
      <c r="GLP35" s="7"/>
      <c r="GLQ35" s="7"/>
      <c r="GLR35" s="7"/>
      <c r="GLS35" s="7"/>
      <c r="GLT35" s="7"/>
      <c r="GLU35" s="7"/>
      <c r="GLV35" s="7"/>
      <c r="GLW35" s="7"/>
      <c r="GLX35" s="7"/>
      <c r="GLY35" s="7"/>
      <c r="GLZ35" s="7"/>
      <c r="GMA35" s="7"/>
      <c r="GMB35" s="7"/>
      <c r="GMC35" s="7"/>
      <c r="GMD35" s="7"/>
      <c r="GME35" s="7"/>
      <c r="GMF35" s="7"/>
      <c r="GMG35" s="7"/>
      <c r="GMH35" s="7"/>
      <c r="GMI35" s="7"/>
      <c r="GMJ35" s="7"/>
      <c r="GMK35" s="7"/>
      <c r="GML35" s="7"/>
      <c r="GMM35" s="7"/>
      <c r="GMN35" s="7"/>
      <c r="GMO35" s="7"/>
      <c r="GMP35" s="7"/>
      <c r="GMQ35" s="7"/>
      <c r="GMR35" s="7"/>
      <c r="GMS35" s="7"/>
      <c r="GMT35" s="7"/>
      <c r="GMU35" s="7"/>
      <c r="GMV35" s="7"/>
      <c r="GMW35" s="7"/>
      <c r="GMX35" s="7"/>
      <c r="GMY35" s="7"/>
      <c r="GMZ35" s="7"/>
      <c r="GNA35" s="7"/>
      <c r="GNB35" s="7"/>
      <c r="GNC35" s="7"/>
      <c r="GND35" s="7"/>
      <c r="GNE35" s="7"/>
      <c r="GNF35" s="7"/>
      <c r="GNG35" s="7"/>
      <c r="GNH35" s="7"/>
      <c r="GNI35" s="7"/>
      <c r="GNJ35" s="7"/>
      <c r="GNK35" s="7"/>
      <c r="GNL35" s="7"/>
      <c r="GNM35" s="7"/>
      <c r="GNN35" s="7"/>
      <c r="GNO35" s="7"/>
      <c r="GNP35" s="7"/>
      <c r="GNQ35" s="7"/>
      <c r="GNR35" s="7"/>
      <c r="GNS35" s="7"/>
      <c r="GNT35" s="7"/>
      <c r="GNU35" s="7"/>
      <c r="GNV35" s="7"/>
      <c r="GNW35" s="7"/>
      <c r="GNX35" s="7"/>
      <c r="GNY35" s="7"/>
      <c r="GNZ35" s="7"/>
      <c r="GOA35" s="7"/>
      <c r="GOB35" s="7"/>
      <c r="GOC35" s="7"/>
      <c r="GOD35" s="7"/>
      <c r="GOE35" s="7"/>
      <c r="GOF35" s="7"/>
      <c r="GOG35" s="7"/>
      <c r="GOH35" s="7"/>
      <c r="GOI35" s="7"/>
      <c r="GOJ35" s="7"/>
      <c r="GOK35" s="7"/>
      <c r="GOL35" s="7"/>
      <c r="GOM35" s="7"/>
      <c r="GON35" s="7"/>
      <c r="GOO35" s="7"/>
      <c r="GOP35" s="7"/>
      <c r="GOQ35" s="7"/>
      <c r="GOR35" s="7"/>
      <c r="GOS35" s="7"/>
      <c r="GOT35" s="7"/>
      <c r="GOU35" s="7"/>
      <c r="GOV35" s="7"/>
      <c r="GOW35" s="7"/>
      <c r="GOX35" s="7"/>
      <c r="GOY35" s="7"/>
      <c r="GOZ35" s="7"/>
      <c r="GPA35" s="7"/>
      <c r="GPB35" s="7"/>
      <c r="GPC35" s="7"/>
      <c r="GPD35" s="7"/>
      <c r="GPE35" s="7"/>
      <c r="GPF35" s="7"/>
      <c r="GPG35" s="7"/>
      <c r="GPH35" s="7"/>
      <c r="GPI35" s="7"/>
      <c r="GPJ35" s="7"/>
      <c r="GPK35" s="7"/>
      <c r="GPL35" s="7"/>
      <c r="GPM35" s="7"/>
      <c r="GPN35" s="7"/>
      <c r="GPO35" s="7"/>
      <c r="GPP35" s="7"/>
      <c r="GPQ35" s="7"/>
      <c r="GPR35" s="7"/>
      <c r="GPS35" s="7"/>
      <c r="GPT35" s="7"/>
      <c r="GPU35" s="7"/>
      <c r="GPV35" s="7"/>
      <c r="GPW35" s="7"/>
      <c r="GPX35" s="7"/>
      <c r="GPY35" s="7"/>
      <c r="GPZ35" s="7"/>
      <c r="GQA35" s="7"/>
      <c r="GQB35" s="7"/>
      <c r="GQC35" s="7"/>
      <c r="GQD35" s="7"/>
      <c r="GQE35" s="7"/>
      <c r="GQF35" s="7"/>
      <c r="GQG35" s="7"/>
      <c r="GQH35" s="7"/>
      <c r="GQI35" s="7"/>
      <c r="GQJ35" s="7"/>
      <c r="GQK35" s="7"/>
      <c r="GQL35" s="7"/>
      <c r="GQM35" s="7"/>
      <c r="GQN35" s="7"/>
      <c r="GQO35" s="7"/>
      <c r="GQP35" s="7"/>
      <c r="GQQ35" s="7"/>
      <c r="GQR35" s="7"/>
      <c r="GQS35" s="7"/>
      <c r="GQT35" s="7"/>
      <c r="GQU35" s="7"/>
      <c r="GQV35" s="7"/>
      <c r="GQW35" s="7"/>
      <c r="GQX35" s="7"/>
      <c r="GQY35" s="7"/>
      <c r="GQZ35" s="7"/>
      <c r="GRA35" s="7"/>
      <c r="GRB35" s="7"/>
      <c r="GRC35" s="7"/>
      <c r="GRD35" s="7"/>
      <c r="GRE35" s="7"/>
      <c r="GRF35" s="7"/>
      <c r="GRG35" s="7"/>
      <c r="GRH35" s="7"/>
      <c r="GRI35" s="7"/>
      <c r="GRJ35" s="7"/>
      <c r="GRK35" s="7"/>
      <c r="GRL35" s="7"/>
      <c r="GRM35" s="7"/>
      <c r="GRN35" s="7"/>
      <c r="GRO35" s="7"/>
      <c r="GRP35" s="7"/>
      <c r="GRQ35" s="7"/>
      <c r="GRR35" s="7"/>
      <c r="GRS35" s="7"/>
      <c r="GRT35" s="7"/>
      <c r="GRU35" s="7"/>
      <c r="GRV35" s="7"/>
      <c r="GRW35" s="7"/>
      <c r="GRX35" s="7"/>
      <c r="GRY35" s="7"/>
      <c r="GRZ35" s="7"/>
      <c r="GSA35" s="7"/>
      <c r="GSB35" s="7"/>
      <c r="GSC35" s="7"/>
      <c r="GSD35" s="7"/>
      <c r="GSE35" s="7"/>
      <c r="GSF35" s="7"/>
      <c r="GSG35" s="7"/>
      <c r="GSH35" s="7"/>
      <c r="GSI35" s="7"/>
      <c r="GSJ35" s="7"/>
      <c r="GSK35" s="7"/>
      <c r="GSL35" s="7"/>
      <c r="GSM35" s="7"/>
      <c r="GSN35" s="7"/>
      <c r="GSO35" s="7"/>
      <c r="GSP35" s="7"/>
      <c r="GSQ35" s="7"/>
      <c r="GSR35" s="7"/>
      <c r="GSS35" s="7"/>
      <c r="GST35" s="7"/>
      <c r="GSU35" s="7"/>
      <c r="GSV35" s="7"/>
      <c r="GSW35" s="7"/>
      <c r="GSX35" s="7"/>
      <c r="GSY35" s="7"/>
      <c r="GSZ35" s="7"/>
      <c r="GTA35" s="7"/>
      <c r="GTB35" s="7"/>
      <c r="GTC35" s="7"/>
      <c r="GTD35" s="7"/>
      <c r="GTE35" s="7"/>
      <c r="GTF35" s="7"/>
      <c r="GTG35" s="7"/>
      <c r="GTH35" s="7"/>
      <c r="GTI35" s="7"/>
      <c r="GTJ35" s="7"/>
      <c r="GTK35" s="7"/>
      <c r="GTL35" s="7"/>
      <c r="GTM35" s="7"/>
      <c r="GTN35" s="7"/>
      <c r="GTO35" s="7"/>
      <c r="GTP35" s="7"/>
      <c r="GTQ35" s="7"/>
      <c r="GTR35" s="7"/>
      <c r="GTS35" s="7"/>
      <c r="GTT35" s="7"/>
      <c r="GTU35" s="7"/>
      <c r="GTV35" s="7"/>
      <c r="GTW35" s="7"/>
      <c r="GTX35" s="7"/>
      <c r="GTY35" s="7"/>
      <c r="GTZ35" s="7"/>
      <c r="GUA35" s="7"/>
      <c r="GUB35" s="7"/>
      <c r="GUC35" s="7"/>
      <c r="GUD35" s="7"/>
      <c r="GUE35" s="7"/>
      <c r="GUF35" s="7"/>
      <c r="GUG35" s="7"/>
      <c r="GUH35" s="7"/>
      <c r="GUI35" s="7"/>
      <c r="GUJ35" s="7"/>
      <c r="GUK35" s="7"/>
      <c r="GUL35" s="7"/>
      <c r="GUM35" s="7"/>
      <c r="GUN35" s="7"/>
      <c r="GUO35" s="7"/>
      <c r="GUP35" s="7"/>
      <c r="GUQ35" s="7"/>
      <c r="GUR35" s="7"/>
      <c r="GUS35" s="7"/>
      <c r="GUT35" s="7"/>
      <c r="GUU35" s="7"/>
      <c r="GUV35" s="7"/>
      <c r="GUW35" s="7"/>
      <c r="GUX35" s="7"/>
      <c r="GUY35" s="7"/>
      <c r="GUZ35" s="7"/>
      <c r="GVA35" s="7"/>
      <c r="GVB35" s="7"/>
      <c r="GVC35" s="7"/>
      <c r="GVD35" s="7"/>
      <c r="GVE35" s="7"/>
      <c r="GVF35" s="7"/>
      <c r="GVG35" s="7"/>
      <c r="GVH35" s="7"/>
      <c r="GVI35" s="7"/>
      <c r="GVJ35" s="7"/>
      <c r="GVK35" s="7"/>
      <c r="GVL35" s="7"/>
      <c r="GVM35" s="7"/>
      <c r="GVN35" s="7"/>
      <c r="GVO35" s="7"/>
      <c r="GVP35" s="7"/>
      <c r="GVQ35" s="7"/>
      <c r="GVR35" s="7"/>
      <c r="GVS35" s="7"/>
      <c r="GVT35" s="7"/>
      <c r="GVU35" s="7"/>
      <c r="GVV35" s="7"/>
      <c r="GVW35" s="7"/>
      <c r="GVX35" s="7"/>
      <c r="GVY35" s="7"/>
      <c r="GVZ35" s="7"/>
      <c r="GWA35" s="7"/>
      <c r="GWB35" s="7"/>
      <c r="GWC35" s="7"/>
      <c r="GWD35" s="7"/>
      <c r="GWE35" s="7"/>
      <c r="GWF35" s="7"/>
      <c r="GWG35" s="7"/>
      <c r="GWH35" s="7"/>
      <c r="GWI35" s="7"/>
      <c r="GWJ35" s="7"/>
      <c r="GWK35" s="7"/>
      <c r="GWL35" s="7"/>
      <c r="GWM35" s="7"/>
      <c r="GWN35" s="7"/>
      <c r="GWO35" s="7"/>
      <c r="GWP35" s="7"/>
      <c r="GWQ35" s="7"/>
      <c r="GWR35" s="7"/>
      <c r="GWS35" s="7"/>
      <c r="GWT35" s="7"/>
      <c r="GWU35" s="7"/>
      <c r="GWV35" s="7"/>
      <c r="GWW35" s="7"/>
      <c r="GWX35" s="7"/>
      <c r="GWY35" s="7"/>
      <c r="GWZ35" s="7"/>
      <c r="GXA35" s="7"/>
      <c r="GXB35" s="7"/>
      <c r="GXC35" s="7"/>
      <c r="GXD35" s="7"/>
      <c r="GXE35" s="7"/>
      <c r="GXF35" s="7"/>
      <c r="GXG35" s="7"/>
      <c r="GXH35" s="7"/>
      <c r="GXI35" s="7"/>
      <c r="GXJ35" s="7"/>
      <c r="GXK35" s="7"/>
      <c r="GXL35" s="7"/>
      <c r="GXM35" s="7"/>
      <c r="GXN35" s="7"/>
      <c r="GXO35" s="7"/>
      <c r="GXP35" s="7"/>
      <c r="GXQ35" s="7"/>
      <c r="GXR35" s="7"/>
      <c r="GXS35" s="7"/>
      <c r="GXT35" s="7"/>
      <c r="GXU35" s="7"/>
      <c r="GXV35" s="7"/>
      <c r="GXW35" s="7"/>
      <c r="GXX35" s="7"/>
      <c r="GXY35" s="7"/>
      <c r="GXZ35" s="7"/>
      <c r="GYA35" s="7"/>
      <c r="GYB35" s="7"/>
      <c r="GYC35" s="7"/>
      <c r="GYD35" s="7"/>
      <c r="GYE35" s="7"/>
      <c r="GYF35" s="7"/>
      <c r="GYG35" s="7"/>
      <c r="GYH35" s="7"/>
      <c r="GYI35" s="7"/>
      <c r="GYJ35" s="7"/>
      <c r="GYK35" s="7"/>
      <c r="GYL35" s="7"/>
      <c r="GYM35" s="7"/>
      <c r="GYN35" s="7"/>
      <c r="GYO35" s="7"/>
      <c r="GYP35" s="7"/>
      <c r="GYQ35" s="7"/>
      <c r="GYR35" s="7"/>
      <c r="GYS35" s="7"/>
      <c r="GYT35" s="7"/>
      <c r="GYU35" s="7"/>
      <c r="GYV35" s="7"/>
      <c r="GYW35" s="7"/>
      <c r="GYX35" s="7"/>
      <c r="GYY35" s="7"/>
      <c r="GYZ35" s="7"/>
      <c r="GZA35" s="7"/>
      <c r="GZB35" s="7"/>
      <c r="GZC35" s="7"/>
      <c r="GZD35" s="7"/>
      <c r="GZE35" s="7"/>
      <c r="GZF35" s="7"/>
      <c r="GZG35" s="7"/>
      <c r="GZH35" s="7"/>
      <c r="GZI35" s="7"/>
      <c r="GZJ35" s="7"/>
      <c r="GZK35" s="7"/>
      <c r="GZL35" s="7"/>
      <c r="GZM35" s="7"/>
      <c r="GZN35" s="7"/>
      <c r="GZO35" s="7"/>
      <c r="GZP35" s="7"/>
      <c r="GZQ35" s="7"/>
      <c r="GZR35" s="7"/>
      <c r="GZS35" s="7"/>
      <c r="GZT35" s="7"/>
      <c r="GZU35" s="7"/>
      <c r="GZV35" s="7"/>
      <c r="GZW35" s="7"/>
      <c r="GZX35" s="7"/>
      <c r="GZY35" s="7"/>
      <c r="GZZ35" s="7"/>
      <c r="HAA35" s="7"/>
      <c r="HAB35" s="7"/>
      <c r="HAC35" s="7"/>
      <c r="HAD35" s="7"/>
      <c r="HAE35" s="7"/>
      <c r="HAF35" s="7"/>
      <c r="HAG35" s="7"/>
      <c r="HAH35" s="7"/>
      <c r="HAI35" s="7"/>
      <c r="HAJ35" s="7"/>
      <c r="HAK35" s="7"/>
      <c r="HAL35" s="7"/>
      <c r="HAM35" s="7"/>
      <c r="HAN35" s="7"/>
      <c r="HAO35" s="7"/>
      <c r="HAP35" s="7"/>
      <c r="HAQ35" s="7"/>
      <c r="HAR35" s="7"/>
      <c r="HAS35" s="7"/>
      <c r="HAT35" s="7"/>
      <c r="HAU35" s="7"/>
      <c r="HAV35" s="7"/>
      <c r="HAW35" s="7"/>
      <c r="HAX35" s="7"/>
      <c r="HAY35" s="7"/>
      <c r="HAZ35" s="7"/>
      <c r="HBA35" s="7"/>
      <c r="HBB35" s="7"/>
      <c r="HBC35" s="7"/>
      <c r="HBD35" s="7"/>
      <c r="HBE35" s="7"/>
      <c r="HBF35" s="7"/>
      <c r="HBG35" s="7"/>
      <c r="HBH35" s="7"/>
      <c r="HBI35" s="7"/>
      <c r="HBJ35" s="7"/>
      <c r="HBK35" s="7"/>
      <c r="HBL35" s="7"/>
      <c r="HBM35" s="7"/>
      <c r="HBN35" s="7"/>
      <c r="HBO35" s="7"/>
      <c r="HBP35" s="7"/>
      <c r="HBQ35" s="7"/>
      <c r="HBR35" s="7"/>
      <c r="HBS35" s="7"/>
      <c r="HBT35" s="7"/>
      <c r="HBU35" s="7"/>
      <c r="HBV35" s="7"/>
      <c r="HBW35" s="7"/>
      <c r="HBX35" s="7"/>
      <c r="HBY35" s="7"/>
      <c r="HBZ35" s="7"/>
      <c r="HCA35" s="7"/>
      <c r="HCB35" s="7"/>
      <c r="HCC35" s="7"/>
      <c r="HCD35" s="7"/>
      <c r="HCE35" s="7"/>
      <c r="HCF35" s="7"/>
      <c r="HCG35" s="7"/>
      <c r="HCH35" s="7"/>
      <c r="HCI35" s="7"/>
      <c r="HCJ35" s="7"/>
      <c r="HCK35" s="7"/>
      <c r="HCL35" s="7"/>
      <c r="HCM35" s="7"/>
      <c r="HCN35" s="7"/>
      <c r="HCO35" s="7"/>
      <c r="HCP35" s="7"/>
      <c r="HCQ35" s="7"/>
      <c r="HCR35" s="7"/>
      <c r="HCS35" s="7"/>
      <c r="HCT35" s="7"/>
      <c r="HCU35" s="7"/>
      <c r="HCV35" s="7"/>
      <c r="HCW35" s="7"/>
      <c r="HCX35" s="7"/>
      <c r="HCY35" s="7"/>
      <c r="HCZ35" s="7"/>
      <c r="HDA35" s="7"/>
      <c r="HDB35" s="7"/>
      <c r="HDC35" s="7"/>
      <c r="HDD35" s="7"/>
      <c r="HDE35" s="7"/>
      <c r="HDF35" s="7"/>
      <c r="HDG35" s="7"/>
      <c r="HDH35" s="7"/>
      <c r="HDI35" s="7"/>
      <c r="HDJ35" s="7"/>
      <c r="HDK35" s="7"/>
      <c r="HDL35" s="7"/>
      <c r="HDM35" s="7"/>
      <c r="HDN35" s="7"/>
      <c r="HDO35" s="7"/>
      <c r="HDP35" s="7"/>
      <c r="HDQ35" s="7"/>
      <c r="HDR35" s="7"/>
      <c r="HDS35" s="7"/>
      <c r="HDT35" s="7"/>
      <c r="HDU35" s="7"/>
      <c r="HDV35" s="7"/>
      <c r="HDW35" s="7"/>
      <c r="HDX35" s="7"/>
      <c r="HDY35" s="7"/>
      <c r="HDZ35" s="7"/>
      <c r="HEA35" s="7"/>
      <c r="HEB35" s="7"/>
      <c r="HEC35" s="7"/>
      <c r="HED35" s="7"/>
      <c r="HEE35" s="7"/>
      <c r="HEF35" s="7"/>
      <c r="HEG35" s="7"/>
      <c r="HEH35" s="7"/>
      <c r="HEI35" s="7"/>
      <c r="HEJ35" s="7"/>
      <c r="HEK35" s="7"/>
      <c r="HEL35" s="7"/>
      <c r="HEM35" s="7"/>
      <c r="HEN35" s="7"/>
      <c r="HEO35" s="7"/>
      <c r="HEP35" s="7"/>
      <c r="HEQ35" s="7"/>
      <c r="HER35" s="7"/>
      <c r="HES35" s="7"/>
      <c r="HET35" s="7"/>
      <c r="HEU35" s="7"/>
      <c r="HEV35" s="7"/>
      <c r="HEW35" s="7"/>
      <c r="HEX35" s="7"/>
      <c r="HEY35" s="7"/>
      <c r="HEZ35" s="7"/>
      <c r="HFA35" s="7"/>
      <c r="HFB35" s="7"/>
      <c r="HFC35" s="7"/>
      <c r="HFD35" s="7"/>
      <c r="HFE35" s="7"/>
      <c r="HFF35" s="7"/>
      <c r="HFG35" s="7"/>
      <c r="HFH35" s="7"/>
      <c r="HFI35" s="7"/>
      <c r="HFJ35" s="7"/>
      <c r="HFK35" s="7"/>
      <c r="HFL35" s="7"/>
      <c r="HFM35" s="7"/>
      <c r="HFN35" s="7"/>
      <c r="HFO35" s="7"/>
      <c r="HFP35" s="7"/>
      <c r="HFQ35" s="7"/>
      <c r="HFR35" s="7"/>
      <c r="HFS35" s="7"/>
      <c r="HFT35" s="7"/>
      <c r="HFU35" s="7"/>
      <c r="HFV35" s="7"/>
      <c r="HFW35" s="7"/>
      <c r="HFX35" s="7"/>
      <c r="HFY35" s="7"/>
      <c r="HFZ35" s="7"/>
      <c r="HGA35" s="7"/>
      <c r="HGB35" s="7"/>
      <c r="HGC35" s="7"/>
      <c r="HGD35" s="7"/>
      <c r="HGE35" s="7"/>
      <c r="HGF35" s="7"/>
      <c r="HGG35" s="7"/>
      <c r="HGH35" s="7"/>
      <c r="HGI35" s="7"/>
      <c r="HGJ35" s="7"/>
      <c r="HGK35" s="7"/>
      <c r="HGL35" s="7"/>
      <c r="HGM35" s="7"/>
      <c r="HGN35" s="7"/>
      <c r="HGO35" s="7"/>
      <c r="HGP35" s="7"/>
      <c r="HGQ35" s="7"/>
      <c r="HGR35" s="7"/>
      <c r="HGS35" s="7"/>
      <c r="HGT35" s="7"/>
      <c r="HGU35" s="7"/>
      <c r="HGV35" s="7"/>
      <c r="HGW35" s="7"/>
      <c r="HGX35" s="7"/>
      <c r="HGY35" s="7"/>
      <c r="HGZ35" s="7"/>
      <c r="HHA35" s="7"/>
      <c r="HHB35" s="7"/>
      <c r="HHC35" s="7"/>
      <c r="HHD35" s="7"/>
      <c r="HHE35" s="7"/>
      <c r="HHF35" s="7"/>
      <c r="HHG35" s="7"/>
      <c r="HHH35" s="7"/>
      <c r="HHI35" s="7"/>
      <c r="HHJ35" s="7"/>
      <c r="HHK35" s="7"/>
      <c r="HHL35" s="7"/>
      <c r="HHM35" s="7"/>
      <c r="HHN35" s="7"/>
      <c r="HHO35" s="7"/>
      <c r="HHP35" s="7"/>
      <c r="HHQ35" s="7"/>
      <c r="HHR35" s="7"/>
      <c r="HHS35" s="7"/>
      <c r="HHT35" s="7"/>
      <c r="HHU35" s="7"/>
      <c r="HHV35" s="7"/>
      <c r="HHW35" s="7"/>
      <c r="HHX35" s="7"/>
      <c r="HHY35" s="7"/>
      <c r="HHZ35" s="7"/>
      <c r="HIA35" s="7"/>
      <c r="HIB35" s="7"/>
      <c r="HIC35" s="7"/>
      <c r="HID35" s="7"/>
      <c r="HIE35" s="7"/>
      <c r="HIF35" s="7"/>
      <c r="HIG35" s="7"/>
      <c r="HIH35" s="7"/>
      <c r="HII35" s="7"/>
      <c r="HIJ35" s="7"/>
      <c r="HIK35" s="7"/>
      <c r="HIL35" s="7"/>
      <c r="HIM35" s="7"/>
      <c r="HIN35" s="7"/>
      <c r="HIO35" s="7"/>
      <c r="HIP35" s="7"/>
      <c r="HIQ35" s="7"/>
      <c r="HIR35" s="7"/>
      <c r="HIS35" s="7"/>
      <c r="HIT35" s="7"/>
      <c r="HIU35" s="7"/>
      <c r="HIV35" s="7"/>
      <c r="HIW35" s="7"/>
      <c r="HIX35" s="7"/>
      <c r="HIY35" s="7"/>
      <c r="HIZ35" s="7"/>
      <c r="HJA35" s="7"/>
      <c r="HJB35" s="7"/>
      <c r="HJC35" s="7"/>
      <c r="HJD35" s="7"/>
      <c r="HJE35" s="7"/>
      <c r="HJF35" s="7"/>
      <c r="HJG35" s="7"/>
      <c r="HJH35" s="7"/>
      <c r="HJI35" s="7"/>
      <c r="HJJ35" s="7"/>
      <c r="HJK35" s="7"/>
      <c r="HJL35" s="7"/>
      <c r="HJM35" s="7"/>
      <c r="HJN35" s="7"/>
      <c r="HJO35" s="7"/>
      <c r="HJP35" s="7"/>
      <c r="HJQ35" s="7"/>
      <c r="HJR35" s="7"/>
      <c r="HJS35" s="7"/>
      <c r="HJT35" s="7"/>
      <c r="HJU35" s="7"/>
      <c r="HJV35" s="7"/>
      <c r="HJW35" s="7"/>
      <c r="HJX35" s="7"/>
      <c r="HJY35" s="7"/>
      <c r="HJZ35" s="7"/>
      <c r="HKA35" s="7"/>
      <c r="HKB35" s="7"/>
      <c r="HKC35" s="7"/>
      <c r="HKD35" s="7"/>
      <c r="HKE35" s="7"/>
      <c r="HKF35" s="7"/>
      <c r="HKG35" s="7"/>
      <c r="HKH35" s="7"/>
      <c r="HKI35" s="7"/>
      <c r="HKJ35" s="7"/>
      <c r="HKK35" s="7"/>
      <c r="HKL35" s="7"/>
      <c r="HKM35" s="7"/>
      <c r="HKN35" s="7"/>
      <c r="HKO35" s="7"/>
      <c r="HKP35" s="7"/>
      <c r="HKQ35" s="7"/>
      <c r="HKR35" s="7"/>
      <c r="HKS35" s="7"/>
      <c r="HKT35" s="7"/>
      <c r="HKU35" s="7"/>
      <c r="HKV35" s="7"/>
      <c r="HKW35" s="7"/>
      <c r="HKX35" s="7"/>
      <c r="HKY35" s="7"/>
      <c r="HKZ35" s="7"/>
      <c r="HLA35" s="7"/>
      <c r="HLB35" s="7"/>
      <c r="HLC35" s="7"/>
      <c r="HLD35" s="7"/>
      <c r="HLE35" s="7"/>
      <c r="HLF35" s="7"/>
      <c r="HLG35" s="7"/>
      <c r="HLH35" s="7"/>
      <c r="HLI35" s="7"/>
      <c r="HLJ35" s="7"/>
      <c r="HLK35" s="7"/>
      <c r="HLL35" s="7"/>
      <c r="HLM35" s="7"/>
      <c r="HLN35" s="7"/>
      <c r="HLO35" s="7"/>
      <c r="HLP35" s="7"/>
      <c r="HLQ35" s="7"/>
      <c r="HLR35" s="7"/>
      <c r="HLS35" s="7"/>
      <c r="HLT35" s="7"/>
      <c r="HLU35" s="7"/>
      <c r="HLV35" s="7"/>
      <c r="HLW35" s="7"/>
      <c r="HLX35" s="7"/>
      <c r="HLY35" s="7"/>
      <c r="HLZ35" s="7"/>
      <c r="HMA35" s="7"/>
      <c r="HMB35" s="7"/>
      <c r="HMC35" s="7"/>
      <c r="HMD35" s="7"/>
      <c r="HME35" s="7"/>
      <c r="HMF35" s="7"/>
      <c r="HMG35" s="7"/>
      <c r="HMH35" s="7"/>
      <c r="HMI35" s="7"/>
      <c r="HMJ35" s="7"/>
      <c r="HMK35" s="7"/>
      <c r="HML35" s="7"/>
      <c r="HMM35" s="7"/>
      <c r="HMN35" s="7"/>
      <c r="HMO35" s="7"/>
      <c r="HMP35" s="7"/>
      <c r="HMQ35" s="7"/>
      <c r="HMR35" s="7"/>
      <c r="HMS35" s="7"/>
      <c r="HMT35" s="7"/>
      <c r="HMU35" s="7"/>
      <c r="HMV35" s="7"/>
      <c r="HMW35" s="7"/>
      <c r="HMX35" s="7"/>
      <c r="HMY35" s="7"/>
      <c r="HMZ35" s="7"/>
      <c r="HNA35" s="7"/>
      <c r="HNB35" s="7"/>
      <c r="HNC35" s="7"/>
      <c r="HND35" s="7"/>
      <c r="HNE35" s="7"/>
      <c r="HNF35" s="7"/>
      <c r="HNG35" s="7"/>
      <c r="HNH35" s="7"/>
      <c r="HNI35" s="7"/>
      <c r="HNJ35" s="7"/>
      <c r="HNK35" s="7"/>
      <c r="HNL35" s="7"/>
      <c r="HNM35" s="7"/>
      <c r="HNN35" s="7"/>
      <c r="HNO35" s="7"/>
      <c r="HNP35" s="7"/>
      <c r="HNQ35" s="7"/>
      <c r="HNR35" s="7"/>
      <c r="HNS35" s="7"/>
      <c r="HNT35" s="7"/>
      <c r="HNU35" s="7"/>
      <c r="HNV35" s="7"/>
      <c r="HNW35" s="7"/>
      <c r="HNX35" s="7"/>
      <c r="HNY35" s="7"/>
      <c r="HNZ35" s="7"/>
      <c r="HOA35" s="7"/>
      <c r="HOB35" s="7"/>
      <c r="HOC35" s="7"/>
      <c r="HOD35" s="7"/>
      <c r="HOE35" s="7"/>
      <c r="HOF35" s="7"/>
      <c r="HOG35" s="7"/>
      <c r="HOH35" s="7"/>
      <c r="HOI35" s="7"/>
      <c r="HOJ35" s="7"/>
      <c r="HOK35" s="7"/>
      <c r="HOL35" s="7"/>
      <c r="HOM35" s="7"/>
      <c r="HON35" s="7"/>
      <c r="HOO35" s="7"/>
      <c r="HOP35" s="7"/>
      <c r="HOQ35" s="7"/>
      <c r="HOR35" s="7"/>
      <c r="HOS35" s="7"/>
      <c r="HOT35" s="7"/>
      <c r="HOU35" s="7"/>
      <c r="HOV35" s="7"/>
      <c r="HOW35" s="7"/>
      <c r="HOX35" s="7"/>
      <c r="HOY35" s="7"/>
      <c r="HOZ35" s="7"/>
      <c r="HPA35" s="7"/>
      <c r="HPB35" s="7"/>
      <c r="HPC35" s="7"/>
      <c r="HPD35" s="7"/>
      <c r="HPE35" s="7"/>
      <c r="HPF35" s="7"/>
      <c r="HPG35" s="7"/>
      <c r="HPH35" s="7"/>
      <c r="HPI35" s="7"/>
      <c r="HPJ35" s="7"/>
      <c r="HPK35" s="7"/>
      <c r="HPL35" s="7"/>
      <c r="HPM35" s="7"/>
      <c r="HPN35" s="7"/>
      <c r="HPO35" s="7"/>
      <c r="HPP35" s="7"/>
      <c r="HPQ35" s="7"/>
      <c r="HPR35" s="7"/>
      <c r="HPS35" s="7"/>
      <c r="HPT35" s="7"/>
      <c r="HPU35" s="7"/>
      <c r="HPV35" s="7"/>
      <c r="HPW35" s="7"/>
      <c r="HPX35" s="7"/>
      <c r="HPY35" s="7"/>
      <c r="HPZ35" s="7"/>
      <c r="HQA35" s="7"/>
      <c r="HQB35" s="7"/>
      <c r="HQC35" s="7"/>
      <c r="HQD35" s="7"/>
      <c r="HQE35" s="7"/>
      <c r="HQF35" s="7"/>
      <c r="HQG35" s="7"/>
      <c r="HQH35" s="7"/>
      <c r="HQI35" s="7"/>
      <c r="HQJ35" s="7"/>
      <c r="HQK35" s="7"/>
      <c r="HQL35" s="7"/>
      <c r="HQM35" s="7"/>
      <c r="HQN35" s="7"/>
      <c r="HQO35" s="7"/>
      <c r="HQP35" s="7"/>
      <c r="HQQ35" s="7"/>
      <c r="HQR35" s="7"/>
      <c r="HQS35" s="7"/>
      <c r="HQT35" s="7"/>
      <c r="HQU35" s="7"/>
      <c r="HQV35" s="7"/>
      <c r="HQW35" s="7"/>
      <c r="HQX35" s="7"/>
      <c r="HQY35" s="7"/>
      <c r="HQZ35" s="7"/>
      <c r="HRA35" s="7"/>
      <c r="HRB35" s="7"/>
      <c r="HRC35" s="7"/>
      <c r="HRD35" s="7"/>
      <c r="HRE35" s="7"/>
      <c r="HRF35" s="7"/>
      <c r="HRG35" s="7"/>
      <c r="HRH35" s="7"/>
      <c r="HRI35" s="7"/>
      <c r="HRJ35" s="7"/>
      <c r="HRK35" s="7"/>
      <c r="HRL35" s="7"/>
      <c r="HRM35" s="7"/>
      <c r="HRN35" s="7"/>
      <c r="HRO35" s="7"/>
      <c r="HRP35" s="7"/>
      <c r="HRQ35" s="7"/>
      <c r="HRR35" s="7"/>
      <c r="HRS35" s="7"/>
      <c r="HRT35" s="7"/>
      <c r="HRU35" s="7"/>
      <c r="HRV35" s="7"/>
      <c r="HRW35" s="7"/>
      <c r="HRX35" s="7"/>
      <c r="HRY35" s="7"/>
      <c r="HRZ35" s="7"/>
      <c r="HSA35" s="7"/>
      <c r="HSB35" s="7"/>
      <c r="HSC35" s="7"/>
      <c r="HSD35" s="7"/>
      <c r="HSE35" s="7"/>
      <c r="HSF35" s="7"/>
      <c r="HSG35" s="7"/>
      <c r="HSH35" s="7"/>
      <c r="HSI35" s="7"/>
      <c r="HSJ35" s="7"/>
      <c r="HSK35" s="7"/>
      <c r="HSL35" s="7"/>
      <c r="HSM35" s="7"/>
      <c r="HSN35" s="7"/>
      <c r="HSO35" s="7"/>
      <c r="HSP35" s="7"/>
      <c r="HSQ35" s="7"/>
      <c r="HSR35" s="7"/>
      <c r="HSS35" s="7"/>
      <c r="HST35" s="7"/>
      <c r="HSU35" s="7"/>
      <c r="HSV35" s="7"/>
      <c r="HSW35" s="7"/>
      <c r="HSX35" s="7"/>
      <c r="HSY35" s="7"/>
      <c r="HSZ35" s="7"/>
      <c r="HTA35" s="7"/>
      <c r="HTB35" s="7"/>
      <c r="HTC35" s="7"/>
      <c r="HTD35" s="7"/>
      <c r="HTE35" s="7"/>
      <c r="HTF35" s="7"/>
      <c r="HTG35" s="7"/>
      <c r="HTH35" s="7"/>
      <c r="HTI35" s="7"/>
      <c r="HTJ35" s="7"/>
      <c r="HTK35" s="7"/>
      <c r="HTL35" s="7"/>
      <c r="HTM35" s="7"/>
      <c r="HTN35" s="7"/>
      <c r="HTO35" s="7"/>
      <c r="HTP35" s="7"/>
      <c r="HTQ35" s="7"/>
      <c r="HTR35" s="7"/>
      <c r="HTS35" s="7"/>
      <c r="HTT35" s="7"/>
      <c r="HTU35" s="7"/>
      <c r="HTV35" s="7"/>
      <c r="HTW35" s="7"/>
      <c r="HTX35" s="7"/>
      <c r="HTY35" s="7"/>
      <c r="HTZ35" s="7"/>
      <c r="HUA35" s="7"/>
      <c r="HUB35" s="7"/>
      <c r="HUC35" s="7"/>
      <c r="HUD35" s="7"/>
      <c r="HUE35" s="7"/>
      <c r="HUF35" s="7"/>
      <c r="HUG35" s="7"/>
      <c r="HUH35" s="7"/>
      <c r="HUI35" s="7"/>
      <c r="HUJ35" s="7"/>
      <c r="HUK35" s="7"/>
      <c r="HUL35" s="7"/>
      <c r="HUM35" s="7"/>
      <c r="HUN35" s="7"/>
      <c r="HUO35" s="7"/>
      <c r="HUP35" s="7"/>
      <c r="HUQ35" s="7"/>
      <c r="HUR35" s="7"/>
      <c r="HUS35" s="7"/>
      <c r="HUT35" s="7"/>
      <c r="HUU35" s="7"/>
      <c r="HUV35" s="7"/>
      <c r="HUW35" s="7"/>
      <c r="HUX35" s="7"/>
      <c r="HUY35" s="7"/>
      <c r="HUZ35" s="7"/>
      <c r="HVA35" s="7"/>
      <c r="HVB35" s="7"/>
      <c r="HVC35" s="7"/>
      <c r="HVD35" s="7"/>
      <c r="HVE35" s="7"/>
      <c r="HVF35" s="7"/>
      <c r="HVG35" s="7"/>
      <c r="HVH35" s="7"/>
      <c r="HVI35" s="7"/>
      <c r="HVJ35" s="7"/>
      <c r="HVK35" s="7"/>
      <c r="HVL35" s="7"/>
      <c r="HVM35" s="7"/>
      <c r="HVN35" s="7"/>
      <c r="HVO35" s="7"/>
      <c r="HVP35" s="7"/>
      <c r="HVQ35" s="7"/>
      <c r="HVR35" s="7"/>
      <c r="HVS35" s="7"/>
      <c r="HVT35" s="7"/>
      <c r="HVU35" s="7"/>
      <c r="HVV35" s="7"/>
      <c r="HVW35" s="7"/>
      <c r="HVX35" s="7"/>
      <c r="HVY35" s="7"/>
      <c r="HVZ35" s="7"/>
      <c r="HWA35" s="7"/>
      <c r="HWB35" s="7"/>
      <c r="HWC35" s="7"/>
      <c r="HWD35" s="7"/>
      <c r="HWE35" s="7"/>
      <c r="HWF35" s="7"/>
      <c r="HWG35" s="7"/>
      <c r="HWH35" s="7"/>
      <c r="HWI35" s="7"/>
      <c r="HWJ35" s="7"/>
      <c r="HWK35" s="7"/>
      <c r="HWL35" s="7"/>
      <c r="HWM35" s="7"/>
      <c r="HWN35" s="7"/>
      <c r="HWO35" s="7"/>
      <c r="HWP35" s="7"/>
      <c r="HWQ35" s="7"/>
      <c r="HWR35" s="7"/>
      <c r="HWS35" s="7"/>
      <c r="HWT35" s="7"/>
      <c r="HWU35" s="7"/>
      <c r="HWV35" s="7"/>
      <c r="HWW35" s="7"/>
      <c r="HWX35" s="7"/>
      <c r="HWY35" s="7"/>
      <c r="HWZ35" s="7"/>
      <c r="HXA35" s="7"/>
      <c r="HXB35" s="7"/>
      <c r="HXC35" s="7"/>
      <c r="HXD35" s="7"/>
      <c r="HXE35" s="7"/>
      <c r="HXF35" s="7"/>
      <c r="HXG35" s="7"/>
      <c r="HXH35" s="7"/>
      <c r="HXI35" s="7"/>
      <c r="HXJ35" s="7"/>
      <c r="HXK35" s="7"/>
      <c r="HXL35" s="7"/>
      <c r="HXM35" s="7"/>
      <c r="HXN35" s="7"/>
      <c r="HXO35" s="7"/>
      <c r="HXP35" s="7"/>
      <c r="HXQ35" s="7"/>
      <c r="HXR35" s="7"/>
      <c r="HXS35" s="7"/>
      <c r="HXT35" s="7"/>
      <c r="HXU35" s="7"/>
      <c r="HXV35" s="7"/>
      <c r="HXW35" s="7"/>
      <c r="HXX35" s="7"/>
      <c r="HXY35" s="7"/>
      <c r="HXZ35" s="7"/>
      <c r="HYA35" s="7"/>
      <c r="HYB35" s="7"/>
      <c r="HYC35" s="7"/>
      <c r="HYD35" s="7"/>
      <c r="HYE35" s="7"/>
      <c r="HYF35" s="7"/>
      <c r="HYG35" s="7"/>
      <c r="HYH35" s="7"/>
      <c r="HYI35" s="7"/>
      <c r="HYJ35" s="7"/>
      <c r="HYK35" s="7"/>
      <c r="HYL35" s="7"/>
      <c r="HYM35" s="7"/>
      <c r="HYN35" s="7"/>
      <c r="HYO35" s="7"/>
      <c r="HYP35" s="7"/>
      <c r="HYQ35" s="7"/>
      <c r="HYR35" s="7"/>
      <c r="HYS35" s="7"/>
      <c r="HYT35" s="7"/>
      <c r="HYU35" s="7"/>
      <c r="HYV35" s="7"/>
      <c r="HYW35" s="7"/>
      <c r="HYX35" s="7"/>
      <c r="HYY35" s="7"/>
      <c r="HYZ35" s="7"/>
      <c r="HZA35" s="7"/>
      <c r="HZB35" s="7"/>
      <c r="HZC35" s="7"/>
      <c r="HZD35" s="7"/>
      <c r="HZE35" s="7"/>
      <c r="HZF35" s="7"/>
      <c r="HZG35" s="7"/>
      <c r="HZH35" s="7"/>
      <c r="HZI35" s="7"/>
      <c r="HZJ35" s="7"/>
      <c r="HZK35" s="7"/>
      <c r="HZL35" s="7"/>
      <c r="HZM35" s="7"/>
      <c r="HZN35" s="7"/>
      <c r="HZO35" s="7"/>
      <c r="HZP35" s="7"/>
      <c r="HZQ35" s="7"/>
      <c r="HZR35" s="7"/>
      <c r="HZS35" s="7"/>
      <c r="HZT35" s="7"/>
      <c r="HZU35" s="7"/>
      <c r="HZV35" s="7"/>
      <c r="HZW35" s="7"/>
      <c r="HZX35" s="7"/>
      <c r="HZY35" s="7"/>
      <c r="HZZ35" s="7"/>
      <c r="IAA35" s="7"/>
      <c r="IAB35" s="7"/>
      <c r="IAC35" s="7"/>
      <c r="IAD35" s="7"/>
      <c r="IAE35" s="7"/>
      <c r="IAF35" s="7"/>
      <c r="IAG35" s="7"/>
      <c r="IAH35" s="7"/>
      <c r="IAI35" s="7"/>
      <c r="IAJ35" s="7"/>
      <c r="IAK35" s="7"/>
      <c r="IAL35" s="7"/>
      <c r="IAM35" s="7"/>
      <c r="IAN35" s="7"/>
      <c r="IAO35" s="7"/>
      <c r="IAP35" s="7"/>
      <c r="IAQ35" s="7"/>
      <c r="IAR35" s="7"/>
      <c r="IAS35" s="7"/>
      <c r="IAT35" s="7"/>
      <c r="IAU35" s="7"/>
      <c r="IAV35" s="7"/>
      <c r="IAW35" s="7"/>
      <c r="IAX35" s="7"/>
      <c r="IAY35" s="7"/>
      <c r="IAZ35" s="7"/>
      <c r="IBA35" s="7"/>
      <c r="IBB35" s="7"/>
      <c r="IBC35" s="7"/>
      <c r="IBD35" s="7"/>
      <c r="IBE35" s="7"/>
      <c r="IBF35" s="7"/>
      <c r="IBG35" s="7"/>
      <c r="IBH35" s="7"/>
      <c r="IBI35" s="7"/>
      <c r="IBJ35" s="7"/>
      <c r="IBK35" s="7"/>
      <c r="IBL35" s="7"/>
      <c r="IBM35" s="7"/>
      <c r="IBN35" s="7"/>
      <c r="IBO35" s="7"/>
      <c r="IBP35" s="7"/>
      <c r="IBQ35" s="7"/>
      <c r="IBR35" s="7"/>
      <c r="IBS35" s="7"/>
      <c r="IBT35" s="7"/>
      <c r="IBU35" s="7"/>
      <c r="IBV35" s="7"/>
      <c r="IBW35" s="7"/>
      <c r="IBX35" s="7"/>
      <c r="IBY35" s="7"/>
      <c r="IBZ35" s="7"/>
      <c r="ICA35" s="7"/>
      <c r="ICB35" s="7"/>
      <c r="ICC35" s="7"/>
      <c r="ICD35" s="7"/>
      <c r="ICE35" s="7"/>
      <c r="ICF35" s="7"/>
      <c r="ICG35" s="7"/>
      <c r="ICH35" s="7"/>
      <c r="ICI35" s="7"/>
      <c r="ICJ35" s="7"/>
      <c r="ICK35" s="7"/>
      <c r="ICL35" s="7"/>
      <c r="ICM35" s="7"/>
      <c r="ICN35" s="7"/>
      <c r="ICO35" s="7"/>
      <c r="ICP35" s="7"/>
      <c r="ICQ35" s="7"/>
      <c r="ICR35" s="7"/>
      <c r="ICS35" s="7"/>
      <c r="ICT35" s="7"/>
      <c r="ICU35" s="7"/>
      <c r="ICV35" s="7"/>
      <c r="ICW35" s="7"/>
      <c r="ICX35" s="7"/>
      <c r="ICY35" s="7"/>
      <c r="ICZ35" s="7"/>
      <c r="IDA35" s="7"/>
      <c r="IDB35" s="7"/>
      <c r="IDC35" s="7"/>
      <c r="IDD35" s="7"/>
      <c r="IDE35" s="7"/>
      <c r="IDF35" s="7"/>
      <c r="IDG35" s="7"/>
      <c r="IDH35" s="7"/>
      <c r="IDI35" s="7"/>
      <c r="IDJ35" s="7"/>
      <c r="IDK35" s="7"/>
      <c r="IDL35" s="7"/>
      <c r="IDM35" s="7"/>
      <c r="IDN35" s="7"/>
      <c r="IDO35" s="7"/>
      <c r="IDP35" s="7"/>
      <c r="IDQ35" s="7"/>
      <c r="IDR35" s="7"/>
      <c r="IDS35" s="7"/>
      <c r="IDT35" s="7"/>
      <c r="IDU35" s="7"/>
      <c r="IDV35" s="7"/>
      <c r="IDW35" s="7"/>
      <c r="IDX35" s="7"/>
      <c r="IDY35" s="7"/>
      <c r="IDZ35" s="7"/>
      <c r="IEA35" s="7"/>
      <c r="IEB35" s="7"/>
      <c r="IEC35" s="7"/>
      <c r="IED35" s="7"/>
      <c r="IEE35" s="7"/>
      <c r="IEF35" s="7"/>
      <c r="IEG35" s="7"/>
      <c r="IEH35" s="7"/>
      <c r="IEI35" s="7"/>
      <c r="IEJ35" s="7"/>
      <c r="IEK35" s="7"/>
      <c r="IEL35" s="7"/>
      <c r="IEM35" s="7"/>
      <c r="IEN35" s="7"/>
      <c r="IEO35" s="7"/>
      <c r="IEP35" s="7"/>
      <c r="IEQ35" s="7"/>
      <c r="IER35" s="7"/>
      <c r="IES35" s="7"/>
      <c r="IET35" s="7"/>
      <c r="IEU35" s="7"/>
      <c r="IEV35" s="7"/>
      <c r="IEW35" s="7"/>
      <c r="IEX35" s="7"/>
      <c r="IEY35" s="7"/>
      <c r="IEZ35" s="7"/>
      <c r="IFA35" s="7"/>
      <c r="IFB35" s="7"/>
      <c r="IFC35" s="7"/>
      <c r="IFD35" s="7"/>
      <c r="IFE35" s="7"/>
      <c r="IFF35" s="7"/>
      <c r="IFG35" s="7"/>
      <c r="IFH35" s="7"/>
      <c r="IFI35" s="7"/>
      <c r="IFJ35" s="7"/>
      <c r="IFK35" s="7"/>
      <c r="IFL35" s="7"/>
      <c r="IFM35" s="7"/>
      <c r="IFN35" s="7"/>
      <c r="IFO35" s="7"/>
      <c r="IFP35" s="7"/>
      <c r="IFQ35" s="7"/>
      <c r="IFR35" s="7"/>
      <c r="IFS35" s="7"/>
      <c r="IFT35" s="7"/>
      <c r="IFU35" s="7"/>
      <c r="IFV35" s="7"/>
      <c r="IFW35" s="7"/>
      <c r="IFX35" s="7"/>
      <c r="IFY35" s="7"/>
      <c r="IFZ35" s="7"/>
      <c r="IGA35" s="7"/>
      <c r="IGB35" s="7"/>
      <c r="IGC35" s="7"/>
      <c r="IGD35" s="7"/>
      <c r="IGE35" s="7"/>
      <c r="IGF35" s="7"/>
      <c r="IGG35" s="7"/>
      <c r="IGH35" s="7"/>
      <c r="IGI35" s="7"/>
      <c r="IGJ35" s="7"/>
      <c r="IGK35" s="7"/>
      <c r="IGL35" s="7"/>
      <c r="IGM35" s="7"/>
      <c r="IGN35" s="7"/>
      <c r="IGO35" s="7"/>
      <c r="IGP35" s="7"/>
      <c r="IGQ35" s="7"/>
      <c r="IGR35" s="7"/>
      <c r="IGS35" s="7"/>
      <c r="IGT35" s="7"/>
      <c r="IGU35" s="7"/>
      <c r="IGV35" s="7"/>
      <c r="IGW35" s="7"/>
      <c r="IGX35" s="7"/>
      <c r="IGY35" s="7"/>
      <c r="IGZ35" s="7"/>
      <c r="IHA35" s="7"/>
      <c r="IHB35" s="7"/>
      <c r="IHC35" s="7"/>
      <c r="IHD35" s="7"/>
      <c r="IHE35" s="7"/>
      <c r="IHF35" s="7"/>
      <c r="IHG35" s="7"/>
      <c r="IHH35" s="7"/>
      <c r="IHI35" s="7"/>
      <c r="IHJ35" s="7"/>
      <c r="IHK35" s="7"/>
      <c r="IHL35" s="7"/>
      <c r="IHM35" s="7"/>
      <c r="IHN35" s="7"/>
      <c r="IHO35" s="7"/>
      <c r="IHP35" s="7"/>
      <c r="IHQ35" s="7"/>
      <c r="IHR35" s="7"/>
      <c r="IHS35" s="7"/>
      <c r="IHT35" s="7"/>
      <c r="IHU35" s="7"/>
      <c r="IHV35" s="7"/>
      <c r="IHW35" s="7"/>
      <c r="IHX35" s="7"/>
      <c r="IHY35" s="7"/>
      <c r="IHZ35" s="7"/>
      <c r="IIA35" s="7"/>
      <c r="IIB35" s="7"/>
      <c r="IIC35" s="7"/>
      <c r="IID35" s="7"/>
      <c r="IIE35" s="7"/>
      <c r="IIF35" s="7"/>
      <c r="IIG35" s="7"/>
      <c r="IIH35" s="7"/>
      <c r="III35" s="7"/>
      <c r="IIJ35" s="7"/>
      <c r="IIK35" s="7"/>
      <c r="IIL35" s="7"/>
      <c r="IIM35" s="7"/>
      <c r="IIN35" s="7"/>
      <c r="IIO35" s="7"/>
      <c r="IIP35" s="7"/>
      <c r="IIQ35" s="7"/>
      <c r="IIR35" s="7"/>
      <c r="IIS35" s="7"/>
      <c r="IIT35" s="7"/>
      <c r="IIU35" s="7"/>
      <c r="IIV35" s="7"/>
      <c r="IIW35" s="7"/>
      <c r="IIX35" s="7"/>
      <c r="IIY35" s="7"/>
      <c r="IIZ35" s="7"/>
      <c r="IJA35" s="7"/>
      <c r="IJB35" s="7"/>
      <c r="IJC35" s="7"/>
      <c r="IJD35" s="7"/>
      <c r="IJE35" s="7"/>
      <c r="IJF35" s="7"/>
      <c r="IJG35" s="7"/>
      <c r="IJH35" s="7"/>
      <c r="IJI35" s="7"/>
      <c r="IJJ35" s="7"/>
      <c r="IJK35" s="7"/>
      <c r="IJL35" s="7"/>
      <c r="IJM35" s="7"/>
      <c r="IJN35" s="7"/>
      <c r="IJO35" s="7"/>
      <c r="IJP35" s="7"/>
      <c r="IJQ35" s="7"/>
      <c r="IJR35" s="7"/>
      <c r="IJS35" s="7"/>
      <c r="IJT35" s="7"/>
      <c r="IJU35" s="7"/>
      <c r="IJV35" s="7"/>
      <c r="IJW35" s="7"/>
      <c r="IJX35" s="7"/>
      <c r="IJY35" s="7"/>
      <c r="IJZ35" s="7"/>
      <c r="IKA35" s="7"/>
      <c r="IKB35" s="7"/>
      <c r="IKC35" s="7"/>
      <c r="IKD35" s="7"/>
      <c r="IKE35" s="7"/>
      <c r="IKF35" s="7"/>
      <c r="IKG35" s="7"/>
      <c r="IKH35" s="7"/>
      <c r="IKI35" s="7"/>
      <c r="IKJ35" s="7"/>
      <c r="IKK35" s="7"/>
      <c r="IKL35" s="7"/>
      <c r="IKM35" s="7"/>
      <c r="IKN35" s="7"/>
      <c r="IKO35" s="7"/>
      <c r="IKP35" s="7"/>
      <c r="IKQ35" s="7"/>
      <c r="IKR35" s="7"/>
      <c r="IKS35" s="7"/>
      <c r="IKT35" s="7"/>
      <c r="IKU35" s="7"/>
      <c r="IKV35" s="7"/>
      <c r="IKW35" s="7"/>
      <c r="IKX35" s="7"/>
      <c r="IKY35" s="7"/>
      <c r="IKZ35" s="7"/>
      <c r="ILA35" s="7"/>
      <c r="ILB35" s="7"/>
      <c r="ILC35" s="7"/>
      <c r="ILD35" s="7"/>
      <c r="ILE35" s="7"/>
      <c r="ILF35" s="7"/>
      <c r="ILG35" s="7"/>
      <c r="ILH35" s="7"/>
      <c r="ILI35" s="7"/>
      <c r="ILJ35" s="7"/>
      <c r="ILK35" s="7"/>
      <c r="ILL35" s="7"/>
      <c r="ILM35" s="7"/>
      <c r="ILN35" s="7"/>
      <c r="ILO35" s="7"/>
      <c r="ILP35" s="7"/>
      <c r="ILQ35" s="7"/>
      <c r="ILR35" s="7"/>
      <c r="ILS35" s="7"/>
      <c r="ILT35" s="7"/>
      <c r="ILU35" s="7"/>
      <c r="ILV35" s="7"/>
      <c r="ILW35" s="7"/>
      <c r="ILX35" s="7"/>
      <c r="ILY35" s="7"/>
      <c r="ILZ35" s="7"/>
      <c r="IMA35" s="7"/>
      <c r="IMB35" s="7"/>
      <c r="IMC35" s="7"/>
      <c r="IMD35" s="7"/>
      <c r="IME35" s="7"/>
      <c r="IMF35" s="7"/>
      <c r="IMG35" s="7"/>
      <c r="IMH35" s="7"/>
      <c r="IMI35" s="7"/>
      <c r="IMJ35" s="7"/>
      <c r="IMK35" s="7"/>
      <c r="IML35" s="7"/>
      <c r="IMM35" s="7"/>
      <c r="IMN35" s="7"/>
      <c r="IMO35" s="7"/>
      <c r="IMP35" s="7"/>
      <c r="IMQ35" s="7"/>
      <c r="IMR35" s="7"/>
      <c r="IMS35" s="7"/>
      <c r="IMT35" s="7"/>
      <c r="IMU35" s="7"/>
      <c r="IMV35" s="7"/>
      <c r="IMW35" s="7"/>
      <c r="IMX35" s="7"/>
      <c r="IMY35" s="7"/>
      <c r="IMZ35" s="7"/>
      <c r="INA35" s="7"/>
      <c r="INB35" s="7"/>
      <c r="INC35" s="7"/>
      <c r="IND35" s="7"/>
      <c r="INE35" s="7"/>
      <c r="INF35" s="7"/>
      <c r="ING35" s="7"/>
      <c r="INH35" s="7"/>
      <c r="INI35" s="7"/>
      <c r="INJ35" s="7"/>
      <c r="INK35" s="7"/>
      <c r="INL35" s="7"/>
      <c r="INM35" s="7"/>
      <c r="INN35" s="7"/>
      <c r="INO35" s="7"/>
      <c r="INP35" s="7"/>
      <c r="INQ35" s="7"/>
      <c r="INR35" s="7"/>
      <c r="INS35" s="7"/>
      <c r="INT35" s="7"/>
      <c r="INU35" s="7"/>
      <c r="INV35" s="7"/>
      <c r="INW35" s="7"/>
      <c r="INX35" s="7"/>
      <c r="INY35" s="7"/>
      <c r="INZ35" s="7"/>
      <c r="IOA35" s="7"/>
      <c r="IOB35" s="7"/>
      <c r="IOC35" s="7"/>
      <c r="IOD35" s="7"/>
      <c r="IOE35" s="7"/>
      <c r="IOF35" s="7"/>
      <c r="IOG35" s="7"/>
      <c r="IOH35" s="7"/>
      <c r="IOI35" s="7"/>
      <c r="IOJ35" s="7"/>
      <c r="IOK35" s="7"/>
      <c r="IOL35" s="7"/>
      <c r="IOM35" s="7"/>
      <c r="ION35" s="7"/>
      <c r="IOO35" s="7"/>
      <c r="IOP35" s="7"/>
      <c r="IOQ35" s="7"/>
      <c r="IOR35" s="7"/>
      <c r="IOS35" s="7"/>
      <c r="IOT35" s="7"/>
      <c r="IOU35" s="7"/>
      <c r="IOV35" s="7"/>
      <c r="IOW35" s="7"/>
      <c r="IOX35" s="7"/>
      <c r="IOY35" s="7"/>
      <c r="IOZ35" s="7"/>
      <c r="IPA35" s="7"/>
      <c r="IPB35" s="7"/>
      <c r="IPC35" s="7"/>
      <c r="IPD35" s="7"/>
      <c r="IPE35" s="7"/>
      <c r="IPF35" s="7"/>
      <c r="IPG35" s="7"/>
      <c r="IPH35" s="7"/>
      <c r="IPI35" s="7"/>
      <c r="IPJ35" s="7"/>
      <c r="IPK35" s="7"/>
      <c r="IPL35" s="7"/>
      <c r="IPM35" s="7"/>
      <c r="IPN35" s="7"/>
      <c r="IPO35" s="7"/>
      <c r="IPP35" s="7"/>
      <c r="IPQ35" s="7"/>
      <c r="IPR35" s="7"/>
      <c r="IPS35" s="7"/>
      <c r="IPT35" s="7"/>
      <c r="IPU35" s="7"/>
      <c r="IPV35" s="7"/>
      <c r="IPW35" s="7"/>
      <c r="IPX35" s="7"/>
      <c r="IPY35" s="7"/>
      <c r="IPZ35" s="7"/>
      <c r="IQA35" s="7"/>
      <c r="IQB35" s="7"/>
      <c r="IQC35" s="7"/>
      <c r="IQD35" s="7"/>
      <c r="IQE35" s="7"/>
      <c r="IQF35" s="7"/>
      <c r="IQG35" s="7"/>
      <c r="IQH35" s="7"/>
      <c r="IQI35" s="7"/>
      <c r="IQJ35" s="7"/>
      <c r="IQK35" s="7"/>
      <c r="IQL35" s="7"/>
      <c r="IQM35" s="7"/>
      <c r="IQN35" s="7"/>
      <c r="IQO35" s="7"/>
      <c r="IQP35" s="7"/>
      <c r="IQQ35" s="7"/>
      <c r="IQR35" s="7"/>
      <c r="IQS35" s="7"/>
      <c r="IQT35" s="7"/>
      <c r="IQU35" s="7"/>
      <c r="IQV35" s="7"/>
      <c r="IQW35" s="7"/>
      <c r="IQX35" s="7"/>
      <c r="IQY35" s="7"/>
      <c r="IQZ35" s="7"/>
      <c r="IRA35" s="7"/>
      <c r="IRB35" s="7"/>
      <c r="IRC35" s="7"/>
      <c r="IRD35" s="7"/>
      <c r="IRE35" s="7"/>
      <c r="IRF35" s="7"/>
      <c r="IRG35" s="7"/>
      <c r="IRH35" s="7"/>
      <c r="IRI35" s="7"/>
      <c r="IRJ35" s="7"/>
      <c r="IRK35" s="7"/>
      <c r="IRL35" s="7"/>
      <c r="IRM35" s="7"/>
      <c r="IRN35" s="7"/>
      <c r="IRO35" s="7"/>
      <c r="IRP35" s="7"/>
      <c r="IRQ35" s="7"/>
      <c r="IRR35" s="7"/>
      <c r="IRS35" s="7"/>
      <c r="IRT35" s="7"/>
      <c r="IRU35" s="7"/>
      <c r="IRV35" s="7"/>
      <c r="IRW35" s="7"/>
      <c r="IRX35" s="7"/>
      <c r="IRY35" s="7"/>
      <c r="IRZ35" s="7"/>
      <c r="ISA35" s="7"/>
      <c r="ISB35" s="7"/>
      <c r="ISC35" s="7"/>
      <c r="ISD35" s="7"/>
      <c r="ISE35" s="7"/>
      <c r="ISF35" s="7"/>
      <c r="ISG35" s="7"/>
      <c r="ISH35" s="7"/>
      <c r="ISI35" s="7"/>
      <c r="ISJ35" s="7"/>
      <c r="ISK35" s="7"/>
      <c r="ISL35" s="7"/>
      <c r="ISM35" s="7"/>
      <c r="ISN35" s="7"/>
      <c r="ISO35" s="7"/>
      <c r="ISP35" s="7"/>
      <c r="ISQ35" s="7"/>
      <c r="ISR35" s="7"/>
      <c r="ISS35" s="7"/>
      <c r="IST35" s="7"/>
      <c r="ISU35" s="7"/>
      <c r="ISV35" s="7"/>
      <c r="ISW35" s="7"/>
      <c r="ISX35" s="7"/>
      <c r="ISY35" s="7"/>
      <c r="ISZ35" s="7"/>
      <c r="ITA35" s="7"/>
      <c r="ITB35" s="7"/>
      <c r="ITC35" s="7"/>
      <c r="ITD35" s="7"/>
      <c r="ITE35" s="7"/>
      <c r="ITF35" s="7"/>
      <c r="ITG35" s="7"/>
      <c r="ITH35" s="7"/>
      <c r="ITI35" s="7"/>
      <c r="ITJ35" s="7"/>
      <c r="ITK35" s="7"/>
      <c r="ITL35" s="7"/>
      <c r="ITM35" s="7"/>
      <c r="ITN35" s="7"/>
      <c r="ITO35" s="7"/>
      <c r="ITP35" s="7"/>
      <c r="ITQ35" s="7"/>
      <c r="ITR35" s="7"/>
      <c r="ITS35" s="7"/>
      <c r="ITT35" s="7"/>
      <c r="ITU35" s="7"/>
      <c r="ITV35" s="7"/>
      <c r="ITW35" s="7"/>
      <c r="ITX35" s="7"/>
      <c r="ITY35" s="7"/>
      <c r="ITZ35" s="7"/>
      <c r="IUA35" s="7"/>
      <c r="IUB35" s="7"/>
      <c r="IUC35" s="7"/>
      <c r="IUD35" s="7"/>
      <c r="IUE35" s="7"/>
      <c r="IUF35" s="7"/>
      <c r="IUG35" s="7"/>
      <c r="IUH35" s="7"/>
      <c r="IUI35" s="7"/>
      <c r="IUJ35" s="7"/>
      <c r="IUK35" s="7"/>
      <c r="IUL35" s="7"/>
      <c r="IUM35" s="7"/>
      <c r="IUN35" s="7"/>
      <c r="IUO35" s="7"/>
      <c r="IUP35" s="7"/>
      <c r="IUQ35" s="7"/>
      <c r="IUR35" s="7"/>
      <c r="IUS35" s="7"/>
      <c r="IUT35" s="7"/>
      <c r="IUU35" s="7"/>
      <c r="IUV35" s="7"/>
      <c r="IUW35" s="7"/>
      <c r="IUX35" s="7"/>
      <c r="IUY35" s="7"/>
      <c r="IUZ35" s="7"/>
      <c r="IVA35" s="7"/>
      <c r="IVB35" s="7"/>
      <c r="IVC35" s="7"/>
      <c r="IVD35" s="7"/>
      <c r="IVE35" s="7"/>
      <c r="IVF35" s="7"/>
      <c r="IVG35" s="7"/>
      <c r="IVH35" s="7"/>
      <c r="IVI35" s="7"/>
      <c r="IVJ35" s="7"/>
      <c r="IVK35" s="7"/>
      <c r="IVL35" s="7"/>
      <c r="IVM35" s="7"/>
      <c r="IVN35" s="7"/>
      <c r="IVO35" s="7"/>
      <c r="IVP35" s="7"/>
      <c r="IVQ35" s="7"/>
      <c r="IVR35" s="7"/>
      <c r="IVS35" s="7"/>
      <c r="IVT35" s="7"/>
      <c r="IVU35" s="7"/>
      <c r="IVV35" s="7"/>
      <c r="IVW35" s="7"/>
      <c r="IVX35" s="7"/>
      <c r="IVY35" s="7"/>
      <c r="IVZ35" s="7"/>
      <c r="IWA35" s="7"/>
      <c r="IWB35" s="7"/>
      <c r="IWC35" s="7"/>
      <c r="IWD35" s="7"/>
      <c r="IWE35" s="7"/>
      <c r="IWF35" s="7"/>
      <c r="IWG35" s="7"/>
      <c r="IWH35" s="7"/>
      <c r="IWI35" s="7"/>
      <c r="IWJ35" s="7"/>
      <c r="IWK35" s="7"/>
      <c r="IWL35" s="7"/>
      <c r="IWM35" s="7"/>
      <c r="IWN35" s="7"/>
      <c r="IWO35" s="7"/>
      <c r="IWP35" s="7"/>
      <c r="IWQ35" s="7"/>
      <c r="IWR35" s="7"/>
      <c r="IWS35" s="7"/>
      <c r="IWT35" s="7"/>
      <c r="IWU35" s="7"/>
      <c r="IWV35" s="7"/>
      <c r="IWW35" s="7"/>
      <c r="IWX35" s="7"/>
      <c r="IWY35" s="7"/>
      <c r="IWZ35" s="7"/>
      <c r="IXA35" s="7"/>
      <c r="IXB35" s="7"/>
      <c r="IXC35" s="7"/>
      <c r="IXD35" s="7"/>
      <c r="IXE35" s="7"/>
      <c r="IXF35" s="7"/>
      <c r="IXG35" s="7"/>
      <c r="IXH35" s="7"/>
      <c r="IXI35" s="7"/>
      <c r="IXJ35" s="7"/>
      <c r="IXK35" s="7"/>
      <c r="IXL35" s="7"/>
      <c r="IXM35" s="7"/>
      <c r="IXN35" s="7"/>
      <c r="IXO35" s="7"/>
      <c r="IXP35" s="7"/>
      <c r="IXQ35" s="7"/>
      <c r="IXR35" s="7"/>
      <c r="IXS35" s="7"/>
      <c r="IXT35" s="7"/>
      <c r="IXU35" s="7"/>
      <c r="IXV35" s="7"/>
      <c r="IXW35" s="7"/>
      <c r="IXX35" s="7"/>
      <c r="IXY35" s="7"/>
      <c r="IXZ35" s="7"/>
      <c r="IYA35" s="7"/>
      <c r="IYB35" s="7"/>
      <c r="IYC35" s="7"/>
      <c r="IYD35" s="7"/>
      <c r="IYE35" s="7"/>
      <c r="IYF35" s="7"/>
      <c r="IYG35" s="7"/>
      <c r="IYH35" s="7"/>
      <c r="IYI35" s="7"/>
      <c r="IYJ35" s="7"/>
      <c r="IYK35" s="7"/>
      <c r="IYL35" s="7"/>
      <c r="IYM35" s="7"/>
      <c r="IYN35" s="7"/>
      <c r="IYO35" s="7"/>
      <c r="IYP35" s="7"/>
      <c r="IYQ35" s="7"/>
      <c r="IYR35" s="7"/>
      <c r="IYS35" s="7"/>
      <c r="IYT35" s="7"/>
      <c r="IYU35" s="7"/>
      <c r="IYV35" s="7"/>
      <c r="IYW35" s="7"/>
      <c r="IYX35" s="7"/>
      <c r="IYY35" s="7"/>
      <c r="IYZ35" s="7"/>
      <c r="IZA35" s="7"/>
      <c r="IZB35" s="7"/>
      <c r="IZC35" s="7"/>
      <c r="IZD35" s="7"/>
      <c r="IZE35" s="7"/>
      <c r="IZF35" s="7"/>
      <c r="IZG35" s="7"/>
      <c r="IZH35" s="7"/>
      <c r="IZI35" s="7"/>
      <c r="IZJ35" s="7"/>
      <c r="IZK35" s="7"/>
      <c r="IZL35" s="7"/>
      <c r="IZM35" s="7"/>
      <c r="IZN35" s="7"/>
      <c r="IZO35" s="7"/>
      <c r="IZP35" s="7"/>
      <c r="IZQ35" s="7"/>
      <c r="IZR35" s="7"/>
      <c r="IZS35" s="7"/>
      <c r="IZT35" s="7"/>
      <c r="IZU35" s="7"/>
      <c r="IZV35" s="7"/>
      <c r="IZW35" s="7"/>
      <c r="IZX35" s="7"/>
      <c r="IZY35" s="7"/>
      <c r="IZZ35" s="7"/>
      <c r="JAA35" s="7"/>
      <c r="JAB35" s="7"/>
      <c r="JAC35" s="7"/>
      <c r="JAD35" s="7"/>
      <c r="JAE35" s="7"/>
      <c r="JAF35" s="7"/>
      <c r="JAG35" s="7"/>
      <c r="JAH35" s="7"/>
      <c r="JAI35" s="7"/>
      <c r="JAJ35" s="7"/>
      <c r="JAK35" s="7"/>
      <c r="JAL35" s="7"/>
      <c r="JAM35" s="7"/>
      <c r="JAN35" s="7"/>
      <c r="JAO35" s="7"/>
      <c r="JAP35" s="7"/>
      <c r="JAQ35" s="7"/>
      <c r="JAR35" s="7"/>
      <c r="JAS35" s="7"/>
      <c r="JAT35" s="7"/>
      <c r="JAU35" s="7"/>
      <c r="JAV35" s="7"/>
      <c r="JAW35" s="7"/>
      <c r="JAX35" s="7"/>
      <c r="JAY35" s="7"/>
      <c r="JAZ35" s="7"/>
      <c r="JBA35" s="7"/>
      <c r="JBB35" s="7"/>
      <c r="JBC35" s="7"/>
      <c r="JBD35" s="7"/>
      <c r="JBE35" s="7"/>
      <c r="JBF35" s="7"/>
      <c r="JBG35" s="7"/>
      <c r="JBH35" s="7"/>
      <c r="JBI35" s="7"/>
      <c r="JBJ35" s="7"/>
      <c r="JBK35" s="7"/>
      <c r="JBL35" s="7"/>
      <c r="JBM35" s="7"/>
      <c r="JBN35" s="7"/>
      <c r="JBO35" s="7"/>
      <c r="JBP35" s="7"/>
      <c r="JBQ35" s="7"/>
      <c r="JBR35" s="7"/>
      <c r="JBS35" s="7"/>
      <c r="JBT35" s="7"/>
      <c r="JBU35" s="7"/>
      <c r="JBV35" s="7"/>
      <c r="JBW35" s="7"/>
      <c r="JBX35" s="7"/>
      <c r="JBY35" s="7"/>
      <c r="JBZ35" s="7"/>
      <c r="JCA35" s="7"/>
      <c r="JCB35" s="7"/>
      <c r="JCC35" s="7"/>
      <c r="JCD35" s="7"/>
      <c r="JCE35" s="7"/>
      <c r="JCF35" s="7"/>
      <c r="JCG35" s="7"/>
      <c r="JCH35" s="7"/>
      <c r="JCI35" s="7"/>
      <c r="JCJ35" s="7"/>
      <c r="JCK35" s="7"/>
      <c r="JCL35" s="7"/>
      <c r="JCM35" s="7"/>
      <c r="JCN35" s="7"/>
      <c r="JCO35" s="7"/>
      <c r="JCP35" s="7"/>
      <c r="JCQ35" s="7"/>
      <c r="JCR35" s="7"/>
      <c r="JCS35" s="7"/>
      <c r="JCT35" s="7"/>
      <c r="JCU35" s="7"/>
      <c r="JCV35" s="7"/>
      <c r="JCW35" s="7"/>
      <c r="JCX35" s="7"/>
      <c r="JCY35" s="7"/>
      <c r="JCZ35" s="7"/>
      <c r="JDA35" s="7"/>
      <c r="JDB35" s="7"/>
      <c r="JDC35" s="7"/>
      <c r="JDD35" s="7"/>
      <c r="JDE35" s="7"/>
      <c r="JDF35" s="7"/>
      <c r="JDG35" s="7"/>
      <c r="JDH35" s="7"/>
      <c r="JDI35" s="7"/>
      <c r="JDJ35" s="7"/>
      <c r="JDK35" s="7"/>
      <c r="JDL35" s="7"/>
      <c r="JDM35" s="7"/>
      <c r="JDN35" s="7"/>
      <c r="JDO35" s="7"/>
      <c r="JDP35" s="7"/>
      <c r="JDQ35" s="7"/>
      <c r="JDR35" s="7"/>
      <c r="JDS35" s="7"/>
      <c r="JDT35" s="7"/>
      <c r="JDU35" s="7"/>
      <c r="JDV35" s="7"/>
      <c r="JDW35" s="7"/>
      <c r="JDX35" s="7"/>
      <c r="JDY35" s="7"/>
      <c r="JDZ35" s="7"/>
      <c r="JEA35" s="7"/>
      <c r="JEB35" s="7"/>
      <c r="JEC35" s="7"/>
      <c r="JED35" s="7"/>
      <c r="JEE35" s="7"/>
      <c r="JEF35" s="7"/>
      <c r="JEG35" s="7"/>
      <c r="JEH35" s="7"/>
      <c r="JEI35" s="7"/>
      <c r="JEJ35" s="7"/>
      <c r="JEK35" s="7"/>
      <c r="JEL35" s="7"/>
      <c r="JEM35" s="7"/>
      <c r="JEN35" s="7"/>
      <c r="JEO35" s="7"/>
      <c r="JEP35" s="7"/>
      <c r="JEQ35" s="7"/>
      <c r="JER35" s="7"/>
      <c r="JES35" s="7"/>
      <c r="JET35" s="7"/>
      <c r="JEU35" s="7"/>
      <c r="JEV35" s="7"/>
      <c r="JEW35" s="7"/>
      <c r="JEX35" s="7"/>
      <c r="JEY35" s="7"/>
      <c r="JEZ35" s="7"/>
      <c r="JFA35" s="7"/>
      <c r="JFB35" s="7"/>
      <c r="JFC35" s="7"/>
      <c r="JFD35" s="7"/>
      <c r="JFE35" s="7"/>
      <c r="JFF35" s="7"/>
      <c r="JFG35" s="7"/>
      <c r="JFH35" s="7"/>
      <c r="JFI35" s="7"/>
      <c r="JFJ35" s="7"/>
      <c r="JFK35" s="7"/>
      <c r="JFL35" s="7"/>
      <c r="JFM35" s="7"/>
      <c r="JFN35" s="7"/>
      <c r="JFO35" s="7"/>
      <c r="JFP35" s="7"/>
      <c r="JFQ35" s="7"/>
      <c r="JFR35" s="7"/>
      <c r="JFS35" s="7"/>
      <c r="JFT35" s="7"/>
      <c r="JFU35" s="7"/>
      <c r="JFV35" s="7"/>
      <c r="JFW35" s="7"/>
      <c r="JFX35" s="7"/>
      <c r="JFY35" s="7"/>
      <c r="JFZ35" s="7"/>
      <c r="JGA35" s="7"/>
      <c r="JGB35" s="7"/>
      <c r="JGC35" s="7"/>
      <c r="JGD35" s="7"/>
      <c r="JGE35" s="7"/>
      <c r="JGF35" s="7"/>
      <c r="JGG35" s="7"/>
      <c r="JGH35" s="7"/>
      <c r="JGI35" s="7"/>
      <c r="JGJ35" s="7"/>
      <c r="JGK35" s="7"/>
      <c r="JGL35" s="7"/>
      <c r="JGM35" s="7"/>
      <c r="JGN35" s="7"/>
      <c r="JGO35" s="7"/>
      <c r="JGP35" s="7"/>
      <c r="JGQ35" s="7"/>
      <c r="JGR35" s="7"/>
      <c r="JGS35" s="7"/>
      <c r="JGT35" s="7"/>
      <c r="JGU35" s="7"/>
      <c r="JGV35" s="7"/>
      <c r="JGW35" s="7"/>
      <c r="JGX35" s="7"/>
      <c r="JGY35" s="7"/>
      <c r="JGZ35" s="7"/>
      <c r="JHA35" s="7"/>
      <c r="JHB35" s="7"/>
      <c r="JHC35" s="7"/>
      <c r="JHD35" s="7"/>
      <c r="JHE35" s="7"/>
      <c r="JHF35" s="7"/>
      <c r="JHG35" s="7"/>
      <c r="JHH35" s="7"/>
      <c r="JHI35" s="7"/>
      <c r="JHJ35" s="7"/>
      <c r="JHK35" s="7"/>
      <c r="JHL35" s="7"/>
      <c r="JHM35" s="7"/>
      <c r="JHN35" s="7"/>
      <c r="JHO35" s="7"/>
      <c r="JHP35" s="7"/>
      <c r="JHQ35" s="7"/>
      <c r="JHR35" s="7"/>
      <c r="JHS35" s="7"/>
      <c r="JHT35" s="7"/>
      <c r="JHU35" s="7"/>
      <c r="JHV35" s="7"/>
      <c r="JHW35" s="7"/>
      <c r="JHX35" s="7"/>
      <c r="JHY35" s="7"/>
      <c r="JHZ35" s="7"/>
      <c r="JIA35" s="7"/>
      <c r="JIB35" s="7"/>
      <c r="JIC35" s="7"/>
      <c r="JID35" s="7"/>
      <c r="JIE35" s="7"/>
      <c r="JIF35" s="7"/>
      <c r="JIG35" s="7"/>
      <c r="JIH35" s="7"/>
      <c r="JII35" s="7"/>
      <c r="JIJ35" s="7"/>
      <c r="JIK35" s="7"/>
      <c r="JIL35" s="7"/>
      <c r="JIM35" s="7"/>
      <c r="JIN35" s="7"/>
      <c r="JIO35" s="7"/>
      <c r="JIP35" s="7"/>
      <c r="JIQ35" s="7"/>
      <c r="JIR35" s="7"/>
      <c r="JIS35" s="7"/>
      <c r="JIT35" s="7"/>
      <c r="JIU35" s="7"/>
      <c r="JIV35" s="7"/>
      <c r="JIW35" s="7"/>
      <c r="JIX35" s="7"/>
      <c r="JIY35" s="7"/>
      <c r="JIZ35" s="7"/>
      <c r="JJA35" s="7"/>
      <c r="JJB35" s="7"/>
      <c r="JJC35" s="7"/>
      <c r="JJD35" s="7"/>
      <c r="JJE35" s="7"/>
      <c r="JJF35" s="7"/>
      <c r="JJG35" s="7"/>
      <c r="JJH35" s="7"/>
      <c r="JJI35" s="7"/>
      <c r="JJJ35" s="7"/>
      <c r="JJK35" s="7"/>
      <c r="JJL35" s="7"/>
      <c r="JJM35" s="7"/>
      <c r="JJN35" s="7"/>
      <c r="JJO35" s="7"/>
      <c r="JJP35" s="7"/>
      <c r="JJQ35" s="7"/>
      <c r="JJR35" s="7"/>
      <c r="JJS35" s="7"/>
      <c r="JJT35" s="7"/>
      <c r="JJU35" s="7"/>
      <c r="JJV35" s="7"/>
      <c r="JJW35" s="7"/>
      <c r="JJX35" s="7"/>
      <c r="JJY35" s="7"/>
      <c r="JJZ35" s="7"/>
      <c r="JKA35" s="7"/>
      <c r="JKB35" s="7"/>
      <c r="JKC35" s="7"/>
      <c r="JKD35" s="7"/>
      <c r="JKE35" s="7"/>
      <c r="JKF35" s="7"/>
      <c r="JKG35" s="7"/>
      <c r="JKH35" s="7"/>
      <c r="JKI35" s="7"/>
      <c r="JKJ35" s="7"/>
      <c r="JKK35" s="7"/>
      <c r="JKL35" s="7"/>
      <c r="JKM35" s="7"/>
      <c r="JKN35" s="7"/>
      <c r="JKO35" s="7"/>
      <c r="JKP35" s="7"/>
      <c r="JKQ35" s="7"/>
      <c r="JKR35" s="7"/>
      <c r="JKS35" s="7"/>
      <c r="JKT35" s="7"/>
      <c r="JKU35" s="7"/>
      <c r="JKV35" s="7"/>
      <c r="JKW35" s="7"/>
      <c r="JKX35" s="7"/>
      <c r="JKY35" s="7"/>
      <c r="JKZ35" s="7"/>
      <c r="JLA35" s="7"/>
      <c r="JLB35" s="7"/>
      <c r="JLC35" s="7"/>
      <c r="JLD35" s="7"/>
      <c r="JLE35" s="7"/>
      <c r="JLF35" s="7"/>
      <c r="JLG35" s="7"/>
      <c r="JLH35" s="7"/>
      <c r="JLI35" s="7"/>
      <c r="JLJ35" s="7"/>
      <c r="JLK35" s="7"/>
      <c r="JLL35" s="7"/>
      <c r="JLM35" s="7"/>
      <c r="JLN35" s="7"/>
      <c r="JLO35" s="7"/>
      <c r="JLP35" s="7"/>
      <c r="JLQ35" s="7"/>
      <c r="JLR35" s="7"/>
      <c r="JLS35" s="7"/>
      <c r="JLT35" s="7"/>
      <c r="JLU35" s="7"/>
      <c r="JLV35" s="7"/>
      <c r="JLW35" s="7"/>
      <c r="JLX35" s="7"/>
      <c r="JLY35" s="7"/>
      <c r="JLZ35" s="7"/>
      <c r="JMA35" s="7"/>
      <c r="JMB35" s="7"/>
      <c r="JMC35" s="7"/>
      <c r="JMD35" s="7"/>
      <c r="JME35" s="7"/>
      <c r="JMF35" s="7"/>
      <c r="JMG35" s="7"/>
      <c r="JMH35" s="7"/>
      <c r="JMI35" s="7"/>
      <c r="JMJ35" s="7"/>
      <c r="JMK35" s="7"/>
      <c r="JML35" s="7"/>
      <c r="JMM35" s="7"/>
      <c r="JMN35" s="7"/>
      <c r="JMO35" s="7"/>
      <c r="JMP35" s="7"/>
      <c r="JMQ35" s="7"/>
      <c r="JMR35" s="7"/>
      <c r="JMS35" s="7"/>
      <c r="JMT35" s="7"/>
      <c r="JMU35" s="7"/>
      <c r="JMV35" s="7"/>
      <c r="JMW35" s="7"/>
      <c r="JMX35" s="7"/>
      <c r="JMY35" s="7"/>
      <c r="JMZ35" s="7"/>
      <c r="JNA35" s="7"/>
      <c r="JNB35" s="7"/>
      <c r="JNC35" s="7"/>
      <c r="JND35" s="7"/>
      <c r="JNE35" s="7"/>
      <c r="JNF35" s="7"/>
      <c r="JNG35" s="7"/>
      <c r="JNH35" s="7"/>
      <c r="JNI35" s="7"/>
      <c r="JNJ35" s="7"/>
      <c r="JNK35" s="7"/>
      <c r="JNL35" s="7"/>
      <c r="JNM35" s="7"/>
      <c r="JNN35" s="7"/>
      <c r="JNO35" s="7"/>
      <c r="JNP35" s="7"/>
      <c r="JNQ35" s="7"/>
      <c r="JNR35" s="7"/>
      <c r="JNS35" s="7"/>
      <c r="JNT35" s="7"/>
      <c r="JNU35" s="7"/>
      <c r="JNV35" s="7"/>
      <c r="JNW35" s="7"/>
      <c r="JNX35" s="7"/>
      <c r="JNY35" s="7"/>
      <c r="JNZ35" s="7"/>
      <c r="JOA35" s="7"/>
      <c r="JOB35" s="7"/>
      <c r="JOC35" s="7"/>
      <c r="JOD35" s="7"/>
      <c r="JOE35" s="7"/>
      <c r="JOF35" s="7"/>
      <c r="JOG35" s="7"/>
      <c r="JOH35" s="7"/>
      <c r="JOI35" s="7"/>
      <c r="JOJ35" s="7"/>
      <c r="JOK35" s="7"/>
      <c r="JOL35" s="7"/>
      <c r="JOM35" s="7"/>
      <c r="JON35" s="7"/>
      <c r="JOO35" s="7"/>
      <c r="JOP35" s="7"/>
      <c r="JOQ35" s="7"/>
      <c r="JOR35" s="7"/>
      <c r="JOS35" s="7"/>
      <c r="JOT35" s="7"/>
      <c r="JOU35" s="7"/>
      <c r="JOV35" s="7"/>
      <c r="JOW35" s="7"/>
      <c r="JOX35" s="7"/>
      <c r="JOY35" s="7"/>
      <c r="JOZ35" s="7"/>
      <c r="JPA35" s="7"/>
      <c r="JPB35" s="7"/>
      <c r="JPC35" s="7"/>
      <c r="JPD35" s="7"/>
      <c r="JPE35" s="7"/>
      <c r="JPF35" s="7"/>
      <c r="JPG35" s="7"/>
      <c r="JPH35" s="7"/>
      <c r="JPI35" s="7"/>
      <c r="JPJ35" s="7"/>
      <c r="JPK35" s="7"/>
      <c r="JPL35" s="7"/>
      <c r="JPM35" s="7"/>
      <c r="JPN35" s="7"/>
      <c r="JPO35" s="7"/>
      <c r="JPP35" s="7"/>
      <c r="JPQ35" s="7"/>
      <c r="JPR35" s="7"/>
      <c r="JPS35" s="7"/>
      <c r="JPT35" s="7"/>
      <c r="JPU35" s="7"/>
      <c r="JPV35" s="7"/>
      <c r="JPW35" s="7"/>
      <c r="JPX35" s="7"/>
      <c r="JPY35" s="7"/>
      <c r="JPZ35" s="7"/>
      <c r="JQA35" s="7"/>
      <c r="JQB35" s="7"/>
      <c r="JQC35" s="7"/>
      <c r="JQD35" s="7"/>
      <c r="JQE35" s="7"/>
      <c r="JQF35" s="7"/>
      <c r="JQG35" s="7"/>
      <c r="JQH35" s="7"/>
      <c r="JQI35" s="7"/>
      <c r="JQJ35" s="7"/>
      <c r="JQK35" s="7"/>
      <c r="JQL35" s="7"/>
      <c r="JQM35" s="7"/>
      <c r="JQN35" s="7"/>
      <c r="JQO35" s="7"/>
      <c r="JQP35" s="7"/>
      <c r="JQQ35" s="7"/>
      <c r="JQR35" s="7"/>
      <c r="JQS35" s="7"/>
      <c r="JQT35" s="7"/>
      <c r="JQU35" s="7"/>
      <c r="JQV35" s="7"/>
      <c r="JQW35" s="7"/>
      <c r="JQX35" s="7"/>
      <c r="JQY35" s="7"/>
      <c r="JQZ35" s="7"/>
      <c r="JRA35" s="7"/>
      <c r="JRB35" s="7"/>
      <c r="JRC35" s="7"/>
      <c r="JRD35" s="7"/>
      <c r="JRE35" s="7"/>
      <c r="JRF35" s="7"/>
      <c r="JRG35" s="7"/>
      <c r="JRH35" s="7"/>
      <c r="JRI35" s="7"/>
      <c r="JRJ35" s="7"/>
      <c r="JRK35" s="7"/>
      <c r="JRL35" s="7"/>
      <c r="JRM35" s="7"/>
      <c r="JRN35" s="7"/>
      <c r="JRO35" s="7"/>
      <c r="JRP35" s="7"/>
      <c r="JRQ35" s="7"/>
      <c r="JRR35" s="7"/>
      <c r="JRS35" s="7"/>
      <c r="JRT35" s="7"/>
      <c r="JRU35" s="7"/>
      <c r="JRV35" s="7"/>
      <c r="JRW35" s="7"/>
      <c r="JRX35" s="7"/>
      <c r="JRY35" s="7"/>
      <c r="JRZ35" s="7"/>
      <c r="JSA35" s="7"/>
      <c r="JSB35" s="7"/>
      <c r="JSC35" s="7"/>
      <c r="JSD35" s="7"/>
      <c r="JSE35" s="7"/>
      <c r="JSF35" s="7"/>
      <c r="JSG35" s="7"/>
      <c r="JSH35" s="7"/>
      <c r="JSI35" s="7"/>
      <c r="JSJ35" s="7"/>
      <c r="JSK35" s="7"/>
      <c r="JSL35" s="7"/>
      <c r="JSM35" s="7"/>
      <c r="JSN35" s="7"/>
      <c r="JSO35" s="7"/>
      <c r="JSP35" s="7"/>
      <c r="JSQ35" s="7"/>
      <c r="JSR35" s="7"/>
      <c r="JSS35" s="7"/>
      <c r="JST35" s="7"/>
      <c r="JSU35" s="7"/>
      <c r="JSV35" s="7"/>
      <c r="JSW35" s="7"/>
      <c r="JSX35" s="7"/>
      <c r="JSY35" s="7"/>
      <c r="JSZ35" s="7"/>
      <c r="JTA35" s="7"/>
      <c r="JTB35" s="7"/>
      <c r="JTC35" s="7"/>
      <c r="JTD35" s="7"/>
      <c r="JTE35" s="7"/>
      <c r="JTF35" s="7"/>
      <c r="JTG35" s="7"/>
      <c r="JTH35" s="7"/>
      <c r="JTI35" s="7"/>
      <c r="JTJ35" s="7"/>
      <c r="JTK35" s="7"/>
      <c r="JTL35" s="7"/>
      <c r="JTM35" s="7"/>
      <c r="JTN35" s="7"/>
      <c r="JTO35" s="7"/>
      <c r="JTP35" s="7"/>
      <c r="JTQ35" s="7"/>
      <c r="JTR35" s="7"/>
      <c r="JTS35" s="7"/>
      <c r="JTT35" s="7"/>
      <c r="JTU35" s="7"/>
      <c r="JTV35" s="7"/>
      <c r="JTW35" s="7"/>
      <c r="JTX35" s="7"/>
      <c r="JTY35" s="7"/>
      <c r="JTZ35" s="7"/>
      <c r="JUA35" s="7"/>
      <c r="JUB35" s="7"/>
      <c r="JUC35" s="7"/>
      <c r="JUD35" s="7"/>
      <c r="JUE35" s="7"/>
      <c r="JUF35" s="7"/>
      <c r="JUG35" s="7"/>
      <c r="JUH35" s="7"/>
      <c r="JUI35" s="7"/>
      <c r="JUJ35" s="7"/>
      <c r="JUK35" s="7"/>
      <c r="JUL35" s="7"/>
      <c r="JUM35" s="7"/>
      <c r="JUN35" s="7"/>
      <c r="JUO35" s="7"/>
      <c r="JUP35" s="7"/>
      <c r="JUQ35" s="7"/>
      <c r="JUR35" s="7"/>
      <c r="JUS35" s="7"/>
      <c r="JUT35" s="7"/>
      <c r="JUU35" s="7"/>
      <c r="JUV35" s="7"/>
      <c r="JUW35" s="7"/>
      <c r="JUX35" s="7"/>
      <c r="JUY35" s="7"/>
      <c r="JUZ35" s="7"/>
      <c r="JVA35" s="7"/>
      <c r="JVB35" s="7"/>
      <c r="JVC35" s="7"/>
      <c r="JVD35" s="7"/>
      <c r="JVE35" s="7"/>
      <c r="JVF35" s="7"/>
      <c r="JVG35" s="7"/>
      <c r="JVH35" s="7"/>
      <c r="JVI35" s="7"/>
      <c r="JVJ35" s="7"/>
      <c r="JVK35" s="7"/>
      <c r="JVL35" s="7"/>
      <c r="JVM35" s="7"/>
      <c r="JVN35" s="7"/>
      <c r="JVO35" s="7"/>
      <c r="JVP35" s="7"/>
      <c r="JVQ35" s="7"/>
      <c r="JVR35" s="7"/>
      <c r="JVS35" s="7"/>
      <c r="JVT35" s="7"/>
      <c r="JVU35" s="7"/>
      <c r="JVV35" s="7"/>
      <c r="JVW35" s="7"/>
      <c r="JVX35" s="7"/>
      <c r="JVY35" s="7"/>
      <c r="JVZ35" s="7"/>
      <c r="JWA35" s="7"/>
      <c r="JWB35" s="7"/>
      <c r="JWC35" s="7"/>
      <c r="JWD35" s="7"/>
      <c r="JWE35" s="7"/>
      <c r="JWF35" s="7"/>
      <c r="JWG35" s="7"/>
      <c r="JWH35" s="7"/>
      <c r="JWI35" s="7"/>
      <c r="JWJ35" s="7"/>
      <c r="JWK35" s="7"/>
      <c r="JWL35" s="7"/>
      <c r="JWM35" s="7"/>
      <c r="JWN35" s="7"/>
      <c r="JWO35" s="7"/>
      <c r="JWP35" s="7"/>
      <c r="JWQ35" s="7"/>
      <c r="JWR35" s="7"/>
      <c r="JWS35" s="7"/>
      <c r="JWT35" s="7"/>
      <c r="JWU35" s="7"/>
      <c r="JWV35" s="7"/>
      <c r="JWW35" s="7"/>
      <c r="JWX35" s="7"/>
      <c r="JWY35" s="7"/>
      <c r="JWZ35" s="7"/>
      <c r="JXA35" s="7"/>
      <c r="JXB35" s="7"/>
      <c r="JXC35" s="7"/>
      <c r="JXD35" s="7"/>
      <c r="JXE35" s="7"/>
      <c r="JXF35" s="7"/>
      <c r="JXG35" s="7"/>
      <c r="JXH35" s="7"/>
      <c r="JXI35" s="7"/>
      <c r="JXJ35" s="7"/>
      <c r="JXK35" s="7"/>
      <c r="JXL35" s="7"/>
      <c r="JXM35" s="7"/>
      <c r="JXN35" s="7"/>
      <c r="JXO35" s="7"/>
      <c r="JXP35" s="7"/>
      <c r="JXQ35" s="7"/>
      <c r="JXR35" s="7"/>
      <c r="JXS35" s="7"/>
      <c r="JXT35" s="7"/>
      <c r="JXU35" s="7"/>
      <c r="JXV35" s="7"/>
      <c r="JXW35" s="7"/>
      <c r="JXX35" s="7"/>
      <c r="JXY35" s="7"/>
      <c r="JXZ35" s="7"/>
      <c r="JYA35" s="7"/>
      <c r="JYB35" s="7"/>
      <c r="JYC35" s="7"/>
      <c r="JYD35" s="7"/>
      <c r="JYE35" s="7"/>
      <c r="JYF35" s="7"/>
      <c r="JYG35" s="7"/>
      <c r="JYH35" s="7"/>
      <c r="JYI35" s="7"/>
      <c r="JYJ35" s="7"/>
      <c r="JYK35" s="7"/>
      <c r="JYL35" s="7"/>
      <c r="JYM35" s="7"/>
      <c r="JYN35" s="7"/>
      <c r="JYO35" s="7"/>
      <c r="JYP35" s="7"/>
      <c r="JYQ35" s="7"/>
      <c r="JYR35" s="7"/>
      <c r="JYS35" s="7"/>
      <c r="JYT35" s="7"/>
      <c r="JYU35" s="7"/>
      <c r="JYV35" s="7"/>
      <c r="JYW35" s="7"/>
      <c r="JYX35" s="7"/>
      <c r="JYY35" s="7"/>
      <c r="JYZ35" s="7"/>
      <c r="JZA35" s="7"/>
      <c r="JZB35" s="7"/>
      <c r="JZC35" s="7"/>
      <c r="JZD35" s="7"/>
      <c r="JZE35" s="7"/>
      <c r="JZF35" s="7"/>
      <c r="JZG35" s="7"/>
      <c r="JZH35" s="7"/>
      <c r="JZI35" s="7"/>
      <c r="JZJ35" s="7"/>
      <c r="JZK35" s="7"/>
      <c r="JZL35" s="7"/>
      <c r="JZM35" s="7"/>
      <c r="JZN35" s="7"/>
      <c r="JZO35" s="7"/>
      <c r="JZP35" s="7"/>
      <c r="JZQ35" s="7"/>
      <c r="JZR35" s="7"/>
      <c r="JZS35" s="7"/>
      <c r="JZT35" s="7"/>
      <c r="JZU35" s="7"/>
      <c r="JZV35" s="7"/>
      <c r="JZW35" s="7"/>
      <c r="JZX35" s="7"/>
      <c r="JZY35" s="7"/>
      <c r="JZZ35" s="7"/>
      <c r="KAA35" s="7"/>
      <c r="KAB35" s="7"/>
      <c r="KAC35" s="7"/>
      <c r="KAD35" s="7"/>
      <c r="KAE35" s="7"/>
      <c r="KAF35" s="7"/>
      <c r="KAG35" s="7"/>
      <c r="KAH35" s="7"/>
      <c r="KAI35" s="7"/>
      <c r="KAJ35" s="7"/>
      <c r="KAK35" s="7"/>
      <c r="KAL35" s="7"/>
      <c r="KAM35" s="7"/>
      <c r="KAN35" s="7"/>
      <c r="KAO35" s="7"/>
      <c r="KAP35" s="7"/>
      <c r="KAQ35" s="7"/>
      <c r="KAR35" s="7"/>
      <c r="KAS35" s="7"/>
      <c r="KAT35" s="7"/>
      <c r="KAU35" s="7"/>
      <c r="KAV35" s="7"/>
      <c r="KAW35" s="7"/>
      <c r="KAX35" s="7"/>
      <c r="KAY35" s="7"/>
      <c r="KAZ35" s="7"/>
      <c r="KBA35" s="7"/>
      <c r="KBB35" s="7"/>
      <c r="KBC35" s="7"/>
      <c r="KBD35" s="7"/>
      <c r="KBE35" s="7"/>
      <c r="KBF35" s="7"/>
      <c r="KBG35" s="7"/>
      <c r="KBH35" s="7"/>
      <c r="KBI35" s="7"/>
      <c r="KBJ35" s="7"/>
      <c r="KBK35" s="7"/>
      <c r="KBL35" s="7"/>
      <c r="KBM35" s="7"/>
      <c r="KBN35" s="7"/>
      <c r="KBO35" s="7"/>
      <c r="KBP35" s="7"/>
      <c r="KBQ35" s="7"/>
      <c r="KBR35" s="7"/>
      <c r="KBS35" s="7"/>
      <c r="KBT35" s="7"/>
      <c r="KBU35" s="7"/>
      <c r="KBV35" s="7"/>
      <c r="KBW35" s="7"/>
      <c r="KBX35" s="7"/>
      <c r="KBY35" s="7"/>
      <c r="KBZ35" s="7"/>
      <c r="KCA35" s="7"/>
      <c r="KCB35" s="7"/>
      <c r="KCC35" s="7"/>
      <c r="KCD35" s="7"/>
      <c r="KCE35" s="7"/>
      <c r="KCF35" s="7"/>
      <c r="KCG35" s="7"/>
      <c r="KCH35" s="7"/>
      <c r="KCI35" s="7"/>
      <c r="KCJ35" s="7"/>
      <c r="KCK35" s="7"/>
      <c r="KCL35" s="7"/>
      <c r="KCM35" s="7"/>
      <c r="KCN35" s="7"/>
      <c r="KCO35" s="7"/>
      <c r="KCP35" s="7"/>
      <c r="KCQ35" s="7"/>
      <c r="KCR35" s="7"/>
      <c r="KCS35" s="7"/>
      <c r="KCT35" s="7"/>
      <c r="KCU35" s="7"/>
      <c r="KCV35" s="7"/>
      <c r="KCW35" s="7"/>
      <c r="KCX35" s="7"/>
      <c r="KCY35" s="7"/>
      <c r="KCZ35" s="7"/>
      <c r="KDA35" s="7"/>
      <c r="KDB35" s="7"/>
      <c r="KDC35" s="7"/>
      <c r="KDD35" s="7"/>
      <c r="KDE35" s="7"/>
      <c r="KDF35" s="7"/>
      <c r="KDG35" s="7"/>
      <c r="KDH35" s="7"/>
      <c r="KDI35" s="7"/>
      <c r="KDJ35" s="7"/>
      <c r="KDK35" s="7"/>
      <c r="KDL35" s="7"/>
      <c r="KDM35" s="7"/>
      <c r="KDN35" s="7"/>
      <c r="KDO35" s="7"/>
      <c r="KDP35" s="7"/>
      <c r="KDQ35" s="7"/>
      <c r="KDR35" s="7"/>
      <c r="KDS35" s="7"/>
      <c r="KDT35" s="7"/>
      <c r="KDU35" s="7"/>
      <c r="KDV35" s="7"/>
      <c r="KDW35" s="7"/>
      <c r="KDX35" s="7"/>
      <c r="KDY35" s="7"/>
      <c r="KDZ35" s="7"/>
      <c r="KEA35" s="7"/>
      <c r="KEB35" s="7"/>
      <c r="KEC35" s="7"/>
      <c r="KED35" s="7"/>
      <c r="KEE35" s="7"/>
      <c r="KEF35" s="7"/>
      <c r="KEG35" s="7"/>
      <c r="KEH35" s="7"/>
      <c r="KEI35" s="7"/>
      <c r="KEJ35" s="7"/>
      <c r="KEK35" s="7"/>
      <c r="KEL35" s="7"/>
      <c r="KEM35" s="7"/>
      <c r="KEN35" s="7"/>
      <c r="KEO35" s="7"/>
      <c r="KEP35" s="7"/>
      <c r="KEQ35" s="7"/>
      <c r="KER35" s="7"/>
      <c r="KES35" s="7"/>
      <c r="KET35" s="7"/>
      <c r="KEU35" s="7"/>
      <c r="KEV35" s="7"/>
      <c r="KEW35" s="7"/>
      <c r="KEX35" s="7"/>
      <c r="KEY35" s="7"/>
      <c r="KEZ35" s="7"/>
      <c r="KFA35" s="7"/>
      <c r="KFB35" s="7"/>
      <c r="KFC35" s="7"/>
      <c r="KFD35" s="7"/>
      <c r="KFE35" s="7"/>
      <c r="KFF35" s="7"/>
      <c r="KFG35" s="7"/>
      <c r="KFH35" s="7"/>
      <c r="KFI35" s="7"/>
      <c r="KFJ35" s="7"/>
      <c r="KFK35" s="7"/>
      <c r="KFL35" s="7"/>
      <c r="KFM35" s="7"/>
      <c r="KFN35" s="7"/>
      <c r="KFO35" s="7"/>
      <c r="KFP35" s="7"/>
      <c r="KFQ35" s="7"/>
      <c r="KFR35" s="7"/>
      <c r="KFS35" s="7"/>
      <c r="KFT35" s="7"/>
      <c r="KFU35" s="7"/>
      <c r="KFV35" s="7"/>
      <c r="KFW35" s="7"/>
      <c r="KFX35" s="7"/>
      <c r="KFY35" s="7"/>
      <c r="KFZ35" s="7"/>
      <c r="KGA35" s="7"/>
      <c r="KGB35" s="7"/>
      <c r="KGC35" s="7"/>
      <c r="KGD35" s="7"/>
      <c r="KGE35" s="7"/>
      <c r="KGF35" s="7"/>
      <c r="KGG35" s="7"/>
      <c r="KGH35" s="7"/>
      <c r="KGI35" s="7"/>
      <c r="KGJ35" s="7"/>
      <c r="KGK35" s="7"/>
      <c r="KGL35" s="7"/>
      <c r="KGM35" s="7"/>
      <c r="KGN35" s="7"/>
      <c r="KGO35" s="7"/>
      <c r="KGP35" s="7"/>
      <c r="KGQ35" s="7"/>
      <c r="KGR35" s="7"/>
      <c r="KGS35" s="7"/>
      <c r="KGT35" s="7"/>
      <c r="KGU35" s="7"/>
      <c r="KGV35" s="7"/>
      <c r="KGW35" s="7"/>
      <c r="KGX35" s="7"/>
      <c r="KGY35" s="7"/>
      <c r="KGZ35" s="7"/>
      <c r="KHA35" s="7"/>
      <c r="KHB35" s="7"/>
      <c r="KHC35" s="7"/>
      <c r="KHD35" s="7"/>
      <c r="KHE35" s="7"/>
      <c r="KHF35" s="7"/>
      <c r="KHG35" s="7"/>
      <c r="KHH35" s="7"/>
      <c r="KHI35" s="7"/>
      <c r="KHJ35" s="7"/>
      <c r="KHK35" s="7"/>
      <c r="KHL35" s="7"/>
      <c r="KHM35" s="7"/>
      <c r="KHN35" s="7"/>
      <c r="KHO35" s="7"/>
      <c r="KHP35" s="7"/>
      <c r="KHQ35" s="7"/>
      <c r="KHR35" s="7"/>
      <c r="KHS35" s="7"/>
      <c r="KHT35" s="7"/>
      <c r="KHU35" s="7"/>
      <c r="KHV35" s="7"/>
      <c r="KHW35" s="7"/>
      <c r="KHX35" s="7"/>
      <c r="KHY35" s="7"/>
      <c r="KHZ35" s="7"/>
      <c r="KIA35" s="7"/>
      <c r="KIB35" s="7"/>
      <c r="KIC35" s="7"/>
      <c r="KID35" s="7"/>
      <c r="KIE35" s="7"/>
      <c r="KIF35" s="7"/>
      <c r="KIG35" s="7"/>
      <c r="KIH35" s="7"/>
      <c r="KII35" s="7"/>
      <c r="KIJ35" s="7"/>
      <c r="KIK35" s="7"/>
      <c r="KIL35" s="7"/>
      <c r="KIM35" s="7"/>
      <c r="KIN35" s="7"/>
      <c r="KIO35" s="7"/>
      <c r="KIP35" s="7"/>
      <c r="KIQ35" s="7"/>
      <c r="KIR35" s="7"/>
      <c r="KIS35" s="7"/>
      <c r="KIT35" s="7"/>
      <c r="KIU35" s="7"/>
      <c r="KIV35" s="7"/>
      <c r="KIW35" s="7"/>
      <c r="KIX35" s="7"/>
      <c r="KIY35" s="7"/>
      <c r="KIZ35" s="7"/>
      <c r="KJA35" s="7"/>
      <c r="KJB35" s="7"/>
      <c r="KJC35" s="7"/>
      <c r="KJD35" s="7"/>
      <c r="KJE35" s="7"/>
      <c r="KJF35" s="7"/>
      <c r="KJG35" s="7"/>
      <c r="KJH35" s="7"/>
      <c r="KJI35" s="7"/>
      <c r="KJJ35" s="7"/>
      <c r="KJK35" s="7"/>
      <c r="KJL35" s="7"/>
      <c r="KJM35" s="7"/>
      <c r="KJN35" s="7"/>
      <c r="KJO35" s="7"/>
      <c r="KJP35" s="7"/>
      <c r="KJQ35" s="7"/>
      <c r="KJR35" s="7"/>
      <c r="KJS35" s="7"/>
      <c r="KJT35" s="7"/>
      <c r="KJU35" s="7"/>
      <c r="KJV35" s="7"/>
      <c r="KJW35" s="7"/>
      <c r="KJX35" s="7"/>
      <c r="KJY35" s="7"/>
      <c r="KJZ35" s="7"/>
      <c r="KKA35" s="7"/>
      <c r="KKB35" s="7"/>
      <c r="KKC35" s="7"/>
      <c r="KKD35" s="7"/>
      <c r="KKE35" s="7"/>
      <c r="KKF35" s="7"/>
      <c r="KKG35" s="7"/>
      <c r="KKH35" s="7"/>
      <c r="KKI35" s="7"/>
      <c r="KKJ35" s="7"/>
      <c r="KKK35" s="7"/>
      <c r="KKL35" s="7"/>
      <c r="KKM35" s="7"/>
      <c r="KKN35" s="7"/>
      <c r="KKO35" s="7"/>
      <c r="KKP35" s="7"/>
      <c r="KKQ35" s="7"/>
      <c r="KKR35" s="7"/>
      <c r="KKS35" s="7"/>
      <c r="KKT35" s="7"/>
      <c r="KKU35" s="7"/>
      <c r="KKV35" s="7"/>
      <c r="KKW35" s="7"/>
      <c r="KKX35" s="7"/>
      <c r="KKY35" s="7"/>
      <c r="KKZ35" s="7"/>
      <c r="KLA35" s="7"/>
      <c r="KLB35" s="7"/>
      <c r="KLC35" s="7"/>
      <c r="KLD35" s="7"/>
      <c r="KLE35" s="7"/>
      <c r="KLF35" s="7"/>
      <c r="KLG35" s="7"/>
      <c r="KLH35" s="7"/>
      <c r="KLI35" s="7"/>
      <c r="KLJ35" s="7"/>
      <c r="KLK35" s="7"/>
      <c r="KLL35" s="7"/>
      <c r="KLM35" s="7"/>
      <c r="KLN35" s="7"/>
      <c r="KLO35" s="7"/>
      <c r="KLP35" s="7"/>
      <c r="KLQ35" s="7"/>
      <c r="KLR35" s="7"/>
      <c r="KLS35" s="7"/>
      <c r="KLT35" s="7"/>
      <c r="KLU35" s="7"/>
      <c r="KLV35" s="7"/>
      <c r="KLW35" s="7"/>
      <c r="KLX35" s="7"/>
      <c r="KLY35" s="7"/>
      <c r="KLZ35" s="7"/>
      <c r="KMA35" s="7"/>
      <c r="KMB35" s="7"/>
      <c r="KMC35" s="7"/>
      <c r="KMD35" s="7"/>
      <c r="KME35" s="7"/>
      <c r="KMF35" s="7"/>
      <c r="KMG35" s="7"/>
      <c r="KMH35" s="7"/>
      <c r="KMI35" s="7"/>
      <c r="KMJ35" s="7"/>
      <c r="KMK35" s="7"/>
      <c r="KML35" s="7"/>
      <c r="KMM35" s="7"/>
      <c r="KMN35" s="7"/>
      <c r="KMO35" s="7"/>
      <c r="KMP35" s="7"/>
      <c r="KMQ35" s="7"/>
      <c r="KMR35" s="7"/>
      <c r="KMS35" s="7"/>
      <c r="KMT35" s="7"/>
      <c r="KMU35" s="7"/>
      <c r="KMV35" s="7"/>
      <c r="KMW35" s="7"/>
      <c r="KMX35" s="7"/>
      <c r="KMY35" s="7"/>
      <c r="KMZ35" s="7"/>
      <c r="KNA35" s="7"/>
      <c r="KNB35" s="7"/>
      <c r="KNC35" s="7"/>
      <c r="KND35" s="7"/>
      <c r="KNE35" s="7"/>
      <c r="KNF35" s="7"/>
      <c r="KNG35" s="7"/>
      <c r="KNH35" s="7"/>
      <c r="KNI35" s="7"/>
      <c r="KNJ35" s="7"/>
      <c r="KNK35" s="7"/>
      <c r="KNL35" s="7"/>
      <c r="KNM35" s="7"/>
      <c r="KNN35" s="7"/>
      <c r="KNO35" s="7"/>
      <c r="KNP35" s="7"/>
      <c r="KNQ35" s="7"/>
      <c r="KNR35" s="7"/>
      <c r="KNS35" s="7"/>
      <c r="KNT35" s="7"/>
      <c r="KNU35" s="7"/>
      <c r="KNV35" s="7"/>
      <c r="KNW35" s="7"/>
      <c r="KNX35" s="7"/>
      <c r="KNY35" s="7"/>
      <c r="KNZ35" s="7"/>
      <c r="KOA35" s="7"/>
      <c r="KOB35" s="7"/>
      <c r="KOC35" s="7"/>
      <c r="KOD35" s="7"/>
      <c r="KOE35" s="7"/>
      <c r="KOF35" s="7"/>
      <c r="KOG35" s="7"/>
      <c r="KOH35" s="7"/>
      <c r="KOI35" s="7"/>
      <c r="KOJ35" s="7"/>
      <c r="KOK35" s="7"/>
      <c r="KOL35" s="7"/>
      <c r="KOM35" s="7"/>
      <c r="KON35" s="7"/>
      <c r="KOO35" s="7"/>
      <c r="KOP35" s="7"/>
      <c r="KOQ35" s="7"/>
      <c r="KOR35" s="7"/>
      <c r="KOS35" s="7"/>
      <c r="KOT35" s="7"/>
      <c r="KOU35" s="7"/>
      <c r="KOV35" s="7"/>
      <c r="KOW35" s="7"/>
      <c r="KOX35" s="7"/>
      <c r="KOY35" s="7"/>
      <c r="KOZ35" s="7"/>
      <c r="KPA35" s="7"/>
      <c r="KPB35" s="7"/>
      <c r="KPC35" s="7"/>
      <c r="KPD35" s="7"/>
      <c r="KPE35" s="7"/>
      <c r="KPF35" s="7"/>
      <c r="KPG35" s="7"/>
      <c r="KPH35" s="7"/>
      <c r="KPI35" s="7"/>
      <c r="KPJ35" s="7"/>
      <c r="KPK35" s="7"/>
      <c r="KPL35" s="7"/>
      <c r="KPM35" s="7"/>
      <c r="KPN35" s="7"/>
      <c r="KPO35" s="7"/>
      <c r="KPP35" s="7"/>
      <c r="KPQ35" s="7"/>
      <c r="KPR35" s="7"/>
      <c r="KPS35" s="7"/>
      <c r="KPT35" s="7"/>
      <c r="KPU35" s="7"/>
      <c r="KPV35" s="7"/>
      <c r="KPW35" s="7"/>
      <c r="KPX35" s="7"/>
      <c r="KPY35" s="7"/>
      <c r="KPZ35" s="7"/>
      <c r="KQA35" s="7"/>
      <c r="KQB35" s="7"/>
      <c r="KQC35" s="7"/>
      <c r="KQD35" s="7"/>
      <c r="KQE35" s="7"/>
      <c r="KQF35" s="7"/>
      <c r="KQG35" s="7"/>
      <c r="KQH35" s="7"/>
      <c r="KQI35" s="7"/>
      <c r="KQJ35" s="7"/>
      <c r="KQK35" s="7"/>
      <c r="KQL35" s="7"/>
      <c r="KQM35" s="7"/>
      <c r="KQN35" s="7"/>
      <c r="KQO35" s="7"/>
      <c r="KQP35" s="7"/>
      <c r="KQQ35" s="7"/>
      <c r="KQR35" s="7"/>
      <c r="KQS35" s="7"/>
      <c r="KQT35" s="7"/>
      <c r="KQU35" s="7"/>
      <c r="KQV35" s="7"/>
      <c r="KQW35" s="7"/>
      <c r="KQX35" s="7"/>
      <c r="KQY35" s="7"/>
      <c r="KQZ35" s="7"/>
      <c r="KRA35" s="7"/>
      <c r="KRB35" s="7"/>
      <c r="KRC35" s="7"/>
      <c r="KRD35" s="7"/>
      <c r="KRE35" s="7"/>
      <c r="KRF35" s="7"/>
      <c r="KRG35" s="7"/>
      <c r="KRH35" s="7"/>
      <c r="KRI35" s="7"/>
      <c r="KRJ35" s="7"/>
      <c r="KRK35" s="7"/>
      <c r="KRL35" s="7"/>
      <c r="KRM35" s="7"/>
      <c r="KRN35" s="7"/>
      <c r="KRO35" s="7"/>
      <c r="KRP35" s="7"/>
      <c r="KRQ35" s="7"/>
      <c r="KRR35" s="7"/>
      <c r="KRS35" s="7"/>
      <c r="KRT35" s="7"/>
      <c r="KRU35" s="7"/>
      <c r="KRV35" s="7"/>
      <c r="KRW35" s="7"/>
      <c r="KRX35" s="7"/>
      <c r="KRY35" s="7"/>
      <c r="KRZ35" s="7"/>
      <c r="KSA35" s="7"/>
      <c r="KSB35" s="7"/>
      <c r="KSC35" s="7"/>
      <c r="KSD35" s="7"/>
      <c r="KSE35" s="7"/>
      <c r="KSF35" s="7"/>
      <c r="KSG35" s="7"/>
      <c r="KSH35" s="7"/>
      <c r="KSI35" s="7"/>
      <c r="KSJ35" s="7"/>
      <c r="KSK35" s="7"/>
      <c r="KSL35" s="7"/>
      <c r="KSM35" s="7"/>
      <c r="KSN35" s="7"/>
      <c r="KSO35" s="7"/>
      <c r="KSP35" s="7"/>
      <c r="KSQ35" s="7"/>
      <c r="KSR35" s="7"/>
      <c r="KSS35" s="7"/>
      <c r="KST35" s="7"/>
      <c r="KSU35" s="7"/>
      <c r="KSV35" s="7"/>
      <c r="KSW35" s="7"/>
      <c r="KSX35" s="7"/>
      <c r="KSY35" s="7"/>
      <c r="KSZ35" s="7"/>
      <c r="KTA35" s="7"/>
      <c r="KTB35" s="7"/>
      <c r="KTC35" s="7"/>
      <c r="KTD35" s="7"/>
      <c r="KTE35" s="7"/>
      <c r="KTF35" s="7"/>
      <c r="KTG35" s="7"/>
      <c r="KTH35" s="7"/>
      <c r="KTI35" s="7"/>
      <c r="KTJ35" s="7"/>
      <c r="KTK35" s="7"/>
      <c r="KTL35" s="7"/>
      <c r="KTM35" s="7"/>
      <c r="KTN35" s="7"/>
      <c r="KTO35" s="7"/>
      <c r="KTP35" s="7"/>
      <c r="KTQ35" s="7"/>
      <c r="KTR35" s="7"/>
      <c r="KTS35" s="7"/>
      <c r="KTT35" s="7"/>
      <c r="KTU35" s="7"/>
      <c r="KTV35" s="7"/>
      <c r="KTW35" s="7"/>
      <c r="KTX35" s="7"/>
      <c r="KTY35" s="7"/>
      <c r="KTZ35" s="7"/>
      <c r="KUA35" s="7"/>
      <c r="KUB35" s="7"/>
      <c r="KUC35" s="7"/>
      <c r="KUD35" s="7"/>
      <c r="KUE35" s="7"/>
      <c r="KUF35" s="7"/>
      <c r="KUG35" s="7"/>
      <c r="KUH35" s="7"/>
      <c r="KUI35" s="7"/>
      <c r="KUJ35" s="7"/>
      <c r="KUK35" s="7"/>
      <c r="KUL35" s="7"/>
      <c r="KUM35" s="7"/>
      <c r="KUN35" s="7"/>
      <c r="KUO35" s="7"/>
      <c r="KUP35" s="7"/>
      <c r="KUQ35" s="7"/>
      <c r="KUR35" s="7"/>
      <c r="KUS35" s="7"/>
      <c r="KUT35" s="7"/>
      <c r="KUU35" s="7"/>
      <c r="KUV35" s="7"/>
      <c r="KUW35" s="7"/>
      <c r="KUX35" s="7"/>
      <c r="KUY35" s="7"/>
      <c r="KUZ35" s="7"/>
      <c r="KVA35" s="7"/>
      <c r="KVB35" s="7"/>
      <c r="KVC35" s="7"/>
      <c r="KVD35" s="7"/>
      <c r="KVE35" s="7"/>
      <c r="KVF35" s="7"/>
      <c r="KVG35" s="7"/>
      <c r="KVH35" s="7"/>
      <c r="KVI35" s="7"/>
      <c r="KVJ35" s="7"/>
      <c r="KVK35" s="7"/>
      <c r="KVL35" s="7"/>
      <c r="KVM35" s="7"/>
      <c r="KVN35" s="7"/>
      <c r="KVO35" s="7"/>
      <c r="KVP35" s="7"/>
      <c r="KVQ35" s="7"/>
      <c r="KVR35" s="7"/>
      <c r="KVS35" s="7"/>
      <c r="KVT35" s="7"/>
      <c r="KVU35" s="7"/>
      <c r="KVV35" s="7"/>
      <c r="KVW35" s="7"/>
      <c r="KVX35" s="7"/>
      <c r="KVY35" s="7"/>
      <c r="KVZ35" s="7"/>
      <c r="KWA35" s="7"/>
      <c r="KWB35" s="7"/>
      <c r="KWC35" s="7"/>
      <c r="KWD35" s="7"/>
      <c r="KWE35" s="7"/>
      <c r="KWF35" s="7"/>
      <c r="KWG35" s="7"/>
      <c r="KWH35" s="7"/>
      <c r="KWI35" s="7"/>
      <c r="KWJ35" s="7"/>
      <c r="KWK35" s="7"/>
      <c r="KWL35" s="7"/>
      <c r="KWM35" s="7"/>
      <c r="KWN35" s="7"/>
      <c r="KWO35" s="7"/>
      <c r="KWP35" s="7"/>
      <c r="KWQ35" s="7"/>
      <c r="KWR35" s="7"/>
      <c r="KWS35" s="7"/>
      <c r="KWT35" s="7"/>
      <c r="KWU35" s="7"/>
      <c r="KWV35" s="7"/>
      <c r="KWW35" s="7"/>
      <c r="KWX35" s="7"/>
      <c r="KWY35" s="7"/>
      <c r="KWZ35" s="7"/>
      <c r="KXA35" s="7"/>
      <c r="KXB35" s="7"/>
      <c r="KXC35" s="7"/>
      <c r="KXD35" s="7"/>
      <c r="KXE35" s="7"/>
      <c r="KXF35" s="7"/>
      <c r="KXG35" s="7"/>
      <c r="KXH35" s="7"/>
      <c r="KXI35" s="7"/>
      <c r="KXJ35" s="7"/>
      <c r="KXK35" s="7"/>
      <c r="KXL35" s="7"/>
      <c r="KXM35" s="7"/>
      <c r="KXN35" s="7"/>
      <c r="KXO35" s="7"/>
      <c r="KXP35" s="7"/>
      <c r="KXQ35" s="7"/>
      <c r="KXR35" s="7"/>
      <c r="KXS35" s="7"/>
      <c r="KXT35" s="7"/>
      <c r="KXU35" s="7"/>
      <c r="KXV35" s="7"/>
      <c r="KXW35" s="7"/>
      <c r="KXX35" s="7"/>
      <c r="KXY35" s="7"/>
      <c r="KXZ35" s="7"/>
      <c r="KYA35" s="7"/>
      <c r="KYB35" s="7"/>
      <c r="KYC35" s="7"/>
      <c r="KYD35" s="7"/>
      <c r="KYE35" s="7"/>
      <c r="KYF35" s="7"/>
      <c r="KYG35" s="7"/>
      <c r="KYH35" s="7"/>
      <c r="KYI35" s="7"/>
      <c r="KYJ35" s="7"/>
      <c r="KYK35" s="7"/>
      <c r="KYL35" s="7"/>
      <c r="KYM35" s="7"/>
      <c r="KYN35" s="7"/>
      <c r="KYO35" s="7"/>
      <c r="KYP35" s="7"/>
      <c r="KYQ35" s="7"/>
      <c r="KYR35" s="7"/>
      <c r="KYS35" s="7"/>
      <c r="KYT35" s="7"/>
      <c r="KYU35" s="7"/>
      <c r="KYV35" s="7"/>
      <c r="KYW35" s="7"/>
      <c r="KYX35" s="7"/>
      <c r="KYY35" s="7"/>
      <c r="KYZ35" s="7"/>
      <c r="KZA35" s="7"/>
      <c r="KZB35" s="7"/>
      <c r="KZC35" s="7"/>
      <c r="KZD35" s="7"/>
      <c r="KZE35" s="7"/>
      <c r="KZF35" s="7"/>
      <c r="KZG35" s="7"/>
      <c r="KZH35" s="7"/>
      <c r="KZI35" s="7"/>
      <c r="KZJ35" s="7"/>
      <c r="KZK35" s="7"/>
      <c r="KZL35" s="7"/>
      <c r="KZM35" s="7"/>
      <c r="KZN35" s="7"/>
      <c r="KZO35" s="7"/>
      <c r="KZP35" s="7"/>
      <c r="KZQ35" s="7"/>
      <c r="KZR35" s="7"/>
      <c r="KZS35" s="7"/>
      <c r="KZT35" s="7"/>
      <c r="KZU35" s="7"/>
      <c r="KZV35" s="7"/>
      <c r="KZW35" s="7"/>
      <c r="KZX35" s="7"/>
      <c r="KZY35" s="7"/>
      <c r="KZZ35" s="7"/>
      <c r="LAA35" s="7"/>
      <c r="LAB35" s="7"/>
      <c r="LAC35" s="7"/>
      <c r="LAD35" s="7"/>
      <c r="LAE35" s="7"/>
      <c r="LAF35" s="7"/>
      <c r="LAG35" s="7"/>
      <c r="LAH35" s="7"/>
      <c r="LAI35" s="7"/>
      <c r="LAJ35" s="7"/>
      <c r="LAK35" s="7"/>
      <c r="LAL35" s="7"/>
      <c r="LAM35" s="7"/>
      <c r="LAN35" s="7"/>
      <c r="LAO35" s="7"/>
      <c r="LAP35" s="7"/>
      <c r="LAQ35" s="7"/>
      <c r="LAR35" s="7"/>
      <c r="LAS35" s="7"/>
      <c r="LAT35" s="7"/>
      <c r="LAU35" s="7"/>
      <c r="LAV35" s="7"/>
      <c r="LAW35" s="7"/>
      <c r="LAX35" s="7"/>
      <c r="LAY35" s="7"/>
      <c r="LAZ35" s="7"/>
      <c r="LBA35" s="7"/>
      <c r="LBB35" s="7"/>
      <c r="LBC35" s="7"/>
      <c r="LBD35" s="7"/>
      <c r="LBE35" s="7"/>
      <c r="LBF35" s="7"/>
      <c r="LBG35" s="7"/>
      <c r="LBH35" s="7"/>
      <c r="LBI35" s="7"/>
      <c r="LBJ35" s="7"/>
      <c r="LBK35" s="7"/>
      <c r="LBL35" s="7"/>
      <c r="LBM35" s="7"/>
      <c r="LBN35" s="7"/>
      <c r="LBO35" s="7"/>
      <c r="LBP35" s="7"/>
      <c r="LBQ35" s="7"/>
      <c r="LBR35" s="7"/>
      <c r="LBS35" s="7"/>
      <c r="LBT35" s="7"/>
      <c r="LBU35" s="7"/>
      <c r="LBV35" s="7"/>
      <c r="LBW35" s="7"/>
      <c r="LBX35" s="7"/>
      <c r="LBY35" s="7"/>
      <c r="LBZ35" s="7"/>
      <c r="LCA35" s="7"/>
      <c r="LCB35" s="7"/>
      <c r="LCC35" s="7"/>
      <c r="LCD35" s="7"/>
      <c r="LCE35" s="7"/>
      <c r="LCF35" s="7"/>
      <c r="LCG35" s="7"/>
      <c r="LCH35" s="7"/>
      <c r="LCI35" s="7"/>
      <c r="LCJ35" s="7"/>
      <c r="LCK35" s="7"/>
      <c r="LCL35" s="7"/>
      <c r="LCM35" s="7"/>
      <c r="LCN35" s="7"/>
      <c r="LCO35" s="7"/>
      <c r="LCP35" s="7"/>
      <c r="LCQ35" s="7"/>
      <c r="LCR35" s="7"/>
      <c r="LCS35" s="7"/>
      <c r="LCT35" s="7"/>
      <c r="LCU35" s="7"/>
      <c r="LCV35" s="7"/>
      <c r="LCW35" s="7"/>
      <c r="LCX35" s="7"/>
      <c r="LCY35" s="7"/>
      <c r="LCZ35" s="7"/>
      <c r="LDA35" s="7"/>
      <c r="LDB35" s="7"/>
      <c r="LDC35" s="7"/>
      <c r="LDD35" s="7"/>
      <c r="LDE35" s="7"/>
      <c r="LDF35" s="7"/>
      <c r="LDG35" s="7"/>
      <c r="LDH35" s="7"/>
      <c r="LDI35" s="7"/>
      <c r="LDJ35" s="7"/>
      <c r="LDK35" s="7"/>
      <c r="LDL35" s="7"/>
      <c r="LDM35" s="7"/>
      <c r="LDN35" s="7"/>
      <c r="LDO35" s="7"/>
      <c r="LDP35" s="7"/>
      <c r="LDQ35" s="7"/>
      <c r="LDR35" s="7"/>
      <c r="LDS35" s="7"/>
      <c r="LDT35" s="7"/>
      <c r="LDU35" s="7"/>
      <c r="LDV35" s="7"/>
      <c r="LDW35" s="7"/>
      <c r="LDX35" s="7"/>
      <c r="LDY35" s="7"/>
      <c r="LDZ35" s="7"/>
      <c r="LEA35" s="7"/>
      <c r="LEB35" s="7"/>
      <c r="LEC35" s="7"/>
      <c r="LED35" s="7"/>
      <c r="LEE35" s="7"/>
      <c r="LEF35" s="7"/>
      <c r="LEG35" s="7"/>
      <c r="LEH35" s="7"/>
      <c r="LEI35" s="7"/>
      <c r="LEJ35" s="7"/>
      <c r="LEK35" s="7"/>
      <c r="LEL35" s="7"/>
      <c r="LEM35" s="7"/>
      <c r="LEN35" s="7"/>
      <c r="LEO35" s="7"/>
      <c r="LEP35" s="7"/>
      <c r="LEQ35" s="7"/>
      <c r="LER35" s="7"/>
      <c r="LES35" s="7"/>
      <c r="LET35" s="7"/>
      <c r="LEU35" s="7"/>
      <c r="LEV35" s="7"/>
      <c r="LEW35" s="7"/>
      <c r="LEX35" s="7"/>
      <c r="LEY35" s="7"/>
      <c r="LEZ35" s="7"/>
      <c r="LFA35" s="7"/>
      <c r="LFB35" s="7"/>
      <c r="LFC35" s="7"/>
      <c r="LFD35" s="7"/>
      <c r="LFE35" s="7"/>
      <c r="LFF35" s="7"/>
      <c r="LFG35" s="7"/>
      <c r="LFH35" s="7"/>
      <c r="LFI35" s="7"/>
      <c r="LFJ35" s="7"/>
      <c r="LFK35" s="7"/>
      <c r="LFL35" s="7"/>
      <c r="LFM35" s="7"/>
      <c r="LFN35" s="7"/>
      <c r="LFO35" s="7"/>
      <c r="LFP35" s="7"/>
      <c r="LFQ35" s="7"/>
      <c r="LFR35" s="7"/>
      <c r="LFS35" s="7"/>
      <c r="LFT35" s="7"/>
      <c r="LFU35" s="7"/>
      <c r="LFV35" s="7"/>
      <c r="LFW35" s="7"/>
      <c r="LFX35" s="7"/>
      <c r="LFY35" s="7"/>
      <c r="LFZ35" s="7"/>
      <c r="LGA35" s="7"/>
      <c r="LGB35" s="7"/>
      <c r="LGC35" s="7"/>
      <c r="LGD35" s="7"/>
      <c r="LGE35" s="7"/>
      <c r="LGF35" s="7"/>
      <c r="LGG35" s="7"/>
      <c r="LGH35" s="7"/>
      <c r="LGI35" s="7"/>
      <c r="LGJ35" s="7"/>
      <c r="LGK35" s="7"/>
      <c r="LGL35" s="7"/>
      <c r="LGM35" s="7"/>
      <c r="LGN35" s="7"/>
      <c r="LGO35" s="7"/>
      <c r="LGP35" s="7"/>
      <c r="LGQ35" s="7"/>
      <c r="LGR35" s="7"/>
      <c r="LGS35" s="7"/>
      <c r="LGT35" s="7"/>
      <c r="LGU35" s="7"/>
      <c r="LGV35" s="7"/>
      <c r="LGW35" s="7"/>
      <c r="LGX35" s="7"/>
      <c r="LGY35" s="7"/>
      <c r="LGZ35" s="7"/>
      <c r="LHA35" s="7"/>
      <c r="LHB35" s="7"/>
      <c r="LHC35" s="7"/>
      <c r="LHD35" s="7"/>
      <c r="LHE35" s="7"/>
      <c r="LHF35" s="7"/>
      <c r="LHG35" s="7"/>
      <c r="LHH35" s="7"/>
      <c r="LHI35" s="7"/>
      <c r="LHJ35" s="7"/>
      <c r="LHK35" s="7"/>
      <c r="LHL35" s="7"/>
      <c r="LHM35" s="7"/>
      <c r="LHN35" s="7"/>
      <c r="LHO35" s="7"/>
      <c r="LHP35" s="7"/>
      <c r="LHQ35" s="7"/>
      <c r="LHR35" s="7"/>
      <c r="LHS35" s="7"/>
      <c r="LHT35" s="7"/>
      <c r="LHU35" s="7"/>
      <c r="LHV35" s="7"/>
      <c r="LHW35" s="7"/>
      <c r="LHX35" s="7"/>
      <c r="LHY35" s="7"/>
      <c r="LHZ35" s="7"/>
      <c r="LIA35" s="7"/>
      <c r="LIB35" s="7"/>
      <c r="LIC35" s="7"/>
      <c r="LID35" s="7"/>
      <c r="LIE35" s="7"/>
      <c r="LIF35" s="7"/>
      <c r="LIG35" s="7"/>
      <c r="LIH35" s="7"/>
      <c r="LII35" s="7"/>
      <c r="LIJ35" s="7"/>
      <c r="LIK35" s="7"/>
      <c r="LIL35" s="7"/>
      <c r="LIM35" s="7"/>
      <c r="LIN35" s="7"/>
      <c r="LIO35" s="7"/>
      <c r="LIP35" s="7"/>
      <c r="LIQ35" s="7"/>
      <c r="LIR35" s="7"/>
      <c r="LIS35" s="7"/>
      <c r="LIT35" s="7"/>
      <c r="LIU35" s="7"/>
      <c r="LIV35" s="7"/>
      <c r="LIW35" s="7"/>
      <c r="LIX35" s="7"/>
      <c r="LIY35" s="7"/>
      <c r="LIZ35" s="7"/>
      <c r="LJA35" s="7"/>
      <c r="LJB35" s="7"/>
      <c r="LJC35" s="7"/>
      <c r="LJD35" s="7"/>
      <c r="LJE35" s="7"/>
      <c r="LJF35" s="7"/>
      <c r="LJG35" s="7"/>
      <c r="LJH35" s="7"/>
      <c r="LJI35" s="7"/>
      <c r="LJJ35" s="7"/>
      <c r="LJK35" s="7"/>
      <c r="LJL35" s="7"/>
      <c r="LJM35" s="7"/>
      <c r="LJN35" s="7"/>
      <c r="LJO35" s="7"/>
      <c r="LJP35" s="7"/>
      <c r="LJQ35" s="7"/>
      <c r="LJR35" s="7"/>
      <c r="LJS35" s="7"/>
      <c r="LJT35" s="7"/>
      <c r="LJU35" s="7"/>
      <c r="LJV35" s="7"/>
      <c r="LJW35" s="7"/>
      <c r="LJX35" s="7"/>
      <c r="LJY35" s="7"/>
      <c r="LJZ35" s="7"/>
      <c r="LKA35" s="7"/>
      <c r="LKB35" s="7"/>
      <c r="LKC35" s="7"/>
      <c r="LKD35" s="7"/>
      <c r="LKE35" s="7"/>
      <c r="LKF35" s="7"/>
      <c r="LKG35" s="7"/>
      <c r="LKH35" s="7"/>
      <c r="LKI35" s="7"/>
      <c r="LKJ35" s="7"/>
      <c r="LKK35" s="7"/>
      <c r="LKL35" s="7"/>
      <c r="LKM35" s="7"/>
      <c r="LKN35" s="7"/>
      <c r="LKO35" s="7"/>
      <c r="LKP35" s="7"/>
      <c r="LKQ35" s="7"/>
      <c r="LKR35" s="7"/>
      <c r="LKS35" s="7"/>
      <c r="LKT35" s="7"/>
      <c r="LKU35" s="7"/>
      <c r="LKV35" s="7"/>
      <c r="LKW35" s="7"/>
      <c r="LKX35" s="7"/>
      <c r="LKY35" s="7"/>
      <c r="LKZ35" s="7"/>
      <c r="LLA35" s="7"/>
      <c r="LLB35" s="7"/>
      <c r="LLC35" s="7"/>
      <c r="LLD35" s="7"/>
      <c r="LLE35" s="7"/>
      <c r="LLF35" s="7"/>
      <c r="LLG35" s="7"/>
      <c r="LLH35" s="7"/>
      <c r="LLI35" s="7"/>
      <c r="LLJ35" s="7"/>
      <c r="LLK35" s="7"/>
      <c r="LLL35" s="7"/>
      <c r="LLM35" s="7"/>
      <c r="LLN35" s="7"/>
      <c r="LLO35" s="7"/>
      <c r="LLP35" s="7"/>
      <c r="LLQ35" s="7"/>
      <c r="LLR35" s="7"/>
      <c r="LLS35" s="7"/>
      <c r="LLT35" s="7"/>
      <c r="LLU35" s="7"/>
      <c r="LLV35" s="7"/>
      <c r="LLW35" s="7"/>
      <c r="LLX35" s="7"/>
      <c r="LLY35" s="7"/>
      <c r="LLZ35" s="7"/>
      <c r="LMA35" s="7"/>
      <c r="LMB35" s="7"/>
      <c r="LMC35" s="7"/>
      <c r="LMD35" s="7"/>
      <c r="LME35" s="7"/>
      <c r="LMF35" s="7"/>
      <c r="LMG35" s="7"/>
      <c r="LMH35" s="7"/>
      <c r="LMI35" s="7"/>
      <c r="LMJ35" s="7"/>
      <c r="LMK35" s="7"/>
      <c r="LML35" s="7"/>
      <c r="LMM35" s="7"/>
      <c r="LMN35" s="7"/>
      <c r="LMO35" s="7"/>
      <c r="LMP35" s="7"/>
      <c r="LMQ35" s="7"/>
      <c r="LMR35" s="7"/>
      <c r="LMS35" s="7"/>
      <c r="LMT35" s="7"/>
      <c r="LMU35" s="7"/>
      <c r="LMV35" s="7"/>
      <c r="LMW35" s="7"/>
      <c r="LMX35" s="7"/>
      <c r="LMY35" s="7"/>
      <c r="LMZ35" s="7"/>
      <c r="LNA35" s="7"/>
      <c r="LNB35" s="7"/>
      <c r="LNC35" s="7"/>
      <c r="LND35" s="7"/>
      <c r="LNE35" s="7"/>
      <c r="LNF35" s="7"/>
      <c r="LNG35" s="7"/>
      <c r="LNH35" s="7"/>
      <c r="LNI35" s="7"/>
      <c r="LNJ35" s="7"/>
      <c r="LNK35" s="7"/>
      <c r="LNL35" s="7"/>
      <c r="LNM35" s="7"/>
      <c r="LNN35" s="7"/>
      <c r="LNO35" s="7"/>
      <c r="LNP35" s="7"/>
      <c r="LNQ35" s="7"/>
      <c r="LNR35" s="7"/>
      <c r="LNS35" s="7"/>
      <c r="LNT35" s="7"/>
      <c r="LNU35" s="7"/>
      <c r="LNV35" s="7"/>
      <c r="LNW35" s="7"/>
      <c r="LNX35" s="7"/>
      <c r="LNY35" s="7"/>
      <c r="LNZ35" s="7"/>
      <c r="LOA35" s="7"/>
      <c r="LOB35" s="7"/>
      <c r="LOC35" s="7"/>
      <c r="LOD35" s="7"/>
      <c r="LOE35" s="7"/>
      <c r="LOF35" s="7"/>
      <c r="LOG35" s="7"/>
      <c r="LOH35" s="7"/>
      <c r="LOI35" s="7"/>
      <c r="LOJ35" s="7"/>
      <c r="LOK35" s="7"/>
      <c r="LOL35" s="7"/>
      <c r="LOM35" s="7"/>
      <c r="LON35" s="7"/>
      <c r="LOO35" s="7"/>
      <c r="LOP35" s="7"/>
      <c r="LOQ35" s="7"/>
      <c r="LOR35" s="7"/>
      <c r="LOS35" s="7"/>
      <c r="LOT35" s="7"/>
      <c r="LOU35" s="7"/>
      <c r="LOV35" s="7"/>
      <c r="LOW35" s="7"/>
      <c r="LOX35" s="7"/>
      <c r="LOY35" s="7"/>
      <c r="LOZ35" s="7"/>
      <c r="LPA35" s="7"/>
      <c r="LPB35" s="7"/>
      <c r="LPC35" s="7"/>
      <c r="LPD35" s="7"/>
      <c r="LPE35" s="7"/>
      <c r="LPF35" s="7"/>
      <c r="LPG35" s="7"/>
      <c r="LPH35" s="7"/>
      <c r="LPI35" s="7"/>
      <c r="LPJ35" s="7"/>
      <c r="LPK35" s="7"/>
      <c r="LPL35" s="7"/>
      <c r="LPM35" s="7"/>
      <c r="LPN35" s="7"/>
      <c r="LPO35" s="7"/>
      <c r="LPP35" s="7"/>
      <c r="LPQ35" s="7"/>
      <c r="LPR35" s="7"/>
      <c r="LPS35" s="7"/>
      <c r="LPT35" s="7"/>
      <c r="LPU35" s="7"/>
      <c r="LPV35" s="7"/>
      <c r="LPW35" s="7"/>
      <c r="LPX35" s="7"/>
      <c r="LPY35" s="7"/>
      <c r="LPZ35" s="7"/>
      <c r="LQA35" s="7"/>
      <c r="LQB35" s="7"/>
      <c r="LQC35" s="7"/>
      <c r="LQD35" s="7"/>
      <c r="LQE35" s="7"/>
      <c r="LQF35" s="7"/>
      <c r="LQG35" s="7"/>
      <c r="LQH35" s="7"/>
      <c r="LQI35" s="7"/>
      <c r="LQJ35" s="7"/>
      <c r="LQK35" s="7"/>
      <c r="LQL35" s="7"/>
      <c r="LQM35" s="7"/>
      <c r="LQN35" s="7"/>
      <c r="LQO35" s="7"/>
      <c r="LQP35" s="7"/>
      <c r="LQQ35" s="7"/>
      <c r="LQR35" s="7"/>
      <c r="LQS35" s="7"/>
      <c r="LQT35" s="7"/>
      <c r="LQU35" s="7"/>
      <c r="LQV35" s="7"/>
      <c r="LQW35" s="7"/>
      <c r="LQX35" s="7"/>
      <c r="LQY35" s="7"/>
      <c r="LQZ35" s="7"/>
      <c r="LRA35" s="7"/>
      <c r="LRB35" s="7"/>
      <c r="LRC35" s="7"/>
      <c r="LRD35" s="7"/>
      <c r="LRE35" s="7"/>
      <c r="LRF35" s="7"/>
      <c r="LRG35" s="7"/>
      <c r="LRH35" s="7"/>
      <c r="LRI35" s="7"/>
      <c r="LRJ35" s="7"/>
      <c r="LRK35" s="7"/>
      <c r="LRL35" s="7"/>
      <c r="LRM35" s="7"/>
      <c r="LRN35" s="7"/>
      <c r="LRO35" s="7"/>
      <c r="LRP35" s="7"/>
      <c r="LRQ35" s="7"/>
      <c r="LRR35" s="7"/>
      <c r="LRS35" s="7"/>
      <c r="LRT35" s="7"/>
      <c r="LRU35" s="7"/>
      <c r="LRV35" s="7"/>
      <c r="LRW35" s="7"/>
      <c r="LRX35" s="7"/>
      <c r="LRY35" s="7"/>
      <c r="LRZ35" s="7"/>
      <c r="LSA35" s="7"/>
      <c r="LSB35" s="7"/>
      <c r="LSC35" s="7"/>
      <c r="LSD35" s="7"/>
      <c r="LSE35" s="7"/>
      <c r="LSF35" s="7"/>
      <c r="LSG35" s="7"/>
      <c r="LSH35" s="7"/>
      <c r="LSI35" s="7"/>
      <c r="LSJ35" s="7"/>
      <c r="LSK35" s="7"/>
      <c r="LSL35" s="7"/>
      <c r="LSM35" s="7"/>
      <c r="LSN35" s="7"/>
      <c r="LSO35" s="7"/>
      <c r="LSP35" s="7"/>
      <c r="LSQ35" s="7"/>
      <c r="LSR35" s="7"/>
      <c r="LSS35" s="7"/>
      <c r="LST35" s="7"/>
      <c r="LSU35" s="7"/>
      <c r="LSV35" s="7"/>
      <c r="LSW35" s="7"/>
      <c r="LSX35" s="7"/>
      <c r="LSY35" s="7"/>
      <c r="LSZ35" s="7"/>
      <c r="LTA35" s="7"/>
      <c r="LTB35" s="7"/>
      <c r="LTC35" s="7"/>
      <c r="LTD35" s="7"/>
      <c r="LTE35" s="7"/>
      <c r="LTF35" s="7"/>
      <c r="LTG35" s="7"/>
      <c r="LTH35" s="7"/>
      <c r="LTI35" s="7"/>
      <c r="LTJ35" s="7"/>
      <c r="LTK35" s="7"/>
      <c r="LTL35" s="7"/>
      <c r="LTM35" s="7"/>
      <c r="LTN35" s="7"/>
      <c r="LTO35" s="7"/>
      <c r="LTP35" s="7"/>
      <c r="LTQ35" s="7"/>
      <c r="LTR35" s="7"/>
      <c r="LTS35" s="7"/>
      <c r="LTT35" s="7"/>
      <c r="LTU35" s="7"/>
      <c r="LTV35" s="7"/>
      <c r="LTW35" s="7"/>
      <c r="LTX35" s="7"/>
      <c r="LTY35" s="7"/>
      <c r="LTZ35" s="7"/>
      <c r="LUA35" s="7"/>
      <c r="LUB35" s="7"/>
      <c r="LUC35" s="7"/>
      <c r="LUD35" s="7"/>
      <c r="LUE35" s="7"/>
      <c r="LUF35" s="7"/>
      <c r="LUG35" s="7"/>
      <c r="LUH35" s="7"/>
      <c r="LUI35" s="7"/>
      <c r="LUJ35" s="7"/>
      <c r="LUK35" s="7"/>
      <c r="LUL35" s="7"/>
      <c r="LUM35" s="7"/>
      <c r="LUN35" s="7"/>
      <c r="LUO35" s="7"/>
      <c r="LUP35" s="7"/>
      <c r="LUQ35" s="7"/>
      <c r="LUR35" s="7"/>
      <c r="LUS35" s="7"/>
      <c r="LUT35" s="7"/>
      <c r="LUU35" s="7"/>
      <c r="LUV35" s="7"/>
      <c r="LUW35" s="7"/>
      <c r="LUX35" s="7"/>
      <c r="LUY35" s="7"/>
      <c r="LUZ35" s="7"/>
      <c r="LVA35" s="7"/>
      <c r="LVB35" s="7"/>
      <c r="LVC35" s="7"/>
      <c r="LVD35" s="7"/>
      <c r="LVE35" s="7"/>
      <c r="LVF35" s="7"/>
      <c r="LVG35" s="7"/>
      <c r="LVH35" s="7"/>
      <c r="LVI35" s="7"/>
      <c r="LVJ35" s="7"/>
      <c r="LVK35" s="7"/>
      <c r="LVL35" s="7"/>
      <c r="LVM35" s="7"/>
      <c r="LVN35" s="7"/>
      <c r="LVO35" s="7"/>
      <c r="LVP35" s="7"/>
      <c r="LVQ35" s="7"/>
      <c r="LVR35" s="7"/>
      <c r="LVS35" s="7"/>
      <c r="LVT35" s="7"/>
      <c r="LVU35" s="7"/>
      <c r="LVV35" s="7"/>
      <c r="LVW35" s="7"/>
      <c r="LVX35" s="7"/>
      <c r="LVY35" s="7"/>
      <c r="LVZ35" s="7"/>
      <c r="LWA35" s="7"/>
      <c r="LWB35" s="7"/>
      <c r="LWC35" s="7"/>
      <c r="LWD35" s="7"/>
      <c r="LWE35" s="7"/>
      <c r="LWF35" s="7"/>
      <c r="LWG35" s="7"/>
      <c r="LWH35" s="7"/>
      <c r="LWI35" s="7"/>
      <c r="LWJ35" s="7"/>
      <c r="LWK35" s="7"/>
      <c r="LWL35" s="7"/>
      <c r="LWM35" s="7"/>
      <c r="LWN35" s="7"/>
      <c r="LWO35" s="7"/>
      <c r="LWP35" s="7"/>
      <c r="LWQ35" s="7"/>
      <c r="LWR35" s="7"/>
      <c r="LWS35" s="7"/>
      <c r="LWT35" s="7"/>
      <c r="LWU35" s="7"/>
      <c r="LWV35" s="7"/>
      <c r="LWW35" s="7"/>
      <c r="LWX35" s="7"/>
      <c r="LWY35" s="7"/>
      <c r="LWZ35" s="7"/>
      <c r="LXA35" s="7"/>
      <c r="LXB35" s="7"/>
      <c r="LXC35" s="7"/>
      <c r="LXD35" s="7"/>
      <c r="LXE35" s="7"/>
      <c r="LXF35" s="7"/>
      <c r="LXG35" s="7"/>
      <c r="LXH35" s="7"/>
      <c r="LXI35" s="7"/>
      <c r="LXJ35" s="7"/>
      <c r="LXK35" s="7"/>
      <c r="LXL35" s="7"/>
      <c r="LXM35" s="7"/>
      <c r="LXN35" s="7"/>
      <c r="LXO35" s="7"/>
      <c r="LXP35" s="7"/>
      <c r="LXQ35" s="7"/>
      <c r="LXR35" s="7"/>
      <c r="LXS35" s="7"/>
      <c r="LXT35" s="7"/>
      <c r="LXU35" s="7"/>
      <c r="LXV35" s="7"/>
      <c r="LXW35" s="7"/>
      <c r="LXX35" s="7"/>
      <c r="LXY35" s="7"/>
      <c r="LXZ35" s="7"/>
      <c r="LYA35" s="7"/>
      <c r="LYB35" s="7"/>
      <c r="LYC35" s="7"/>
      <c r="LYD35" s="7"/>
      <c r="LYE35" s="7"/>
      <c r="LYF35" s="7"/>
      <c r="LYG35" s="7"/>
      <c r="LYH35" s="7"/>
      <c r="LYI35" s="7"/>
      <c r="LYJ35" s="7"/>
      <c r="LYK35" s="7"/>
      <c r="LYL35" s="7"/>
      <c r="LYM35" s="7"/>
      <c r="LYN35" s="7"/>
      <c r="LYO35" s="7"/>
      <c r="LYP35" s="7"/>
      <c r="LYQ35" s="7"/>
      <c r="LYR35" s="7"/>
      <c r="LYS35" s="7"/>
      <c r="LYT35" s="7"/>
      <c r="LYU35" s="7"/>
      <c r="LYV35" s="7"/>
      <c r="LYW35" s="7"/>
      <c r="LYX35" s="7"/>
      <c r="LYY35" s="7"/>
      <c r="LYZ35" s="7"/>
      <c r="LZA35" s="7"/>
      <c r="LZB35" s="7"/>
      <c r="LZC35" s="7"/>
      <c r="LZD35" s="7"/>
      <c r="LZE35" s="7"/>
      <c r="LZF35" s="7"/>
      <c r="LZG35" s="7"/>
      <c r="LZH35" s="7"/>
      <c r="LZI35" s="7"/>
      <c r="LZJ35" s="7"/>
      <c r="LZK35" s="7"/>
      <c r="LZL35" s="7"/>
      <c r="LZM35" s="7"/>
      <c r="LZN35" s="7"/>
      <c r="LZO35" s="7"/>
      <c r="LZP35" s="7"/>
      <c r="LZQ35" s="7"/>
      <c r="LZR35" s="7"/>
      <c r="LZS35" s="7"/>
      <c r="LZT35" s="7"/>
      <c r="LZU35" s="7"/>
      <c r="LZV35" s="7"/>
      <c r="LZW35" s="7"/>
      <c r="LZX35" s="7"/>
      <c r="LZY35" s="7"/>
      <c r="LZZ35" s="7"/>
      <c r="MAA35" s="7"/>
      <c r="MAB35" s="7"/>
      <c r="MAC35" s="7"/>
      <c r="MAD35" s="7"/>
      <c r="MAE35" s="7"/>
      <c r="MAF35" s="7"/>
      <c r="MAG35" s="7"/>
      <c r="MAH35" s="7"/>
      <c r="MAI35" s="7"/>
      <c r="MAJ35" s="7"/>
      <c r="MAK35" s="7"/>
      <c r="MAL35" s="7"/>
      <c r="MAM35" s="7"/>
      <c r="MAN35" s="7"/>
      <c r="MAO35" s="7"/>
      <c r="MAP35" s="7"/>
      <c r="MAQ35" s="7"/>
      <c r="MAR35" s="7"/>
      <c r="MAS35" s="7"/>
      <c r="MAT35" s="7"/>
      <c r="MAU35" s="7"/>
      <c r="MAV35" s="7"/>
      <c r="MAW35" s="7"/>
      <c r="MAX35" s="7"/>
      <c r="MAY35" s="7"/>
      <c r="MAZ35" s="7"/>
      <c r="MBA35" s="7"/>
      <c r="MBB35" s="7"/>
      <c r="MBC35" s="7"/>
      <c r="MBD35" s="7"/>
      <c r="MBE35" s="7"/>
      <c r="MBF35" s="7"/>
      <c r="MBG35" s="7"/>
      <c r="MBH35" s="7"/>
      <c r="MBI35" s="7"/>
      <c r="MBJ35" s="7"/>
      <c r="MBK35" s="7"/>
      <c r="MBL35" s="7"/>
      <c r="MBM35" s="7"/>
      <c r="MBN35" s="7"/>
      <c r="MBO35" s="7"/>
      <c r="MBP35" s="7"/>
      <c r="MBQ35" s="7"/>
      <c r="MBR35" s="7"/>
      <c r="MBS35" s="7"/>
      <c r="MBT35" s="7"/>
      <c r="MBU35" s="7"/>
      <c r="MBV35" s="7"/>
      <c r="MBW35" s="7"/>
      <c r="MBX35" s="7"/>
      <c r="MBY35" s="7"/>
      <c r="MBZ35" s="7"/>
      <c r="MCA35" s="7"/>
      <c r="MCB35" s="7"/>
      <c r="MCC35" s="7"/>
      <c r="MCD35" s="7"/>
      <c r="MCE35" s="7"/>
      <c r="MCF35" s="7"/>
      <c r="MCG35" s="7"/>
      <c r="MCH35" s="7"/>
      <c r="MCI35" s="7"/>
      <c r="MCJ35" s="7"/>
      <c r="MCK35" s="7"/>
      <c r="MCL35" s="7"/>
      <c r="MCM35" s="7"/>
      <c r="MCN35" s="7"/>
      <c r="MCO35" s="7"/>
      <c r="MCP35" s="7"/>
      <c r="MCQ35" s="7"/>
      <c r="MCR35" s="7"/>
      <c r="MCS35" s="7"/>
      <c r="MCT35" s="7"/>
      <c r="MCU35" s="7"/>
      <c r="MCV35" s="7"/>
      <c r="MCW35" s="7"/>
      <c r="MCX35" s="7"/>
      <c r="MCY35" s="7"/>
      <c r="MCZ35" s="7"/>
      <c r="MDA35" s="7"/>
      <c r="MDB35" s="7"/>
      <c r="MDC35" s="7"/>
      <c r="MDD35" s="7"/>
      <c r="MDE35" s="7"/>
      <c r="MDF35" s="7"/>
      <c r="MDG35" s="7"/>
      <c r="MDH35" s="7"/>
      <c r="MDI35" s="7"/>
      <c r="MDJ35" s="7"/>
      <c r="MDK35" s="7"/>
      <c r="MDL35" s="7"/>
      <c r="MDM35" s="7"/>
      <c r="MDN35" s="7"/>
      <c r="MDO35" s="7"/>
      <c r="MDP35" s="7"/>
      <c r="MDQ35" s="7"/>
      <c r="MDR35" s="7"/>
      <c r="MDS35" s="7"/>
      <c r="MDT35" s="7"/>
      <c r="MDU35" s="7"/>
      <c r="MDV35" s="7"/>
      <c r="MDW35" s="7"/>
      <c r="MDX35" s="7"/>
      <c r="MDY35" s="7"/>
      <c r="MDZ35" s="7"/>
      <c r="MEA35" s="7"/>
      <c r="MEB35" s="7"/>
      <c r="MEC35" s="7"/>
      <c r="MED35" s="7"/>
      <c r="MEE35" s="7"/>
      <c r="MEF35" s="7"/>
      <c r="MEG35" s="7"/>
      <c r="MEH35" s="7"/>
      <c r="MEI35" s="7"/>
      <c r="MEJ35" s="7"/>
      <c r="MEK35" s="7"/>
      <c r="MEL35" s="7"/>
      <c r="MEM35" s="7"/>
      <c r="MEN35" s="7"/>
      <c r="MEO35" s="7"/>
      <c r="MEP35" s="7"/>
      <c r="MEQ35" s="7"/>
      <c r="MER35" s="7"/>
      <c r="MES35" s="7"/>
      <c r="MET35" s="7"/>
      <c r="MEU35" s="7"/>
      <c r="MEV35" s="7"/>
      <c r="MEW35" s="7"/>
      <c r="MEX35" s="7"/>
      <c r="MEY35" s="7"/>
      <c r="MEZ35" s="7"/>
      <c r="MFA35" s="7"/>
      <c r="MFB35" s="7"/>
      <c r="MFC35" s="7"/>
      <c r="MFD35" s="7"/>
      <c r="MFE35" s="7"/>
      <c r="MFF35" s="7"/>
      <c r="MFG35" s="7"/>
      <c r="MFH35" s="7"/>
      <c r="MFI35" s="7"/>
      <c r="MFJ35" s="7"/>
      <c r="MFK35" s="7"/>
      <c r="MFL35" s="7"/>
      <c r="MFM35" s="7"/>
      <c r="MFN35" s="7"/>
      <c r="MFO35" s="7"/>
      <c r="MFP35" s="7"/>
      <c r="MFQ35" s="7"/>
      <c r="MFR35" s="7"/>
      <c r="MFS35" s="7"/>
      <c r="MFT35" s="7"/>
      <c r="MFU35" s="7"/>
      <c r="MFV35" s="7"/>
      <c r="MFW35" s="7"/>
      <c r="MFX35" s="7"/>
      <c r="MFY35" s="7"/>
      <c r="MFZ35" s="7"/>
      <c r="MGA35" s="7"/>
      <c r="MGB35" s="7"/>
      <c r="MGC35" s="7"/>
      <c r="MGD35" s="7"/>
      <c r="MGE35" s="7"/>
      <c r="MGF35" s="7"/>
      <c r="MGG35" s="7"/>
      <c r="MGH35" s="7"/>
      <c r="MGI35" s="7"/>
      <c r="MGJ35" s="7"/>
      <c r="MGK35" s="7"/>
      <c r="MGL35" s="7"/>
      <c r="MGM35" s="7"/>
      <c r="MGN35" s="7"/>
      <c r="MGO35" s="7"/>
      <c r="MGP35" s="7"/>
      <c r="MGQ35" s="7"/>
      <c r="MGR35" s="7"/>
      <c r="MGS35" s="7"/>
      <c r="MGT35" s="7"/>
      <c r="MGU35" s="7"/>
      <c r="MGV35" s="7"/>
      <c r="MGW35" s="7"/>
      <c r="MGX35" s="7"/>
      <c r="MGY35" s="7"/>
      <c r="MGZ35" s="7"/>
      <c r="MHA35" s="7"/>
      <c r="MHB35" s="7"/>
      <c r="MHC35" s="7"/>
      <c r="MHD35" s="7"/>
      <c r="MHE35" s="7"/>
      <c r="MHF35" s="7"/>
      <c r="MHG35" s="7"/>
      <c r="MHH35" s="7"/>
      <c r="MHI35" s="7"/>
      <c r="MHJ35" s="7"/>
      <c r="MHK35" s="7"/>
      <c r="MHL35" s="7"/>
      <c r="MHM35" s="7"/>
      <c r="MHN35" s="7"/>
      <c r="MHO35" s="7"/>
      <c r="MHP35" s="7"/>
      <c r="MHQ35" s="7"/>
      <c r="MHR35" s="7"/>
      <c r="MHS35" s="7"/>
      <c r="MHT35" s="7"/>
      <c r="MHU35" s="7"/>
      <c r="MHV35" s="7"/>
      <c r="MHW35" s="7"/>
      <c r="MHX35" s="7"/>
      <c r="MHY35" s="7"/>
      <c r="MHZ35" s="7"/>
      <c r="MIA35" s="7"/>
      <c r="MIB35" s="7"/>
      <c r="MIC35" s="7"/>
      <c r="MID35" s="7"/>
      <c r="MIE35" s="7"/>
      <c r="MIF35" s="7"/>
      <c r="MIG35" s="7"/>
      <c r="MIH35" s="7"/>
      <c r="MII35" s="7"/>
      <c r="MIJ35" s="7"/>
      <c r="MIK35" s="7"/>
      <c r="MIL35" s="7"/>
      <c r="MIM35" s="7"/>
      <c r="MIN35" s="7"/>
      <c r="MIO35" s="7"/>
      <c r="MIP35" s="7"/>
      <c r="MIQ35" s="7"/>
      <c r="MIR35" s="7"/>
      <c r="MIS35" s="7"/>
      <c r="MIT35" s="7"/>
      <c r="MIU35" s="7"/>
      <c r="MIV35" s="7"/>
      <c r="MIW35" s="7"/>
      <c r="MIX35" s="7"/>
      <c r="MIY35" s="7"/>
      <c r="MIZ35" s="7"/>
      <c r="MJA35" s="7"/>
      <c r="MJB35" s="7"/>
      <c r="MJC35" s="7"/>
      <c r="MJD35" s="7"/>
      <c r="MJE35" s="7"/>
      <c r="MJF35" s="7"/>
      <c r="MJG35" s="7"/>
      <c r="MJH35" s="7"/>
      <c r="MJI35" s="7"/>
      <c r="MJJ35" s="7"/>
      <c r="MJK35" s="7"/>
      <c r="MJL35" s="7"/>
      <c r="MJM35" s="7"/>
      <c r="MJN35" s="7"/>
      <c r="MJO35" s="7"/>
      <c r="MJP35" s="7"/>
      <c r="MJQ35" s="7"/>
      <c r="MJR35" s="7"/>
      <c r="MJS35" s="7"/>
      <c r="MJT35" s="7"/>
      <c r="MJU35" s="7"/>
      <c r="MJV35" s="7"/>
      <c r="MJW35" s="7"/>
      <c r="MJX35" s="7"/>
      <c r="MJY35" s="7"/>
      <c r="MJZ35" s="7"/>
      <c r="MKA35" s="7"/>
      <c r="MKB35" s="7"/>
      <c r="MKC35" s="7"/>
      <c r="MKD35" s="7"/>
      <c r="MKE35" s="7"/>
      <c r="MKF35" s="7"/>
      <c r="MKG35" s="7"/>
      <c r="MKH35" s="7"/>
      <c r="MKI35" s="7"/>
      <c r="MKJ35" s="7"/>
      <c r="MKK35" s="7"/>
      <c r="MKL35" s="7"/>
      <c r="MKM35" s="7"/>
      <c r="MKN35" s="7"/>
      <c r="MKO35" s="7"/>
      <c r="MKP35" s="7"/>
      <c r="MKQ35" s="7"/>
      <c r="MKR35" s="7"/>
      <c r="MKS35" s="7"/>
      <c r="MKT35" s="7"/>
      <c r="MKU35" s="7"/>
      <c r="MKV35" s="7"/>
      <c r="MKW35" s="7"/>
      <c r="MKX35" s="7"/>
      <c r="MKY35" s="7"/>
      <c r="MKZ35" s="7"/>
      <c r="MLA35" s="7"/>
      <c r="MLB35" s="7"/>
      <c r="MLC35" s="7"/>
      <c r="MLD35" s="7"/>
      <c r="MLE35" s="7"/>
      <c r="MLF35" s="7"/>
      <c r="MLG35" s="7"/>
      <c r="MLH35" s="7"/>
      <c r="MLI35" s="7"/>
      <c r="MLJ35" s="7"/>
      <c r="MLK35" s="7"/>
      <c r="MLL35" s="7"/>
      <c r="MLM35" s="7"/>
      <c r="MLN35" s="7"/>
      <c r="MLO35" s="7"/>
      <c r="MLP35" s="7"/>
      <c r="MLQ35" s="7"/>
      <c r="MLR35" s="7"/>
      <c r="MLS35" s="7"/>
      <c r="MLT35" s="7"/>
      <c r="MLU35" s="7"/>
      <c r="MLV35" s="7"/>
      <c r="MLW35" s="7"/>
      <c r="MLX35" s="7"/>
      <c r="MLY35" s="7"/>
      <c r="MLZ35" s="7"/>
      <c r="MMA35" s="7"/>
      <c r="MMB35" s="7"/>
      <c r="MMC35" s="7"/>
      <c r="MMD35" s="7"/>
      <c r="MME35" s="7"/>
      <c r="MMF35" s="7"/>
      <c r="MMG35" s="7"/>
      <c r="MMH35" s="7"/>
      <c r="MMI35" s="7"/>
      <c r="MMJ35" s="7"/>
      <c r="MMK35" s="7"/>
      <c r="MML35" s="7"/>
      <c r="MMM35" s="7"/>
      <c r="MMN35" s="7"/>
      <c r="MMO35" s="7"/>
      <c r="MMP35" s="7"/>
      <c r="MMQ35" s="7"/>
      <c r="MMR35" s="7"/>
      <c r="MMS35" s="7"/>
      <c r="MMT35" s="7"/>
      <c r="MMU35" s="7"/>
      <c r="MMV35" s="7"/>
      <c r="MMW35" s="7"/>
      <c r="MMX35" s="7"/>
      <c r="MMY35" s="7"/>
      <c r="MMZ35" s="7"/>
      <c r="MNA35" s="7"/>
      <c r="MNB35" s="7"/>
      <c r="MNC35" s="7"/>
      <c r="MND35" s="7"/>
      <c r="MNE35" s="7"/>
      <c r="MNF35" s="7"/>
      <c r="MNG35" s="7"/>
      <c r="MNH35" s="7"/>
      <c r="MNI35" s="7"/>
      <c r="MNJ35" s="7"/>
      <c r="MNK35" s="7"/>
      <c r="MNL35" s="7"/>
      <c r="MNM35" s="7"/>
      <c r="MNN35" s="7"/>
      <c r="MNO35" s="7"/>
      <c r="MNP35" s="7"/>
      <c r="MNQ35" s="7"/>
      <c r="MNR35" s="7"/>
      <c r="MNS35" s="7"/>
      <c r="MNT35" s="7"/>
      <c r="MNU35" s="7"/>
      <c r="MNV35" s="7"/>
      <c r="MNW35" s="7"/>
      <c r="MNX35" s="7"/>
      <c r="MNY35" s="7"/>
      <c r="MNZ35" s="7"/>
      <c r="MOA35" s="7"/>
      <c r="MOB35" s="7"/>
      <c r="MOC35" s="7"/>
      <c r="MOD35" s="7"/>
      <c r="MOE35" s="7"/>
      <c r="MOF35" s="7"/>
      <c r="MOG35" s="7"/>
      <c r="MOH35" s="7"/>
      <c r="MOI35" s="7"/>
      <c r="MOJ35" s="7"/>
      <c r="MOK35" s="7"/>
      <c r="MOL35" s="7"/>
      <c r="MOM35" s="7"/>
      <c r="MON35" s="7"/>
      <c r="MOO35" s="7"/>
      <c r="MOP35" s="7"/>
      <c r="MOQ35" s="7"/>
      <c r="MOR35" s="7"/>
      <c r="MOS35" s="7"/>
      <c r="MOT35" s="7"/>
      <c r="MOU35" s="7"/>
      <c r="MOV35" s="7"/>
      <c r="MOW35" s="7"/>
      <c r="MOX35" s="7"/>
      <c r="MOY35" s="7"/>
      <c r="MOZ35" s="7"/>
      <c r="MPA35" s="7"/>
      <c r="MPB35" s="7"/>
      <c r="MPC35" s="7"/>
      <c r="MPD35" s="7"/>
      <c r="MPE35" s="7"/>
      <c r="MPF35" s="7"/>
      <c r="MPG35" s="7"/>
      <c r="MPH35" s="7"/>
      <c r="MPI35" s="7"/>
      <c r="MPJ35" s="7"/>
      <c r="MPK35" s="7"/>
      <c r="MPL35" s="7"/>
      <c r="MPM35" s="7"/>
      <c r="MPN35" s="7"/>
      <c r="MPO35" s="7"/>
      <c r="MPP35" s="7"/>
      <c r="MPQ35" s="7"/>
      <c r="MPR35" s="7"/>
      <c r="MPS35" s="7"/>
      <c r="MPT35" s="7"/>
      <c r="MPU35" s="7"/>
      <c r="MPV35" s="7"/>
      <c r="MPW35" s="7"/>
      <c r="MPX35" s="7"/>
      <c r="MPY35" s="7"/>
      <c r="MPZ35" s="7"/>
      <c r="MQA35" s="7"/>
      <c r="MQB35" s="7"/>
      <c r="MQC35" s="7"/>
      <c r="MQD35" s="7"/>
      <c r="MQE35" s="7"/>
      <c r="MQF35" s="7"/>
      <c r="MQG35" s="7"/>
      <c r="MQH35" s="7"/>
      <c r="MQI35" s="7"/>
      <c r="MQJ35" s="7"/>
      <c r="MQK35" s="7"/>
      <c r="MQL35" s="7"/>
      <c r="MQM35" s="7"/>
      <c r="MQN35" s="7"/>
      <c r="MQO35" s="7"/>
      <c r="MQP35" s="7"/>
      <c r="MQQ35" s="7"/>
      <c r="MQR35" s="7"/>
      <c r="MQS35" s="7"/>
      <c r="MQT35" s="7"/>
      <c r="MQU35" s="7"/>
      <c r="MQV35" s="7"/>
      <c r="MQW35" s="7"/>
      <c r="MQX35" s="7"/>
      <c r="MQY35" s="7"/>
      <c r="MQZ35" s="7"/>
      <c r="MRA35" s="7"/>
      <c r="MRB35" s="7"/>
      <c r="MRC35" s="7"/>
      <c r="MRD35" s="7"/>
      <c r="MRE35" s="7"/>
      <c r="MRF35" s="7"/>
      <c r="MRG35" s="7"/>
      <c r="MRH35" s="7"/>
      <c r="MRI35" s="7"/>
      <c r="MRJ35" s="7"/>
      <c r="MRK35" s="7"/>
      <c r="MRL35" s="7"/>
      <c r="MRM35" s="7"/>
      <c r="MRN35" s="7"/>
      <c r="MRO35" s="7"/>
      <c r="MRP35" s="7"/>
      <c r="MRQ35" s="7"/>
      <c r="MRR35" s="7"/>
      <c r="MRS35" s="7"/>
      <c r="MRT35" s="7"/>
      <c r="MRU35" s="7"/>
      <c r="MRV35" s="7"/>
      <c r="MRW35" s="7"/>
      <c r="MRX35" s="7"/>
      <c r="MRY35" s="7"/>
      <c r="MRZ35" s="7"/>
      <c r="MSA35" s="7"/>
      <c r="MSB35" s="7"/>
      <c r="MSC35" s="7"/>
      <c r="MSD35" s="7"/>
      <c r="MSE35" s="7"/>
      <c r="MSF35" s="7"/>
      <c r="MSG35" s="7"/>
      <c r="MSH35" s="7"/>
      <c r="MSI35" s="7"/>
      <c r="MSJ35" s="7"/>
      <c r="MSK35" s="7"/>
      <c r="MSL35" s="7"/>
      <c r="MSM35" s="7"/>
      <c r="MSN35" s="7"/>
      <c r="MSO35" s="7"/>
      <c r="MSP35" s="7"/>
      <c r="MSQ35" s="7"/>
      <c r="MSR35" s="7"/>
      <c r="MSS35" s="7"/>
      <c r="MST35" s="7"/>
      <c r="MSU35" s="7"/>
      <c r="MSV35" s="7"/>
      <c r="MSW35" s="7"/>
      <c r="MSX35" s="7"/>
      <c r="MSY35" s="7"/>
      <c r="MSZ35" s="7"/>
      <c r="MTA35" s="7"/>
      <c r="MTB35" s="7"/>
      <c r="MTC35" s="7"/>
      <c r="MTD35" s="7"/>
      <c r="MTE35" s="7"/>
      <c r="MTF35" s="7"/>
      <c r="MTG35" s="7"/>
      <c r="MTH35" s="7"/>
      <c r="MTI35" s="7"/>
      <c r="MTJ35" s="7"/>
      <c r="MTK35" s="7"/>
      <c r="MTL35" s="7"/>
      <c r="MTM35" s="7"/>
      <c r="MTN35" s="7"/>
      <c r="MTO35" s="7"/>
      <c r="MTP35" s="7"/>
      <c r="MTQ35" s="7"/>
      <c r="MTR35" s="7"/>
      <c r="MTS35" s="7"/>
      <c r="MTT35" s="7"/>
      <c r="MTU35" s="7"/>
      <c r="MTV35" s="7"/>
      <c r="MTW35" s="7"/>
      <c r="MTX35" s="7"/>
      <c r="MTY35" s="7"/>
      <c r="MTZ35" s="7"/>
      <c r="MUA35" s="7"/>
      <c r="MUB35" s="7"/>
      <c r="MUC35" s="7"/>
      <c r="MUD35" s="7"/>
      <c r="MUE35" s="7"/>
      <c r="MUF35" s="7"/>
      <c r="MUG35" s="7"/>
      <c r="MUH35" s="7"/>
      <c r="MUI35" s="7"/>
      <c r="MUJ35" s="7"/>
      <c r="MUK35" s="7"/>
      <c r="MUL35" s="7"/>
      <c r="MUM35" s="7"/>
      <c r="MUN35" s="7"/>
      <c r="MUO35" s="7"/>
      <c r="MUP35" s="7"/>
      <c r="MUQ35" s="7"/>
      <c r="MUR35" s="7"/>
      <c r="MUS35" s="7"/>
      <c r="MUT35" s="7"/>
      <c r="MUU35" s="7"/>
      <c r="MUV35" s="7"/>
      <c r="MUW35" s="7"/>
      <c r="MUX35" s="7"/>
      <c r="MUY35" s="7"/>
      <c r="MUZ35" s="7"/>
      <c r="MVA35" s="7"/>
      <c r="MVB35" s="7"/>
      <c r="MVC35" s="7"/>
      <c r="MVD35" s="7"/>
      <c r="MVE35" s="7"/>
      <c r="MVF35" s="7"/>
      <c r="MVG35" s="7"/>
      <c r="MVH35" s="7"/>
      <c r="MVI35" s="7"/>
      <c r="MVJ35" s="7"/>
      <c r="MVK35" s="7"/>
      <c r="MVL35" s="7"/>
      <c r="MVM35" s="7"/>
      <c r="MVN35" s="7"/>
      <c r="MVO35" s="7"/>
      <c r="MVP35" s="7"/>
      <c r="MVQ35" s="7"/>
      <c r="MVR35" s="7"/>
      <c r="MVS35" s="7"/>
      <c r="MVT35" s="7"/>
      <c r="MVU35" s="7"/>
      <c r="MVV35" s="7"/>
      <c r="MVW35" s="7"/>
      <c r="MVX35" s="7"/>
      <c r="MVY35" s="7"/>
      <c r="MVZ35" s="7"/>
      <c r="MWA35" s="7"/>
      <c r="MWB35" s="7"/>
      <c r="MWC35" s="7"/>
      <c r="MWD35" s="7"/>
      <c r="MWE35" s="7"/>
      <c r="MWF35" s="7"/>
      <c r="MWG35" s="7"/>
      <c r="MWH35" s="7"/>
      <c r="MWI35" s="7"/>
      <c r="MWJ35" s="7"/>
      <c r="MWK35" s="7"/>
      <c r="MWL35" s="7"/>
      <c r="MWM35" s="7"/>
      <c r="MWN35" s="7"/>
      <c r="MWO35" s="7"/>
      <c r="MWP35" s="7"/>
      <c r="MWQ35" s="7"/>
      <c r="MWR35" s="7"/>
      <c r="MWS35" s="7"/>
      <c r="MWT35" s="7"/>
      <c r="MWU35" s="7"/>
      <c r="MWV35" s="7"/>
      <c r="MWW35" s="7"/>
      <c r="MWX35" s="7"/>
      <c r="MWY35" s="7"/>
      <c r="MWZ35" s="7"/>
      <c r="MXA35" s="7"/>
      <c r="MXB35" s="7"/>
      <c r="MXC35" s="7"/>
      <c r="MXD35" s="7"/>
      <c r="MXE35" s="7"/>
      <c r="MXF35" s="7"/>
      <c r="MXG35" s="7"/>
      <c r="MXH35" s="7"/>
      <c r="MXI35" s="7"/>
      <c r="MXJ35" s="7"/>
      <c r="MXK35" s="7"/>
      <c r="MXL35" s="7"/>
      <c r="MXM35" s="7"/>
      <c r="MXN35" s="7"/>
      <c r="MXO35" s="7"/>
      <c r="MXP35" s="7"/>
      <c r="MXQ35" s="7"/>
      <c r="MXR35" s="7"/>
      <c r="MXS35" s="7"/>
      <c r="MXT35" s="7"/>
      <c r="MXU35" s="7"/>
      <c r="MXV35" s="7"/>
      <c r="MXW35" s="7"/>
      <c r="MXX35" s="7"/>
      <c r="MXY35" s="7"/>
      <c r="MXZ35" s="7"/>
      <c r="MYA35" s="7"/>
      <c r="MYB35" s="7"/>
      <c r="MYC35" s="7"/>
      <c r="MYD35" s="7"/>
      <c r="MYE35" s="7"/>
      <c r="MYF35" s="7"/>
      <c r="MYG35" s="7"/>
      <c r="MYH35" s="7"/>
      <c r="MYI35" s="7"/>
      <c r="MYJ35" s="7"/>
      <c r="MYK35" s="7"/>
      <c r="MYL35" s="7"/>
      <c r="MYM35" s="7"/>
      <c r="MYN35" s="7"/>
      <c r="MYO35" s="7"/>
      <c r="MYP35" s="7"/>
      <c r="MYQ35" s="7"/>
      <c r="MYR35" s="7"/>
      <c r="MYS35" s="7"/>
      <c r="MYT35" s="7"/>
      <c r="MYU35" s="7"/>
      <c r="MYV35" s="7"/>
      <c r="MYW35" s="7"/>
      <c r="MYX35" s="7"/>
      <c r="MYY35" s="7"/>
      <c r="MYZ35" s="7"/>
      <c r="MZA35" s="7"/>
      <c r="MZB35" s="7"/>
      <c r="MZC35" s="7"/>
      <c r="MZD35" s="7"/>
      <c r="MZE35" s="7"/>
      <c r="MZF35" s="7"/>
      <c r="MZG35" s="7"/>
      <c r="MZH35" s="7"/>
      <c r="MZI35" s="7"/>
      <c r="MZJ35" s="7"/>
      <c r="MZK35" s="7"/>
      <c r="MZL35" s="7"/>
      <c r="MZM35" s="7"/>
      <c r="MZN35" s="7"/>
      <c r="MZO35" s="7"/>
      <c r="MZP35" s="7"/>
      <c r="MZQ35" s="7"/>
      <c r="MZR35" s="7"/>
      <c r="MZS35" s="7"/>
      <c r="MZT35" s="7"/>
      <c r="MZU35" s="7"/>
      <c r="MZV35" s="7"/>
      <c r="MZW35" s="7"/>
      <c r="MZX35" s="7"/>
      <c r="MZY35" s="7"/>
      <c r="MZZ35" s="7"/>
      <c r="NAA35" s="7"/>
      <c r="NAB35" s="7"/>
      <c r="NAC35" s="7"/>
      <c r="NAD35" s="7"/>
      <c r="NAE35" s="7"/>
      <c r="NAF35" s="7"/>
      <c r="NAG35" s="7"/>
      <c r="NAH35" s="7"/>
      <c r="NAI35" s="7"/>
      <c r="NAJ35" s="7"/>
      <c r="NAK35" s="7"/>
      <c r="NAL35" s="7"/>
      <c r="NAM35" s="7"/>
      <c r="NAN35" s="7"/>
      <c r="NAO35" s="7"/>
      <c r="NAP35" s="7"/>
      <c r="NAQ35" s="7"/>
      <c r="NAR35" s="7"/>
      <c r="NAS35" s="7"/>
      <c r="NAT35" s="7"/>
      <c r="NAU35" s="7"/>
      <c r="NAV35" s="7"/>
      <c r="NAW35" s="7"/>
      <c r="NAX35" s="7"/>
      <c r="NAY35" s="7"/>
      <c r="NAZ35" s="7"/>
      <c r="NBA35" s="7"/>
      <c r="NBB35" s="7"/>
      <c r="NBC35" s="7"/>
      <c r="NBD35" s="7"/>
      <c r="NBE35" s="7"/>
      <c r="NBF35" s="7"/>
      <c r="NBG35" s="7"/>
      <c r="NBH35" s="7"/>
      <c r="NBI35" s="7"/>
      <c r="NBJ35" s="7"/>
      <c r="NBK35" s="7"/>
      <c r="NBL35" s="7"/>
      <c r="NBM35" s="7"/>
      <c r="NBN35" s="7"/>
      <c r="NBO35" s="7"/>
      <c r="NBP35" s="7"/>
      <c r="NBQ35" s="7"/>
      <c r="NBR35" s="7"/>
      <c r="NBS35" s="7"/>
      <c r="NBT35" s="7"/>
      <c r="NBU35" s="7"/>
      <c r="NBV35" s="7"/>
      <c r="NBW35" s="7"/>
      <c r="NBX35" s="7"/>
      <c r="NBY35" s="7"/>
      <c r="NBZ35" s="7"/>
      <c r="NCA35" s="7"/>
      <c r="NCB35" s="7"/>
      <c r="NCC35" s="7"/>
      <c r="NCD35" s="7"/>
      <c r="NCE35" s="7"/>
      <c r="NCF35" s="7"/>
      <c r="NCG35" s="7"/>
      <c r="NCH35" s="7"/>
      <c r="NCI35" s="7"/>
      <c r="NCJ35" s="7"/>
      <c r="NCK35" s="7"/>
      <c r="NCL35" s="7"/>
      <c r="NCM35" s="7"/>
      <c r="NCN35" s="7"/>
      <c r="NCO35" s="7"/>
      <c r="NCP35" s="7"/>
      <c r="NCQ35" s="7"/>
      <c r="NCR35" s="7"/>
      <c r="NCS35" s="7"/>
      <c r="NCT35" s="7"/>
      <c r="NCU35" s="7"/>
      <c r="NCV35" s="7"/>
      <c r="NCW35" s="7"/>
      <c r="NCX35" s="7"/>
      <c r="NCY35" s="7"/>
      <c r="NCZ35" s="7"/>
      <c r="NDA35" s="7"/>
      <c r="NDB35" s="7"/>
      <c r="NDC35" s="7"/>
      <c r="NDD35" s="7"/>
      <c r="NDE35" s="7"/>
      <c r="NDF35" s="7"/>
      <c r="NDG35" s="7"/>
      <c r="NDH35" s="7"/>
      <c r="NDI35" s="7"/>
      <c r="NDJ35" s="7"/>
      <c r="NDK35" s="7"/>
      <c r="NDL35" s="7"/>
      <c r="NDM35" s="7"/>
      <c r="NDN35" s="7"/>
      <c r="NDO35" s="7"/>
      <c r="NDP35" s="7"/>
      <c r="NDQ35" s="7"/>
      <c r="NDR35" s="7"/>
      <c r="NDS35" s="7"/>
      <c r="NDT35" s="7"/>
      <c r="NDU35" s="7"/>
      <c r="NDV35" s="7"/>
      <c r="NDW35" s="7"/>
      <c r="NDX35" s="7"/>
      <c r="NDY35" s="7"/>
      <c r="NDZ35" s="7"/>
      <c r="NEA35" s="7"/>
      <c r="NEB35" s="7"/>
      <c r="NEC35" s="7"/>
      <c r="NED35" s="7"/>
      <c r="NEE35" s="7"/>
      <c r="NEF35" s="7"/>
      <c r="NEG35" s="7"/>
      <c r="NEH35" s="7"/>
      <c r="NEI35" s="7"/>
      <c r="NEJ35" s="7"/>
      <c r="NEK35" s="7"/>
      <c r="NEL35" s="7"/>
      <c r="NEM35" s="7"/>
      <c r="NEN35" s="7"/>
      <c r="NEO35" s="7"/>
      <c r="NEP35" s="7"/>
      <c r="NEQ35" s="7"/>
      <c r="NER35" s="7"/>
      <c r="NES35" s="7"/>
      <c r="NET35" s="7"/>
      <c r="NEU35" s="7"/>
      <c r="NEV35" s="7"/>
      <c r="NEW35" s="7"/>
      <c r="NEX35" s="7"/>
      <c r="NEY35" s="7"/>
      <c r="NEZ35" s="7"/>
      <c r="NFA35" s="7"/>
      <c r="NFB35" s="7"/>
      <c r="NFC35" s="7"/>
      <c r="NFD35" s="7"/>
      <c r="NFE35" s="7"/>
      <c r="NFF35" s="7"/>
      <c r="NFG35" s="7"/>
      <c r="NFH35" s="7"/>
      <c r="NFI35" s="7"/>
      <c r="NFJ35" s="7"/>
      <c r="NFK35" s="7"/>
      <c r="NFL35" s="7"/>
      <c r="NFM35" s="7"/>
      <c r="NFN35" s="7"/>
      <c r="NFO35" s="7"/>
      <c r="NFP35" s="7"/>
      <c r="NFQ35" s="7"/>
      <c r="NFR35" s="7"/>
      <c r="NFS35" s="7"/>
      <c r="NFT35" s="7"/>
      <c r="NFU35" s="7"/>
      <c r="NFV35" s="7"/>
      <c r="NFW35" s="7"/>
      <c r="NFX35" s="7"/>
      <c r="NFY35" s="7"/>
      <c r="NFZ35" s="7"/>
      <c r="NGA35" s="7"/>
      <c r="NGB35" s="7"/>
      <c r="NGC35" s="7"/>
      <c r="NGD35" s="7"/>
      <c r="NGE35" s="7"/>
      <c r="NGF35" s="7"/>
      <c r="NGG35" s="7"/>
      <c r="NGH35" s="7"/>
      <c r="NGI35" s="7"/>
      <c r="NGJ35" s="7"/>
      <c r="NGK35" s="7"/>
      <c r="NGL35" s="7"/>
      <c r="NGM35" s="7"/>
      <c r="NGN35" s="7"/>
      <c r="NGO35" s="7"/>
      <c r="NGP35" s="7"/>
      <c r="NGQ35" s="7"/>
      <c r="NGR35" s="7"/>
      <c r="NGS35" s="7"/>
      <c r="NGT35" s="7"/>
      <c r="NGU35" s="7"/>
      <c r="NGV35" s="7"/>
      <c r="NGW35" s="7"/>
      <c r="NGX35" s="7"/>
      <c r="NGY35" s="7"/>
      <c r="NGZ35" s="7"/>
      <c r="NHA35" s="7"/>
      <c r="NHB35" s="7"/>
      <c r="NHC35" s="7"/>
      <c r="NHD35" s="7"/>
      <c r="NHE35" s="7"/>
      <c r="NHF35" s="7"/>
      <c r="NHG35" s="7"/>
      <c r="NHH35" s="7"/>
      <c r="NHI35" s="7"/>
      <c r="NHJ35" s="7"/>
      <c r="NHK35" s="7"/>
      <c r="NHL35" s="7"/>
      <c r="NHM35" s="7"/>
      <c r="NHN35" s="7"/>
      <c r="NHO35" s="7"/>
      <c r="NHP35" s="7"/>
      <c r="NHQ35" s="7"/>
      <c r="NHR35" s="7"/>
      <c r="NHS35" s="7"/>
      <c r="NHT35" s="7"/>
      <c r="NHU35" s="7"/>
      <c r="NHV35" s="7"/>
      <c r="NHW35" s="7"/>
      <c r="NHX35" s="7"/>
      <c r="NHY35" s="7"/>
      <c r="NHZ35" s="7"/>
      <c r="NIA35" s="7"/>
      <c r="NIB35" s="7"/>
      <c r="NIC35" s="7"/>
      <c r="NID35" s="7"/>
      <c r="NIE35" s="7"/>
      <c r="NIF35" s="7"/>
      <c r="NIG35" s="7"/>
      <c r="NIH35" s="7"/>
      <c r="NII35" s="7"/>
      <c r="NIJ35" s="7"/>
      <c r="NIK35" s="7"/>
      <c r="NIL35" s="7"/>
      <c r="NIM35" s="7"/>
      <c r="NIN35" s="7"/>
      <c r="NIO35" s="7"/>
      <c r="NIP35" s="7"/>
      <c r="NIQ35" s="7"/>
      <c r="NIR35" s="7"/>
      <c r="NIS35" s="7"/>
      <c r="NIT35" s="7"/>
      <c r="NIU35" s="7"/>
      <c r="NIV35" s="7"/>
      <c r="NIW35" s="7"/>
      <c r="NIX35" s="7"/>
      <c r="NIY35" s="7"/>
      <c r="NIZ35" s="7"/>
      <c r="NJA35" s="7"/>
      <c r="NJB35" s="7"/>
      <c r="NJC35" s="7"/>
      <c r="NJD35" s="7"/>
      <c r="NJE35" s="7"/>
      <c r="NJF35" s="7"/>
      <c r="NJG35" s="7"/>
      <c r="NJH35" s="7"/>
      <c r="NJI35" s="7"/>
      <c r="NJJ35" s="7"/>
      <c r="NJK35" s="7"/>
      <c r="NJL35" s="7"/>
      <c r="NJM35" s="7"/>
      <c r="NJN35" s="7"/>
      <c r="NJO35" s="7"/>
      <c r="NJP35" s="7"/>
      <c r="NJQ35" s="7"/>
      <c r="NJR35" s="7"/>
      <c r="NJS35" s="7"/>
      <c r="NJT35" s="7"/>
      <c r="NJU35" s="7"/>
      <c r="NJV35" s="7"/>
      <c r="NJW35" s="7"/>
      <c r="NJX35" s="7"/>
      <c r="NJY35" s="7"/>
      <c r="NJZ35" s="7"/>
      <c r="NKA35" s="7"/>
      <c r="NKB35" s="7"/>
      <c r="NKC35" s="7"/>
      <c r="NKD35" s="7"/>
      <c r="NKE35" s="7"/>
      <c r="NKF35" s="7"/>
      <c r="NKG35" s="7"/>
      <c r="NKH35" s="7"/>
      <c r="NKI35" s="7"/>
      <c r="NKJ35" s="7"/>
      <c r="NKK35" s="7"/>
      <c r="NKL35" s="7"/>
      <c r="NKM35" s="7"/>
      <c r="NKN35" s="7"/>
      <c r="NKO35" s="7"/>
      <c r="NKP35" s="7"/>
      <c r="NKQ35" s="7"/>
      <c r="NKR35" s="7"/>
      <c r="NKS35" s="7"/>
      <c r="NKT35" s="7"/>
      <c r="NKU35" s="7"/>
      <c r="NKV35" s="7"/>
      <c r="NKW35" s="7"/>
      <c r="NKX35" s="7"/>
      <c r="NKY35" s="7"/>
      <c r="NKZ35" s="7"/>
      <c r="NLA35" s="7"/>
      <c r="NLB35" s="7"/>
      <c r="NLC35" s="7"/>
      <c r="NLD35" s="7"/>
      <c r="NLE35" s="7"/>
      <c r="NLF35" s="7"/>
      <c r="NLG35" s="7"/>
      <c r="NLH35" s="7"/>
      <c r="NLI35" s="7"/>
      <c r="NLJ35" s="7"/>
      <c r="NLK35" s="7"/>
      <c r="NLL35" s="7"/>
      <c r="NLM35" s="7"/>
      <c r="NLN35" s="7"/>
      <c r="NLO35" s="7"/>
      <c r="NLP35" s="7"/>
      <c r="NLQ35" s="7"/>
      <c r="NLR35" s="7"/>
      <c r="NLS35" s="7"/>
      <c r="NLT35" s="7"/>
      <c r="NLU35" s="7"/>
      <c r="NLV35" s="7"/>
      <c r="NLW35" s="7"/>
      <c r="NLX35" s="7"/>
      <c r="NLY35" s="7"/>
      <c r="NLZ35" s="7"/>
      <c r="NMA35" s="7"/>
      <c r="NMB35" s="7"/>
      <c r="NMC35" s="7"/>
      <c r="NMD35" s="7"/>
      <c r="NME35" s="7"/>
      <c r="NMF35" s="7"/>
      <c r="NMG35" s="7"/>
      <c r="NMH35" s="7"/>
      <c r="NMI35" s="7"/>
      <c r="NMJ35" s="7"/>
      <c r="NMK35" s="7"/>
      <c r="NML35" s="7"/>
      <c r="NMM35" s="7"/>
      <c r="NMN35" s="7"/>
      <c r="NMO35" s="7"/>
      <c r="NMP35" s="7"/>
      <c r="NMQ35" s="7"/>
      <c r="NMR35" s="7"/>
      <c r="NMS35" s="7"/>
      <c r="NMT35" s="7"/>
      <c r="NMU35" s="7"/>
      <c r="NMV35" s="7"/>
      <c r="NMW35" s="7"/>
      <c r="NMX35" s="7"/>
      <c r="NMY35" s="7"/>
      <c r="NMZ35" s="7"/>
      <c r="NNA35" s="7"/>
      <c r="NNB35" s="7"/>
      <c r="NNC35" s="7"/>
      <c r="NND35" s="7"/>
      <c r="NNE35" s="7"/>
      <c r="NNF35" s="7"/>
      <c r="NNG35" s="7"/>
      <c r="NNH35" s="7"/>
      <c r="NNI35" s="7"/>
      <c r="NNJ35" s="7"/>
      <c r="NNK35" s="7"/>
      <c r="NNL35" s="7"/>
      <c r="NNM35" s="7"/>
      <c r="NNN35" s="7"/>
      <c r="NNO35" s="7"/>
      <c r="NNP35" s="7"/>
      <c r="NNQ35" s="7"/>
      <c r="NNR35" s="7"/>
      <c r="NNS35" s="7"/>
      <c r="NNT35" s="7"/>
      <c r="NNU35" s="7"/>
      <c r="NNV35" s="7"/>
      <c r="NNW35" s="7"/>
      <c r="NNX35" s="7"/>
      <c r="NNY35" s="7"/>
      <c r="NNZ35" s="7"/>
      <c r="NOA35" s="7"/>
      <c r="NOB35" s="7"/>
      <c r="NOC35" s="7"/>
      <c r="NOD35" s="7"/>
      <c r="NOE35" s="7"/>
      <c r="NOF35" s="7"/>
      <c r="NOG35" s="7"/>
      <c r="NOH35" s="7"/>
      <c r="NOI35" s="7"/>
      <c r="NOJ35" s="7"/>
      <c r="NOK35" s="7"/>
      <c r="NOL35" s="7"/>
      <c r="NOM35" s="7"/>
      <c r="NON35" s="7"/>
      <c r="NOO35" s="7"/>
      <c r="NOP35" s="7"/>
      <c r="NOQ35" s="7"/>
      <c r="NOR35" s="7"/>
      <c r="NOS35" s="7"/>
      <c r="NOT35" s="7"/>
      <c r="NOU35" s="7"/>
      <c r="NOV35" s="7"/>
      <c r="NOW35" s="7"/>
      <c r="NOX35" s="7"/>
      <c r="NOY35" s="7"/>
      <c r="NOZ35" s="7"/>
      <c r="NPA35" s="7"/>
      <c r="NPB35" s="7"/>
      <c r="NPC35" s="7"/>
      <c r="NPD35" s="7"/>
      <c r="NPE35" s="7"/>
      <c r="NPF35" s="7"/>
      <c r="NPG35" s="7"/>
      <c r="NPH35" s="7"/>
      <c r="NPI35" s="7"/>
      <c r="NPJ35" s="7"/>
      <c r="NPK35" s="7"/>
      <c r="NPL35" s="7"/>
      <c r="NPM35" s="7"/>
      <c r="NPN35" s="7"/>
      <c r="NPO35" s="7"/>
      <c r="NPP35" s="7"/>
      <c r="NPQ35" s="7"/>
      <c r="NPR35" s="7"/>
      <c r="NPS35" s="7"/>
      <c r="NPT35" s="7"/>
      <c r="NPU35" s="7"/>
      <c r="NPV35" s="7"/>
      <c r="NPW35" s="7"/>
      <c r="NPX35" s="7"/>
      <c r="NPY35" s="7"/>
      <c r="NPZ35" s="7"/>
      <c r="NQA35" s="7"/>
      <c r="NQB35" s="7"/>
      <c r="NQC35" s="7"/>
      <c r="NQD35" s="7"/>
      <c r="NQE35" s="7"/>
      <c r="NQF35" s="7"/>
      <c r="NQG35" s="7"/>
      <c r="NQH35" s="7"/>
      <c r="NQI35" s="7"/>
      <c r="NQJ35" s="7"/>
      <c r="NQK35" s="7"/>
      <c r="NQL35" s="7"/>
      <c r="NQM35" s="7"/>
      <c r="NQN35" s="7"/>
      <c r="NQO35" s="7"/>
      <c r="NQP35" s="7"/>
      <c r="NQQ35" s="7"/>
      <c r="NQR35" s="7"/>
      <c r="NQS35" s="7"/>
      <c r="NQT35" s="7"/>
      <c r="NQU35" s="7"/>
      <c r="NQV35" s="7"/>
      <c r="NQW35" s="7"/>
      <c r="NQX35" s="7"/>
      <c r="NQY35" s="7"/>
      <c r="NQZ35" s="7"/>
      <c r="NRA35" s="7"/>
      <c r="NRB35" s="7"/>
      <c r="NRC35" s="7"/>
      <c r="NRD35" s="7"/>
      <c r="NRE35" s="7"/>
      <c r="NRF35" s="7"/>
      <c r="NRG35" s="7"/>
      <c r="NRH35" s="7"/>
      <c r="NRI35" s="7"/>
      <c r="NRJ35" s="7"/>
      <c r="NRK35" s="7"/>
      <c r="NRL35" s="7"/>
      <c r="NRM35" s="7"/>
      <c r="NRN35" s="7"/>
      <c r="NRO35" s="7"/>
      <c r="NRP35" s="7"/>
      <c r="NRQ35" s="7"/>
      <c r="NRR35" s="7"/>
      <c r="NRS35" s="7"/>
      <c r="NRT35" s="7"/>
      <c r="NRU35" s="7"/>
      <c r="NRV35" s="7"/>
      <c r="NRW35" s="7"/>
      <c r="NRX35" s="7"/>
      <c r="NRY35" s="7"/>
      <c r="NRZ35" s="7"/>
      <c r="NSA35" s="7"/>
      <c r="NSB35" s="7"/>
      <c r="NSC35" s="7"/>
      <c r="NSD35" s="7"/>
      <c r="NSE35" s="7"/>
      <c r="NSF35" s="7"/>
      <c r="NSG35" s="7"/>
      <c r="NSH35" s="7"/>
      <c r="NSI35" s="7"/>
      <c r="NSJ35" s="7"/>
      <c r="NSK35" s="7"/>
      <c r="NSL35" s="7"/>
      <c r="NSM35" s="7"/>
      <c r="NSN35" s="7"/>
      <c r="NSO35" s="7"/>
      <c r="NSP35" s="7"/>
      <c r="NSQ35" s="7"/>
      <c r="NSR35" s="7"/>
      <c r="NSS35" s="7"/>
      <c r="NST35" s="7"/>
      <c r="NSU35" s="7"/>
      <c r="NSV35" s="7"/>
      <c r="NSW35" s="7"/>
      <c r="NSX35" s="7"/>
      <c r="NSY35" s="7"/>
      <c r="NSZ35" s="7"/>
      <c r="NTA35" s="7"/>
      <c r="NTB35" s="7"/>
      <c r="NTC35" s="7"/>
      <c r="NTD35" s="7"/>
      <c r="NTE35" s="7"/>
      <c r="NTF35" s="7"/>
      <c r="NTG35" s="7"/>
      <c r="NTH35" s="7"/>
      <c r="NTI35" s="7"/>
      <c r="NTJ35" s="7"/>
      <c r="NTK35" s="7"/>
      <c r="NTL35" s="7"/>
      <c r="NTM35" s="7"/>
      <c r="NTN35" s="7"/>
      <c r="NTO35" s="7"/>
      <c r="NTP35" s="7"/>
      <c r="NTQ35" s="7"/>
      <c r="NTR35" s="7"/>
      <c r="NTS35" s="7"/>
      <c r="NTT35" s="7"/>
      <c r="NTU35" s="7"/>
      <c r="NTV35" s="7"/>
      <c r="NTW35" s="7"/>
      <c r="NTX35" s="7"/>
      <c r="NTY35" s="7"/>
      <c r="NTZ35" s="7"/>
      <c r="NUA35" s="7"/>
      <c r="NUB35" s="7"/>
      <c r="NUC35" s="7"/>
      <c r="NUD35" s="7"/>
      <c r="NUE35" s="7"/>
      <c r="NUF35" s="7"/>
      <c r="NUG35" s="7"/>
      <c r="NUH35" s="7"/>
      <c r="NUI35" s="7"/>
      <c r="NUJ35" s="7"/>
      <c r="NUK35" s="7"/>
      <c r="NUL35" s="7"/>
      <c r="NUM35" s="7"/>
      <c r="NUN35" s="7"/>
      <c r="NUO35" s="7"/>
      <c r="NUP35" s="7"/>
      <c r="NUQ35" s="7"/>
      <c r="NUR35" s="7"/>
      <c r="NUS35" s="7"/>
      <c r="NUT35" s="7"/>
      <c r="NUU35" s="7"/>
      <c r="NUV35" s="7"/>
      <c r="NUW35" s="7"/>
      <c r="NUX35" s="7"/>
      <c r="NUY35" s="7"/>
      <c r="NUZ35" s="7"/>
      <c r="NVA35" s="7"/>
      <c r="NVB35" s="7"/>
      <c r="NVC35" s="7"/>
      <c r="NVD35" s="7"/>
      <c r="NVE35" s="7"/>
      <c r="NVF35" s="7"/>
      <c r="NVG35" s="7"/>
      <c r="NVH35" s="7"/>
      <c r="NVI35" s="7"/>
      <c r="NVJ35" s="7"/>
      <c r="NVK35" s="7"/>
      <c r="NVL35" s="7"/>
      <c r="NVM35" s="7"/>
      <c r="NVN35" s="7"/>
      <c r="NVO35" s="7"/>
      <c r="NVP35" s="7"/>
      <c r="NVQ35" s="7"/>
      <c r="NVR35" s="7"/>
      <c r="NVS35" s="7"/>
      <c r="NVT35" s="7"/>
      <c r="NVU35" s="7"/>
      <c r="NVV35" s="7"/>
      <c r="NVW35" s="7"/>
      <c r="NVX35" s="7"/>
      <c r="NVY35" s="7"/>
      <c r="NVZ35" s="7"/>
      <c r="NWA35" s="7"/>
      <c r="NWB35" s="7"/>
      <c r="NWC35" s="7"/>
      <c r="NWD35" s="7"/>
      <c r="NWE35" s="7"/>
      <c r="NWF35" s="7"/>
      <c r="NWG35" s="7"/>
      <c r="NWH35" s="7"/>
      <c r="NWI35" s="7"/>
      <c r="NWJ35" s="7"/>
      <c r="NWK35" s="7"/>
      <c r="NWL35" s="7"/>
      <c r="NWM35" s="7"/>
      <c r="NWN35" s="7"/>
      <c r="NWO35" s="7"/>
      <c r="NWP35" s="7"/>
      <c r="NWQ35" s="7"/>
      <c r="NWR35" s="7"/>
      <c r="NWS35" s="7"/>
      <c r="NWT35" s="7"/>
      <c r="NWU35" s="7"/>
      <c r="NWV35" s="7"/>
      <c r="NWW35" s="7"/>
      <c r="NWX35" s="7"/>
      <c r="NWY35" s="7"/>
      <c r="NWZ35" s="7"/>
      <c r="NXA35" s="7"/>
      <c r="NXB35" s="7"/>
      <c r="NXC35" s="7"/>
      <c r="NXD35" s="7"/>
      <c r="NXE35" s="7"/>
      <c r="NXF35" s="7"/>
      <c r="NXG35" s="7"/>
      <c r="NXH35" s="7"/>
      <c r="NXI35" s="7"/>
      <c r="NXJ35" s="7"/>
      <c r="NXK35" s="7"/>
      <c r="NXL35" s="7"/>
      <c r="NXM35" s="7"/>
      <c r="NXN35" s="7"/>
      <c r="NXO35" s="7"/>
      <c r="NXP35" s="7"/>
      <c r="NXQ35" s="7"/>
      <c r="NXR35" s="7"/>
      <c r="NXS35" s="7"/>
      <c r="NXT35" s="7"/>
      <c r="NXU35" s="7"/>
      <c r="NXV35" s="7"/>
      <c r="NXW35" s="7"/>
      <c r="NXX35" s="7"/>
      <c r="NXY35" s="7"/>
      <c r="NXZ35" s="7"/>
      <c r="NYA35" s="7"/>
      <c r="NYB35" s="7"/>
      <c r="NYC35" s="7"/>
      <c r="NYD35" s="7"/>
      <c r="NYE35" s="7"/>
      <c r="NYF35" s="7"/>
      <c r="NYG35" s="7"/>
      <c r="NYH35" s="7"/>
      <c r="NYI35" s="7"/>
      <c r="NYJ35" s="7"/>
      <c r="NYK35" s="7"/>
      <c r="NYL35" s="7"/>
      <c r="NYM35" s="7"/>
      <c r="NYN35" s="7"/>
      <c r="NYO35" s="7"/>
      <c r="NYP35" s="7"/>
      <c r="NYQ35" s="7"/>
      <c r="NYR35" s="7"/>
      <c r="NYS35" s="7"/>
      <c r="NYT35" s="7"/>
      <c r="NYU35" s="7"/>
      <c r="NYV35" s="7"/>
      <c r="NYW35" s="7"/>
      <c r="NYX35" s="7"/>
      <c r="NYY35" s="7"/>
      <c r="NYZ35" s="7"/>
      <c r="NZA35" s="7"/>
      <c r="NZB35" s="7"/>
      <c r="NZC35" s="7"/>
      <c r="NZD35" s="7"/>
      <c r="NZE35" s="7"/>
      <c r="NZF35" s="7"/>
      <c r="NZG35" s="7"/>
      <c r="NZH35" s="7"/>
      <c r="NZI35" s="7"/>
      <c r="NZJ35" s="7"/>
      <c r="NZK35" s="7"/>
      <c r="NZL35" s="7"/>
      <c r="NZM35" s="7"/>
      <c r="NZN35" s="7"/>
      <c r="NZO35" s="7"/>
      <c r="NZP35" s="7"/>
      <c r="NZQ35" s="7"/>
      <c r="NZR35" s="7"/>
      <c r="NZS35" s="7"/>
      <c r="NZT35" s="7"/>
      <c r="NZU35" s="7"/>
      <c r="NZV35" s="7"/>
      <c r="NZW35" s="7"/>
      <c r="NZX35" s="7"/>
      <c r="NZY35" s="7"/>
      <c r="NZZ35" s="7"/>
      <c r="OAA35" s="7"/>
      <c r="OAB35" s="7"/>
      <c r="OAC35" s="7"/>
      <c r="OAD35" s="7"/>
      <c r="OAE35" s="7"/>
      <c r="OAF35" s="7"/>
      <c r="OAG35" s="7"/>
      <c r="OAH35" s="7"/>
      <c r="OAI35" s="7"/>
      <c r="OAJ35" s="7"/>
      <c r="OAK35" s="7"/>
      <c r="OAL35" s="7"/>
      <c r="OAM35" s="7"/>
      <c r="OAN35" s="7"/>
      <c r="OAO35" s="7"/>
      <c r="OAP35" s="7"/>
      <c r="OAQ35" s="7"/>
      <c r="OAR35" s="7"/>
      <c r="OAS35" s="7"/>
      <c r="OAT35" s="7"/>
      <c r="OAU35" s="7"/>
      <c r="OAV35" s="7"/>
      <c r="OAW35" s="7"/>
      <c r="OAX35" s="7"/>
      <c r="OAY35" s="7"/>
      <c r="OAZ35" s="7"/>
      <c r="OBA35" s="7"/>
      <c r="OBB35" s="7"/>
      <c r="OBC35" s="7"/>
      <c r="OBD35" s="7"/>
      <c r="OBE35" s="7"/>
      <c r="OBF35" s="7"/>
      <c r="OBG35" s="7"/>
      <c r="OBH35" s="7"/>
      <c r="OBI35" s="7"/>
      <c r="OBJ35" s="7"/>
      <c r="OBK35" s="7"/>
      <c r="OBL35" s="7"/>
      <c r="OBM35" s="7"/>
      <c r="OBN35" s="7"/>
      <c r="OBO35" s="7"/>
      <c r="OBP35" s="7"/>
      <c r="OBQ35" s="7"/>
      <c r="OBR35" s="7"/>
      <c r="OBS35" s="7"/>
      <c r="OBT35" s="7"/>
      <c r="OBU35" s="7"/>
      <c r="OBV35" s="7"/>
      <c r="OBW35" s="7"/>
      <c r="OBX35" s="7"/>
      <c r="OBY35" s="7"/>
      <c r="OBZ35" s="7"/>
      <c r="OCA35" s="7"/>
      <c r="OCB35" s="7"/>
      <c r="OCC35" s="7"/>
      <c r="OCD35" s="7"/>
      <c r="OCE35" s="7"/>
      <c r="OCF35" s="7"/>
      <c r="OCG35" s="7"/>
      <c r="OCH35" s="7"/>
      <c r="OCI35" s="7"/>
      <c r="OCJ35" s="7"/>
      <c r="OCK35" s="7"/>
      <c r="OCL35" s="7"/>
      <c r="OCM35" s="7"/>
      <c r="OCN35" s="7"/>
      <c r="OCO35" s="7"/>
      <c r="OCP35" s="7"/>
      <c r="OCQ35" s="7"/>
      <c r="OCR35" s="7"/>
      <c r="OCS35" s="7"/>
      <c r="OCT35" s="7"/>
      <c r="OCU35" s="7"/>
      <c r="OCV35" s="7"/>
      <c r="OCW35" s="7"/>
      <c r="OCX35" s="7"/>
      <c r="OCY35" s="7"/>
      <c r="OCZ35" s="7"/>
      <c r="ODA35" s="7"/>
      <c r="ODB35" s="7"/>
      <c r="ODC35" s="7"/>
      <c r="ODD35" s="7"/>
      <c r="ODE35" s="7"/>
      <c r="ODF35" s="7"/>
      <c r="ODG35" s="7"/>
      <c r="ODH35" s="7"/>
      <c r="ODI35" s="7"/>
      <c r="ODJ35" s="7"/>
      <c r="ODK35" s="7"/>
      <c r="ODL35" s="7"/>
      <c r="ODM35" s="7"/>
      <c r="ODN35" s="7"/>
      <c r="ODO35" s="7"/>
      <c r="ODP35" s="7"/>
      <c r="ODQ35" s="7"/>
      <c r="ODR35" s="7"/>
      <c r="ODS35" s="7"/>
      <c r="ODT35" s="7"/>
      <c r="ODU35" s="7"/>
      <c r="ODV35" s="7"/>
      <c r="ODW35" s="7"/>
      <c r="ODX35" s="7"/>
      <c r="ODY35" s="7"/>
      <c r="ODZ35" s="7"/>
      <c r="OEA35" s="7"/>
      <c r="OEB35" s="7"/>
      <c r="OEC35" s="7"/>
      <c r="OED35" s="7"/>
      <c r="OEE35" s="7"/>
      <c r="OEF35" s="7"/>
      <c r="OEG35" s="7"/>
      <c r="OEH35" s="7"/>
      <c r="OEI35" s="7"/>
      <c r="OEJ35" s="7"/>
      <c r="OEK35" s="7"/>
      <c r="OEL35" s="7"/>
      <c r="OEM35" s="7"/>
      <c r="OEN35" s="7"/>
      <c r="OEO35" s="7"/>
      <c r="OEP35" s="7"/>
      <c r="OEQ35" s="7"/>
      <c r="OER35" s="7"/>
      <c r="OES35" s="7"/>
      <c r="OET35" s="7"/>
      <c r="OEU35" s="7"/>
      <c r="OEV35" s="7"/>
      <c r="OEW35" s="7"/>
      <c r="OEX35" s="7"/>
      <c r="OEY35" s="7"/>
      <c r="OEZ35" s="7"/>
      <c r="OFA35" s="7"/>
      <c r="OFB35" s="7"/>
      <c r="OFC35" s="7"/>
      <c r="OFD35" s="7"/>
      <c r="OFE35" s="7"/>
      <c r="OFF35" s="7"/>
      <c r="OFG35" s="7"/>
      <c r="OFH35" s="7"/>
      <c r="OFI35" s="7"/>
      <c r="OFJ35" s="7"/>
      <c r="OFK35" s="7"/>
      <c r="OFL35" s="7"/>
      <c r="OFM35" s="7"/>
      <c r="OFN35" s="7"/>
      <c r="OFO35" s="7"/>
      <c r="OFP35" s="7"/>
      <c r="OFQ35" s="7"/>
      <c r="OFR35" s="7"/>
      <c r="OFS35" s="7"/>
      <c r="OFT35" s="7"/>
      <c r="OFU35" s="7"/>
      <c r="OFV35" s="7"/>
      <c r="OFW35" s="7"/>
      <c r="OFX35" s="7"/>
      <c r="OFY35" s="7"/>
      <c r="OFZ35" s="7"/>
      <c r="OGA35" s="7"/>
      <c r="OGB35" s="7"/>
      <c r="OGC35" s="7"/>
      <c r="OGD35" s="7"/>
      <c r="OGE35" s="7"/>
      <c r="OGF35" s="7"/>
      <c r="OGG35" s="7"/>
      <c r="OGH35" s="7"/>
      <c r="OGI35" s="7"/>
      <c r="OGJ35" s="7"/>
      <c r="OGK35" s="7"/>
      <c r="OGL35" s="7"/>
      <c r="OGM35" s="7"/>
      <c r="OGN35" s="7"/>
      <c r="OGO35" s="7"/>
      <c r="OGP35" s="7"/>
      <c r="OGQ35" s="7"/>
      <c r="OGR35" s="7"/>
      <c r="OGS35" s="7"/>
      <c r="OGT35" s="7"/>
      <c r="OGU35" s="7"/>
      <c r="OGV35" s="7"/>
      <c r="OGW35" s="7"/>
      <c r="OGX35" s="7"/>
      <c r="OGY35" s="7"/>
      <c r="OGZ35" s="7"/>
      <c r="OHA35" s="7"/>
      <c r="OHB35" s="7"/>
      <c r="OHC35" s="7"/>
      <c r="OHD35" s="7"/>
      <c r="OHE35" s="7"/>
      <c r="OHF35" s="7"/>
      <c r="OHG35" s="7"/>
      <c r="OHH35" s="7"/>
      <c r="OHI35" s="7"/>
      <c r="OHJ35" s="7"/>
      <c r="OHK35" s="7"/>
      <c r="OHL35" s="7"/>
      <c r="OHM35" s="7"/>
      <c r="OHN35" s="7"/>
      <c r="OHO35" s="7"/>
      <c r="OHP35" s="7"/>
      <c r="OHQ35" s="7"/>
      <c r="OHR35" s="7"/>
      <c r="OHS35" s="7"/>
      <c r="OHT35" s="7"/>
      <c r="OHU35" s="7"/>
      <c r="OHV35" s="7"/>
      <c r="OHW35" s="7"/>
      <c r="OHX35" s="7"/>
      <c r="OHY35" s="7"/>
      <c r="OHZ35" s="7"/>
      <c r="OIA35" s="7"/>
      <c r="OIB35" s="7"/>
      <c r="OIC35" s="7"/>
      <c r="OID35" s="7"/>
      <c r="OIE35" s="7"/>
      <c r="OIF35" s="7"/>
      <c r="OIG35" s="7"/>
      <c r="OIH35" s="7"/>
      <c r="OII35" s="7"/>
      <c r="OIJ35" s="7"/>
      <c r="OIK35" s="7"/>
      <c r="OIL35" s="7"/>
      <c r="OIM35" s="7"/>
      <c r="OIN35" s="7"/>
      <c r="OIO35" s="7"/>
      <c r="OIP35" s="7"/>
      <c r="OIQ35" s="7"/>
      <c r="OIR35" s="7"/>
      <c r="OIS35" s="7"/>
      <c r="OIT35" s="7"/>
      <c r="OIU35" s="7"/>
      <c r="OIV35" s="7"/>
      <c r="OIW35" s="7"/>
      <c r="OIX35" s="7"/>
      <c r="OIY35" s="7"/>
      <c r="OIZ35" s="7"/>
      <c r="OJA35" s="7"/>
      <c r="OJB35" s="7"/>
      <c r="OJC35" s="7"/>
      <c r="OJD35" s="7"/>
      <c r="OJE35" s="7"/>
      <c r="OJF35" s="7"/>
      <c r="OJG35" s="7"/>
      <c r="OJH35" s="7"/>
      <c r="OJI35" s="7"/>
      <c r="OJJ35" s="7"/>
      <c r="OJK35" s="7"/>
      <c r="OJL35" s="7"/>
      <c r="OJM35" s="7"/>
      <c r="OJN35" s="7"/>
      <c r="OJO35" s="7"/>
      <c r="OJP35" s="7"/>
      <c r="OJQ35" s="7"/>
      <c r="OJR35" s="7"/>
      <c r="OJS35" s="7"/>
      <c r="OJT35" s="7"/>
      <c r="OJU35" s="7"/>
      <c r="OJV35" s="7"/>
      <c r="OJW35" s="7"/>
      <c r="OJX35" s="7"/>
      <c r="OJY35" s="7"/>
      <c r="OJZ35" s="7"/>
      <c r="OKA35" s="7"/>
      <c r="OKB35" s="7"/>
      <c r="OKC35" s="7"/>
      <c r="OKD35" s="7"/>
      <c r="OKE35" s="7"/>
      <c r="OKF35" s="7"/>
      <c r="OKG35" s="7"/>
      <c r="OKH35" s="7"/>
      <c r="OKI35" s="7"/>
      <c r="OKJ35" s="7"/>
      <c r="OKK35" s="7"/>
      <c r="OKL35" s="7"/>
      <c r="OKM35" s="7"/>
      <c r="OKN35" s="7"/>
      <c r="OKO35" s="7"/>
      <c r="OKP35" s="7"/>
      <c r="OKQ35" s="7"/>
      <c r="OKR35" s="7"/>
      <c r="OKS35" s="7"/>
      <c r="OKT35" s="7"/>
      <c r="OKU35" s="7"/>
      <c r="OKV35" s="7"/>
      <c r="OKW35" s="7"/>
      <c r="OKX35" s="7"/>
      <c r="OKY35" s="7"/>
      <c r="OKZ35" s="7"/>
      <c r="OLA35" s="7"/>
      <c r="OLB35" s="7"/>
      <c r="OLC35" s="7"/>
      <c r="OLD35" s="7"/>
      <c r="OLE35" s="7"/>
      <c r="OLF35" s="7"/>
      <c r="OLG35" s="7"/>
      <c r="OLH35" s="7"/>
      <c r="OLI35" s="7"/>
      <c r="OLJ35" s="7"/>
      <c r="OLK35" s="7"/>
      <c r="OLL35" s="7"/>
      <c r="OLM35" s="7"/>
      <c r="OLN35" s="7"/>
      <c r="OLO35" s="7"/>
      <c r="OLP35" s="7"/>
      <c r="OLQ35" s="7"/>
      <c r="OLR35" s="7"/>
      <c r="OLS35" s="7"/>
      <c r="OLT35" s="7"/>
      <c r="OLU35" s="7"/>
      <c r="OLV35" s="7"/>
      <c r="OLW35" s="7"/>
      <c r="OLX35" s="7"/>
      <c r="OLY35" s="7"/>
      <c r="OLZ35" s="7"/>
      <c r="OMA35" s="7"/>
      <c r="OMB35" s="7"/>
      <c r="OMC35" s="7"/>
      <c r="OMD35" s="7"/>
      <c r="OME35" s="7"/>
      <c r="OMF35" s="7"/>
      <c r="OMG35" s="7"/>
      <c r="OMH35" s="7"/>
      <c r="OMI35" s="7"/>
      <c r="OMJ35" s="7"/>
      <c r="OMK35" s="7"/>
      <c r="OML35" s="7"/>
      <c r="OMM35" s="7"/>
      <c r="OMN35" s="7"/>
      <c r="OMO35" s="7"/>
      <c r="OMP35" s="7"/>
      <c r="OMQ35" s="7"/>
      <c r="OMR35" s="7"/>
      <c r="OMS35" s="7"/>
      <c r="OMT35" s="7"/>
      <c r="OMU35" s="7"/>
      <c r="OMV35" s="7"/>
      <c r="OMW35" s="7"/>
      <c r="OMX35" s="7"/>
      <c r="OMY35" s="7"/>
      <c r="OMZ35" s="7"/>
      <c r="ONA35" s="7"/>
      <c r="ONB35" s="7"/>
      <c r="ONC35" s="7"/>
      <c r="OND35" s="7"/>
      <c r="ONE35" s="7"/>
      <c r="ONF35" s="7"/>
      <c r="ONG35" s="7"/>
      <c r="ONH35" s="7"/>
      <c r="ONI35" s="7"/>
      <c r="ONJ35" s="7"/>
      <c r="ONK35" s="7"/>
      <c r="ONL35" s="7"/>
      <c r="ONM35" s="7"/>
      <c r="ONN35" s="7"/>
      <c r="ONO35" s="7"/>
      <c r="ONP35" s="7"/>
      <c r="ONQ35" s="7"/>
      <c r="ONR35" s="7"/>
      <c r="ONS35" s="7"/>
      <c r="ONT35" s="7"/>
      <c r="ONU35" s="7"/>
      <c r="ONV35" s="7"/>
      <c r="ONW35" s="7"/>
      <c r="ONX35" s="7"/>
      <c r="ONY35" s="7"/>
      <c r="ONZ35" s="7"/>
      <c r="OOA35" s="7"/>
      <c r="OOB35" s="7"/>
      <c r="OOC35" s="7"/>
      <c r="OOD35" s="7"/>
      <c r="OOE35" s="7"/>
      <c r="OOF35" s="7"/>
      <c r="OOG35" s="7"/>
      <c r="OOH35" s="7"/>
      <c r="OOI35" s="7"/>
      <c r="OOJ35" s="7"/>
      <c r="OOK35" s="7"/>
      <c r="OOL35" s="7"/>
      <c r="OOM35" s="7"/>
      <c r="OON35" s="7"/>
      <c r="OOO35" s="7"/>
      <c r="OOP35" s="7"/>
      <c r="OOQ35" s="7"/>
      <c r="OOR35" s="7"/>
      <c r="OOS35" s="7"/>
      <c r="OOT35" s="7"/>
      <c r="OOU35" s="7"/>
      <c r="OOV35" s="7"/>
      <c r="OOW35" s="7"/>
      <c r="OOX35" s="7"/>
      <c r="OOY35" s="7"/>
      <c r="OOZ35" s="7"/>
      <c r="OPA35" s="7"/>
      <c r="OPB35" s="7"/>
      <c r="OPC35" s="7"/>
      <c r="OPD35" s="7"/>
      <c r="OPE35" s="7"/>
      <c r="OPF35" s="7"/>
      <c r="OPG35" s="7"/>
      <c r="OPH35" s="7"/>
      <c r="OPI35" s="7"/>
      <c r="OPJ35" s="7"/>
      <c r="OPK35" s="7"/>
      <c r="OPL35" s="7"/>
      <c r="OPM35" s="7"/>
      <c r="OPN35" s="7"/>
      <c r="OPO35" s="7"/>
      <c r="OPP35" s="7"/>
      <c r="OPQ35" s="7"/>
      <c r="OPR35" s="7"/>
      <c r="OPS35" s="7"/>
      <c r="OPT35" s="7"/>
      <c r="OPU35" s="7"/>
      <c r="OPV35" s="7"/>
      <c r="OPW35" s="7"/>
      <c r="OPX35" s="7"/>
      <c r="OPY35" s="7"/>
      <c r="OPZ35" s="7"/>
      <c r="OQA35" s="7"/>
      <c r="OQB35" s="7"/>
      <c r="OQC35" s="7"/>
      <c r="OQD35" s="7"/>
      <c r="OQE35" s="7"/>
      <c r="OQF35" s="7"/>
      <c r="OQG35" s="7"/>
      <c r="OQH35" s="7"/>
      <c r="OQI35" s="7"/>
      <c r="OQJ35" s="7"/>
      <c r="OQK35" s="7"/>
      <c r="OQL35" s="7"/>
      <c r="OQM35" s="7"/>
      <c r="OQN35" s="7"/>
      <c r="OQO35" s="7"/>
      <c r="OQP35" s="7"/>
      <c r="OQQ35" s="7"/>
      <c r="OQR35" s="7"/>
      <c r="OQS35" s="7"/>
      <c r="OQT35" s="7"/>
      <c r="OQU35" s="7"/>
      <c r="OQV35" s="7"/>
      <c r="OQW35" s="7"/>
      <c r="OQX35" s="7"/>
      <c r="OQY35" s="7"/>
      <c r="OQZ35" s="7"/>
      <c r="ORA35" s="7"/>
      <c r="ORB35" s="7"/>
      <c r="ORC35" s="7"/>
      <c r="ORD35" s="7"/>
      <c r="ORE35" s="7"/>
      <c r="ORF35" s="7"/>
      <c r="ORG35" s="7"/>
      <c r="ORH35" s="7"/>
      <c r="ORI35" s="7"/>
      <c r="ORJ35" s="7"/>
      <c r="ORK35" s="7"/>
      <c r="ORL35" s="7"/>
      <c r="ORM35" s="7"/>
      <c r="ORN35" s="7"/>
      <c r="ORO35" s="7"/>
      <c r="ORP35" s="7"/>
      <c r="ORQ35" s="7"/>
      <c r="ORR35" s="7"/>
      <c r="ORS35" s="7"/>
      <c r="ORT35" s="7"/>
      <c r="ORU35" s="7"/>
      <c r="ORV35" s="7"/>
      <c r="ORW35" s="7"/>
      <c r="ORX35" s="7"/>
      <c r="ORY35" s="7"/>
      <c r="ORZ35" s="7"/>
      <c r="OSA35" s="7"/>
      <c r="OSB35" s="7"/>
      <c r="OSC35" s="7"/>
      <c r="OSD35" s="7"/>
      <c r="OSE35" s="7"/>
      <c r="OSF35" s="7"/>
      <c r="OSG35" s="7"/>
      <c r="OSH35" s="7"/>
      <c r="OSI35" s="7"/>
      <c r="OSJ35" s="7"/>
      <c r="OSK35" s="7"/>
      <c r="OSL35" s="7"/>
      <c r="OSM35" s="7"/>
      <c r="OSN35" s="7"/>
      <c r="OSO35" s="7"/>
      <c r="OSP35" s="7"/>
      <c r="OSQ35" s="7"/>
      <c r="OSR35" s="7"/>
      <c r="OSS35" s="7"/>
      <c r="OST35" s="7"/>
      <c r="OSU35" s="7"/>
      <c r="OSV35" s="7"/>
      <c r="OSW35" s="7"/>
      <c r="OSX35" s="7"/>
      <c r="OSY35" s="7"/>
      <c r="OSZ35" s="7"/>
      <c r="OTA35" s="7"/>
      <c r="OTB35" s="7"/>
      <c r="OTC35" s="7"/>
      <c r="OTD35" s="7"/>
      <c r="OTE35" s="7"/>
      <c r="OTF35" s="7"/>
      <c r="OTG35" s="7"/>
      <c r="OTH35" s="7"/>
      <c r="OTI35" s="7"/>
      <c r="OTJ35" s="7"/>
      <c r="OTK35" s="7"/>
      <c r="OTL35" s="7"/>
      <c r="OTM35" s="7"/>
      <c r="OTN35" s="7"/>
      <c r="OTO35" s="7"/>
      <c r="OTP35" s="7"/>
      <c r="OTQ35" s="7"/>
      <c r="OTR35" s="7"/>
      <c r="OTS35" s="7"/>
      <c r="OTT35" s="7"/>
      <c r="OTU35" s="7"/>
      <c r="OTV35" s="7"/>
      <c r="OTW35" s="7"/>
      <c r="OTX35" s="7"/>
      <c r="OTY35" s="7"/>
      <c r="OTZ35" s="7"/>
      <c r="OUA35" s="7"/>
      <c r="OUB35" s="7"/>
      <c r="OUC35" s="7"/>
      <c r="OUD35" s="7"/>
      <c r="OUE35" s="7"/>
      <c r="OUF35" s="7"/>
      <c r="OUG35" s="7"/>
      <c r="OUH35" s="7"/>
      <c r="OUI35" s="7"/>
      <c r="OUJ35" s="7"/>
      <c r="OUK35" s="7"/>
      <c r="OUL35" s="7"/>
      <c r="OUM35" s="7"/>
      <c r="OUN35" s="7"/>
      <c r="OUO35" s="7"/>
      <c r="OUP35" s="7"/>
      <c r="OUQ35" s="7"/>
      <c r="OUR35" s="7"/>
      <c r="OUS35" s="7"/>
      <c r="OUT35" s="7"/>
      <c r="OUU35" s="7"/>
      <c r="OUV35" s="7"/>
      <c r="OUW35" s="7"/>
      <c r="OUX35" s="7"/>
      <c r="OUY35" s="7"/>
      <c r="OUZ35" s="7"/>
      <c r="OVA35" s="7"/>
      <c r="OVB35" s="7"/>
      <c r="OVC35" s="7"/>
      <c r="OVD35" s="7"/>
      <c r="OVE35" s="7"/>
      <c r="OVF35" s="7"/>
      <c r="OVG35" s="7"/>
      <c r="OVH35" s="7"/>
      <c r="OVI35" s="7"/>
      <c r="OVJ35" s="7"/>
      <c r="OVK35" s="7"/>
      <c r="OVL35" s="7"/>
      <c r="OVM35" s="7"/>
      <c r="OVN35" s="7"/>
      <c r="OVO35" s="7"/>
      <c r="OVP35" s="7"/>
      <c r="OVQ35" s="7"/>
      <c r="OVR35" s="7"/>
      <c r="OVS35" s="7"/>
      <c r="OVT35" s="7"/>
      <c r="OVU35" s="7"/>
      <c r="OVV35" s="7"/>
      <c r="OVW35" s="7"/>
      <c r="OVX35" s="7"/>
      <c r="OVY35" s="7"/>
      <c r="OVZ35" s="7"/>
      <c r="OWA35" s="7"/>
      <c r="OWB35" s="7"/>
      <c r="OWC35" s="7"/>
      <c r="OWD35" s="7"/>
      <c r="OWE35" s="7"/>
      <c r="OWF35" s="7"/>
      <c r="OWG35" s="7"/>
      <c r="OWH35" s="7"/>
      <c r="OWI35" s="7"/>
      <c r="OWJ35" s="7"/>
      <c r="OWK35" s="7"/>
      <c r="OWL35" s="7"/>
      <c r="OWM35" s="7"/>
      <c r="OWN35" s="7"/>
      <c r="OWO35" s="7"/>
      <c r="OWP35" s="7"/>
      <c r="OWQ35" s="7"/>
      <c r="OWR35" s="7"/>
      <c r="OWS35" s="7"/>
      <c r="OWT35" s="7"/>
      <c r="OWU35" s="7"/>
      <c r="OWV35" s="7"/>
      <c r="OWW35" s="7"/>
      <c r="OWX35" s="7"/>
      <c r="OWY35" s="7"/>
      <c r="OWZ35" s="7"/>
      <c r="OXA35" s="7"/>
      <c r="OXB35" s="7"/>
      <c r="OXC35" s="7"/>
      <c r="OXD35" s="7"/>
      <c r="OXE35" s="7"/>
      <c r="OXF35" s="7"/>
      <c r="OXG35" s="7"/>
      <c r="OXH35" s="7"/>
      <c r="OXI35" s="7"/>
      <c r="OXJ35" s="7"/>
      <c r="OXK35" s="7"/>
      <c r="OXL35" s="7"/>
      <c r="OXM35" s="7"/>
      <c r="OXN35" s="7"/>
      <c r="OXO35" s="7"/>
      <c r="OXP35" s="7"/>
      <c r="OXQ35" s="7"/>
      <c r="OXR35" s="7"/>
      <c r="OXS35" s="7"/>
      <c r="OXT35" s="7"/>
      <c r="OXU35" s="7"/>
      <c r="OXV35" s="7"/>
      <c r="OXW35" s="7"/>
      <c r="OXX35" s="7"/>
      <c r="OXY35" s="7"/>
      <c r="OXZ35" s="7"/>
      <c r="OYA35" s="7"/>
      <c r="OYB35" s="7"/>
      <c r="OYC35" s="7"/>
      <c r="OYD35" s="7"/>
      <c r="OYE35" s="7"/>
      <c r="OYF35" s="7"/>
      <c r="OYG35" s="7"/>
      <c r="OYH35" s="7"/>
      <c r="OYI35" s="7"/>
      <c r="OYJ35" s="7"/>
      <c r="OYK35" s="7"/>
      <c r="OYL35" s="7"/>
      <c r="OYM35" s="7"/>
      <c r="OYN35" s="7"/>
      <c r="OYO35" s="7"/>
      <c r="OYP35" s="7"/>
      <c r="OYQ35" s="7"/>
      <c r="OYR35" s="7"/>
      <c r="OYS35" s="7"/>
      <c r="OYT35" s="7"/>
      <c r="OYU35" s="7"/>
      <c r="OYV35" s="7"/>
      <c r="OYW35" s="7"/>
      <c r="OYX35" s="7"/>
      <c r="OYY35" s="7"/>
      <c r="OYZ35" s="7"/>
      <c r="OZA35" s="7"/>
      <c r="OZB35" s="7"/>
      <c r="OZC35" s="7"/>
      <c r="OZD35" s="7"/>
      <c r="OZE35" s="7"/>
      <c r="OZF35" s="7"/>
      <c r="OZG35" s="7"/>
      <c r="OZH35" s="7"/>
      <c r="OZI35" s="7"/>
      <c r="OZJ35" s="7"/>
      <c r="OZK35" s="7"/>
      <c r="OZL35" s="7"/>
      <c r="OZM35" s="7"/>
      <c r="OZN35" s="7"/>
      <c r="OZO35" s="7"/>
      <c r="OZP35" s="7"/>
      <c r="OZQ35" s="7"/>
      <c r="OZR35" s="7"/>
      <c r="OZS35" s="7"/>
      <c r="OZT35" s="7"/>
      <c r="OZU35" s="7"/>
      <c r="OZV35" s="7"/>
      <c r="OZW35" s="7"/>
      <c r="OZX35" s="7"/>
      <c r="OZY35" s="7"/>
      <c r="OZZ35" s="7"/>
      <c r="PAA35" s="7"/>
      <c r="PAB35" s="7"/>
      <c r="PAC35" s="7"/>
      <c r="PAD35" s="7"/>
      <c r="PAE35" s="7"/>
      <c r="PAF35" s="7"/>
      <c r="PAG35" s="7"/>
      <c r="PAH35" s="7"/>
      <c r="PAI35" s="7"/>
      <c r="PAJ35" s="7"/>
      <c r="PAK35" s="7"/>
      <c r="PAL35" s="7"/>
      <c r="PAM35" s="7"/>
      <c r="PAN35" s="7"/>
      <c r="PAO35" s="7"/>
      <c r="PAP35" s="7"/>
      <c r="PAQ35" s="7"/>
      <c r="PAR35" s="7"/>
      <c r="PAS35" s="7"/>
      <c r="PAT35" s="7"/>
      <c r="PAU35" s="7"/>
      <c r="PAV35" s="7"/>
      <c r="PAW35" s="7"/>
      <c r="PAX35" s="7"/>
      <c r="PAY35" s="7"/>
      <c r="PAZ35" s="7"/>
      <c r="PBA35" s="7"/>
      <c r="PBB35" s="7"/>
      <c r="PBC35" s="7"/>
      <c r="PBD35" s="7"/>
      <c r="PBE35" s="7"/>
      <c r="PBF35" s="7"/>
      <c r="PBG35" s="7"/>
      <c r="PBH35" s="7"/>
      <c r="PBI35" s="7"/>
      <c r="PBJ35" s="7"/>
      <c r="PBK35" s="7"/>
      <c r="PBL35" s="7"/>
      <c r="PBM35" s="7"/>
      <c r="PBN35" s="7"/>
      <c r="PBO35" s="7"/>
      <c r="PBP35" s="7"/>
      <c r="PBQ35" s="7"/>
      <c r="PBR35" s="7"/>
      <c r="PBS35" s="7"/>
      <c r="PBT35" s="7"/>
      <c r="PBU35" s="7"/>
      <c r="PBV35" s="7"/>
      <c r="PBW35" s="7"/>
      <c r="PBX35" s="7"/>
      <c r="PBY35" s="7"/>
      <c r="PBZ35" s="7"/>
      <c r="PCA35" s="7"/>
      <c r="PCB35" s="7"/>
      <c r="PCC35" s="7"/>
      <c r="PCD35" s="7"/>
      <c r="PCE35" s="7"/>
      <c r="PCF35" s="7"/>
      <c r="PCG35" s="7"/>
      <c r="PCH35" s="7"/>
      <c r="PCI35" s="7"/>
      <c r="PCJ35" s="7"/>
      <c r="PCK35" s="7"/>
      <c r="PCL35" s="7"/>
      <c r="PCM35" s="7"/>
      <c r="PCN35" s="7"/>
      <c r="PCO35" s="7"/>
      <c r="PCP35" s="7"/>
      <c r="PCQ35" s="7"/>
      <c r="PCR35" s="7"/>
      <c r="PCS35" s="7"/>
      <c r="PCT35" s="7"/>
      <c r="PCU35" s="7"/>
      <c r="PCV35" s="7"/>
      <c r="PCW35" s="7"/>
      <c r="PCX35" s="7"/>
      <c r="PCY35" s="7"/>
      <c r="PCZ35" s="7"/>
      <c r="PDA35" s="7"/>
      <c r="PDB35" s="7"/>
      <c r="PDC35" s="7"/>
      <c r="PDD35" s="7"/>
      <c r="PDE35" s="7"/>
      <c r="PDF35" s="7"/>
      <c r="PDG35" s="7"/>
      <c r="PDH35" s="7"/>
      <c r="PDI35" s="7"/>
      <c r="PDJ35" s="7"/>
      <c r="PDK35" s="7"/>
      <c r="PDL35" s="7"/>
      <c r="PDM35" s="7"/>
      <c r="PDN35" s="7"/>
      <c r="PDO35" s="7"/>
      <c r="PDP35" s="7"/>
      <c r="PDQ35" s="7"/>
      <c r="PDR35" s="7"/>
      <c r="PDS35" s="7"/>
      <c r="PDT35" s="7"/>
      <c r="PDU35" s="7"/>
      <c r="PDV35" s="7"/>
      <c r="PDW35" s="7"/>
      <c r="PDX35" s="7"/>
      <c r="PDY35" s="7"/>
      <c r="PDZ35" s="7"/>
      <c r="PEA35" s="7"/>
      <c r="PEB35" s="7"/>
      <c r="PEC35" s="7"/>
      <c r="PED35" s="7"/>
      <c r="PEE35" s="7"/>
      <c r="PEF35" s="7"/>
      <c r="PEG35" s="7"/>
      <c r="PEH35" s="7"/>
      <c r="PEI35" s="7"/>
      <c r="PEJ35" s="7"/>
      <c r="PEK35" s="7"/>
      <c r="PEL35" s="7"/>
      <c r="PEM35" s="7"/>
      <c r="PEN35" s="7"/>
      <c r="PEO35" s="7"/>
      <c r="PEP35" s="7"/>
      <c r="PEQ35" s="7"/>
      <c r="PER35" s="7"/>
      <c r="PES35" s="7"/>
      <c r="PET35" s="7"/>
      <c r="PEU35" s="7"/>
      <c r="PEV35" s="7"/>
      <c r="PEW35" s="7"/>
      <c r="PEX35" s="7"/>
      <c r="PEY35" s="7"/>
      <c r="PEZ35" s="7"/>
      <c r="PFA35" s="7"/>
      <c r="PFB35" s="7"/>
      <c r="PFC35" s="7"/>
      <c r="PFD35" s="7"/>
      <c r="PFE35" s="7"/>
      <c r="PFF35" s="7"/>
      <c r="PFG35" s="7"/>
      <c r="PFH35" s="7"/>
      <c r="PFI35" s="7"/>
      <c r="PFJ35" s="7"/>
      <c r="PFK35" s="7"/>
      <c r="PFL35" s="7"/>
      <c r="PFM35" s="7"/>
      <c r="PFN35" s="7"/>
      <c r="PFO35" s="7"/>
      <c r="PFP35" s="7"/>
      <c r="PFQ35" s="7"/>
      <c r="PFR35" s="7"/>
      <c r="PFS35" s="7"/>
      <c r="PFT35" s="7"/>
      <c r="PFU35" s="7"/>
      <c r="PFV35" s="7"/>
      <c r="PFW35" s="7"/>
      <c r="PFX35" s="7"/>
      <c r="PFY35" s="7"/>
      <c r="PFZ35" s="7"/>
      <c r="PGA35" s="7"/>
      <c r="PGB35" s="7"/>
      <c r="PGC35" s="7"/>
      <c r="PGD35" s="7"/>
      <c r="PGE35" s="7"/>
      <c r="PGF35" s="7"/>
      <c r="PGG35" s="7"/>
      <c r="PGH35" s="7"/>
      <c r="PGI35" s="7"/>
      <c r="PGJ35" s="7"/>
      <c r="PGK35" s="7"/>
      <c r="PGL35" s="7"/>
      <c r="PGM35" s="7"/>
      <c r="PGN35" s="7"/>
      <c r="PGO35" s="7"/>
      <c r="PGP35" s="7"/>
      <c r="PGQ35" s="7"/>
      <c r="PGR35" s="7"/>
      <c r="PGS35" s="7"/>
      <c r="PGT35" s="7"/>
      <c r="PGU35" s="7"/>
      <c r="PGV35" s="7"/>
      <c r="PGW35" s="7"/>
      <c r="PGX35" s="7"/>
      <c r="PGY35" s="7"/>
      <c r="PGZ35" s="7"/>
      <c r="PHA35" s="7"/>
      <c r="PHB35" s="7"/>
      <c r="PHC35" s="7"/>
      <c r="PHD35" s="7"/>
      <c r="PHE35" s="7"/>
      <c r="PHF35" s="7"/>
      <c r="PHG35" s="7"/>
      <c r="PHH35" s="7"/>
      <c r="PHI35" s="7"/>
      <c r="PHJ35" s="7"/>
      <c r="PHK35" s="7"/>
      <c r="PHL35" s="7"/>
      <c r="PHM35" s="7"/>
      <c r="PHN35" s="7"/>
      <c r="PHO35" s="7"/>
      <c r="PHP35" s="7"/>
      <c r="PHQ35" s="7"/>
      <c r="PHR35" s="7"/>
      <c r="PHS35" s="7"/>
      <c r="PHT35" s="7"/>
      <c r="PHU35" s="7"/>
      <c r="PHV35" s="7"/>
      <c r="PHW35" s="7"/>
      <c r="PHX35" s="7"/>
      <c r="PHY35" s="7"/>
      <c r="PHZ35" s="7"/>
      <c r="PIA35" s="7"/>
      <c r="PIB35" s="7"/>
      <c r="PIC35" s="7"/>
      <c r="PID35" s="7"/>
      <c r="PIE35" s="7"/>
      <c r="PIF35" s="7"/>
      <c r="PIG35" s="7"/>
      <c r="PIH35" s="7"/>
      <c r="PII35" s="7"/>
      <c r="PIJ35" s="7"/>
      <c r="PIK35" s="7"/>
      <c r="PIL35" s="7"/>
      <c r="PIM35" s="7"/>
      <c r="PIN35" s="7"/>
      <c r="PIO35" s="7"/>
      <c r="PIP35" s="7"/>
      <c r="PIQ35" s="7"/>
      <c r="PIR35" s="7"/>
      <c r="PIS35" s="7"/>
      <c r="PIT35" s="7"/>
      <c r="PIU35" s="7"/>
      <c r="PIV35" s="7"/>
      <c r="PIW35" s="7"/>
      <c r="PIX35" s="7"/>
      <c r="PIY35" s="7"/>
      <c r="PIZ35" s="7"/>
      <c r="PJA35" s="7"/>
      <c r="PJB35" s="7"/>
      <c r="PJC35" s="7"/>
      <c r="PJD35" s="7"/>
      <c r="PJE35" s="7"/>
      <c r="PJF35" s="7"/>
      <c r="PJG35" s="7"/>
      <c r="PJH35" s="7"/>
      <c r="PJI35" s="7"/>
      <c r="PJJ35" s="7"/>
      <c r="PJK35" s="7"/>
      <c r="PJL35" s="7"/>
      <c r="PJM35" s="7"/>
      <c r="PJN35" s="7"/>
      <c r="PJO35" s="7"/>
      <c r="PJP35" s="7"/>
      <c r="PJQ35" s="7"/>
      <c r="PJR35" s="7"/>
      <c r="PJS35" s="7"/>
      <c r="PJT35" s="7"/>
      <c r="PJU35" s="7"/>
      <c r="PJV35" s="7"/>
      <c r="PJW35" s="7"/>
      <c r="PJX35" s="7"/>
      <c r="PJY35" s="7"/>
      <c r="PJZ35" s="7"/>
      <c r="PKA35" s="7"/>
      <c r="PKB35" s="7"/>
      <c r="PKC35" s="7"/>
      <c r="PKD35" s="7"/>
      <c r="PKE35" s="7"/>
      <c r="PKF35" s="7"/>
      <c r="PKG35" s="7"/>
      <c r="PKH35" s="7"/>
      <c r="PKI35" s="7"/>
      <c r="PKJ35" s="7"/>
      <c r="PKK35" s="7"/>
      <c r="PKL35" s="7"/>
      <c r="PKM35" s="7"/>
      <c r="PKN35" s="7"/>
      <c r="PKO35" s="7"/>
      <c r="PKP35" s="7"/>
      <c r="PKQ35" s="7"/>
      <c r="PKR35" s="7"/>
      <c r="PKS35" s="7"/>
      <c r="PKT35" s="7"/>
      <c r="PKU35" s="7"/>
      <c r="PKV35" s="7"/>
      <c r="PKW35" s="7"/>
      <c r="PKX35" s="7"/>
      <c r="PKY35" s="7"/>
      <c r="PKZ35" s="7"/>
      <c r="PLA35" s="7"/>
      <c r="PLB35" s="7"/>
      <c r="PLC35" s="7"/>
      <c r="PLD35" s="7"/>
      <c r="PLE35" s="7"/>
      <c r="PLF35" s="7"/>
      <c r="PLG35" s="7"/>
      <c r="PLH35" s="7"/>
      <c r="PLI35" s="7"/>
      <c r="PLJ35" s="7"/>
      <c r="PLK35" s="7"/>
      <c r="PLL35" s="7"/>
      <c r="PLM35" s="7"/>
      <c r="PLN35" s="7"/>
      <c r="PLO35" s="7"/>
      <c r="PLP35" s="7"/>
      <c r="PLQ35" s="7"/>
      <c r="PLR35" s="7"/>
      <c r="PLS35" s="7"/>
      <c r="PLT35" s="7"/>
      <c r="PLU35" s="7"/>
      <c r="PLV35" s="7"/>
      <c r="PLW35" s="7"/>
      <c r="PLX35" s="7"/>
      <c r="PLY35" s="7"/>
      <c r="PLZ35" s="7"/>
      <c r="PMA35" s="7"/>
      <c r="PMB35" s="7"/>
      <c r="PMC35" s="7"/>
      <c r="PMD35" s="7"/>
      <c r="PME35" s="7"/>
      <c r="PMF35" s="7"/>
      <c r="PMG35" s="7"/>
      <c r="PMH35" s="7"/>
      <c r="PMI35" s="7"/>
      <c r="PMJ35" s="7"/>
      <c r="PMK35" s="7"/>
      <c r="PML35" s="7"/>
      <c r="PMM35" s="7"/>
      <c r="PMN35" s="7"/>
      <c r="PMO35" s="7"/>
      <c r="PMP35" s="7"/>
      <c r="PMQ35" s="7"/>
      <c r="PMR35" s="7"/>
      <c r="PMS35" s="7"/>
      <c r="PMT35" s="7"/>
      <c r="PMU35" s="7"/>
      <c r="PMV35" s="7"/>
      <c r="PMW35" s="7"/>
      <c r="PMX35" s="7"/>
      <c r="PMY35" s="7"/>
      <c r="PMZ35" s="7"/>
      <c r="PNA35" s="7"/>
      <c r="PNB35" s="7"/>
      <c r="PNC35" s="7"/>
      <c r="PND35" s="7"/>
      <c r="PNE35" s="7"/>
      <c r="PNF35" s="7"/>
      <c r="PNG35" s="7"/>
      <c r="PNH35" s="7"/>
      <c r="PNI35" s="7"/>
      <c r="PNJ35" s="7"/>
      <c r="PNK35" s="7"/>
      <c r="PNL35" s="7"/>
      <c r="PNM35" s="7"/>
      <c r="PNN35" s="7"/>
      <c r="PNO35" s="7"/>
      <c r="PNP35" s="7"/>
      <c r="PNQ35" s="7"/>
      <c r="PNR35" s="7"/>
      <c r="PNS35" s="7"/>
      <c r="PNT35" s="7"/>
      <c r="PNU35" s="7"/>
      <c r="PNV35" s="7"/>
      <c r="PNW35" s="7"/>
      <c r="PNX35" s="7"/>
      <c r="PNY35" s="7"/>
      <c r="PNZ35" s="7"/>
      <c r="POA35" s="7"/>
      <c r="POB35" s="7"/>
      <c r="POC35" s="7"/>
      <c r="POD35" s="7"/>
      <c r="POE35" s="7"/>
      <c r="POF35" s="7"/>
      <c r="POG35" s="7"/>
      <c r="POH35" s="7"/>
      <c r="POI35" s="7"/>
      <c r="POJ35" s="7"/>
      <c r="POK35" s="7"/>
      <c r="POL35" s="7"/>
      <c r="POM35" s="7"/>
      <c r="PON35" s="7"/>
      <c r="POO35" s="7"/>
      <c r="POP35" s="7"/>
      <c r="POQ35" s="7"/>
      <c r="POR35" s="7"/>
      <c r="POS35" s="7"/>
      <c r="POT35" s="7"/>
      <c r="POU35" s="7"/>
      <c r="POV35" s="7"/>
      <c r="POW35" s="7"/>
      <c r="POX35" s="7"/>
      <c r="POY35" s="7"/>
      <c r="POZ35" s="7"/>
      <c r="PPA35" s="7"/>
      <c r="PPB35" s="7"/>
      <c r="PPC35" s="7"/>
      <c r="PPD35" s="7"/>
      <c r="PPE35" s="7"/>
      <c r="PPF35" s="7"/>
      <c r="PPG35" s="7"/>
      <c r="PPH35" s="7"/>
      <c r="PPI35" s="7"/>
      <c r="PPJ35" s="7"/>
      <c r="PPK35" s="7"/>
      <c r="PPL35" s="7"/>
      <c r="PPM35" s="7"/>
      <c r="PPN35" s="7"/>
      <c r="PPO35" s="7"/>
      <c r="PPP35" s="7"/>
      <c r="PPQ35" s="7"/>
      <c r="PPR35" s="7"/>
      <c r="PPS35" s="7"/>
      <c r="PPT35" s="7"/>
      <c r="PPU35" s="7"/>
      <c r="PPV35" s="7"/>
      <c r="PPW35" s="7"/>
      <c r="PPX35" s="7"/>
      <c r="PPY35" s="7"/>
      <c r="PPZ35" s="7"/>
      <c r="PQA35" s="7"/>
      <c r="PQB35" s="7"/>
      <c r="PQC35" s="7"/>
      <c r="PQD35" s="7"/>
      <c r="PQE35" s="7"/>
      <c r="PQF35" s="7"/>
      <c r="PQG35" s="7"/>
      <c r="PQH35" s="7"/>
      <c r="PQI35" s="7"/>
      <c r="PQJ35" s="7"/>
      <c r="PQK35" s="7"/>
      <c r="PQL35" s="7"/>
      <c r="PQM35" s="7"/>
      <c r="PQN35" s="7"/>
      <c r="PQO35" s="7"/>
      <c r="PQP35" s="7"/>
      <c r="PQQ35" s="7"/>
      <c r="PQR35" s="7"/>
      <c r="PQS35" s="7"/>
      <c r="PQT35" s="7"/>
      <c r="PQU35" s="7"/>
      <c r="PQV35" s="7"/>
      <c r="PQW35" s="7"/>
      <c r="PQX35" s="7"/>
      <c r="PQY35" s="7"/>
      <c r="PQZ35" s="7"/>
      <c r="PRA35" s="7"/>
      <c r="PRB35" s="7"/>
      <c r="PRC35" s="7"/>
      <c r="PRD35" s="7"/>
      <c r="PRE35" s="7"/>
      <c r="PRF35" s="7"/>
      <c r="PRG35" s="7"/>
      <c r="PRH35" s="7"/>
      <c r="PRI35" s="7"/>
      <c r="PRJ35" s="7"/>
      <c r="PRK35" s="7"/>
      <c r="PRL35" s="7"/>
      <c r="PRM35" s="7"/>
      <c r="PRN35" s="7"/>
      <c r="PRO35" s="7"/>
      <c r="PRP35" s="7"/>
      <c r="PRQ35" s="7"/>
      <c r="PRR35" s="7"/>
      <c r="PRS35" s="7"/>
      <c r="PRT35" s="7"/>
      <c r="PRU35" s="7"/>
      <c r="PRV35" s="7"/>
      <c r="PRW35" s="7"/>
      <c r="PRX35" s="7"/>
      <c r="PRY35" s="7"/>
      <c r="PRZ35" s="7"/>
      <c r="PSA35" s="7"/>
      <c r="PSB35" s="7"/>
      <c r="PSC35" s="7"/>
      <c r="PSD35" s="7"/>
      <c r="PSE35" s="7"/>
      <c r="PSF35" s="7"/>
      <c r="PSG35" s="7"/>
      <c r="PSH35" s="7"/>
      <c r="PSI35" s="7"/>
      <c r="PSJ35" s="7"/>
      <c r="PSK35" s="7"/>
      <c r="PSL35" s="7"/>
      <c r="PSM35" s="7"/>
      <c r="PSN35" s="7"/>
      <c r="PSO35" s="7"/>
      <c r="PSP35" s="7"/>
      <c r="PSQ35" s="7"/>
      <c r="PSR35" s="7"/>
      <c r="PSS35" s="7"/>
      <c r="PST35" s="7"/>
      <c r="PSU35" s="7"/>
      <c r="PSV35" s="7"/>
      <c r="PSW35" s="7"/>
      <c r="PSX35" s="7"/>
      <c r="PSY35" s="7"/>
      <c r="PSZ35" s="7"/>
      <c r="PTA35" s="7"/>
      <c r="PTB35" s="7"/>
      <c r="PTC35" s="7"/>
      <c r="PTD35" s="7"/>
      <c r="PTE35" s="7"/>
      <c r="PTF35" s="7"/>
      <c r="PTG35" s="7"/>
      <c r="PTH35" s="7"/>
      <c r="PTI35" s="7"/>
      <c r="PTJ35" s="7"/>
      <c r="PTK35" s="7"/>
      <c r="PTL35" s="7"/>
      <c r="PTM35" s="7"/>
      <c r="PTN35" s="7"/>
      <c r="PTO35" s="7"/>
      <c r="PTP35" s="7"/>
      <c r="PTQ35" s="7"/>
      <c r="PTR35" s="7"/>
      <c r="PTS35" s="7"/>
      <c r="PTT35" s="7"/>
      <c r="PTU35" s="7"/>
      <c r="PTV35" s="7"/>
      <c r="PTW35" s="7"/>
      <c r="PTX35" s="7"/>
      <c r="PTY35" s="7"/>
      <c r="PTZ35" s="7"/>
      <c r="PUA35" s="7"/>
      <c r="PUB35" s="7"/>
      <c r="PUC35" s="7"/>
      <c r="PUD35" s="7"/>
      <c r="PUE35" s="7"/>
      <c r="PUF35" s="7"/>
      <c r="PUG35" s="7"/>
      <c r="PUH35" s="7"/>
      <c r="PUI35" s="7"/>
      <c r="PUJ35" s="7"/>
      <c r="PUK35" s="7"/>
      <c r="PUL35" s="7"/>
      <c r="PUM35" s="7"/>
      <c r="PUN35" s="7"/>
      <c r="PUO35" s="7"/>
      <c r="PUP35" s="7"/>
      <c r="PUQ35" s="7"/>
      <c r="PUR35" s="7"/>
      <c r="PUS35" s="7"/>
      <c r="PUT35" s="7"/>
      <c r="PUU35" s="7"/>
      <c r="PUV35" s="7"/>
      <c r="PUW35" s="7"/>
      <c r="PUX35" s="7"/>
      <c r="PUY35" s="7"/>
      <c r="PUZ35" s="7"/>
      <c r="PVA35" s="7"/>
      <c r="PVB35" s="7"/>
      <c r="PVC35" s="7"/>
      <c r="PVD35" s="7"/>
      <c r="PVE35" s="7"/>
      <c r="PVF35" s="7"/>
      <c r="PVG35" s="7"/>
      <c r="PVH35" s="7"/>
      <c r="PVI35" s="7"/>
      <c r="PVJ35" s="7"/>
      <c r="PVK35" s="7"/>
      <c r="PVL35" s="7"/>
      <c r="PVM35" s="7"/>
      <c r="PVN35" s="7"/>
      <c r="PVO35" s="7"/>
      <c r="PVP35" s="7"/>
      <c r="PVQ35" s="7"/>
      <c r="PVR35" s="7"/>
      <c r="PVS35" s="7"/>
      <c r="PVT35" s="7"/>
      <c r="PVU35" s="7"/>
      <c r="PVV35" s="7"/>
      <c r="PVW35" s="7"/>
      <c r="PVX35" s="7"/>
      <c r="PVY35" s="7"/>
      <c r="PVZ35" s="7"/>
      <c r="PWA35" s="7"/>
      <c r="PWB35" s="7"/>
      <c r="PWC35" s="7"/>
      <c r="PWD35" s="7"/>
      <c r="PWE35" s="7"/>
      <c r="PWF35" s="7"/>
      <c r="PWG35" s="7"/>
      <c r="PWH35" s="7"/>
      <c r="PWI35" s="7"/>
      <c r="PWJ35" s="7"/>
      <c r="PWK35" s="7"/>
      <c r="PWL35" s="7"/>
      <c r="PWM35" s="7"/>
      <c r="PWN35" s="7"/>
      <c r="PWO35" s="7"/>
      <c r="PWP35" s="7"/>
      <c r="PWQ35" s="7"/>
      <c r="PWR35" s="7"/>
      <c r="PWS35" s="7"/>
      <c r="PWT35" s="7"/>
      <c r="PWU35" s="7"/>
      <c r="PWV35" s="7"/>
      <c r="PWW35" s="7"/>
      <c r="PWX35" s="7"/>
      <c r="PWY35" s="7"/>
      <c r="PWZ35" s="7"/>
      <c r="PXA35" s="7"/>
      <c r="PXB35" s="7"/>
      <c r="PXC35" s="7"/>
      <c r="PXD35" s="7"/>
      <c r="PXE35" s="7"/>
      <c r="PXF35" s="7"/>
      <c r="PXG35" s="7"/>
      <c r="PXH35" s="7"/>
      <c r="PXI35" s="7"/>
      <c r="PXJ35" s="7"/>
      <c r="PXK35" s="7"/>
      <c r="PXL35" s="7"/>
      <c r="PXM35" s="7"/>
      <c r="PXN35" s="7"/>
      <c r="PXO35" s="7"/>
      <c r="PXP35" s="7"/>
      <c r="PXQ35" s="7"/>
      <c r="PXR35" s="7"/>
      <c r="PXS35" s="7"/>
      <c r="PXT35" s="7"/>
      <c r="PXU35" s="7"/>
      <c r="PXV35" s="7"/>
      <c r="PXW35" s="7"/>
      <c r="PXX35" s="7"/>
      <c r="PXY35" s="7"/>
      <c r="PXZ35" s="7"/>
      <c r="PYA35" s="7"/>
      <c r="PYB35" s="7"/>
      <c r="PYC35" s="7"/>
      <c r="PYD35" s="7"/>
      <c r="PYE35" s="7"/>
      <c r="PYF35" s="7"/>
      <c r="PYG35" s="7"/>
      <c r="PYH35" s="7"/>
      <c r="PYI35" s="7"/>
      <c r="PYJ35" s="7"/>
      <c r="PYK35" s="7"/>
      <c r="PYL35" s="7"/>
      <c r="PYM35" s="7"/>
      <c r="PYN35" s="7"/>
      <c r="PYO35" s="7"/>
      <c r="PYP35" s="7"/>
      <c r="PYQ35" s="7"/>
      <c r="PYR35" s="7"/>
      <c r="PYS35" s="7"/>
      <c r="PYT35" s="7"/>
      <c r="PYU35" s="7"/>
      <c r="PYV35" s="7"/>
      <c r="PYW35" s="7"/>
      <c r="PYX35" s="7"/>
      <c r="PYY35" s="7"/>
      <c r="PYZ35" s="7"/>
      <c r="PZA35" s="7"/>
      <c r="PZB35" s="7"/>
      <c r="PZC35" s="7"/>
      <c r="PZD35" s="7"/>
      <c r="PZE35" s="7"/>
      <c r="PZF35" s="7"/>
      <c r="PZG35" s="7"/>
      <c r="PZH35" s="7"/>
      <c r="PZI35" s="7"/>
      <c r="PZJ35" s="7"/>
      <c r="PZK35" s="7"/>
      <c r="PZL35" s="7"/>
      <c r="PZM35" s="7"/>
      <c r="PZN35" s="7"/>
      <c r="PZO35" s="7"/>
      <c r="PZP35" s="7"/>
      <c r="PZQ35" s="7"/>
      <c r="PZR35" s="7"/>
      <c r="PZS35" s="7"/>
      <c r="PZT35" s="7"/>
      <c r="PZU35" s="7"/>
      <c r="PZV35" s="7"/>
      <c r="PZW35" s="7"/>
      <c r="PZX35" s="7"/>
      <c r="PZY35" s="7"/>
      <c r="PZZ35" s="7"/>
      <c r="QAA35" s="7"/>
      <c r="QAB35" s="7"/>
      <c r="QAC35" s="7"/>
      <c r="QAD35" s="7"/>
      <c r="QAE35" s="7"/>
      <c r="QAF35" s="7"/>
      <c r="QAG35" s="7"/>
      <c r="QAH35" s="7"/>
      <c r="QAI35" s="7"/>
      <c r="QAJ35" s="7"/>
      <c r="QAK35" s="7"/>
      <c r="QAL35" s="7"/>
      <c r="QAM35" s="7"/>
      <c r="QAN35" s="7"/>
      <c r="QAO35" s="7"/>
      <c r="QAP35" s="7"/>
      <c r="QAQ35" s="7"/>
      <c r="QAR35" s="7"/>
      <c r="QAS35" s="7"/>
      <c r="QAT35" s="7"/>
      <c r="QAU35" s="7"/>
      <c r="QAV35" s="7"/>
      <c r="QAW35" s="7"/>
      <c r="QAX35" s="7"/>
      <c r="QAY35" s="7"/>
      <c r="QAZ35" s="7"/>
      <c r="QBA35" s="7"/>
      <c r="QBB35" s="7"/>
      <c r="QBC35" s="7"/>
      <c r="QBD35" s="7"/>
      <c r="QBE35" s="7"/>
      <c r="QBF35" s="7"/>
      <c r="QBG35" s="7"/>
      <c r="QBH35" s="7"/>
      <c r="QBI35" s="7"/>
      <c r="QBJ35" s="7"/>
      <c r="QBK35" s="7"/>
      <c r="QBL35" s="7"/>
      <c r="QBM35" s="7"/>
      <c r="QBN35" s="7"/>
      <c r="QBO35" s="7"/>
      <c r="QBP35" s="7"/>
      <c r="QBQ35" s="7"/>
      <c r="QBR35" s="7"/>
      <c r="QBS35" s="7"/>
      <c r="QBT35" s="7"/>
      <c r="QBU35" s="7"/>
      <c r="QBV35" s="7"/>
      <c r="QBW35" s="7"/>
      <c r="QBX35" s="7"/>
      <c r="QBY35" s="7"/>
      <c r="QBZ35" s="7"/>
      <c r="QCA35" s="7"/>
      <c r="QCB35" s="7"/>
      <c r="QCC35" s="7"/>
      <c r="QCD35" s="7"/>
      <c r="QCE35" s="7"/>
      <c r="QCF35" s="7"/>
      <c r="QCG35" s="7"/>
      <c r="QCH35" s="7"/>
      <c r="QCI35" s="7"/>
      <c r="QCJ35" s="7"/>
      <c r="QCK35" s="7"/>
      <c r="QCL35" s="7"/>
      <c r="QCM35" s="7"/>
      <c r="QCN35" s="7"/>
      <c r="QCO35" s="7"/>
      <c r="QCP35" s="7"/>
      <c r="QCQ35" s="7"/>
      <c r="QCR35" s="7"/>
      <c r="QCS35" s="7"/>
      <c r="QCT35" s="7"/>
      <c r="QCU35" s="7"/>
      <c r="QCV35" s="7"/>
      <c r="QCW35" s="7"/>
      <c r="QCX35" s="7"/>
      <c r="QCY35" s="7"/>
      <c r="QCZ35" s="7"/>
      <c r="QDA35" s="7"/>
      <c r="QDB35" s="7"/>
      <c r="QDC35" s="7"/>
      <c r="QDD35" s="7"/>
      <c r="QDE35" s="7"/>
      <c r="QDF35" s="7"/>
      <c r="QDG35" s="7"/>
      <c r="QDH35" s="7"/>
      <c r="QDI35" s="7"/>
      <c r="QDJ35" s="7"/>
      <c r="QDK35" s="7"/>
      <c r="QDL35" s="7"/>
      <c r="QDM35" s="7"/>
      <c r="QDN35" s="7"/>
      <c r="QDO35" s="7"/>
      <c r="QDP35" s="7"/>
      <c r="QDQ35" s="7"/>
      <c r="QDR35" s="7"/>
      <c r="QDS35" s="7"/>
      <c r="QDT35" s="7"/>
      <c r="QDU35" s="7"/>
      <c r="QDV35" s="7"/>
      <c r="QDW35" s="7"/>
      <c r="QDX35" s="7"/>
      <c r="QDY35" s="7"/>
      <c r="QDZ35" s="7"/>
      <c r="QEA35" s="7"/>
      <c r="QEB35" s="7"/>
      <c r="QEC35" s="7"/>
      <c r="QED35" s="7"/>
      <c r="QEE35" s="7"/>
      <c r="QEF35" s="7"/>
      <c r="QEG35" s="7"/>
      <c r="QEH35" s="7"/>
      <c r="QEI35" s="7"/>
      <c r="QEJ35" s="7"/>
      <c r="QEK35" s="7"/>
      <c r="QEL35" s="7"/>
      <c r="QEM35" s="7"/>
      <c r="QEN35" s="7"/>
      <c r="QEO35" s="7"/>
      <c r="QEP35" s="7"/>
      <c r="QEQ35" s="7"/>
      <c r="QER35" s="7"/>
      <c r="QES35" s="7"/>
      <c r="QET35" s="7"/>
      <c r="QEU35" s="7"/>
      <c r="QEV35" s="7"/>
      <c r="QEW35" s="7"/>
      <c r="QEX35" s="7"/>
      <c r="QEY35" s="7"/>
      <c r="QEZ35" s="7"/>
      <c r="QFA35" s="7"/>
      <c r="QFB35" s="7"/>
      <c r="QFC35" s="7"/>
      <c r="QFD35" s="7"/>
      <c r="QFE35" s="7"/>
      <c r="QFF35" s="7"/>
      <c r="QFG35" s="7"/>
      <c r="QFH35" s="7"/>
      <c r="QFI35" s="7"/>
      <c r="QFJ35" s="7"/>
      <c r="QFK35" s="7"/>
      <c r="QFL35" s="7"/>
      <c r="QFM35" s="7"/>
      <c r="QFN35" s="7"/>
      <c r="QFO35" s="7"/>
      <c r="QFP35" s="7"/>
      <c r="QFQ35" s="7"/>
      <c r="QFR35" s="7"/>
      <c r="QFS35" s="7"/>
      <c r="QFT35" s="7"/>
      <c r="QFU35" s="7"/>
      <c r="QFV35" s="7"/>
      <c r="QFW35" s="7"/>
      <c r="QFX35" s="7"/>
      <c r="QFY35" s="7"/>
      <c r="QFZ35" s="7"/>
      <c r="QGA35" s="7"/>
      <c r="QGB35" s="7"/>
      <c r="QGC35" s="7"/>
      <c r="QGD35" s="7"/>
      <c r="QGE35" s="7"/>
      <c r="QGF35" s="7"/>
      <c r="QGG35" s="7"/>
      <c r="QGH35" s="7"/>
      <c r="QGI35" s="7"/>
      <c r="QGJ35" s="7"/>
      <c r="QGK35" s="7"/>
      <c r="QGL35" s="7"/>
      <c r="QGM35" s="7"/>
      <c r="QGN35" s="7"/>
      <c r="QGO35" s="7"/>
      <c r="QGP35" s="7"/>
      <c r="QGQ35" s="7"/>
      <c r="QGR35" s="7"/>
      <c r="QGS35" s="7"/>
      <c r="QGT35" s="7"/>
      <c r="QGU35" s="7"/>
      <c r="QGV35" s="7"/>
      <c r="QGW35" s="7"/>
      <c r="QGX35" s="7"/>
      <c r="QGY35" s="7"/>
      <c r="QGZ35" s="7"/>
      <c r="QHA35" s="7"/>
      <c r="QHB35" s="7"/>
      <c r="QHC35" s="7"/>
      <c r="QHD35" s="7"/>
      <c r="QHE35" s="7"/>
      <c r="QHF35" s="7"/>
      <c r="QHG35" s="7"/>
      <c r="QHH35" s="7"/>
      <c r="QHI35" s="7"/>
      <c r="QHJ35" s="7"/>
      <c r="QHK35" s="7"/>
      <c r="QHL35" s="7"/>
      <c r="QHM35" s="7"/>
      <c r="QHN35" s="7"/>
      <c r="QHO35" s="7"/>
      <c r="QHP35" s="7"/>
      <c r="QHQ35" s="7"/>
      <c r="QHR35" s="7"/>
      <c r="QHS35" s="7"/>
      <c r="QHT35" s="7"/>
      <c r="QHU35" s="7"/>
      <c r="QHV35" s="7"/>
      <c r="QHW35" s="7"/>
      <c r="QHX35" s="7"/>
      <c r="QHY35" s="7"/>
      <c r="QHZ35" s="7"/>
      <c r="QIA35" s="7"/>
      <c r="QIB35" s="7"/>
      <c r="QIC35" s="7"/>
      <c r="QID35" s="7"/>
      <c r="QIE35" s="7"/>
      <c r="QIF35" s="7"/>
      <c r="QIG35" s="7"/>
      <c r="QIH35" s="7"/>
      <c r="QII35" s="7"/>
      <c r="QIJ35" s="7"/>
      <c r="QIK35" s="7"/>
      <c r="QIL35" s="7"/>
      <c r="QIM35" s="7"/>
      <c r="QIN35" s="7"/>
      <c r="QIO35" s="7"/>
      <c r="QIP35" s="7"/>
      <c r="QIQ35" s="7"/>
      <c r="QIR35" s="7"/>
      <c r="QIS35" s="7"/>
      <c r="QIT35" s="7"/>
      <c r="QIU35" s="7"/>
      <c r="QIV35" s="7"/>
      <c r="QIW35" s="7"/>
      <c r="QIX35" s="7"/>
      <c r="QIY35" s="7"/>
      <c r="QIZ35" s="7"/>
      <c r="QJA35" s="7"/>
      <c r="QJB35" s="7"/>
      <c r="QJC35" s="7"/>
      <c r="QJD35" s="7"/>
      <c r="QJE35" s="7"/>
      <c r="QJF35" s="7"/>
      <c r="QJG35" s="7"/>
      <c r="QJH35" s="7"/>
      <c r="QJI35" s="7"/>
      <c r="QJJ35" s="7"/>
      <c r="QJK35" s="7"/>
      <c r="QJL35" s="7"/>
      <c r="QJM35" s="7"/>
      <c r="QJN35" s="7"/>
      <c r="QJO35" s="7"/>
      <c r="QJP35" s="7"/>
      <c r="QJQ35" s="7"/>
      <c r="QJR35" s="7"/>
      <c r="QJS35" s="7"/>
      <c r="QJT35" s="7"/>
      <c r="QJU35" s="7"/>
      <c r="QJV35" s="7"/>
      <c r="QJW35" s="7"/>
      <c r="QJX35" s="7"/>
      <c r="QJY35" s="7"/>
      <c r="QJZ35" s="7"/>
      <c r="QKA35" s="7"/>
      <c r="QKB35" s="7"/>
      <c r="QKC35" s="7"/>
      <c r="QKD35" s="7"/>
      <c r="QKE35" s="7"/>
      <c r="QKF35" s="7"/>
      <c r="QKG35" s="7"/>
      <c r="QKH35" s="7"/>
      <c r="QKI35" s="7"/>
      <c r="QKJ35" s="7"/>
      <c r="QKK35" s="7"/>
      <c r="QKL35" s="7"/>
      <c r="QKM35" s="7"/>
      <c r="QKN35" s="7"/>
      <c r="QKO35" s="7"/>
      <c r="QKP35" s="7"/>
      <c r="QKQ35" s="7"/>
      <c r="QKR35" s="7"/>
      <c r="QKS35" s="7"/>
      <c r="QKT35" s="7"/>
      <c r="QKU35" s="7"/>
      <c r="QKV35" s="7"/>
      <c r="QKW35" s="7"/>
      <c r="QKX35" s="7"/>
      <c r="QKY35" s="7"/>
      <c r="QKZ35" s="7"/>
      <c r="QLA35" s="7"/>
      <c r="QLB35" s="7"/>
      <c r="QLC35" s="7"/>
      <c r="QLD35" s="7"/>
      <c r="QLE35" s="7"/>
      <c r="QLF35" s="7"/>
      <c r="QLG35" s="7"/>
      <c r="QLH35" s="7"/>
      <c r="QLI35" s="7"/>
      <c r="QLJ35" s="7"/>
      <c r="QLK35" s="7"/>
      <c r="QLL35" s="7"/>
      <c r="QLM35" s="7"/>
      <c r="QLN35" s="7"/>
      <c r="QLO35" s="7"/>
      <c r="QLP35" s="7"/>
      <c r="QLQ35" s="7"/>
      <c r="QLR35" s="7"/>
      <c r="QLS35" s="7"/>
      <c r="QLT35" s="7"/>
      <c r="QLU35" s="7"/>
      <c r="QLV35" s="7"/>
      <c r="QLW35" s="7"/>
      <c r="QLX35" s="7"/>
      <c r="QLY35" s="7"/>
      <c r="QLZ35" s="7"/>
      <c r="QMA35" s="7"/>
      <c r="QMB35" s="7"/>
      <c r="QMC35" s="7"/>
      <c r="QMD35" s="7"/>
      <c r="QME35" s="7"/>
      <c r="QMF35" s="7"/>
      <c r="QMG35" s="7"/>
      <c r="QMH35" s="7"/>
      <c r="QMI35" s="7"/>
      <c r="QMJ35" s="7"/>
      <c r="QMK35" s="7"/>
      <c r="QML35" s="7"/>
      <c r="QMM35" s="7"/>
      <c r="QMN35" s="7"/>
      <c r="QMO35" s="7"/>
      <c r="QMP35" s="7"/>
      <c r="QMQ35" s="7"/>
      <c r="QMR35" s="7"/>
      <c r="QMS35" s="7"/>
      <c r="QMT35" s="7"/>
      <c r="QMU35" s="7"/>
      <c r="QMV35" s="7"/>
      <c r="QMW35" s="7"/>
      <c r="QMX35" s="7"/>
      <c r="QMY35" s="7"/>
      <c r="QMZ35" s="7"/>
      <c r="QNA35" s="7"/>
      <c r="QNB35" s="7"/>
      <c r="QNC35" s="7"/>
      <c r="QND35" s="7"/>
      <c r="QNE35" s="7"/>
      <c r="QNF35" s="7"/>
      <c r="QNG35" s="7"/>
      <c r="QNH35" s="7"/>
      <c r="QNI35" s="7"/>
      <c r="QNJ35" s="7"/>
      <c r="QNK35" s="7"/>
      <c r="QNL35" s="7"/>
      <c r="QNM35" s="7"/>
      <c r="QNN35" s="7"/>
      <c r="QNO35" s="7"/>
      <c r="QNP35" s="7"/>
      <c r="QNQ35" s="7"/>
      <c r="QNR35" s="7"/>
      <c r="QNS35" s="7"/>
      <c r="QNT35" s="7"/>
      <c r="QNU35" s="7"/>
      <c r="QNV35" s="7"/>
      <c r="QNW35" s="7"/>
      <c r="QNX35" s="7"/>
      <c r="QNY35" s="7"/>
      <c r="QNZ35" s="7"/>
      <c r="QOA35" s="7"/>
      <c r="QOB35" s="7"/>
      <c r="QOC35" s="7"/>
      <c r="QOD35" s="7"/>
      <c r="QOE35" s="7"/>
      <c r="QOF35" s="7"/>
      <c r="QOG35" s="7"/>
      <c r="QOH35" s="7"/>
      <c r="QOI35" s="7"/>
      <c r="QOJ35" s="7"/>
      <c r="QOK35" s="7"/>
      <c r="QOL35" s="7"/>
      <c r="QOM35" s="7"/>
      <c r="QON35" s="7"/>
      <c r="QOO35" s="7"/>
      <c r="QOP35" s="7"/>
      <c r="QOQ35" s="7"/>
      <c r="QOR35" s="7"/>
      <c r="QOS35" s="7"/>
      <c r="QOT35" s="7"/>
      <c r="QOU35" s="7"/>
      <c r="QOV35" s="7"/>
      <c r="QOW35" s="7"/>
      <c r="QOX35" s="7"/>
      <c r="QOY35" s="7"/>
      <c r="QOZ35" s="7"/>
      <c r="QPA35" s="7"/>
      <c r="QPB35" s="7"/>
      <c r="QPC35" s="7"/>
      <c r="QPD35" s="7"/>
      <c r="QPE35" s="7"/>
      <c r="QPF35" s="7"/>
      <c r="QPG35" s="7"/>
      <c r="QPH35" s="7"/>
      <c r="QPI35" s="7"/>
      <c r="QPJ35" s="7"/>
      <c r="QPK35" s="7"/>
      <c r="QPL35" s="7"/>
      <c r="QPM35" s="7"/>
      <c r="QPN35" s="7"/>
      <c r="QPO35" s="7"/>
      <c r="QPP35" s="7"/>
      <c r="QPQ35" s="7"/>
      <c r="QPR35" s="7"/>
      <c r="QPS35" s="7"/>
      <c r="QPT35" s="7"/>
      <c r="QPU35" s="7"/>
      <c r="QPV35" s="7"/>
      <c r="QPW35" s="7"/>
      <c r="QPX35" s="7"/>
      <c r="QPY35" s="7"/>
      <c r="QPZ35" s="7"/>
      <c r="QQA35" s="7"/>
      <c r="QQB35" s="7"/>
      <c r="QQC35" s="7"/>
      <c r="QQD35" s="7"/>
      <c r="QQE35" s="7"/>
      <c r="QQF35" s="7"/>
      <c r="QQG35" s="7"/>
      <c r="QQH35" s="7"/>
      <c r="QQI35" s="7"/>
      <c r="QQJ35" s="7"/>
      <c r="QQK35" s="7"/>
      <c r="QQL35" s="7"/>
      <c r="QQM35" s="7"/>
      <c r="QQN35" s="7"/>
      <c r="QQO35" s="7"/>
      <c r="QQP35" s="7"/>
      <c r="QQQ35" s="7"/>
      <c r="QQR35" s="7"/>
      <c r="QQS35" s="7"/>
      <c r="QQT35" s="7"/>
      <c r="QQU35" s="7"/>
      <c r="QQV35" s="7"/>
      <c r="QQW35" s="7"/>
      <c r="QQX35" s="7"/>
      <c r="QQY35" s="7"/>
      <c r="QQZ35" s="7"/>
      <c r="QRA35" s="7"/>
      <c r="QRB35" s="7"/>
      <c r="QRC35" s="7"/>
      <c r="QRD35" s="7"/>
      <c r="QRE35" s="7"/>
      <c r="QRF35" s="7"/>
      <c r="QRG35" s="7"/>
      <c r="QRH35" s="7"/>
      <c r="QRI35" s="7"/>
      <c r="QRJ35" s="7"/>
      <c r="QRK35" s="7"/>
      <c r="QRL35" s="7"/>
      <c r="QRM35" s="7"/>
      <c r="QRN35" s="7"/>
      <c r="QRO35" s="7"/>
      <c r="QRP35" s="7"/>
      <c r="QRQ35" s="7"/>
      <c r="QRR35" s="7"/>
      <c r="QRS35" s="7"/>
      <c r="QRT35" s="7"/>
      <c r="QRU35" s="7"/>
      <c r="QRV35" s="7"/>
      <c r="QRW35" s="7"/>
      <c r="QRX35" s="7"/>
      <c r="QRY35" s="7"/>
      <c r="QRZ35" s="7"/>
      <c r="QSA35" s="7"/>
      <c r="QSB35" s="7"/>
      <c r="QSC35" s="7"/>
      <c r="QSD35" s="7"/>
      <c r="QSE35" s="7"/>
      <c r="QSF35" s="7"/>
      <c r="QSG35" s="7"/>
      <c r="QSH35" s="7"/>
      <c r="QSI35" s="7"/>
      <c r="QSJ35" s="7"/>
      <c r="QSK35" s="7"/>
      <c r="QSL35" s="7"/>
      <c r="QSM35" s="7"/>
      <c r="QSN35" s="7"/>
      <c r="QSO35" s="7"/>
      <c r="QSP35" s="7"/>
      <c r="QSQ35" s="7"/>
      <c r="QSR35" s="7"/>
      <c r="QSS35" s="7"/>
      <c r="QST35" s="7"/>
      <c r="QSU35" s="7"/>
      <c r="QSV35" s="7"/>
      <c r="QSW35" s="7"/>
      <c r="QSX35" s="7"/>
      <c r="QSY35" s="7"/>
      <c r="QSZ35" s="7"/>
      <c r="QTA35" s="7"/>
      <c r="QTB35" s="7"/>
      <c r="QTC35" s="7"/>
      <c r="QTD35" s="7"/>
      <c r="QTE35" s="7"/>
      <c r="QTF35" s="7"/>
      <c r="QTG35" s="7"/>
      <c r="QTH35" s="7"/>
      <c r="QTI35" s="7"/>
      <c r="QTJ35" s="7"/>
      <c r="QTK35" s="7"/>
      <c r="QTL35" s="7"/>
      <c r="QTM35" s="7"/>
      <c r="QTN35" s="7"/>
      <c r="QTO35" s="7"/>
      <c r="QTP35" s="7"/>
      <c r="QTQ35" s="7"/>
      <c r="QTR35" s="7"/>
      <c r="QTS35" s="7"/>
      <c r="QTT35" s="7"/>
      <c r="QTU35" s="7"/>
      <c r="QTV35" s="7"/>
      <c r="QTW35" s="7"/>
      <c r="QTX35" s="7"/>
      <c r="QTY35" s="7"/>
      <c r="QTZ35" s="7"/>
      <c r="QUA35" s="7"/>
      <c r="QUB35" s="7"/>
      <c r="QUC35" s="7"/>
      <c r="QUD35" s="7"/>
      <c r="QUE35" s="7"/>
      <c r="QUF35" s="7"/>
      <c r="QUG35" s="7"/>
      <c r="QUH35" s="7"/>
      <c r="QUI35" s="7"/>
      <c r="QUJ35" s="7"/>
      <c r="QUK35" s="7"/>
      <c r="QUL35" s="7"/>
      <c r="QUM35" s="7"/>
      <c r="QUN35" s="7"/>
      <c r="QUO35" s="7"/>
      <c r="QUP35" s="7"/>
      <c r="QUQ35" s="7"/>
      <c r="QUR35" s="7"/>
      <c r="QUS35" s="7"/>
      <c r="QUT35" s="7"/>
      <c r="QUU35" s="7"/>
      <c r="QUV35" s="7"/>
      <c r="QUW35" s="7"/>
      <c r="QUX35" s="7"/>
      <c r="QUY35" s="7"/>
      <c r="QUZ35" s="7"/>
      <c r="QVA35" s="7"/>
      <c r="QVB35" s="7"/>
      <c r="QVC35" s="7"/>
      <c r="QVD35" s="7"/>
      <c r="QVE35" s="7"/>
      <c r="QVF35" s="7"/>
      <c r="QVG35" s="7"/>
      <c r="QVH35" s="7"/>
      <c r="QVI35" s="7"/>
      <c r="QVJ35" s="7"/>
      <c r="QVK35" s="7"/>
      <c r="QVL35" s="7"/>
      <c r="QVM35" s="7"/>
      <c r="QVN35" s="7"/>
      <c r="QVO35" s="7"/>
      <c r="QVP35" s="7"/>
      <c r="QVQ35" s="7"/>
      <c r="QVR35" s="7"/>
      <c r="QVS35" s="7"/>
      <c r="QVT35" s="7"/>
      <c r="QVU35" s="7"/>
      <c r="QVV35" s="7"/>
      <c r="QVW35" s="7"/>
      <c r="QVX35" s="7"/>
      <c r="QVY35" s="7"/>
      <c r="QVZ35" s="7"/>
      <c r="QWA35" s="7"/>
      <c r="QWB35" s="7"/>
      <c r="QWC35" s="7"/>
      <c r="QWD35" s="7"/>
      <c r="QWE35" s="7"/>
      <c r="QWF35" s="7"/>
      <c r="QWG35" s="7"/>
      <c r="QWH35" s="7"/>
      <c r="QWI35" s="7"/>
      <c r="QWJ35" s="7"/>
      <c r="QWK35" s="7"/>
      <c r="QWL35" s="7"/>
      <c r="QWM35" s="7"/>
      <c r="QWN35" s="7"/>
      <c r="QWO35" s="7"/>
      <c r="QWP35" s="7"/>
      <c r="QWQ35" s="7"/>
      <c r="QWR35" s="7"/>
      <c r="QWS35" s="7"/>
      <c r="QWT35" s="7"/>
      <c r="QWU35" s="7"/>
      <c r="QWV35" s="7"/>
      <c r="QWW35" s="7"/>
      <c r="QWX35" s="7"/>
      <c r="QWY35" s="7"/>
      <c r="QWZ35" s="7"/>
      <c r="QXA35" s="7"/>
      <c r="QXB35" s="7"/>
      <c r="QXC35" s="7"/>
      <c r="QXD35" s="7"/>
      <c r="QXE35" s="7"/>
      <c r="QXF35" s="7"/>
      <c r="QXG35" s="7"/>
      <c r="QXH35" s="7"/>
      <c r="QXI35" s="7"/>
      <c r="QXJ35" s="7"/>
      <c r="QXK35" s="7"/>
      <c r="QXL35" s="7"/>
      <c r="QXM35" s="7"/>
      <c r="QXN35" s="7"/>
      <c r="QXO35" s="7"/>
      <c r="QXP35" s="7"/>
      <c r="QXQ35" s="7"/>
      <c r="QXR35" s="7"/>
      <c r="QXS35" s="7"/>
      <c r="QXT35" s="7"/>
      <c r="QXU35" s="7"/>
      <c r="QXV35" s="7"/>
      <c r="QXW35" s="7"/>
      <c r="QXX35" s="7"/>
      <c r="QXY35" s="7"/>
      <c r="QXZ35" s="7"/>
      <c r="QYA35" s="7"/>
      <c r="QYB35" s="7"/>
      <c r="QYC35" s="7"/>
      <c r="QYD35" s="7"/>
      <c r="QYE35" s="7"/>
      <c r="QYF35" s="7"/>
      <c r="QYG35" s="7"/>
      <c r="QYH35" s="7"/>
      <c r="QYI35" s="7"/>
      <c r="QYJ35" s="7"/>
      <c r="QYK35" s="7"/>
      <c r="QYL35" s="7"/>
      <c r="QYM35" s="7"/>
      <c r="QYN35" s="7"/>
      <c r="QYO35" s="7"/>
      <c r="QYP35" s="7"/>
      <c r="QYQ35" s="7"/>
      <c r="QYR35" s="7"/>
      <c r="QYS35" s="7"/>
      <c r="QYT35" s="7"/>
      <c r="QYU35" s="7"/>
      <c r="QYV35" s="7"/>
      <c r="QYW35" s="7"/>
      <c r="QYX35" s="7"/>
      <c r="QYY35" s="7"/>
      <c r="QYZ35" s="7"/>
      <c r="QZA35" s="7"/>
      <c r="QZB35" s="7"/>
      <c r="QZC35" s="7"/>
      <c r="QZD35" s="7"/>
      <c r="QZE35" s="7"/>
      <c r="QZF35" s="7"/>
      <c r="QZG35" s="7"/>
      <c r="QZH35" s="7"/>
      <c r="QZI35" s="7"/>
      <c r="QZJ35" s="7"/>
      <c r="QZK35" s="7"/>
      <c r="QZL35" s="7"/>
      <c r="QZM35" s="7"/>
      <c r="QZN35" s="7"/>
      <c r="QZO35" s="7"/>
      <c r="QZP35" s="7"/>
      <c r="QZQ35" s="7"/>
      <c r="QZR35" s="7"/>
      <c r="QZS35" s="7"/>
      <c r="QZT35" s="7"/>
      <c r="QZU35" s="7"/>
      <c r="QZV35" s="7"/>
      <c r="QZW35" s="7"/>
      <c r="QZX35" s="7"/>
      <c r="QZY35" s="7"/>
      <c r="QZZ35" s="7"/>
      <c r="RAA35" s="7"/>
      <c r="RAB35" s="7"/>
      <c r="RAC35" s="7"/>
      <c r="RAD35" s="7"/>
      <c r="RAE35" s="7"/>
      <c r="RAF35" s="7"/>
      <c r="RAG35" s="7"/>
      <c r="RAH35" s="7"/>
      <c r="RAI35" s="7"/>
      <c r="RAJ35" s="7"/>
      <c r="RAK35" s="7"/>
      <c r="RAL35" s="7"/>
      <c r="RAM35" s="7"/>
      <c r="RAN35" s="7"/>
      <c r="RAO35" s="7"/>
      <c r="RAP35" s="7"/>
      <c r="RAQ35" s="7"/>
      <c r="RAR35" s="7"/>
      <c r="RAS35" s="7"/>
      <c r="RAT35" s="7"/>
      <c r="RAU35" s="7"/>
      <c r="RAV35" s="7"/>
      <c r="RAW35" s="7"/>
      <c r="RAX35" s="7"/>
      <c r="RAY35" s="7"/>
      <c r="RAZ35" s="7"/>
      <c r="RBA35" s="7"/>
      <c r="RBB35" s="7"/>
      <c r="RBC35" s="7"/>
      <c r="RBD35" s="7"/>
      <c r="RBE35" s="7"/>
      <c r="RBF35" s="7"/>
      <c r="RBG35" s="7"/>
      <c r="RBH35" s="7"/>
      <c r="RBI35" s="7"/>
      <c r="RBJ35" s="7"/>
      <c r="RBK35" s="7"/>
      <c r="RBL35" s="7"/>
      <c r="RBM35" s="7"/>
      <c r="RBN35" s="7"/>
      <c r="RBO35" s="7"/>
      <c r="RBP35" s="7"/>
      <c r="RBQ35" s="7"/>
      <c r="RBR35" s="7"/>
      <c r="RBS35" s="7"/>
      <c r="RBT35" s="7"/>
      <c r="RBU35" s="7"/>
      <c r="RBV35" s="7"/>
      <c r="RBW35" s="7"/>
      <c r="RBX35" s="7"/>
      <c r="RBY35" s="7"/>
      <c r="RBZ35" s="7"/>
      <c r="RCA35" s="7"/>
      <c r="RCB35" s="7"/>
      <c r="RCC35" s="7"/>
      <c r="RCD35" s="7"/>
      <c r="RCE35" s="7"/>
      <c r="RCF35" s="7"/>
      <c r="RCG35" s="7"/>
      <c r="RCH35" s="7"/>
      <c r="RCI35" s="7"/>
      <c r="RCJ35" s="7"/>
      <c r="RCK35" s="7"/>
      <c r="RCL35" s="7"/>
      <c r="RCM35" s="7"/>
      <c r="RCN35" s="7"/>
      <c r="RCO35" s="7"/>
      <c r="RCP35" s="7"/>
      <c r="RCQ35" s="7"/>
      <c r="RCR35" s="7"/>
      <c r="RCS35" s="7"/>
      <c r="RCT35" s="7"/>
      <c r="RCU35" s="7"/>
      <c r="RCV35" s="7"/>
      <c r="RCW35" s="7"/>
      <c r="RCX35" s="7"/>
      <c r="RCY35" s="7"/>
      <c r="RCZ35" s="7"/>
      <c r="RDA35" s="7"/>
      <c r="RDB35" s="7"/>
      <c r="RDC35" s="7"/>
      <c r="RDD35" s="7"/>
      <c r="RDE35" s="7"/>
      <c r="RDF35" s="7"/>
      <c r="RDG35" s="7"/>
      <c r="RDH35" s="7"/>
      <c r="RDI35" s="7"/>
      <c r="RDJ35" s="7"/>
      <c r="RDK35" s="7"/>
      <c r="RDL35" s="7"/>
      <c r="RDM35" s="7"/>
      <c r="RDN35" s="7"/>
      <c r="RDO35" s="7"/>
      <c r="RDP35" s="7"/>
      <c r="RDQ35" s="7"/>
      <c r="RDR35" s="7"/>
      <c r="RDS35" s="7"/>
      <c r="RDT35" s="7"/>
      <c r="RDU35" s="7"/>
      <c r="RDV35" s="7"/>
      <c r="RDW35" s="7"/>
      <c r="RDX35" s="7"/>
      <c r="RDY35" s="7"/>
      <c r="RDZ35" s="7"/>
      <c r="REA35" s="7"/>
      <c r="REB35" s="7"/>
      <c r="REC35" s="7"/>
      <c r="RED35" s="7"/>
      <c r="REE35" s="7"/>
      <c r="REF35" s="7"/>
      <c r="REG35" s="7"/>
      <c r="REH35" s="7"/>
      <c r="REI35" s="7"/>
      <c r="REJ35" s="7"/>
      <c r="REK35" s="7"/>
      <c r="REL35" s="7"/>
      <c r="REM35" s="7"/>
      <c r="REN35" s="7"/>
      <c r="REO35" s="7"/>
      <c r="REP35" s="7"/>
      <c r="REQ35" s="7"/>
      <c r="RER35" s="7"/>
      <c r="RES35" s="7"/>
      <c r="RET35" s="7"/>
      <c r="REU35" s="7"/>
      <c r="REV35" s="7"/>
      <c r="REW35" s="7"/>
      <c r="REX35" s="7"/>
      <c r="REY35" s="7"/>
      <c r="REZ35" s="7"/>
      <c r="RFA35" s="7"/>
      <c r="RFB35" s="7"/>
      <c r="RFC35" s="7"/>
      <c r="RFD35" s="7"/>
      <c r="RFE35" s="7"/>
      <c r="RFF35" s="7"/>
      <c r="RFG35" s="7"/>
      <c r="RFH35" s="7"/>
      <c r="RFI35" s="7"/>
      <c r="RFJ35" s="7"/>
      <c r="RFK35" s="7"/>
      <c r="RFL35" s="7"/>
      <c r="RFM35" s="7"/>
      <c r="RFN35" s="7"/>
      <c r="RFO35" s="7"/>
      <c r="RFP35" s="7"/>
      <c r="RFQ35" s="7"/>
      <c r="RFR35" s="7"/>
      <c r="RFS35" s="7"/>
      <c r="RFT35" s="7"/>
      <c r="RFU35" s="7"/>
      <c r="RFV35" s="7"/>
      <c r="RFW35" s="7"/>
      <c r="RFX35" s="7"/>
      <c r="RFY35" s="7"/>
      <c r="RFZ35" s="7"/>
      <c r="RGA35" s="7"/>
      <c r="RGB35" s="7"/>
      <c r="RGC35" s="7"/>
      <c r="RGD35" s="7"/>
      <c r="RGE35" s="7"/>
      <c r="RGF35" s="7"/>
      <c r="RGG35" s="7"/>
      <c r="RGH35" s="7"/>
      <c r="RGI35" s="7"/>
      <c r="RGJ35" s="7"/>
      <c r="RGK35" s="7"/>
      <c r="RGL35" s="7"/>
      <c r="RGM35" s="7"/>
      <c r="RGN35" s="7"/>
      <c r="RGO35" s="7"/>
      <c r="RGP35" s="7"/>
      <c r="RGQ35" s="7"/>
      <c r="RGR35" s="7"/>
      <c r="RGS35" s="7"/>
      <c r="RGT35" s="7"/>
      <c r="RGU35" s="7"/>
      <c r="RGV35" s="7"/>
      <c r="RGW35" s="7"/>
      <c r="RGX35" s="7"/>
      <c r="RGY35" s="7"/>
      <c r="RGZ35" s="7"/>
      <c r="RHA35" s="7"/>
      <c r="RHB35" s="7"/>
      <c r="RHC35" s="7"/>
      <c r="RHD35" s="7"/>
      <c r="RHE35" s="7"/>
      <c r="RHF35" s="7"/>
      <c r="RHG35" s="7"/>
      <c r="RHH35" s="7"/>
      <c r="RHI35" s="7"/>
      <c r="RHJ35" s="7"/>
      <c r="RHK35" s="7"/>
      <c r="RHL35" s="7"/>
      <c r="RHM35" s="7"/>
      <c r="RHN35" s="7"/>
      <c r="RHO35" s="7"/>
      <c r="RHP35" s="7"/>
      <c r="RHQ35" s="7"/>
      <c r="RHR35" s="7"/>
      <c r="RHS35" s="7"/>
      <c r="RHT35" s="7"/>
      <c r="RHU35" s="7"/>
      <c r="RHV35" s="7"/>
      <c r="RHW35" s="7"/>
      <c r="RHX35" s="7"/>
      <c r="RHY35" s="7"/>
      <c r="RHZ35" s="7"/>
      <c r="RIA35" s="7"/>
      <c r="RIB35" s="7"/>
      <c r="RIC35" s="7"/>
      <c r="RID35" s="7"/>
      <c r="RIE35" s="7"/>
      <c r="RIF35" s="7"/>
      <c r="RIG35" s="7"/>
      <c r="RIH35" s="7"/>
      <c r="RII35" s="7"/>
      <c r="RIJ35" s="7"/>
      <c r="RIK35" s="7"/>
      <c r="RIL35" s="7"/>
      <c r="RIM35" s="7"/>
      <c r="RIN35" s="7"/>
      <c r="RIO35" s="7"/>
      <c r="RIP35" s="7"/>
      <c r="RIQ35" s="7"/>
      <c r="RIR35" s="7"/>
      <c r="RIS35" s="7"/>
      <c r="RIT35" s="7"/>
      <c r="RIU35" s="7"/>
      <c r="RIV35" s="7"/>
      <c r="RIW35" s="7"/>
      <c r="RIX35" s="7"/>
      <c r="RIY35" s="7"/>
      <c r="RIZ35" s="7"/>
      <c r="RJA35" s="7"/>
      <c r="RJB35" s="7"/>
      <c r="RJC35" s="7"/>
      <c r="RJD35" s="7"/>
      <c r="RJE35" s="7"/>
      <c r="RJF35" s="7"/>
      <c r="RJG35" s="7"/>
      <c r="RJH35" s="7"/>
      <c r="RJI35" s="7"/>
      <c r="RJJ35" s="7"/>
      <c r="RJK35" s="7"/>
      <c r="RJL35" s="7"/>
      <c r="RJM35" s="7"/>
      <c r="RJN35" s="7"/>
      <c r="RJO35" s="7"/>
      <c r="RJP35" s="7"/>
      <c r="RJQ35" s="7"/>
      <c r="RJR35" s="7"/>
      <c r="RJS35" s="7"/>
      <c r="RJT35" s="7"/>
      <c r="RJU35" s="7"/>
      <c r="RJV35" s="7"/>
      <c r="RJW35" s="7"/>
      <c r="RJX35" s="7"/>
      <c r="RJY35" s="7"/>
      <c r="RJZ35" s="7"/>
      <c r="RKA35" s="7"/>
      <c r="RKB35" s="7"/>
      <c r="RKC35" s="7"/>
      <c r="RKD35" s="7"/>
      <c r="RKE35" s="7"/>
      <c r="RKF35" s="7"/>
      <c r="RKG35" s="7"/>
      <c r="RKH35" s="7"/>
      <c r="RKI35" s="7"/>
      <c r="RKJ35" s="7"/>
      <c r="RKK35" s="7"/>
      <c r="RKL35" s="7"/>
      <c r="RKM35" s="7"/>
      <c r="RKN35" s="7"/>
      <c r="RKO35" s="7"/>
      <c r="RKP35" s="7"/>
      <c r="RKQ35" s="7"/>
      <c r="RKR35" s="7"/>
      <c r="RKS35" s="7"/>
      <c r="RKT35" s="7"/>
      <c r="RKU35" s="7"/>
      <c r="RKV35" s="7"/>
      <c r="RKW35" s="7"/>
      <c r="RKX35" s="7"/>
      <c r="RKY35" s="7"/>
      <c r="RKZ35" s="7"/>
      <c r="RLA35" s="7"/>
      <c r="RLB35" s="7"/>
      <c r="RLC35" s="7"/>
      <c r="RLD35" s="7"/>
      <c r="RLE35" s="7"/>
      <c r="RLF35" s="7"/>
      <c r="RLG35" s="7"/>
      <c r="RLH35" s="7"/>
      <c r="RLI35" s="7"/>
      <c r="RLJ35" s="7"/>
      <c r="RLK35" s="7"/>
      <c r="RLL35" s="7"/>
      <c r="RLM35" s="7"/>
      <c r="RLN35" s="7"/>
      <c r="RLO35" s="7"/>
      <c r="RLP35" s="7"/>
      <c r="RLQ35" s="7"/>
      <c r="RLR35" s="7"/>
      <c r="RLS35" s="7"/>
      <c r="RLT35" s="7"/>
      <c r="RLU35" s="7"/>
      <c r="RLV35" s="7"/>
      <c r="RLW35" s="7"/>
      <c r="RLX35" s="7"/>
      <c r="RLY35" s="7"/>
      <c r="RLZ35" s="7"/>
      <c r="RMA35" s="7"/>
      <c r="RMB35" s="7"/>
      <c r="RMC35" s="7"/>
      <c r="RMD35" s="7"/>
      <c r="RME35" s="7"/>
      <c r="RMF35" s="7"/>
      <c r="RMG35" s="7"/>
      <c r="RMH35" s="7"/>
      <c r="RMI35" s="7"/>
      <c r="RMJ35" s="7"/>
      <c r="RMK35" s="7"/>
      <c r="RML35" s="7"/>
      <c r="RMM35" s="7"/>
      <c r="RMN35" s="7"/>
      <c r="RMO35" s="7"/>
      <c r="RMP35" s="7"/>
      <c r="RMQ35" s="7"/>
      <c r="RMR35" s="7"/>
      <c r="RMS35" s="7"/>
      <c r="RMT35" s="7"/>
      <c r="RMU35" s="7"/>
      <c r="RMV35" s="7"/>
      <c r="RMW35" s="7"/>
      <c r="RMX35" s="7"/>
      <c r="RMY35" s="7"/>
      <c r="RMZ35" s="7"/>
      <c r="RNA35" s="7"/>
      <c r="RNB35" s="7"/>
      <c r="RNC35" s="7"/>
      <c r="RND35" s="7"/>
      <c r="RNE35" s="7"/>
      <c r="RNF35" s="7"/>
      <c r="RNG35" s="7"/>
      <c r="RNH35" s="7"/>
      <c r="RNI35" s="7"/>
      <c r="RNJ35" s="7"/>
      <c r="RNK35" s="7"/>
      <c r="RNL35" s="7"/>
      <c r="RNM35" s="7"/>
      <c r="RNN35" s="7"/>
      <c r="RNO35" s="7"/>
      <c r="RNP35" s="7"/>
      <c r="RNQ35" s="7"/>
      <c r="RNR35" s="7"/>
      <c r="RNS35" s="7"/>
      <c r="RNT35" s="7"/>
      <c r="RNU35" s="7"/>
      <c r="RNV35" s="7"/>
      <c r="RNW35" s="7"/>
      <c r="RNX35" s="7"/>
      <c r="RNY35" s="7"/>
      <c r="RNZ35" s="7"/>
      <c r="ROA35" s="7"/>
      <c r="ROB35" s="7"/>
      <c r="ROC35" s="7"/>
      <c r="ROD35" s="7"/>
      <c r="ROE35" s="7"/>
      <c r="ROF35" s="7"/>
      <c r="ROG35" s="7"/>
      <c r="ROH35" s="7"/>
      <c r="ROI35" s="7"/>
      <c r="ROJ35" s="7"/>
      <c r="ROK35" s="7"/>
      <c r="ROL35" s="7"/>
      <c r="ROM35" s="7"/>
      <c r="RON35" s="7"/>
      <c r="ROO35" s="7"/>
      <c r="ROP35" s="7"/>
      <c r="ROQ35" s="7"/>
      <c r="ROR35" s="7"/>
      <c r="ROS35" s="7"/>
      <c r="ROT35" s="7"/>
      <c r="ROU35" s="7"/>
      <c r="ROV35" s="7"/>
      <c r="ROW35" s="7"/>
      <c r="ROX35" s="7"/>
      <c r="ROY35" s="7"/>
      <c r="ROZ35" s="7"/>
      <c r="RPA35" s="7"/>
      <c r="RPB35" s="7"/>
      <c r="RPC35" s="7"/>
      <c r="RPD35" s="7"/>
      <c r="RPE35" s="7"/>
      <c r="RPF35" s="7"/>
      <c r="RPG35" s="7"/>
      <c r="RPH35" s="7"/>
      <c r="RPI35" s="7"/>
      <c r="RPJ35" s="7"/>
      <c r="RPK35" s="7"/>
      <c r="RPL35" s="7"/>
      <c r="RPM35" s="7"/>
      <c r="RPN35" s="7"/>
      <c r="RPO35" s="7"/>
      <c r="RPP35" s="7"/>
      <c r="RPQ35" s="7"/>
      <c r="RPR35" s="7"/>
      <c r="RPS35" s="7"/>
      <c r="RPT35" s="7"/>
      <c r="RPU35" s="7"/>
      <c r="RPV35" s="7"/>
      <c r="RPW35" s="7"/>
      <c r="RPX35" s="7"/>
      <c r="RPY35" s="7"/>
      <c r="RPZ35" s="7"/>
      <c r="RQA35" s="7"/>
      <c r="RQB35" s="7"/>
      <c r="RQC35" s="7"/>
      <c r="RQD35" s="7"/>
      <c r="RQE35" s="7"/>
      <c r="RQF35" s="7"/>
      <c r="RQG35" s="7"/>
      <c r="RQH35" s="7"/>
      <c r="RQI35" s="7"/>
      <c r="RQJ35" s="7"/>
      <c r="RQK35" s="7"/>
      <c r="RQL35" s="7"/>
      <c r="RQM35" s="7"/>
      <c r="RQN35" s="7"/>
      <c r="RQO35" s="7"/>
      <c r="RQP35" s="7"/>
      <c r="RQQ35" s="7"/>
      <c r="RQR35" s="7"/>
      <c r="RQS35" s="7"/>
      <c r="RQT35" s="7"/>
      <c r="RQU35" s="7"/>
      <c r="RQV35" s="7"/>
      <c r="RQW35" s="7"/>
      <c r="RQX35" s="7"/>
      <c r="RQY35" s="7"/>
      <c r="RQZ35" s="7"/>
      <c r="RRA35" s="7"/>
      <c r="RRB35" s="7"/>
      <c r="RRC35" s="7"/>
      <c r="RRD35" s="7"/>
      <c r="RRE35" s="7"/>
      <c r="RRF35" s="7"/>
      <c r="RRG35" s="7"/>
      <c r="RRH35" s="7"/>
      <c r="RRI35" s="7"/>
      <c r="RRJ35" s="7"/>
      <c r="RRK35" s="7"/>
      <c r="RRL35" s="7"/>
      <c r="RRM35" s="7"/>
      <c r="RRN35" s="7"/>
      <c r="RRO35" s="7"/>
      <c r="RRP35" s="7"/>
      <c r="RRQ35" s="7"/>
      <c r="RRR35" s="7"/>
      <c r="RRS35" s="7"/>
      <c r="RRT35" s="7"/>
      <c r="RRU35" s="7"/>
      <c r="RRV35" s="7"/>
      <c r="RRW35" s="7"/>
      <c r="RRX35" s="7"/>
      <c r="RRY35" s="7"/>
      <c r="RRZ35" s="7"/>
      <c r="RSA35" s="7"/>
      <c r="RSB35" s="7"/>
      <c r="RSC35" s="7"/>
      <c r="RSD35" s="7"/>
      <c r="RSE35" s="7"/>
      <c r="RSF35" s="7"/>
      <c r="RSG35" s="7"/>
      <c r="RSH35" s="7"/>
      <c r="RSI35" s="7"/>
      <c r="RSJ35" s="7"/>
      <c r="RSK35" s="7"/>
      <c r="RSL35" s="7"/>
      <c r="RSM35" s="7"/>
      <c r="RSN35" s="7"/>
      <c r="RSO35" s="7"/>
      <c r="RSP35" s="7"/>
      <c r="RSQ35" s="7"/>
      <c r="RSR35" s="7"/>
      <c r="RSS35" s="7"/>
      <c r="RST35" s="7"/>
      <c r="RSU35" s="7"/>
      <c r="RSV35" s="7"/>
      <c r="RSW35" s="7"/>
      <c r="RSX35" s="7"/>
      <c r="RSY35" s="7"/>
      <c r="RSZ35" s="7"/>
      <c r="RTA35" s="7"/>
      <c r="RTB35" s="7"/>
      <c r="RTC35" s="7"/>
      <c r="RTD35" s="7"/>
      <c r="RTE35" s="7"/>
      <c r="RTF35" s="7"/>
      <c r="RTG35" s="7"/>
      <c r="RTH35" s="7"/>
      <c r="RTI35" s="7"/>
      <c r="RTJ35" s="7"/>
      <c r="RTK35" s="7"/>
      <c r="RTL35" s="7"/>
      <c r="RTM35" s="7"/>
      <c r="RTN35" s="7"/>
      <c r="RTO35" s="7"/>
      <c r="RTP35" s="7"/>
      <c r="RTQ35" s="7"/>
      <c r="RTR35" s="7"/>
      <c r="RTS35" s="7"/>
      <c r="RTT35" s="7"/>
      <c r="RTU35" s="7"/>
      <c r="RTV35" s="7"/>
      <c r="RTW35" s="7"/>
      <c r="RTX35" s="7"/>
      <c r="RTY35" s="7"/>
      <c r="RTZ35" s="7"/>
      <c r="RUA35" s="7"/>
      <c r="RUB35" s="7"/>
      <c r="RUC35" s="7"/>
      <c r="RUD35" s="7"/>
      <c r="RUE35" s="7"/>
      <c r="RUF35" s="7"/>
      <c r="RUG35" s="7"/>
      <c r="RUH35" s="7"/>
      <c r="RUI35" s="7"/>
      <c r="RUJ35" s="7"/>
      <c r="RUK35" s="7"/>
      <c r="RUL35" s="7"/>
      <c r="RUM35" s="7"/>
      <c r="RUN35" s="7"/>
      <c r="RUO35" s="7"/>
      <c r="RUP35" s="7"/>
      <c r="RUQ35" s="7"/>
      <c r="RUR35" s="7"/>
      <c r="RUS35" s="7"/>
      <c r="RUT35" s="7"/>
      <c r="RUU35" s="7"/>
      <c r="RUV35" s="7"/>
      <c r="RUW35" s="7"/>
      <c r="RUX35" s="7"/>
      <c r="RUY35" s="7"/>
      <c r="RUZ35" s="7"/>
      <c r="RVA35" s="7"/>
      <c r="RVB35" s="7"/>
      <c r="RVC35" s="7"/>
      <c r="RVD35" s="7"/>
      <c r="RVE35" s="7"/>
      <c r="RVF35" s="7"/>
      <c r="RVG35" s="7"/>
      <c r="RVH35" s="7"/>
      <c r="RVI35" s="7"/>
      <c r="RVJ35" s="7"/>
      <c r="RVK35" s="7"/>
      <c r="RVL35" s="7"/>
      <c r="RVM35" s="7"/>
      <c r="RVN35" s="7"/>
      <c r="RVO35" s="7"/>
      <c r="RVP35" s="7"/>
      <c r="RVQ35" s="7"/>
      <c r="RVR35" s="7"/>
      <c r="RVS35" s="7"/>
      <c r="RVT35" s="7"/>
      <c r="RVU35" s="7"/>
      <c r="RVV35" s="7"/>
      <c r="RVW35" s="7"/>
      <c r="RVX35" s="7"/>
      <c r="RVY35" s="7"/>
      <c r="RVZ35" s="7"/>
      <c r="RWA35" s="7"/>
      <c r="RWB35" s="7"/>
      <c r="RWC35" s="7"/>
      <c r="RWD35" s="7"/>
      <c r="RWE35" s="7"/>
      <c r="RWF35" s="7"/>
      <c r="RWG35" s="7"/>
      <c r="RWH35" s="7"/>
      <c r="RWI35" s="7"/>
      <c r="RWJ35" s="7"/>
      <c r="RWK35" s="7"/>
      <c r="RWL35" s="7"/>
      <c r="RWM35" s="7"/>
      <c r="RWN35" s="7"/>
      <c r="RWO35" s="7"/>
      <c r="RWP35" s="7"/>
      <c r="RWQ35" s="7"/>
      <c r="RWR35" s="7"/>
      <c r="RWS35" s="7"/>
      <c r="RWT35" s="7"/>
      <c r="RWU35" s="7"/>
      <c r="RWV35" s="7"/>
      <c r="RWW35" s="7"/>
      <c r="RWX35" s="7"/>
      <c r="RWY35" s="7"/>
      <c r="RWZ35" s="7"/>
      <c r="RXA35" s="7"/>
      <c r="RXB35" s="7"/>
      <c r="RXC35" s="7"/>
      <c r="RXD35" s="7"/>
      <c r="RXE35" s="7"/>
      <c r="RXF35" s="7"/>
      <c r="RXG35" s="7"/>
      <c r="RXH35" s="7"/>
      <c r="RXI35" s="7"/>
      <c r="RXJ35" s="7"/>
      <c r="RXK35" s="7"/>
      <c r="RXL35" s="7"/>
      <c r="RXM35" s="7"/>
      <c r="RXN35" s="7"/>
      <c r="RXO35" s="7"/>
      <c r="RXP35" s="7"/>
      <c r="RXQ35" s="7"/>
      <c r="RXR35" s="7"/>
      <c r="RXS35" s="7"/>
      <c r="RXT35" s="7"/>
      <c r="RXU35" s="7"/>
      <c r="RXV35" s="7"/>
      <c r="RXW35" s="7"/>
      <c r="RXX35" s="7"/>
      <c r="RXY35" s="7"/>
      <c r="RXZ35" s="7"/>
      <c r="RYA35" s="7"/>
      <c r="RYB35" s="7"/>
      <c r="RYC35" s="7"/>
      <c r="RYD35" s="7"/>
      <c r="RYE35" s="7"/>
      <c r="RYF35" s="7"/>
      <c r="RYG35" s="7"/>
      <c r="RYH35" s="7"/>
      <c r="RYI35" s="7"/>
      <c r="RYJ35" s="7"/>
      <c r="RYK35" s="7"/>
      <c r="RYL35" s="7"/>
      <c r="RYM35" s="7"/>
      <c r="RYN35" s="7"/>
      <c r="RYO35" s="7"/>
      <c r="RYP35" s="7"/>
      <c r="RYQ35" s="7"/>
      <c r="RYR35" s="7"/>
      <c r="RYS35" s="7"/>
      <c r="RYT35" s="7"/>
      <c r="RYU35" s="7"/>
      <c r="RYV35" s="7"/>
      <c r="RYW35" s="7"/>
      <c r="RYX35" s="7"/>
      <c r="RYY35" s="7"/>
      <c r="RYZ35" s="7"/>
      <c r="RZA35" s="7"/>
      <c r="RZB35" s="7"/>
      <c r="RZC35" s="7"/>
      <c r="RZD35" s="7"/>
      <c r="RZE35" s="7"/>
      <c r="RZF35" s="7"/>
      <c r="RZG35" s="7"/>
      <c r="RZH35" s="7"/>
      <c r="RZI35" s="7"/>
      <c r="RZJ35" s="7"/>
      <c r="RZK35" s="7"/>
      <c r="RZL35" s="7"/>
      <c r="RZM35" s="7"/>
      <c r="RZN35" s="7"/>
      <c r="RZO35" s="7"/>
      <c r="RZP35" s="7"/>
      <c r="RZQ35" s="7"/>
      <c r="RZR35" s="7"/>
      <c r="RZS35" s="7"/>
      <c r="RZT35" s="7"/>
      <c r="RZU35" s="7"/>
      <c r="RZV35" s="7"/>
      <c r="RZW35" s="7"/>
      <c r="RZX35" s="7"/>
      <c r="RZY35" s="7"/>
      <c r="RZZ35" s="7"/>
      <c r="SAA35" s="7"/>
      <c r="SAB35" s="7"/>
      <c r="SAC35" s="7"/>
      <c r="SAD35" s="7"/>
      <c r="SAE35" s="7"/>
      <c r="SAF35" s="7"/>
      <c r="SAG35" s="7"/>
      <c r="SAH35" s="7"/>
      <c r="SAI35" s="7"/>
      <c r="SAJ35" s="7"/>
      <c r="SAK35" s="7"/>
      <c r="SAL35" s="7"/>
      <c r="SAM35" s="7"/>
      <c r="SAN35" s="7"/>
      <c r="SAO35" s="7"/>
      <c r="SAP35" s="7"/>
      <c r="SAQ35" s="7"/>
      <c r="SAR35" s="7"/>
      <c r="SAS35" s="7"/>
      <c r="SAT35" s="7"/>
      <c r="SAU35" s="7"/>
      <c r="SAV35" s="7"/>
      <c r="SAW35" s="7"/>
      <c r="SAX35" s="7"/>
      <c r="SAY35" s="7"/>
      <c r="SAZ35" s="7"/>
      <c r="SBA35" s="7"/>
      <c r="SBB35" s="7"/>
      <c r="SBC35" s="7"/>
      <c r="SBD35" s="7"/>
      <c r="SBE35" s="7"/>
      <c r="SBF35" s="7"/>
      <c r="SBG35" s="7"/>
      <c r="SBH35" s="7"/>
      <c r="SBI35" s="7"/>
      <c r="SBJ35" s="7"/>
      <c r="SBK35" s="7"/>
      <c r="SBL35" s="7"/>
      <c r="SBM35" s="7"/>
      <c r="SBN35" s="7"/>
      <c r="SBO35" s="7"/>
      <c r="SBP35" s="7"/>
      <c r="SBQ35" s="7"/>
      <c r="SBR35" s="7"/>
      <c r="SBS35" s="7"/>
      <c r="SBT35" s="7"/>
      <c r="SBU35" s="7"/>
      <c r="SBV35" s="7"/>
      <c r="SBW35" s="7"/>
      <c r="SBX35" s="7"/>
      <c r="SBY35" s="7"/>
      <c r="SBZ35" s="7"/>
      <c r="SCA35" s="7"/>
      <c r="SCB35" s="7"/>
      <c r="SCC35" s="7"/>
      <c r="SCD35" s="7"/>
      <c r="SCE35" s="7"/>
      <c r="SCF35" s="7"/>
      <c r="SCG35" s="7"/>
      <c r="SCH35" s="7"/>
      <c r="SCI35" s="7"/>
      <c r="SCJ35" s="7"/>
      <c r="SCK35" s="7"/>
      <c r="SCL35" s="7"/>
      <c r="SCM35" s="7"/>
      <c r="SCN35" s="7"/>
      <c r="SCO35" s="7"/>
      <c r="SCP35" s="7"/>
      <c r="SCQ35" s="7"/>
      <c r="SCR35" s="7"/>
      <c r="SCS35" s="7"/>
      <c r="SCT35" s="7"/>
      <c r="SCU35" s="7"/>
      <c r="SCV35" s="7"/>
      <c r="SCW35" s="7"/>
      <c r="SCX35" s="7"/>
      <c r="SCY35" s="7"/>
      <c r="SCZ35" s="7"/>
      <c r="SDA35" s="7"/>
      <c r="SDB35" s="7"/>
      <c r="SDC35" s="7"/>
      <c r="SDD35" s="7"/>
      <c r="SDE35" s="7"/>
      <c r="SDF35" s="7"/>
      <c r="SDG35" s="7"/>
      <c r="SDH35" s="7"/>
      <c r="SDI35" s="7"/>
      <c r="SDJ35" s="7"/>
      <c r="SDK35" s="7"/>
      <c r="SDL35" s="7"/>
      <c r="SDM35" s="7"/>
      <c r="SDN35" s="7"/>
      <c r="SDO35" s="7"/>
      <c r="SDP35" s="7"/>
      <c r="SDQ35" s="7"/>
      <c r="SDR35" s="7"/>
      <c r="SDS35" s="7"/>
      <c r="SDT35" s="7"/>
      <c r="SDU35" s="7"/>
      <c r="SDV35" s="7"/>
      <c r="SDW35" s="7"/>
      <c r="SDX35" s="7"/>
      <c r="SDY35" s="7"/>
      <c r="SDZ35" s="7"/>
      <c r="SEA35" s="7"/>
      <c r="SEB35" s="7"/>
      <c r="SEC35" s="7"/>
      <c r="SED35" s="7"/>
      <c r="SEE35" s="7"/>
      <c r="SEF35" s="7"/>
      <c r="SEG35" s="7"/>
      <c r="SEH35" s="7"/>
      <c r="SEI35" s="7"/>
      <c r="SEJ35" s="7"/>
      <c r="SEK35" s="7"/>
      <c r="SEL35" s="7"/>
      <c r="SEM35" s="7"/>
      <c r="SEN35" s="7"/>
      <c r="SEO35" s="7"/>
      <c r="SEP35" s="7"/>
      <c r="SEQ35" s="7"/>
      <c r="SER35" s="7"/>
      <c r="SES35" s="7"/>
      <c r="SET35" s="7"/>
      <c r="SEU35" s="7"/>
      <c r="SEV35" s="7"/>
      <c r="SEW35" s="7"/>
      <c r="SEX35" s="7"/>
      <c r="SEY35" s="7"/>
      <c r="SEZ35" s="7"/>
      <c r="SFA35" s="7"/>
      <c r="SFB35" s="7"/>
      <c r="SFC35" s="7"/>
      <c r="SFD35" s="7"/>
      <c r="SFE35" s="7"/>
      <c r="SFF35" s="7"/>
      <c r="SFG35" s="7"/>
      <c r="SFH35" s="7"/>
      <c r="SFI35" s="7"/>
      <c r="SFJ35" s="7"/>
      <c r="SFK35" s="7"/>
      <c r="SFL35" s="7"/>
      <c r="SFM35" s="7"/>
      <c r="SFN35" s="7"/>
      <c r="SFO35" s="7"/>
      <c r="SFP35" s="7"/>
      <c r="SFQ35" s="7"/>
      <c r="SFR35" s="7"/>
      <c r="SFS35" s="7"/>
      <c r="SFT35" s="7"/>
      <c r="SFU35" s="7"/>
      <c r="SFV35" s="7"/>
      <c r="SFW35" s="7"/>
      <c r="SFX35" s="7"/>
      <c r="SFY35" s="7"/>
      <c r="SFZ35" s="7"/>
      <c r="SGA35" s="7"/>
      <c r="SGB35" s="7"/>
      <c r="SGC35" s="7"/>
      <c r="SGD35" s="7"/>
      <c r="SGE35" s="7"/>
      <c r="SGF35" s="7"/>
      <c r="SGG35" s="7"/>
      <c r="SGH35" s="7"/>
      <c r="SGI35" s="7"/>
      <c r="SGJ35" s="7"/>
      <c r="SGK35" s="7"/>
      <c r="SGL35" s="7"/>
      <c r="SGM35" s="7"/>
      <c r="SGN35" s="7"/>
      <c r="SGO35" s="7"/>
      <c r="SGP35" s="7"/>
      <c r="SGQ35" s="7"/>
      <c r="SGR35" s="7"/>
      <c r="SGS35" s="7"/>
      <c r="SGT35" s="7"/>
      <c r="SGU35" s="7"/>
      <c r="SGV35" s="7"/>
      <c r="SGW35" s="7"/>
      <c r="SGX35" s="7"/>
      <c r="SGY35" s="7"/>
      <c r="SGZ35" s="7"/>
      <c r="SHA35" s="7"/>
      <c r="SHB35" s="7"/>
      <c r="SHC35" s="7"/>
      <c r="SHD35" s="7"/>
      <c r="SHE35" s="7"/>
      <c r="SHF35" s="7"/>
      <c r="SHG35" s="7"/>
      <c r="SHH35" s="7"/>
      <c r="SHI35" s="7"/>
      <c r="SHJ35" s="7"/>
      <c r="SHK35" s="7"/>
      <c r="SHL35" s="7"/>
      <c r="SHM35" s="7"/>
      <c r="SHN35" s="7"/>
      <c r="SHO35" s="7"/>
      <c r="SHP35" s="7"/>
      <c r="SHQ35" s="7"/>
      <c r="SHR35" s="7"/>
      <c r="SHS35" s="7"/>
      <c r="SHT35" s="7"/>
      <c r="SHU35" s="7"/>
      <c r="SHV35" s="7"/>
      <c r="SHW35" s="7"/>
      <c r="SHX35" s="7"/>
      <c r="SHY35" s="7"/>
      <c r="SHZ35" s="7"/>
      <c r="SIA35" s="7"/>
      <c r="SIB35" s="7"/>
      <c r="SIC35" s="7"/>
      <c r="SID35" s="7"/>
      <c r="SIE35" s="7"/>
      <c r="SIF35" s="7"/>
      <c r="SIG35" s="7"/>
      <c r="SIH35" s="7"/>
      <c r="SII35" s="7"/>
      <c r="SIJ35" s="7"/>
      <c r="SIK35" s="7"/>
      <c r="SIL35" s="7"/>
      <c r="SIM35" s="7"/>
      <c r="SIN35" s="7"/>
      <c r="SIO35" s="7"/>
      <c r="SIP35" s="7"/>
      <c r="SIQ35" s="7"/>
      <c r="SIR35" s="7"/>
      <c r="SIS35" s="7"/>
      <c r="SIT35" s="7"/>
      <c r="SIU35" s="7"/>
      <c r="SIV35" s="7"/>
      <c r="SIW35" s="7"/>
      <c r="SIX35" s="7"/>
      <c r="SIY35" s="7"/>
      <c r="SIZ35" s="7"/>
      <c r="SJA35" s="7"/>
      <c r="SJB35" s="7"/>
      <c r="SJC35" s="7"/>
      <c r="SJD35" s="7"/>
      <c r="SJE35" s="7"/>
      <c r="SJF35" s="7"/>
      <c r="SJG35" s="7"/>
      <c r="SJH35" s="7"/>
      <c r="SJI35" s="7"/>
      <c r="SJJ35" s="7"/>
      <c r="SJK35" s="7"/>
      <c r="SJL35" s="7"/>
      <c r="SJM35" s="7"/>
      <c r="SJN35" s="7"/>
      <c r="SJO35" s="7"/>
      <c r="SJP35" s="7"/>
      <c r="SJQ35" s="7"/>
      <c r="SJR35" s="7"/>
      <c r="SJS35" s="7"/>
      <c r="SJT35" s="7"/>
      <c r="SJU35" s="7"/>
      <c r="SJV35" s="7"/>
      <c r="SJW35" s="7"/>
      <c r="SJX35" s="7"/>
      <c r="SJY35" s="7"/>
      <c r="SJZ35" s="7"/>
      <c r="SKA35" s="7"/>
      <c r="SKB35" s="7"/>
      <c r="SKC35" s="7"/>
      <c r="SKD35" s="7"/>
      <c r="SKE35" s="7"/>
      <c r="SKF35" s="7"/>
      <c r="SKG35" s="7"/>
      <c r="SKH35" s="7"/>
      <c r="SKI35" s="7"/>
      <c r="SKJ35" s="7"/>
      <c r="SKK35" s="7"/>
      <c r="SKL35" s="7"/>
      <c r="SKM35" s="7"/>
      <c r="SKN35" s="7"/>
      <c r="SKO35" s="7"/>
      <c r="SKP35" s="7"/>
      <c r="SKQ35" s="7"/>
      <c r="SKR35" s="7"/>
      <c r="SKS35" s="7"/>
      <c r="SKT35" s="7"/>
      <c r="SKU35" s="7"/>
      <c r="SKV35" s="7"/>
      <c r="SKW35" s="7"/>
      <c r="SKX35" s="7"/>
      <c r="SKY35" s="7"/>
      <c r="SKZ35" s="7"/>
      <c r="SLA35" s="7"/>
      <c r="SLB35" s="7"/>
      <c r="SLC35" s="7"/>
      <c r="SLD35" s="7"/>
      <c r="SLE35" s="7"/>
      <c r="SLF35" s="7"/>
      <c r="SLG35" s="7"/>
      <c r="SLH35" s="7"/>
      <c r="SLI35" s="7"/>
      <c r="SLJ35" s="7"/>
      <c r="SLK35" s="7"/>
      <c r="SLL35" s="7"/>
      <c r="SLM35" s="7"/>
      <c r="SLN35" s="7"/>
      <c r="SLO35" s="7"/>
      <c r="SLP35" s="7"/>
      <c r="SLQ35" s="7"/>
      <c r="SLR35" s="7"/>
      <c r="SLS35" s="7"/>
      <c r="SLT35" s="7"/>
      <c r="SLU35" s="7"/>
      <c r="SLV35" s="7"/>
      <c r="SLW35" s="7"/>
      <c r="SLX35" s="7"/>
      <c r="SLY35" s="7"/>
      <c r="SLZ35" s="7"/>
      <c r="SMA35" s="7"/>
      <c r="SMB35" s="7"/>
      <c r="SMC35" s="7"/>
      <c r="SMD35" s="7"/>
      <c r="SME35" s="7"/>
      <c r="SMF35" s="7"/>
      <c r="SMG35" s="7"/>
      <c r="SMH35" s="7"/>
      <c r="SMI35" s="7"/>
      <c r="SMJ35" s="7"/>
      <c r="SMK35" s="7"/>
      <c r="SML35" s="7"/>
      <c r="SMM35" s="7"/>
      <c r="SMN35" s="7"/>
      <c r="SMO35" s="7"/>
      <c r="SMP35" s="7"/>
      <c r="SMQ35" s="7"/>
      <c r="SMR35" s="7"/>
      <c r="SMS35" s="7"/>
      <c r="SMT35" s="7"/>
      <c r="SMU35" s="7"/>
      <c r="SMV35" s="7"/>
      <c r="SMW35" s="7"/>
      <c r="SMX35" s="7"/>
      <c r="SMY35" s="7"/>
      <c r="SMZ35" s="7"/>
      <c r="SNA35" s="7"/>
      <c r="SNB35" s="7"/>
      <c r="SNC35" s="7"/>
      <c r="SND35" s="7"/>
      <c r="SNE35" s="7"/>
      <c r="SNF35" s="7"/>
      <c r="SNG35" s="7"/>
      <c r="SNH35" s="7"/>
      <c r="SNI35" s="7"/>
      <c r="SNJ35" s="7"/>
      <c r="SNK35" s="7"/>
      <c r="SNL35" s="7"/>
      <c r="SNM35" s="7"/>
      <c r="SNN35" s="7"/>
      <c r="SNO35" s="7"/>
      <c r="SNP35" s="7"/>
      <c r="SNQ35" s="7"/>
      <c r="SNR35" s="7"/>
      <c r="SNS35" s="7"/>
      <c r="SNT35" s="7"/>
      <c r="SNU35" s="7"/>
      <c r="SNV35" s="7"/>
      <c r="SNW35" s="7"/>
      <c r="SNX35" s="7"/>
      <c r="SNY35" s="7"/>
      <c r="SNZ35" s="7"/>
      <c r="SOA35" s="7"/>
      <c r="SOB35" s="7"/>
      <c r="SOC35" s="7"/>
      <c r="SOD35" s="7"/>
      <c r="SOE35" s="7"/>
      <c r="SOF35" s="7"/>
      <c r="SOG35" s="7"/>
      <c r="SOH35" s="7"/>
      <c r="SOI35" s="7"/>
      <c r="SOJ35" s="7"/>
      <c r="SOK35" s="7"/>
      <c r="SOL35" s="7"/>
      <c r="SOM35" s="7"/>
      <c r="SON35" s="7"/>
      <c r="SOO35" s="7"/>
      <c r="SOP35" s="7"/>
      <c r="SOQ35" s="7"/>
      <c r="SOR35" s="7"/>
      <c r="SOS35" s="7"/>
      <c r="SOT35" s="7"/>
      <c r="SOU35" s="7"/>
      <c r="SOV35" s="7"/>
      <c r="SOW35" s="7"/>
      <c r="SOX35" s="7"/>
      <c r="SOY35" s="7"/>
      <c r="SOZ35" s="7"/>
      <c r="SPA35" s="7"/>
      <c r="SPB35" s="7"/>
      <c r="SPC35" s="7"/>
      <c r="SPD35" s="7"/>
      <c r="SPE35" s="7"/>
      <c r="SPF35" s="7"/>
      <c r="SPG35" s="7"/>
      <c r="SPH35" s="7"/>
      <c r="SPI35" s="7"/>
      <c r="SPJ35" s="7"/>
      <c r="SPK35" s="7"/>
      <c r="SPL35" s="7"/>
      <c r="SPM35" s="7"/>
      <c r="SPN35" s="7"/>
      <c r="SPO35" s="7"/>
      <c r="SPP35" s="7"/>
      <c r="SPQ35" s="7"/>
      <c r="SPR35" s="7"/>
      <c r="SPS35" s="7"/>
      <c r="SPT35" s="7"/>
      <c r="SPU35" s="7"/>
      <c r="SPV35" s="7"/>
      <c r="SPW35" s="7"/>
      <c r="SPX35" s="7"/>
      <c r="SPY35" s="7"/>
      <c r="SPZ35" s="7"/>
      <c r="SQA35" s="7"/>
      <c r="SQB35" s="7"/>
      <c r="SQC35" s="7"/>
      <c r="SQD35" s="7"/>
      <c r="SQE35" s="7"/>
      <c r="SQF35" s="7"/>
      <c r="SQG35" s="7"/>
      <c r="SQH35" s="7"/>
      <c r="SQI35" s="7"/>
      <c r="SQJ35" s="7"/>
      <c r="SQK35" s="7"/>
      <c r="SQL35" s="7"/>
      <c r="SQM35" s="7"/>
      <c r="SQN35" s="7"/>
      <c r="SQO35" s="7"/>
      <c r="SQP35" s="7"/>
      <c r="SQQ35" s="7"/>
      <c r="SQR35" s="7"/>
      <c r="SQS35" s="7"/>
      <c r="SQT35" s="7"/>
      <c r="SQU35" s="7"/>
      <c r="SQV35" s="7"/>
      <c r="SQW35" s="7"/>
      <c r="SQX35" s="7"/>
      <c r="SQY35" s="7"/>
      <c r="SQZ35" s="7"/>
      <c r="SRA35" s="7"/>
      <c r="SRB35" s="7"/>
      <c r="SRC35" s="7"/>
      <c r="SRD35" s="7"/>
      <c r="SRE35" s="7"/>
      <c r="SRF35" s="7"/>
      <c r="SRG35" s="7"/>
      <c r="SRH35" s="7"/>
      <c r="SRI35" s="7"/>
      <c r="SRJ35" s="7"/>
      <c r="SRK35" s="7"/>
      <c r="SRL35" s="7"/>
      <c r="SRM35" s="7"/>
      <c r="SRN35" s="7"/>
      <c r="SRO35" s="7"/>
      <c r="SRP35" s="7"/>
      <c r="SRQ35" s="7"/>
      <c r="SRR35" s="7"/>
      <c r="SRS35" s="7"/>
      <c r="SRT35" s="7"/>
      <c r="SRU35" s="7"/>
      <c r="SRV35" s="7"/>
      <c r="SRW35" s="7"/>
      <c r="SRX35" s="7"/>
      <c r="SRY35" s="7"/>
      <c r="SRZ35" s="7"/>
      <c r="SSA35" s="7"/>
      <c r="SSB35" s="7"/>
      <c r="SSC35" s="7"/>
      <c r="SSD35" s="7"/>
      <c r="SSE35" s="7"/>
      <c r="SSF35" s="7"/>
      <c r="SSG35" s="7"/>
      <c r="SSH35" s="7"/>
      <c r="SSI35" s="7"/>
      <c r="SSJ35" s="7"/>
      <c r="SSK35" s="7"/>
      <c r="SSL35" s="7"/>
      <c r="SSM35" s="7"/>
      <c r="SSN35" s="7"/>
      <c r="SSO35" s="7"/>
      <c r="SSP35" s="7"/>
      <c r="SSQ35" s="7"/>
      <c r="SSR35" s="7"/>
      <c r="SSS35" s="7"/>
      <c r="SST35" s="7"/>
      <c r="SSU35" s="7"/>
      <c r="SSV35" s="7"/>
      <c r="SSW35" s="7"/>
      <c r="SSX35" s="7"/>
      <c r="SSY35" s="7"/>
      <c r="SSZ35" s="7"/>
      <c r="STA35" s="7"/>
      <c r="STB35" s="7"/>
      <c r="STC35" s="7"/>
      <c r="STD35" s="7"/>
      <c r="STE35" s="7"/>
      <c r="STF35" s="7"/>
      <c r="STG35" s="7"/>
      <c r="STH35" s="7"/>
      <c r="STI35" s="7"/>
      <c r="STJ35" s="7"/>
      <c r="STK35" s="7"/>
      <c r="STL35" s="7"/>
      <c r="STM35" s="7"/>
      <c r="STN35" s="7"/>
      <c r="STO35" s="7"/>
      <c r="STP35" s="7"/>
      <c r="STQ35" s="7"/>
      <c r="STR35" s="7"/>
      <c r="STS35" s="7"/>
      <c r="STT35" s="7"/>
      <c r="STU35" s="7"/>
      <c r="STV35" s="7"/>
      <c r="STW35" s="7"/>
      <c r="STX35" s="7"/>
      <c r="STY35" s="7"/>
      <c r="STZ35" s="7"/>
      <c r="SUA35" s="7"/>
      <c r="SUB35" s="7"/>
      <c r="SUC35" s="7"/>
      <c r="SUD35" s="7"/>
      <c r="SUE35" s="7"/>
      <c r="SUF35" s="7"/>
      <c r="SUG35" s="7"/>
      <c r="SUH35" s="7"/>
      <c r="SUI35" s="7"/>
      <c r="SUJ35" s="7"/>
      <c r="SUK35" s="7"/>
      <c r="SUL35" s="7"/>
      <c r="SUM35" s="7"/>
      <c r="SUN35" s="7"/>
      <c r="SUO35" s="7"/>
      <c r="SUP35" s="7"/>
      <c r="SUQ35" s="7"/>
      <c r="SUR35" s="7"/>
      <c r="SUS35" s="7"/>
      <c r="SUT35" s="7"/>
      <c r="SUU35" s="7"/>
      <c r="SUV35" s="7"/>
      <c r="SUW35" s="7"/>
      <c r="SUX35" s="7"/>
      <c r="SUY35" s="7"/>
      <c r="SUZ35" s="7"/>
      <c r="SVA35" s="7"/>
      <c r="SVB35" s="7"/>
      <c r="SVC35" s="7"/>
      <c r="SVD35" s="7"/>
      <c r="SVE35" s="7"/>
      <c r="SVF35" s="7"/>
      <c r="SVG35" s="7"/>
      <c r="SVH35" s="7"/>
      <c r="SVI35" s="7"/>
      <c r="SVJ35" s="7"/>
      <c r="SVK35" s="7"/>
      <c r="SVL35" s="7"/>
      <c r="SVM35" s="7"/>
      <c r="SVN35" s="7"/>
      <c r="SVO35" s="7"/>
      <c r="SVP35" s="7"/>
      <c r="SVQ35" s="7"/>
      <c r="SVR35" s="7"/>
      <c r="SVS35" s="7"/>
      <c r="SVT35" s="7"/>
      <c r="SVU35" s="7"/>
      <c r="SVV35" s="7"/>
      <c r="SVW35" s="7"/>
      <c r="SVX35" s="7"/>
      <c r="SVY35" s="7"/>
      <c r="SVZ35" s="7"/>
      <c r="SWA35" s="7"/>
      <c r="SWB35" s="7"/>
      <c r="SWC35" s="7"/>
      <c r="SWD35" s="7"/>
      <c r="SWE35" s="7"/>
      <c r="SWF35" s="7"/>
      <c r="SWG35" s="7"/>
      <c r="SWH35" s="7"/>
      <c r="SWI35" s="7"/>
      <c r="SWJ35" s="7"/>
      <c r="SWK35" s="7"/>
      <c r="SWL35" s="7"/>
      <c r="SWM35" s="7"/>
      <c r="SWN35" s="7"/>
      <c r="SWO35" s="7"/>
      <c r="SWP35" s="7"/>
      <c r="SWQ35" s="7"/>
      <c r="SWR35" s="7"/>
      <c r="SWS35" s="7"/>
      <c r="SWT35" s="7"/>
      <c r="SWU35" s="7"/>
      <c r="SWV35" s="7"/>
      <c r="SWW35" s="7"/>
      <c r="SWX35" s="7"/>
      <c r="SWY35" s="7"/>
      <c r="SWZ35" s="7"/>
      <c r="SXA35" s="7"/>
      <c r="SXB35" s="7"/>
      <c r="SXC35" s="7"/>
      <c r="SXD35" s="7"/>
      <c r="SXE35" s="7"/>
      <c r="SXF35" s="7"/>
      <c r="SXG35" s="7"/>
      <c r="SXH35" s="7"/>
      <c r="SXI35" s="7"/>
      <c r="SXJ35" s="7"/>
      <c r="SXK35" s="7"/>
      <c r="SXL35" s="7"/>
      <c r="SXM35" s="7"/>
      <c r="SXN35" s="7"/>
      <c r="SXO35" s="7"/>
      <c r="SXP35" s="7"/>
      <c r="SXQ35" s="7"/>
      <c r="SXR35" s="7"/>
      <c r="SXS35" s="7"/>
      <c r="SXT35" s="7"/>
      <c r="SXU35" s="7"/>
      <c r="SXV35" s="7"/>
      <c r="SXW35" s="7"/>
      <c r="SXX35" s="7"/>
      <c r="SXY35" s="7"/>
      <c r="SXZ35" s="7"/>
      <c r="SYA35" s="7"/>
      <c r="SYB35" s="7"/>
      <c r="SYC35" s="7"/>
      <c r="SYD35" s="7"/>
      <c r="SYE35" s="7"/>
      <c r="SYF35" s="7"/>
      <c r="SYG35" s="7"/>
      <c r="SYH35" s="7"/>
      <c r="SYI35" s="7"/>
      <c r="SYJ35" s="7"/>
      <c r="SYK35" s="7"/>
      <c r="SYL35" s="7"/>
      <c r="SYM35" s="7"/>
      <c r="SYN35" s="7"/>
      <c r="SYO35" s="7"/>
      <c r="SYP35" s="7"/>
      <c r="SYQ35" s="7"/>
      <c r="SYR35" s="7"/>
      <c r="SYS35" s="7"/>
      <c r="SYT35" s="7"/>
      <c r="SYU35" s="7"/>
      <c r="SYV35" s="7"/>
      <c r="SYW35" s="7"/>
      <c r="SYX35" s="7"/>
      <c r="SYY35" s="7"/>
      <c r="SYZ35" s="7"/>
      <c r="SZA35" s="7"/>
      <c r="SZB35" s="7"/>
      <c r="SZC35" s="7"/>
      <c r="SZD35" s="7"/>
      <c r="SZE35" s="7"/>
      <c r="SZF35" s="7"/>
      <c r="SZG35" s="7"/>
      <c r="SZH35" s="7"/>
      <c r="SZI35" s="7"/>
      <c r="SZJ35" s="7"/>
      <c r="SZK35" s="7"/>
      <c r="SZL35" s="7"/>
      <c r="SZM35" s="7"/>
      <c r="SZN35" s="7"/>
      <c r="SZO35" s="7"/>
      <c r="SZP35" s="7"/>
      <c r="SZQ35" s="7"/>
      <c r="SZR35" s="7"/>
      <c r="SZS35" s="7"/>
      <c r="SZT35" s="7"/>
      <c r="SZU35" s="7"/>
      <c r="SZV35" s="7"/>
      <c r="SZW35" s="7"/>
      <c r="SZX35" s="7"/>
      <c r="SZY35" s="7"/>
      <c r="SZZ35" s="7"/>
      <c r="TAA35" s="7"/>
      <c r="TAB35" s="7"/>
      <c r="TAC35" s="7"/>
      <c r="TAD35" s="7"/>
      <c r="TAE35" s="7"/>
      <c r="TAF35" s="7"/>
      <c r="TAG35" s="7"/>
      <c r="TAH35" s="7"/>
      <c r="TAI35" s="7"/>
      <c r="TAJ35" s="7"/>
      <c r="TAK35" s="7"/>
      <c r="TAL35" s="7"/>
      <c r="TAM35" s="7"/>
      <c r="TAN35" s="7"/>
      <c r="TAO35" s="7"/>
      <c r="TAP35" s="7"/>
      <c r="TAQ35" s="7"/>
      <c r="TAR35" s="7"/>
      <c r="TAS35" s="7"/>
      <c r="TAT35" s="7"/>
      <c r="TAU35" s="7"/>
      <c r="TAV35" s="7"/>
      <c r="TAW35" s="7"/>
      <c r="TAX35" s="7"/>
      <c r="TAY35" s="7"/>
      <c r="TAZ35" s="7"/>
      <c r="TBA35" s="7"/>
      <c r="TBB35" s="7"/>
      <c r="TBC35" s="7"/>
      <c r="TBD35" s="7"/>
      <c r="TBE35" s="7"/>
      <c r="TBF35" s="7"/>
      <c r="TBG35" s="7"/>
      <c r="TBH35" s="7"/>
      <c r="TBI35" s="7"/>
      <c r="TBJ35" s="7"/>
      <c r="TBK35" s="7"/>
      <c r="TBL35" s="7"/>
      <c r="TBM35" s="7"/>
      <c r="TBN35" s="7"/>
      <c r="TBO35" s="7"/>
      <c r="TBP35" s="7"/>
      <c r="TBQ35" s="7"/>
      <c r="TBR35" s="7"/>
      <c r="TBS35" s="7"/>
      <c r="TBT35" s="7"/>
      <c r="TBU35" s="7"/>
      <c r="TBV35" s="7"/>
      <c r="TBW35" s="7"/>
      <c r="TBX35" s="7"/>
      <c r="TBY35" s="7"/>
      <c r="TBZ35" s="7"/>
      <c r="TCA35" s="7"/>
      <c r="TCB35" s="7"/>
      <c r="TCC35" s="7"/>
      <c r="TCD35" s="7"/>
      <c r="TCE35" s="7"/>
      <c r="TCF35" s="7"/>
      <c r="TCG35" s="7"/>
      <c r="TCH35" s="7"/>
      <c r="TCI35" s="7"/>
      <c r="TCJ35" s="7"/>
      <c r="TCK35" s="7"/>
      <c r="TCL35" s="7"/>
      <c r="TCM35" s="7"/>
      <c r="TCN35" s="7"/>
      <c r="TCO35" s="7"/>
      <c r="TCP35" s="7"/>
      <c r="TCQ35" s="7"/>
      <c r="TCR35" s="7"/>
      <c r="TCS35" s="7"/>
      <c r="TCT35" s="7"/>
      <c r="TCU35" s="7"/>
      <c r="TCV35" s="7"/>
      <c r="TCW35" s="7"/>
      <c r="TCX35" s="7"/>
      <c r="TCY35" s="7"/>
      <c r="TCZ35" s="7"/>
      <c r="TDA35" s="7"/>
      <c r="TDB35" s="7"/>
      <c r="TDC35" s="7"/>
      <c r="TDD35" s="7"/>
      <c r="TDE35" s="7"/>
      <c r="TDF35" s="7"/>
      <c r="TDG35" s="7"/>
      <c r="TDH35" s="7"/>
      <c r="TDI35" s="7"/>
      <c r="TDJ35" s="7"/>
      <c r="TDK35" s="7"/>
      <c r="TDL35" s="7"/>
      <c r="TDM35" s="7"/>
      <c r="TDN35" s="7"/>
      <c r="TDO35" s="7"/>
      <c r="TDP35" s="7"/>
      <c r="TDQ35" s="7"/>
      <c r="TDR35" s="7"/>
      <c r="TDS35" s="7"/>
      <c r="TDT35" s="7"/>
      <c r="TDU35" s="7"/>
      <c r="TDV35" s="7"/>
      <c r="TDW35" s="7"/>
      <c r="TDX35" s="7"/>
      <c r="TDY35" s="7"/>
      <c r="TDZ35" s="7"/>
      <c r="TEA35" s="7"/>
      <c r="TEB35" s="7"/>
      <c r="TEC35" s="7"/>
      <c r="TED35" s="7"/>
      <c r="TEE35" s="7"/>
      <c r="TEF35" s="7"/>
      <c r="TEG35" s="7"/>
      <c r="TEH35" s="7"/>
      <c r="TEI35" s="7"/>
      <c r="TEJ35" s="7"/>
      <c r="TEK35" s="7"/>
      <c r="TEL35" s="7"/>
      <c r="TEM35" s="7"/>
      <c r="TEN35" s="7"/>
      <c r="TEO35" s="7"/>
      <c r="TEP35" s="7"/>
      <c r="TEQ35" s="7"/>
      <c r="TER35" s="7"/>
      <c r="TES35" s="7"/>
      <c r="TET35" s="7"/>
      <c r="TEU35" s="7"/>
      <c r="TEV35" s="7"/>
      <c r="TEW35" s="7"/>
      <c r="TEX35" s="7"/>
      <c r="TEY35" s="7"/>
      <c r="TEZ35" s="7"/>
      <c r="TFA35" s="7"/>
      <c r="TFB35" s="7"/>
      <c r="TFC35" s="7"/>
      <c r="TFD35" s="7"/>
      <c r="TFE35" s="7"/>
      <c r="TFF35" s="7"/>
      <c r="TFG35" s="7"/>
      <c r="TFH35" s="7"/>
      <c r="TFI35" s="7"/>
      <c r="TFJ35" s="7"/>
      <c r="TFK35" s="7"/>
      <c r="TFL35" s="7"/>
      <c r="TFM35" s="7"/>
      <c r="TFN35" s="7"/>
      <c r="TFO35" s="7"/>
      <c r="TFP35" s="7"/>
      <c r="TFQ35" s="7"/>
      <c r="TFR35" s="7"/>
      <c r="TFS35" s="7"/>
      <c r="TFT35" s="7"/>
      <c r="TFU35" s="7"/>
      <c r="TFV35" s="7"/>
      <c r="TFW35" s="7"/>
      <c r="TFX35" s="7"/>
      <c r="TFY35" s="7"/>
      <c r="TFZ35" s="7"/>
      <c r="TGA35" s="7"/>
      <c r="TGB35" s="7"/>
      <c r="TGC35" s="7"/>
      <c r="TGD35" s="7"/>
      <c r="TGE35" s="7"/>
      <c r="TGF35" s="7"/>
      <c r="TGG35" s="7"/>
      <c r="TGH35" s="7"/>
      <c r="TGI35" s="7"/>
      <c r="TGJ35" s="7"/>
      <c r="TGK35" s="7"/>
      <c r="TGL35" s="7"/>
      <c r="TGM35" s="7"/>
      <c r="TGN35" s="7"/>
      <c r="TGO35" s="7"/>
      <c r="TGP35" s="7"/>
      <c r="TGQ35" s="7"/>
      <c r="TGR35" s="7"/>
      <c r="TGS35" s="7"/>
      <c r="TGT35" s="7"/>
      <c r="TGU35" s="7"/>
      <c r="TGV35" s="7"/>
      <c r="TGW35" s="7"/>
      <c r="TGX35" s="7"/>
      <c r="TGY35" s="7"/>
      <c r="TGZ35" s="7"/>
      <c r="THA35" s="7"/>
      <c r="THB35" s="7"/>
      <c r="THC35" s="7"/>
      <c r="THD35" s="7"/>
      <c r="THE35" s="7"/>
      <c r="THF35" s="7"/>
      <c r="THG35" s="7"/>
      <c r="THH35" s="7"/>
      <c r="THI35" s="7"/>
      <c r="THJ35" s="7"/>
      <c r="THK35" s="7"/>
      <c r="THL35" s="7"/>
      <c r="THM35" s="7"/>
      <c r="THN35" s="7"/>
      <c r="THO35" s="7"/>
      <c r="THP35" s="7"/>
      <c r="THQ35" s="7"/>
      <c r="THR35" s="7"/>
      <c r="THS35" s="7"/>
      <c r="THT35" s="7"/>
      <c r="THU35" s="7"/>
      <c r="THV35" s="7"/>
      <c r="THW35" s="7"/>
      <c r="THX35" s="7"/>
      <c r="THY35" s="7"/>
      <c r="THZ35" s="7"/>
      <c r="TIA35" s="7"/>
      <c r="TIB35" s="7"/>
      <c r="TIC35" s="7"/>
      <c r="TID35" s="7"/>
      <c r="TIE35" s="7"/>
      <c r="TIF35" s="7"/>
      <c r="TIG35" s="7"/>
      <c r="TIH35" s="7"/>
      <c r="TII35" s="7"/>
      <c r="TIJ35" s="7"/>
      <c r="TIK35" s="7"/>
      <c r="TIL35" s="7"/>
      <c r="TIM35" s="7"/>
      <c r="TIN35" s="7"/>
      <c r="TIO35" s="7"/>
      <c r="TIP35" s="7"/>
      <c r="TIQ35" s="7"/>
      <c r="TIR35" s="7"/>
      <c r="TIS35" s="7"/>
      <c r="TIT35" s="7"/>
      <c r="TIU35" s="7"/>
      <c r="TIV35" s="7"/>
      <c r="TIW35" s="7"/>
      <c r="TIX35" s="7"/>
      <c r="TIY35" s="7"/>
      <c r="TIZ35" s="7"/>
      <c r="TJA35" s="7"/>
      <c r="TJB35" s="7"/>
      <c r="TJC35" s="7"/>
      <c r="TJD35" s="7"/>
      <c r="TJE35" s="7"/>
      <c r="TJF35" s="7"/>
      <c r="TJG35" s="7"/>
      <c r="TJH35" s="7"/>
      <c r="TJI35" s="7"/>
      <c r="TJJ35" s="7"/>
      <c r="TJK35" s="7"/>
      <c r="TJL35" s="7"/>
      <c r="TJM35" s="7"/>
      <c r="TJN35" s="7"/>
      <c r="TJO35" s="7"/>
      <c r="TJP35" s="7"/>
      <c r="TJQ35" s="7"/>
      <c r="TJR35" s="7"/>
      <c r="TJS35" s="7"/>
      <c r="TJT35" s="7"/>
      <c r="TJU35" s="7"/>
      <c r="TJV35" s="7"/>
      <c r="TJW35" s="7"/>
      <c r="TJX35" s="7"/>
      <c r="TJY35" s="7"/>
      <c r="TJZ35" s="7"/>
      <c r="TKA35" s="7"/>
      <c r="TKB35" s="7"/>
      <c r="TKC35" s="7"/>
      <c r="TKD35" s="7"/>
      <c r="TKE35" s="7"/>
      <c r="TKF35" s="7"/>
      <c r="TKG35" s="7"/>
      <c r="TKH35" s="7"/>
      <c r="TKI35" s="7"/>
      <c r="TKJ35" s="7"/>
      <c r="TKK35" s="7"/>
      <c r="TKL35" s="7"/>
      <c r="TKM35" s="7"/>
      <c r="TKN35" s="7"/>
      <c r="TKO35" s="7"/>
      <c r="TKP35" s="7"/>
      <c r="TKQ35" s="7"/>
      <c r="TKR35" s="7"/>
      <c r="TKS35" s="7"/>
      <c r="TKT35" s="7"/>
      <c r="TKU35" s="7"/>
      <c r="TKV35" s="7"/>
      <c r="TKW35" s="7"/>
      <c r="TKX35" s="7"/>
      <c r="TKY35" s="7"/>
      <c r="TKZ35" s="7"/>
      <c r="TLA35" s="7"/>
      <c r="TLB35" s="7"/>
      <c r="TLC35" s="7"/>
      <c r="TLD35" s="7"/>
      <c r="TLE35" s="7"/>
      <c r="TLF35" s="7"/>
      <c r="TLG35" s="7"/>
      <c r="TLH35" s="7"/>
      <c r="TLI35" s="7"/>
      <c r="TLJ35" s="7"/>
      <c r="TLK35" s="7"/>
      <c r="TLL35" s="7"/>
      <c r="TLM35" s="7"/>
      <c r="TLN35" s="7"/>
      <c r="TLO35" s="7"/>
      <c r="TLP35" s="7"/>
      <c r="TLQ35" s="7"/>
      <c r="TLR35" s="7"/>
      <c r="TLS35" s="7"/>
      <c r="TLT35" s="7"/>
      <c r="TLU35" s="7"/>
      <c r="TLV35" s="7"/>
      <c r="TLW35" s="7"/>
      <c r="TLX35" s="7"/>
      <c r="TLY35" s="7"/>
      <c r="TLZ35" s="7"/>
      <c r="TMA35" s="7"/>
      <c r="TMB35" s="7"/>
      <c r="TMC35" s="7"/>
      <c r="TMD35" s="7"/>
      <c r="TME35" s="7"/>
      <c r="TMF35" s="7"/>
      <c r="TMG35" s="7"/>
      <c r="TMH35" s="7"/>
      <c r="TMI35" s="7"/>
      <c r="TMJ35" s="7"/>
      <c r="TMK35" s="7"/>
      <c r="TML35" s="7"/>
      <c r="TMM35" s="7"/>
      <c r="TMN35" s="7"/>
      <c r="TMO35" s="7"/>
      <c r="TMP35" s="7"/>
      <c r="TMQ35" s="7"/>
      <c r="TMR35" s="7"/>
      <c r="TMS35" s="7"/>
      <c r="TMT35" s="7"/>
      <c r="TMU35" s="7"/>
      <c r="TMV35" s="7"/>
      <c r="TMW35" s="7"/>
      <c r="TMX35" s="7"/>
      <c r="TMY35" s="7"/>
      <c r="TMZ35" s="7"/>
      <c r="TNA35" s="7"/>
      <c r="TNB35" s="7"/>
      <c r="TNC35" s="7"/>
      <c r="TND35" s="7"/>
      <c r="TNE35" s="7"/>
      <c r="TNF35" s="7"/>
      <c r="TNG35" s="7"/>
      <c r="TNH35" s="7"/>
      <c r="TNI35" s="7"/>
      <c r="TNJ35" s="7"/>
      <c r="TNK35" s="7"/>
      <c r="TNL35" s="7"/>
      <c r="TNM35" s="7"/>
      <c r="TNN35" s="7"/>
      <c r="TNO35" s="7"/>
      <c r="TNP35" s="7"/>
      <c r="TNQ35" s="7"/>
      <c r="TNR35" s="7"/>
      <c r="TNS35" s="7"/>
      <c r="TNT35" s="7"/>
      <c r="TNU35" s="7"/>
      <c r="TNV35" s="7"/>
      <c r="TNW35" s="7"/>
      <c r="TNX35" s="7"/>
      <c r="TNY35" s="7"/>
      <c r="TNZ35" s="7"/>
      <c r="TOA35" s="7"/>
      <c r="TOB35" s="7"/>
      <c r="TOC35" s="7"/>
      <c r="TOD35" s="7"/>
      <c r="TOE35" s="7"/>
      <c r="TOF35" s="7"/>
      <c r="TOG35" s="7"/>
      <c r="TOH35" s="7"/>
      <c r="TOI35" s="7"/>
      <c r="TOJ35" s="7"/>
      <c r="TOK35" s="7"/>
      <c r="TOL35" s="7"/>
      <c r="TOM35" s="7"/>
      <c r="TON35" s="7"/>
      <c r="TOO35" s="7"/>
      <c r="TOP35" s="7"/>
      <c r="TOQ35" s="7"/>
      <c r="TOR35" s="7"/>
      <c r="TOS35" s="7"/>
      <c r="TOT35" s="7"/>
      <c r="TOU35" s="7"/>
      <c r="TOV35" s="7"/>
      <c r="TOW35" s="7"/>
      <c r="TOX35" s="7"/>
      <c r="TOY35" s="7"/>
      <c r="TOZ35" s="7"/>
      <c r="TPA35" s="7"/>
      <c r="TPB35" s="7"/>
      <c r="TPC35" s="7"/>
      <c r="TPD35" s="7"/>
      <c r="TPE35" s="7"/>
      <c r="TPF35" s="7"/>
      <c r="TPG35" s="7"/>
      <c r="TPH35" s="7"/>
      <c r="TPI35" s="7"/>
      <c r="TPJ35" s="7"/>
      <c r="TPK35" s="7"/>
      <c r="TPL35" s="7"/>
      <c r="TPM35" s="7"/>
      <c r="TPN35" s="7"/>
      <c r="TPO35" s="7"/>
      <c r="TPP35" s="7"/>
      <c r="TPQ35" s="7"/>
      <c r="TPR35" s="7"/>
      <c r="TPS35" s="7"/>
      <c r="TPT35" s="7"/>
      <c r="TPU35" s="7"/>
      <c r="TPV35" s="7"/>
      <c r="TPW35" s="7"/>
      <c r="TPX35" s="7"/>
      <c r="TPY35" s="7"/>
      <c r="TPZ35" s="7"/>
      <c r="TQA35" s="7"/>
      <c r="TQB35" s="7"/>
      <c r="TQC35" s="7"/>
      <c r="TQD35" s="7"/>
      <c r="TQE35" s="7"/>
      <c r="TQF35" s="7"/>
      <c r="TQG35" s="7"/>
      <c r="TQH35" s="7"/>
      <c r="TQI35" s="7"/>
      <c r="TQJ35" s="7"/>
      <c r="TQK35" s="7"/>
      <c r="TQL35" s="7"/>
      <c r="TQM35" s="7"/>
      <c r="TQN35" s="7"/>
      <c r="TQO35" s="7"/>
      <c r="TQP35" s="7"/>
      <c r="TQQ35" s="7"/>
      <c r="TQR35" s="7"/>
      <c r="TQS35" s="7"/>
      <c r="TQT35" s="7"/>
      <c r="TQU35" s="7"/>
      <c r="TQV35" s="7"/>
      <c r="TQW35" s="7"/>
      <c r="TQX35" s="7"/>
      <c r="TQY35" s="7"/>
      <c r="TQZ35" s="7"/>
      <c r="TRA35" s="7"/>
      <c r="TRB35" s="7"/>
      <c r="TRC35" s="7"/>
      <c r="TRD35" s="7"/>
      <c r="TRE35" s="7"/>
      <c r="TRF35" s="7"/>
      <c r="TRG35" s="7"/>
      <c r="TRH35" s="7"/>
      <c r="TRI35" s="7"/>
      <c r="TRJ35" s="7"/>
      <c r="TRK35" s="7"/>
      <c r="TRL35" s="7"/>
      <c r="TRM35" s="7"/>
      <c r="TRN35" s="7"/>
      <c r="TRO35" s="7"/>
      <c r="TRP35" s="7"/>
      <c r="TRQ35" s="7"/>
      <c r="TRR35" s="7"/>
      <c r="TRS35" s="7"/>
      <c r="TRT35" s="7"/>
      <c r="TRU35" s="7"/>
      <c r="TRV35" s="7"/>
      <c r="TRW35" s="7"/>
      <c r="TRX35" s="7"/>
      <c r="TRY35" s="7"/>
      <c r="TRZ35" s="7"/>
      <c r="TSA35" s="7"/>
      <c r="TSB35" s="7"/>
      <c r="TSC35" s="7"/>
      <c r="TSD35" s="7"/>
      <c r="TSE35" s="7"/>
      <c r="TSF35" s="7"/>
      <c r="TSG35" s="7"/>
      <c r="TSH35" s="7"/>
      <c r="TSI35" s="7"/>
      <c r="TSJ35" s="7"/>
      <c r="TSK35" s="7"/>
      <c r="TSL35" s="7"/>
      <c r="TSM35" s="7"/>
      <c r="TSN35" s="7"/>
      <c r="TSO35" s="7"/>
      <c r="TSP35" s="7"/>
      <c r="TSQ35" s="7"/>
      <c r="TSR35" s="7"/>
      <c r="TSS35" s="7"/>
      <c r="TST35" s="7"/>
      <c r="TSU35" s="7"/>
      <c r="TSV35" s="7"/>
      <c r="TSW35" s="7"/>
      <c r="TSX35" s="7"/>
      <c r="TSY35" s="7"/>
      <c r="TSZ35" s="7"/>
      <c r="TTA35" s="7"/>
      <c r="TTB35" s="7"/>
      <c r="TTC35" s="7"/>
      <c r="TTD35" s="7"/>
      <c r="TTE35" s="7"/>
      <c r="TTF35" s="7"/>
      <c r="TTG35" s="7"/>
      <c r="TTH35" s="7"/>
      <c r="TTI35" s="7"/>
      <c r="TTJ35" s="7"/>
      <c r="TTK35" s="7"/>
      <c r="TTL35" s="7"/>
      <c r="TTM35" s="7"/>
      <c r="TTN35" s="7"/>
      <c r="TTO35" s="7"/>
      <c r="TTP35" s="7"/>
      <c r="TTQ35" s="7"/>
      <c r="TTR35" s="7"/>
      <c r="TTS35" s="7"/>
      <c r="TTT35" s="7"/>
      <c r="TTU35" s="7"/>
      <c r="TTV35" s="7"/>
      <c r="TTW35" s="7"/>
      <c r="TTX35" s="7"/>
      <c r="TTY35" s="7"/>
      <c r="TTZ35" s="7"/>
      <c r="TUA35" s="7"/>
      <c r="TUB35" s="7"/>
      <c r="TUC35" s="7"/>
      <c r="TUD35" s="7"/>
      <c r="TUE35" s="7"/>
      <c r="TUF35" s="7"/>
      <c r="TUG35" s="7"/>
      <c r="TUH35" s="7"/>
      <c r="TUI35" s="7"/>
      <c r="TUJ35" s="7"/>
      <c r="TUK35" s="7"/>
      <c r="TUL35" s="7"/>
      <c r="TUM35" s="7"/>
      <c r="TUN35" s="7"/>
      <c r="TUO35" s="7"/>
      <c r="TUP35" s="7"/>
      <c r="TUQ35" s="7"/>
      <c r="TUR35" s="7"/>
      <c r="TUS35" s="7"/>
      <c r="TUT35" s="7"/>
      <c r="TUU35" s="7"/>
      <c r="TUV35" s="7"/>
      <c r="TUW35" s="7"/>
      <c r="TUX35" s="7"/>
      <c r="TUY35" s="7"/>
      <c r="TUZ35" s="7"/>
      <c r="TVA35" s="7"/>
      <c r="TVB35" s="7"/>
      <c r="TVC35" s="7"/>
      <c r="TVD35" s="7"/>
      <c r="TVE35" s="7"/>
      <c r="TVF35" s="7"/>
      <c r="TVG35" s="7"/>
      <c r="TVH35" s="7"/>
      <c r="TVI35" s="7"/>
      <c r="TVJ35" s="7"/>
      <c r="TVK35" s="7"/>
      <c r="TVL35" s="7"/>
      <c r="TVM35" s="7"/>
      <c r="TVN35" s="7"/>
      <c r="TVO35" s="7"/>
      <c r="TVP35" s="7"/>
      <c r="TVQ35" s="7"/>
      <c r="TVR35" s="7"/>
      <c r="TVS35" s="7"/>
      <c r="TVT35" s="7"/>
      <c r="TVU35" s="7"/>
      <c r="TVV35" s="7"/>
      <c r="TVW35" s="7"/>
      <c r="TVX35" s="7"/>
      <c r="TVY35" s="7"/>
      <c r="TVZ35" s="7"/>
      <c r="TWA35" s="7"/>
      <c r="TWB35" s="7"/>
      <c r="TWC35" s="7"/>
      <c r="TWD35" s="7"/>
      <c r="TWE35" s="7"/>
      <c r="TWF35" s="7"/>
      <c r="TWG35" s="7"/>
      <c r="TWH35" s="7"/>
      <c r="TWI35" s="7"/>
      <c r="TWJ35" s="7"/>
      <c r="TWK35" s="7"/>
      <c r="TWL35" s="7"/>
      <c r="TWM35" s="7"/>
      <c r="TWN35" s="7"/>
      <c r="TWO35" s="7"/>
      <c r="TWP35" s="7"/>
      <c r="TWQ35" s="7"/>
      <c r="TWR35" s="7"/>
      <c r="TWS35" s="7"/>
      <c r="TWT35" s="7"/>
      <c r="TWU35" s="7"/>
      <c r="TWV35" s="7"/>
      <c r="TWW35" s="7"/>
      <c r="TWX35" s="7"/>
      <c r="TWY35" s="7"/>
      <c r="TWZ35" s="7"/>
      <c r="TXA35" s="7"/>
      <c r="TXB35" s="7"/>
      <c r="TXC35" s="7"/>
      <c r="TXD35" s="7"/>
      <c r="TXE35" s="7"/>
      <c r="TXF35" s="7"/>
      <c r="TXG35" s="7"/>
      <c r="TXH35" s="7"/>
      <c r="TXI35" s="7"/>
      <c r="TXJ35" s="7"/>
      <c r="TXK35" s="7"/>
      <c r="TXL35" s="7"/>
      <c r="TXM35" s="7"/>
      <c r="TXN35" s="7"/>
      <c r="TXO35" s="7"/>
      <c r="TXP35" s="7"/>
      <c r="TXQ35" s="7"/>
      <c r="TXR35" s="7"/>
      <c r="TXS35" s="7"/>
      <c r="TXT35" s="7"/>
      <c r="TXU35" s="7"/>
      <c r="TXV35" s="7"/>
      <c r="TXW35" s="7"/>
      <c r="TXX35" s="7"/>
      <c r="TXY35" s="7"/>
      <c r="TXZ35" s="7"/>
      <c r="TYA35" s="7"/>
      <c r="TYB35" s="7"/>
      <c r="TYC35" s="7"/>
      <c r="TYD35" s="7"/>
      <c r="TYE35" s="7"/>
      <c r="TYF35" s="7"/>
      <c r="TYG35" s="7"/>
      <c r="TYH35" s="7"/>
      <c r="TYI35" s="7"/>
      <c r="TYJ35" s="7"/>
      <c r="TYK35" s="7"/>
      <c r="TYL35" s="7"/>
      <c r="TYM35" s="7"/>
      <c r="TYN35" s="7"/>
      <c r="TYO35" s="7"/>
      <c r="TYP35" s="7"/>
      <c r="TYQ35" s="7"/>
      <c r="TYR35" s="7"/>
      <c r="TYS35" s="7"/>
      <c r="TYT35" s="7"/>
      <c r="TYU35" s="7"/>
      <c r="TYV35" s="7"/>
      <c r="TYW35" s="7"/>
      <c r="TYX35" s="7"/>
      <c r="TYY35" s="7"/>
      <c r="TYZ35" s="7"/>
      <c r="TZA35" s="7"/>
      <c r="TZB35" s="7"/>
      <c r="TZC35" s="7"/>
      <c r="TZD35" s="7"/>
      <c r="TZE35" s="7"/>
      <c r="TZF35" s="7"/>
      <c r="TZG35" s="7"/>
      <c r="TZH35" s="7"/>
      <c r="TZI35" s="7"/>
      <c r="TZJ35" s="7"/>
      <c r="TZK35" s="7"/>
      <c r="TZL35" s="7"/>
      <c r="TZM35" s="7"/>
      <c r="TZN35" s="7"/>
      <c r="TZO35" s="7"/>
      <c r="TZP35" s="7"/>
      <c r="TZQ35" s="7"/>
      <c r="TZR35" s="7"/>
      <c r="TZS35" s="7"/>
      <c r="TZT35" s="7"/>
      <c r="TZU35" s="7"/>
      <c r="TZV35" s="7"/>
      <c r="TZW35" s="7"/>
      <c r="TZX35" s="7"/>
      <c r="TZY35" s="7"/>
      <c r="TZZ35" s="7"/>
      <c r="UAA35" s="7"/>
      <c r="UAB35" s="7"/>
      <c r="UAC35" s="7"/>
      <c r="UAD35" s="7"/>
      <c r="UAE35" s="7"/>
      <c r="UAF35" s="7"/>
      <c r="UAG35" s="7"/>
      <c r="UAH35" s="7"/>
      <c r="UAI35" s="7"/>
      <c r="UAJ35" s="7"/>
      <c r="UAK35" s="7"/>
      <c r="UAL35" s="7"/>
      <c r="UAM35" s="7"/>
      <c r="UAN35" s="7"/>
      <c r="UAO35" s="7"/>
      <c r="UAP35" s="7"/>
      <c r="UAQ35" s="7"/>
      <c r="UAR35" s="7"/>
      <c r="UAS35" s="7"/>
      <c r="UAT35" s="7"/>
      <c r="UAU35" s="7"/>
      <c r="UAV35" s="7"/>
      <c r="UAW35" s="7"/>
      <c r="UAX35" s="7"/>
      <c r="UAY35" s="7"/>
      <c r="UAZ35" s="7"/>
      <c r="UBA35" s="7"/>
      <c r="UBB35" s="7"/>
      <c r="UBC35" s="7"/>
      <c r="UBD35" s="7"/>
      <c r="UBE35" s="7"/>
      <c r="UBF35" s="7"/>
      <c r="UBG35" s="7"/>
      <c r="UBH35" s="7"/>
      <c r="UBI35" s="7"/>
      <c r="UBJ35" s="7"/>
      <c r="UBK35" s="7"/>
      <c r="UBL35" s="7"/>
      <c r="UBM35" s="7"/>
      <c r="UBN35" s="7"/>
      <c r="UBO35" s="7"/>
      <c r="UBP35" s="7"/>
      <c r="UBQ35" s="7"/>
      <c r="UBR35" s="7"/>
      <c r="UBS35" s="7"/>
      <c r="UBT35" s="7"/>
      <c r="UBU35" s="7"/>
      <c r="UBV35" s="7"/>
      <c r="UBW35" s="7"/>
      <c r="UBX35" s="7"/>
      <c r="UBY35" s="7"/>
      <c r="UBZ35" s="7"/>
      <c r="UCA35" s="7"/>
      <c r="UCB35" s="7"/>
      <c r="UCC35" s="7"/>
      <c r="UCD35" s="7"/>
      <c r="UCE35" s="7"/>
      <c r="UCF35" s="7"/>
      <c r="UCG35" s="7"/>
      <c r="UCH35" s="7"/>
      <c r="UCI35" s="7"/>
      <c r="UCJ35" s="7"/>
      <c r="UCK35" s="7"/>
      <c r="UCL35" s="7"/>
      <c r="UCM35" s="7"/>
      <c r="UCN35" s="7"/>
      <c r="UCO35" s="7"/>
      <c r="UCP35" s="7"/>
      <c r="UCQ35" s="7"/>
      <c r="UCR35" s="7"/>
      <c r="UCS35" s="7"/>
      <c r="UCT35" s="7"/>
      <c r="UCU35" s="7"/>
      <c r="UCV35" s="7"/>
      <c r="UCW35" s="7"/>
      <c r="UCX35" s="7"/>
      <c r="UCY35" s="7"/>
      <c r="UCZ35" s="7"/>
      <c r="UDA35" s="7"/>
      <c r="UDB35" s="7"/>
      <c r="UDC35" s="7"/>
      <c r="UDD35" s="7"/>
      <c r="UDE35" s="7"/>
      <c r="UDF35" s="7"/>
      <c r="UDG35" s="7"/>
      <c r="UDH35" s="7"/>
      <c r="UDI35" s="7"/>
      <c r="UDJ35" s="7"/>
      <c r="UDK35" s="7"/>
      <c r="UDL35" s="7"/>
      <c r="UDM35" s="7"/>
      <c r="UDN35" s="7"/>
      <c r="UDO35" s="7"/>
      <c r="UDP35" s="7"/>
      <c r="UDQ35" s="7"/>
      <c r="UDR35" s="7"/>
      <c r="UDS35" s="7"/>
      <c r="UDT35" s="7"/>
      <c r="UDU35" s="7"/>
      <c r="UDV35" s="7"/>
      <c r="UDW35" s="7"/>
      <c r="UDX35" s="7"/>
      <c r="UDY35" s="7"/>
      <c r="UDZ35" s="7"/>
      <c r="UEA35" s="7"/>
      <c r="UEB35" s="7"/>
      <c r="UEC35" s="7"/>
      <c r="UED35" s="7"/>
      <c r="UEE35" s="7"/>
      <c r="UEF35" s="7"/>
      <c r="UEG35" s="7"/>
      <c r="UEH35" s="7"/>
      <c r="UEI35" s="7"/>
      <c r="UEJ35" s="7"/>
      <c r="UEK35" s="7"/>
      <c r="UEL35" s="7"/>
      <c r="UEM35" s="7"/>
      <c r="UEN35" s="7"/>
      <c r="UEO35" s="7"/>
      <c r="UEP35" s="7"/>
      <c r="UEQ35" s="7"/>
      <c r="UER35" s="7"/>
      <c r="UES35" s="7"/>
      <c r="UET35" s="7"/>
      <c r="UEU35" s="7"/>
      <c r="UEV35" s="7"/>
      <c r="UEW35" s="7"/>
      <c r="UEX35" s="7"/>
      <c r="UEY35" s="7"/>
      <c r="UEZ35" s="7"/>
      <c r="UFA35" s="7"/>
      <c r="UFB35" s="7"/>
      <c r="UFC35" s="7"/>
      <c r="UFD35" s="7"/>
      <c r="UFE35" s="7"/>
      <c r="UFF35" s="7"/>
      <c r="UFG35" s="7"/>
      <c r="UFH35" s="7"/>
      <c r="UFI35" s="7"/>
      <c r="UFJ35" s="7"/>
      <c r="UFK35" s="7"/>
      <c r="UFL35" s="7"/>
      <c r="UFM35" s="7"/>
      <c r="UFN35" s="7"/>
      <c r="UFO35" s="7"/>
      <c r="UFP35" s="7"/>
      <c r="UFQ35" s="7"/>
      <c r="UFR35" s="7"/>
      <c r="UFS35" s="7"/>
      <c r="UFT35" s="7"/>
      <c r="UFU35" s="7"/>
      <c r="UFV35" s="7"/>
      <c r="UFW35" s="7"/>
      <c r="UFX35" s="7"/>
      <c r="UFY35" s="7"/>
      <c r="UFZ35" s="7"/>
      <c r="UGA35" s="7"/>
      <c r="UGB35" s="7"/>
      <c r="UGC35" s="7"/>
      <c r="UGD35" s="7"/>
      <c r="UGE35" s="7"/>
      <c r="UGF35" s="7"/>
      <c r="UGG35" s="7"/>
      <c r="UGH35" s="7"/>
      <c r="UGI35" s="7"/>
      <c r="UGJ35" s="7"/>
      <c r="UGK35" s="7"/>
      <c r="UGL35" s="7"/>
      <c r="UGM35" s="7"/>
      <c r="UGN35" s="7"/>
      <c r="UGO35" s="7"/>
      <c r="UGP35" s="7"/>
      <c r="UGQ35" s="7"/>
      <c r="UGR35" s="7"/>
      <c r="UGS35" s="7"/>
      <c r="UGT35" s="7"/>
      <c r="UGU35" s="7"/>
      <c r="UGV35" s="7"/>
      <c r="UGW35" s="7"/>
      <c r="UGX35" s="7"/>
      <c r="UGY35" s="7"/>
      <c r="UGZ35" s="7"/>
      <c r="UHA35" s="7"/>
      <c r="UHB35" s="7"/>
      <c r="UHC35" s="7"/>
      <c r="UHD35" s="7"/>
      <c r="UHE35" s="7"/>
      <c r="UHF35" s="7"/>
      <c r="UHG35" s="7"/>
      <c r="UHH35" s="7"/>
      <c r="UHI35" s="7"/>
      <c r="UHJ35" s="7"/>
      <c r="UHK35" s="7"/>
      <c r="UHL35" s="7"/>
      <c r="UHM35" s="7"/>
      <c r="UHN35" s="7"/>
      <c r="UHO35" s="7"/>
      <c r="UHP35" s="7"/>
      <c r="UHQ35" s="7"/>
      <c r="UHR35" s="7"/>
      <c r="UHS35" s="7"/>
      <c r="UHT35" s="7"/>
      <c r="UHU35" s="7"/>
      <c r="UHV35" s="7"/>
      <c r="UHW35" s="7"/>
      <c r="UHX35" s="7"/>
      <c r="UHY35" s="7"/>
      <c r="UHZ35" s="7"/>
      <c r="UIA35" s="7"/>
      <c r="UIB35" s="7"/>
      <c r="UIC35" s="7"/>
      <c r="UID35" s="7"/>
      <c r="UIE35" s="7"/>
      <c r="UIF35" s="7"/>
      <c r="UIG35" s="7"/>
      <c r="UIH35" s="7"/>
      <c r="UII35" s="7"/>
      <c r="UIJ35" s="7"/>
      <c r="UIK35" s="7"/>
      <c r="UIL35" s="7"/>
      <c r="UIM35" s="7"/>
      <c r="UIN35" s="7"/>
      <c r="UIO35" s="7"/>
      <c r="UIP35" s="7"/>
      <c r="UIQ35" s="7"/>
      <c r="UIR35" s="7"/>
      <c r="UIS35" s="7"/>
      <c r="UIT35" s="7"/>
      <c r="UIU35" s="7"/>
      <c r="UIV35" s="7"/>
      <c r="UIW35" s="7"/>
      <c r="UIX35" s="7"/>
      <c r="UIY35" s="7"/>
      <c r="UIZ35" s="7"/>
      <c r="UJA35" s="7"/>
      <c r="UJB35" s="7"/>
      <c r="UJC35" s="7"/>
      <c r="UJD35" s="7"/>
      <c r="UJE35" s="7"/>
      <c r="UJF35" s="7"/>
      <c r="UJG35" s="7"/>
      <c r="UJH35" s="7"/>
      <c r="UJI35" s="7"/>
      <c r="UJJ35" s="7"/>
      <c r="UJK35" s="7"/>
      <c r="UJL35" s="7"/>
      <c r="UJM35" s="7"/>
      <c r="UJN35" s="7"/>
      <c r="UJO35" s="7"/>
      <c r="UJP35" s="7"/>
      <c r="UJQ35" s="7"/>
      <c r="UJR35" s="7"/>
      <c r="UJS35" s="7"/>
      <c r="UJT35" s="7"/>
      <c r="UJU35" s="7"/>
      <c r="UJV35" s="7"/>
      <c r="UJW35" s="7"/>
      <c r="UJX35" s="7"/>
      <c r="UJY35" s="7"/>
      <c r="UJZ35" s="7"/>
      <c r="UKA35" s="7"/>
      <c r="UKB35" s="7"/>
      <c r="UKC35" s="7"/>
      <c r="UKD35" s="7"/>
      <c r="UKE35" s="7"/>
      <c r="UKF35" s="7"/>
      <c r="UKG35" s="7"/>
      <c r="UKH35" s="7"/>
      <c r="UKI35" s="7"/>
      <c r="UKJ35" s="7"/>
      <c r="UKK35" s="7"/>
      <c r="UKL35" s="7"/>
      <c r="UKM35" s="7"/>
      <c r="UKN35" s="7"/>
      <c r="UKO35" s="7"/>
      <c r="UKP35" s="7"/>
      <c r="UKQ35" s="7"/>
      <c r="UKR35" s="7"/>
      <c r="UKS35" s="7"/>
      <c r="UKT35" s="7"/>
      <c r="UKU35" s="7"/>
      <c r="UKV35" s="7"/>
      <c r="UKW35" s="7"/>
      <c r="UKX35" s="7"/>
      <c r="UKY35" s="7"/>
      <c r="UKZ35" s="7"/>
      <c r="ULA35" s="7"/>
      <c r="ULB35" s="7"/>
      <c r="ULC35" s="7"/>
      <c r="ULD35" s="7"/>
      <c r="ULE35" s="7"/>
      <c r="ULF35" s="7"/>
      <c r="ULG35" s="7"/>
      <c r="ULH35" s="7"/>
      <c r="ULI35" s="7"/>
      <c r="ULJ35" s="7"/>
      <c r="ULK35" s="7"/>
      <c r="ULL35" s="7"/>
      <c r="ULM35" s="7"/>
      <c r="ULN35" s="7"/>
      <c r="ULO35" s="7"/>
      <c r="ULP35" s="7"/>
      <c r="ULQ35" s="7"/>
      <c r="ULR35" s="7"/>
      <c r="ULS35" s="7"/>
      <c r="ULT35" s="7"/>
      <c r="ULU35" s="7"/>
      <c r="ULV35" s="7"/>
      <c r="ULW35" s="7"/>
      <c r="ULX35" s="7"/>
      <c r="ULY35" s="7"/>
      <c r="ULZ35" s="7"/>
      <c r="UMA35" s="7"/>
      <c r="UMB35" s="7"/>
      <c r="UMC35" s="7"/>
      <c r="UMD35" s="7"/>
      <c r="UME35" s="7"/>
      <c r="UMF35" s="7"/>
      <c r="UMG35" s="7"/>
      <c r="UMH35" s="7"/>
      <c r="UMI35" s="7"/>
      <c r="UMJ35" s="7"/>
      <c r="UMK35" s="7"/>
      <c r="UML35" s="7"/>
      <c r="UMM35" s="7"/>
      <c r="UMN35" s="7"/>
      <c r="UMO35" s="7"/>
      <c r="UMP35" s="7"/>
      <c r="UMQ35" s="7"/>
      <c r="UMR35" s="7"/>
      <c r="UMS35" s="7"/>
      <c r="UMT35" s="7"/>
      <c r="UMU35" s="7"/>
      <c r="UMV35" s="7"/>
      <c r="UMW35" s="7"/>
      <c r="UMX35" s="7"/>
      <c r="UMY35" s="7"/>
      <c r="UMZ35" s="7"/>
      <c r="UNA35" s="7"/>
      <c r="UNB35" s="7"/>
      <c r="UNC35" s="7"/>
      <c r="UND35" s="7"/>
      <c r="UNE35" s="7"/>
      <c r="UNF35" s="7"/>
      <c r="UNG35" s="7"/>
      <c r="UNH35" s="7"/>
      <c r="UNI35" s="7"/>
      <c r="UNJ35" s="7"/>
      <c r="UNK35" s="7"/>
      <c r="UNL35" s="7"/>
      <c r="UNM35" s="7"/>
      <c r="UNN35" s="7"/>
      <c r="UNO35" s="7"/>
      <c r="UNP35" s="7"/>
      <c r="UNQ35" s="7"/>
      <c r="UNR35" s="7"/>
      <c r="UNS35" s="7"/>
      <c r="UNT35" s="7"/>
      <c r="UNU35" s="7"/>
      <c r="UNV35" s="7"/>
      <c r="UNW35" s="7"/>
      <c r="UNX35" s="7"/>
      <c r="UNY35" s="7"/>
      <c r="UNZ35" s="7"/>
      <c r="UOA35" s="7"/>
      <c r="UOB35" s="7"/>
      <c r="UOC35" s="7"/>
      <c r="UOD35" s="7"/>
      <c r="UOE35" s="7"/>
      <c r="UOF35" s="7"/>
      <c r="UOG35" s="7"/>
      <c r="UOH35" s="7"/>
      <c r="UOI35" s="7"/>
      <c r="UOJ35" s="7"/>
      <c r="UOK35" s="7"/>
      <c r="UOL35" s="7"/>
      <c r="UOM35" s="7"/>
      <c r="UON35" s="7"/>
      <c r="UOO35" s="7"/>
      <c r="UOP35" s="7"/>
      <c r="UOQ35" s="7"/>
      <c r="UOR35" s="7"/>
      <c r="UOS35" s="7"/>
      <c r="UOT35" s="7"/>
      <c r="UOU35" s="7"/>
      <c r="UOV35" s="7"/>
      <c r="UOW35" s="7"/>
      <c r="UOX35" s="7"/>
      <c r="UOY35" s="7"/>
      <c r="UOZ35" s="7"/>
      <c r="UPA35" s="7"/>
      <c r="UPB35" s="7"/>
      <c r="UPC35" s="7"/>
      <c r="UPD35" s="7"/>
      <c r="UPE35" s="7"/>
      <c r="UPF35" s="7"/>
      <c r="UPG35" s="7"/>
      <c r="UPH35" s="7"/>
      <c r="UPI35" s="7"/>
      <c r="UPJ35" s="7"/>
      <c r="UPK35" s="7"/>
      <c r="UPL35" s="7"/>
      <c r="UPM35" s="7"/>
      <c r="UPN35" s="7"/>
      <c r="UPO35" s="7"/>
      <c r="UPP35" s="7"/>
      <c r="UPQ35" s="7"/>
      <c r="UPR35" s="7"/>
      <c r="UPS35" s="7"/>
      <c r="UPT35" s="7"/>
      <c r="UPU35" s="7"/>
      <c r="UPV35" s="7"/>
      <c r="UPW35" s="7"/>
      <c r="UPX35" s="7"/>
      <c r="UPY35" s="7"/>
      <c r="UPZ35" s="7"/>
      <c r="UQA35" s="7"/>
      <c r="UQB35" s="7"/>
      <c r="UQC35" s="7"/>
      <c r="UQD35" s="7"/>
      <c r="UQE35" s="7"/>
      <c r="UQF35" s="7"/>
      <c r="UQG35" s="7"/>
      <c r="UQH35" s="7"/>
      <c r="UQI35" s="7"/>
      <c r="UQJ35" s="7"/>
      <c r="UQK35" s="7"/>
      <c r="UQL35" s="7"/>
      <c r="UQM35" s="7"/>
      <c r="UQN35" s="7"/>
      <c r="UQO35" s="7"/>
      <c r="UQP35" s="7"/>
      <c r="UQQ35" s="7"/>
      <c r="UQR35" s="7"/>
      <c r="UQS35" s="7"/>
      <c r="UQT35" s="7"/>
      <c r="UQU35" s="7"/>
      <c r="UQV35" s="7"/>
      <c r="UQW35" s="7"/>
      <c r="UQX35" s="7"/>
      <c r="UQY35" s="7"/>
      <c r="UQZ35" s="7"/>
      <c r="URA35" s="7"/>
      <c r="URB35" s="7"/>
      <c r="URC35" s="7"/>
      <c r="URD35" s="7"/>
      <c r="URE35" s="7"/>
      <c r="URF35" s="7"/>
      <c r="URG35" s="7"/>
      <c r="URH35" s="7"/>
      <c r="URI35" s="7"/>
      <c r="URJ35" s="7"/>
      <c r="URK35" s="7"/>
      <c r="URL35" s="7"/>
      <c r="URM35" s="7"/>
      <c r="URN35" s="7"/>
      <c r="URO35" s="7"/>
      <c r="URP35" s="7"/>
      <c r="URQ35" s="7"/>
      <c r="URR35" s="7"/>
      <c r="URS35" s="7"/>
      <c r="URT35" s="7"/>
      <c r="URU35" s="7"/>
      <c r="URV35" s="7"/>
      <c r="URW35" s="7"/>
      <c r="URX35" s="7"/>
      <c r="URY35" s="7"/>
      <c r="URZ35" s="7"/>
      <c r="USA35" s="7"/>
      <c r="USB35" s="7"/>
      <c r="USC35" s="7"/>
      <c r="USD35" s="7"/>
      <c r="USE35" s="7"/>
      <c r="USF35" s="7"/>
      <c r="USG35" s="7"/>
      <c r="USH35" s="7"/>
      <c r="USI35" s="7"/>
      <c r="USJ35" s="7"/>
      <c r="USK35" s="7"/>
      <c r="USL35" s="7"/>
      <c r="USM35" s="7"/>
      <c r="USN35" s="7"/>
      <c r="USO35" s="7"/>
      <c r="USP35" s="7"/>
      <c r="USQ35" s="7"/>
      <c r="USR35" s="7"/>
      <c r="USS35" s="7"/>
      <c r="UST35" s="7"/>
      <c r="USU35" s="7"/>
      <c r="USV35" s="7"/>
      <c r="USW35" s="7"/>
      <c r="USX35" s="7"/>
      <c r="USY35" s="7"/>
      <c r="USZ35" s="7"/>
      <c r="UTA35" s="7"/>
      <c r="UTB35" s="7"/>
      <c r="UTC35" s="7"/>
      <c r="UTD35" s="7"/>
      <c r="UTE35" s="7"/>
      <c r="UTF35" s="7"/>
      <c r="UTG35" s="7"/>
      <c r="UTH35" s="7"/>
      <c r="UTI35" s="7"/>
      <c r="UTJ35" s="7"/>
      <c r="UTK35" s="7"/>
      <c r="UTL35" s="7"/>
      <c r="UTM35" s="7"/>
      <c r="UTN35" s="7"/>
      <c r="UTO35" s="7"/>
      <c r="UTP35" s="7"/>
      <c r="UTQ35" s="7"/>
      <c r="UTR35" s="7"/>
      <c r="UTS35" s="7"/>
      <c r="UTT35" s="7"/>
      <c r="UTU35" s="7"/>
      <c r="UTV35" s="7"/>
      <c r="UTW35" s="7"/>
      <c r="UTX35" s="7"/>
      <c r="UTY35" s="7"/>
      <c r="UTZ35" s="7"/>
      <c r="UUA35" s="7"/>
      <c r="UUB35" s="7"/>
      <c r="UUC35" s="7"/>
      <c r="UUD35" s="7"/>
      <c r="UUE35" s="7"/>
      <c r="UUF35" s="7"/>
      <c r="UUG35" s="7"/>
      <c r="UUH35" s="7"/>
      <c r="UUI35" s="7"/>
      <c r="UUJ35" s="7"/>
      <c r="UUK35" s="7"/>
      <c r="UUL35" s="7"/>
      <c r="UUM35" s="7"/>
      <c r="UUN35" s="7"/>
      <c r="UUO35" s="7"/>
      <c r="UUP35" s="7"/>
      <c r="UUQ35" s="7"/>
      <c r="UUR35" s="7"/>
      <c r="UUS35" s="7"/>
      <c r="UUT35" s="7"/>
      <c r="UUU35" s="7"/>
      <c r="UUV35" s="7"/>
      <c r="UUW35" s="7"/>
      <c r="UUX35" s="7"/>
      <c r="UUY35" s="7"/>
      <c r="UUZ35" s="7"/>
      <c r="UVA35" s="7"/>
      <c r="UVB35" s="7"/>
      <c r="UVC35" s="7"/>
      <c r="UVD35" s="7"/>
      <c r="UVE35" s="7"/>
      <c r="UVF35" s="7"/>
      <c r="UVG35" s="7"/>
      <c r="UVH35" s="7"/>
      <c r="UVI35" s="7"/>
      <c r="UVJ35" s="7"/>
      <c r="UVK35" s="7"/>
      <c r="UVL35" s="7"/>
      <c r="UVM35" s="7"/>
      <c r="UVN35" s="7"/>
      <c r="UVO35" s="7"/>
      <c r="UVP35" s="7"/>
      <c r="UVQ35" s="7"/>
      <c r="UVR35" s="7"/>
      <c r="UVS35" s="7"/>
      <c r="UVT35" s="7"/>
      <c r="UVU35" s="7"/>
      <c r="UVV35" s="7"/>
      <c r="UVW35" s="7"/>
      <c r="UVX35" s="7"/>
      <c r="UVY35" s="7"/>
      <c r="UVZ35" s="7"/>
      <c r="UWA35" s="7"/>
      <c r="UWB35" s="7"/>
      <c r="UWC35" s="7"/>
      <c r="UWD35" s="7"/>
      <c r="UWE35" s="7"/>
      <c r="UWF35" s="7"/>
      <c r="UWG35" s="7"/>
      <c r="UWH35" s="7"/>
      <c r="UWI35" s="7"/>
      <c r="UWJ35" s="7"/>
      <c r="UWK35" s="7"/>
      <c r="UWL35" s="7"/>
      <c r="UWM35" s="7"/>
      <c r="UWN35" s="7"/>
      <c r="UWO35" s="7"/>
      <c r="UWP35" s="7"/>
      <c r="UWQ35" s="7"/>
      <c r="UWR35" s="7"/>
      <c r="UWS35" s="7"/>
      <c r="UWT35" s="7"/>
      <c r="UWU35" s="7"/>
      <c r="UWV35" s="7"/>
      <c r="UWW35" s="7"/>
      <c r="UWX35" s="7"/>
      <c r="UWY35" s="7"/>
      <c r="UWZ35" s="7"/>
      <c r="UXA35" s="7"/>
      <c r="UXB35" s="7"/>
      <c r="UXC35" s="7"/>
      <c r="UXD35" s="7"/>
      <c r="UXE35" s="7"/>
      <c r="UXF35" s="7"/>
      <c r="UXG35" s="7"/>
      <c r="UXH35" s="7"/>
      <c r="UXI35" s="7"/>
      <c r="UXJ35" s="7"/>
      <c r="UXK35" s="7"/>
      <c r="UXL35" s="7"/>
      <c r="UXM35" s="7"/>
      <c r="UXN35" s="7"/>
      <c r="UXO35" s="7"/>
      <c r="UXP35" s="7"/>
      <c r="UXQ35" s="7"/>
      <c r="UXR35" s="7"/>
      <c r="UXS35" s="7"/>
      <c r="UXT35" s="7"/>
      <c r="UXU35" s="7"/>
      <c r="UXV35" s="7"/>
      <c r="UXW35" s="7"/>
      <c r="UXX35" s="7"/>
      <c r="UXY35" s="7"/>
      <c r="UXZ35" s="7"/>
      <c r="UYA35" s="7"/>
      <c r="UYB35" s="7"/>
      <c r="UYC35" s="7"/>
      <c r="UYD35" s="7"/>
      <c r="UYE35" s="7"/>
      <c r="UYF35" s="7"/>
      <c r="UYG35" s="7"/>
      <c r="UYH35" s="7"/>
      <c r="UYI35" s="7"/>
      <c r="UYJ35" s="7"/>
      <c r="UYK35" s="7"/>
      <c r="UYL35" s="7"/>
      <c r="UYM35" s="7"/>
      <c r="UYN35" s="7"/>
      <c r="UYO35" s="7"/>
      <c r="UYP35" s="7"/>
      <c r="UYQ35" s="7"/>
      <c r="UYR35" s="7"/>
      <c r="UYS35" s="7"/>
      <c r="UYT35" s="7"/>
      <c r="UYU35" s="7"/>
      <c r="UYV35" s="7"/>
      <c r="UYW35" s="7"/>
      <c r="UYX35" s="7"/>
      <c r="UYY35" s="7"/>
      <c r="UYZ35" s="7"/>
      <c r="UZA35" s="7"/>
      <c r="UZB35" s="7"/>
      <c r="UZC35" s="7"/>
      <c r="UZD35" s="7"/>
      <c r="UZE35" s="7"/>
      <c r="UZF35" s="7"/>
      <c r="UZG35" s="7"/>
      <c r="UZH35" s="7"/>
      <c r="UZI35" s="7"/>
      <c r="UZJ35" s="7"/>
      <c r="UZK35" s="7"/>
      <c r="UZL35" s="7"/>
      <c r="UZM35" s="7"/>
      <c r="UZN35" s="7"/>
      <c r="UZO35" s="7"/>
      <c r="UZP35" s="7"/>
      <c r="UZQ35" s="7"/>
      <c r="UZR35" s="7"/>
      <c r="UZS35" s="7"/>
      <c r="UZT35" s="7"/>
      <c r="UZU35" s="7"/>
      <c r="UZV35" s="7"/>
      <c r="UZW35" s="7"/>
      <c r="UZX35" s="7"/>
      <c r="UZY35" s="7"/>
      <c r="UZZ35" s="7"/>
      <c r="VAA35" s="7"/>
      <c r="VAB35" s="7"/>
      <c r="VAC35" s="7"/>
      <c r="VAD35" s="7"/>
      <c r="VAE35" s="7"/>
      <c r="VAF35" s="7"/>
      <c r="VAG35" s="7"/>
      <c r="VAH35" s="7"/>
      <c r="VAI35" s="7"/>
      <c r="VAJ35" s="7"/>
      <c r="VAK35" s="7"/>
      <c r="VAL35" s="7"/>
      <c r="VAM35" s="7"/>
      <c r="VAN35" s="7"/>
      <c r="VAO35" s="7"/>
      <c r="VAP35" s="7"/>
      <c r="VAQ35" s="7"/>
      <c r="VAR35" s="7"/>
      <c r="VAS35" s="7"/>
      <c r="VAT35" s="7"/>
      <c r="VAU35" s="7"/>
      <c r="VAV35" s="7"/>
      <c r="VAW35" s="7"/>
      <c r="VAX35" s="7"/>
      <c r="VAY35" s="7"/>
      <c r="VAZ35" s="7"/>
      <c r="VBA35" s="7"/>
      <c r="VBB35" s="7"/>
      <c r="VBC35" s="7"/>
      <c r="VBD35" s="7"/>
      <c r="VBE35" s="7"/>
      <c r="VBF35" s="7"/>
      <c r="VBG35" s="7"/>
      <c r="VBH35" s="7"/>
      <c r="VBI35" s="7"/>
      <c r="VBJ35" s="7"/>
      <c r="VBK35" s="7"/>
      <c r="VBL35" s="7"/>
      <c r="VBM35" s="7"/>
      <c r="VBN35" s="7"/>
      <c r="VBO35" s="7"/>
      <c r="VBP35" s="7"/>
      <c r="VBQ35" s="7"/>
      <c r="VBR35" s="7"/>
      <c r="VBS35" s="7"/>
      <c r="VBT35" s="7"/>
      <c r="VBU35" s="7"/>
      <c r="VBV35" s="7"/>
      <c r="VBW35" s="7"/>
      <c r="VBX35" s="7"/>
      <c r="VBY35" s="7"/>
      <c r="VBZ35" s="7"/>
      <c r="VCA35" s="7"/>
      <c r="VCB35" s="7"/>
      <c r="VCC35" s="7"/>
      <c r="VCD35" s="7"/>
      <c r="VCE35" s="7"/>
      <c r="VCF35" s="7"/>
      <c r="VCG35" s="7"/>
      <c r="VCH35" s="7"/>
      <c r="VCI35" s="7"/>
      <c r="VCJ35" s="7"/>
      <c r="VCK35" s="7"/>
      <c r="VCL35" s="7"/>
      <c r="VCM35" s="7"/>
      <c r="VCN35" s="7"/>
      <c r="VCO35" s="7"/>
      <c r="VCP35" s="7"/>
      <c r="VCQ35" s="7"/>
      <c r="VCR35" s="7"/>
      <c r="VCS35" s="7"/>
      <c r="VCT35" s="7"/>
      <c r="VCU35" s="7"/>
      <c r="VCV35" s="7"/>
      <c r="VCW35" s="7"/>
      <c r="VCX35" s="7"/>
      <c r="VCY35" s="7"/>
      <c r="VCZ35" s="7"/>
      <c r="VDA35" s="7"/>
      <c r="VDB35" s="7"/>
      <c r="VDC35" s="7"/>
      <c r="VDD35" s="7"/>
      <c r="VDE35" s="7"/>
      <c r="VDF35" s="7"/>
      <c r="VDG35" s="7"/>
      <c r="VDH35" s="7"/>
      <c r="VDI35" s="7"/>
      <c r="VDJ35" s="7"/>
      <c r="VDK35" s="7"/>
      <c r="VDL35" s="7"/>
      <c r="VDM35" s="7"/>
      <c r="VDN35" s="7"/>
      <c r="VDO35" s="7"/>
      <c r="VDP35" s="7"/>
      <c r="VDQ35" s="7"/>
      <c r="VDR35" s="7"/>
      <c r="VDS35" s="7"/>
      <c r="VDT35" s="7"/>
      <c r="VDU35" s="7"/>
      <c r="VDV35" s="7"/>
      <c r="VDW35" s="7"/>
      <c r="VDX35" s="7"/>
      <c r="VDY35" s="7"/>
      <c r="VDZ35" s="7"/>
      <c r="VEA35" s="7"/>
      <c r="VEB35" s="7"/>
      <c r="VEC35" s="7"/>
      <c r="VED35" s="7"/>
      <c r="VEE35" s="7"/>
      <c r="VEF35" s="7"/>
      <c r="VEG35" s="7"/>
      <c r="VEH35" s="7"/>
      <c r="VEI35" s="7"/>
      <c r="VEJ35" s="7"/>
      <c r="VEK35" s="7"/>
      <c r="VEL35" s="7"/>
      <c r="VEM35" s="7"/>
      <c r="VEN35" s="7"/>
      <c r="VEO35" s="7"/>
      <c r="VEP35" s="7"/>
      <c r="VEQ35" s="7"/>
      <c r="VER35" s="7"/>
      <c r="VES35" s="7"/>
      <c r="VET35" s="7"/>
      <c r="VEU35" s="7"/>
      <c r="VEV35" s="7"/>
      <c r="VEW35" s="7"/>
      <c r="VEX35" s="7"/>
      <c r="VEY35" s="7"/>
      <c r="VEZ35" s="7"/>
      <c r="VFA35" s="7"/>
      <c r="VFB35" s="7"/>
      <c r="VFC35" s="7"/>
      <c r="VFD35" s="7"/>
      <c r="VFE35" s="7"/>
      <c r="VFF35" s="7"/>
      <c r="VFG35" s="7"/>
      <c r="VFH35" s="7"/>
      <c r="VFI35" s="7"/>
      <c r="VFJ35" s="7"/>
      <c r="VFK35" s="7"/>
      <c r="VFL35" s="7"/>
      <c r="VFM35" s="7"/>
      <c r="VFN35" s="7"/>
      <c r="VFO35" s="7"/>
      <c r="VFP35" s="7"/>
      <c r="VFQ35" s="7"/>
      <c r="VFR35" s="7"/>
      <c r="VFS35" s="7"/>
      <c r="VFT35" s="7"/>
      <c r="VFU35" s="7"/>
      <c r="VFV35" s="7"/>
      <c r="VFW35" s="7"/>
      <c r="VFX35" s="7"/>
      <c r="VFY35" s="7"/>
      <c r="VFZ35" s="7"/>
      <c r="VGA35" s="7"/>
      <c r="VGB35" s="7"/>
      <c r="VGC35" s="7"/>
      <c r="VGD35" s="7"/>
      <c r="VGE35" s="7"/>
      <c r="VGF35" s="7"/>
      <c r="VGG35" s="7"/>
      <c r="VGH35" s="7"/>
      <c r="VGI35" s="7"/>
      <c r="VGJ35" s="7"/>
      <c r="VGK35" s="7"/>
      <c r="VGL35" s="7"/>
      <c r="VGM35" s="7"/>
      <c r="VGN35" s="7"/>
      <c r="VGO35" s="7"/>
      <c r="VGP35" s="7"/>
      <c r="VGQ35" s="7"/>
      <c r="VGR35" s="7"/>
      <c r="VGS35" s="7"/>
      <c r="VGT35" s="7"/>
      <c r="VGU35" s="7"/>
      <c r="VGV35" s="7"/>
      <c r="VGW35" s="7"/>
      <c r="VGX35" s="7"/>
      <c r="VGY35" s="7"/>
      <c r="VGZ35" s="7"/>
      <c r="VHA35" s="7"/>
      <c r="VHB35" s="7"/>
      <c r="VHC35" s="7"/>
      <c r="VHD35" s="7"/>
      <c r="VHE35" s="7"/>
      <c r="VHF35" s="7"/>
      <c r="VHG35" s="7"/>
      <c r="VHH35" s="7"/>
      <c r="VHI35" s="7"/>
      <c r="VHJ35" s="7"/>
      <c r="VHK35" s="7"/>
      <c r="VHL35" s="7"/>
      <c r="VHM35" s="7"/>
      <c r="VHN35" s="7"/>
      <c r="VHO35" s="7"/>
      <c r="VHP35" s="7"/>
      <c r="VHQ35" s="7"/>
      <c r="VHR35" s="7"/>
      <c r="VHS35" s="7"/>
      <c r="VHT35" s="7"/>
      <c r="VHU35" s="7"/>
      <c r="VHV35" s="7"/>
      <c r="VHW35" s="7"/>
      <c r="VHX35" s="7"/>
      <c r="VHY35" s="7"/>
      <c r="VHZ35" s="7"/>
      <c r="VIA35" s="7"/>
      <c r="VIB35" s="7"/>
      <c r="VIC35" s="7"/>
      <c r="VID35" s="7"/>
      <c r="VIE35" s="7"/>
      <c r="VIF35" s="7"/>
      <c r="VIG35" s="7"/>
      <c r="VIH35" s="7"/>
      <c r="VII35" s="7"/>
      <c r="VIJ35" s="7"/>
      <c r="VIK35" s="7"/>
      <c r="VIL35" s="7"/>
      <c r="VIM35" s="7"/>
      <c r="VIN35" s="7"/>
      <c r="VIO35" s="7"/>
      <c r="VIP35" s="7"/>
      <c r="VIQ35" s="7"/>
      <c r="VIR35" s="7"/>
      <c r="VIS35" s="7"/>
      <c r="VIT35" s="7"/>
      <c r="VIU35" s="7"/>
      <c r="VIV35" s="7"/>
      <c r="VIW35" s="7"/>
      <c r="VIX35" s="7"/>
      <c r="VIY35" s="7"/>
      <c r="VIZ35" s="7"/>
      <c r="VJA35" s="7"/>
      <c r="VJB35" s="7"/>
      <c r="VJC35" s="7"/>
      <c r="VJD35" s="7"/>
      <c r="VJE35" s="7"/>
      <c r="VJF35" s="7"/>
      <c r="VJG35" s="7"/>
      <c r="VJH35" s="7"/>
      <c r="VJI35" s="7"/>
      <c r="VJJ35" s="7"/>
      <c r="VJK35" s="7"/>
      <c r="VJL35" s="7"/>
      <c r="VJM35" s="7"/>
      <c r="VJN35" s="7"/>
      <c r="VJO35" s="7"/>
      <c r="VJP35" s="7"/>
      <c r="VJQ35" s="7"/>
      <c r="VJR35" s="7"/>
      <c r="VJS35" s="7"/>
      <c r="VJT35" s="7"/>
      <c r="VJU35" s="7"/>
      <c r="VJV35" s="7"/>
      <c r="VJW35" s="7"/>
      <c r="VJX35" s="7"/>
      <c r="VJY35" s="7"/>
      <c r="VJZ35" s="7"/>
      <c r="VKA35" s="7"/>
      <c r="VKB35" s="7"/>
      <c r="VKC35" s="7"/>
      <c r="VKD35" s="7"/>
      <c r="VKE35" s="7"/>
      <c r="VKF35" s="7"/>
      <c r="VKG35" s="7"/>
      <c r="VKH35" s="7"/>
      <c r="VKI35" s="7"/>
      <c r="VKJ35" s="7"/>
      <c r="VKK35" s="7"/>
      <c r="VKL35" s="7"/>
      <c r="VKM35" s="7"/>
      <c r="VKN35" s="7"/>
      <c r="VKO35" s="7"/>
      <c r="VKP35" s="7"/>
      <c r="VKQ35" s="7"/>
      <c r="VKR35" s="7"/>
      <c r="VKS35" s="7"/>
      <c r="VKT35" s="7"/>
      <c r="VKU35" s="7"/>
      <c r="VKV35" s="7"/>
      <c r="VKW35" s="7"/>
      <c r="VKX35" s="7"/>
      <c r="VKY35" s="7"/>
      <c r="VKZ35" s="7"/>
      <c r="VLA35" s="7"/>
      <c r="VLB35" s="7"/>
      <c r="VLC35" s="7"/>
      <c r="VLD35" s="7"/>
      <c r="VLE35" s="7"/>
      <c r="VLF35" s="7"/>
      <c r="VLG35" s="7"/>
      <c r="VLH35" s="7"/>
      <c r="VLI35" s="7"/>
      <c r="VLJ35" s="7"/>
      <c r="VLK35" s="7"/>
      <c r="VLL35" s="7"/>
      <c r="VLM35" s="7"/>
      <c r="VLN35" s="7"/>
      <c r="VLO35" s="7"/>
      <c r="VLP35" s="7"/>
      <c r="VLQ35" s="7"/>
      <c r="VLR35" s="7"/>
      <c r="VLS35" s="7"/>
      <c r="VLT35" s="7"/>
      <c r="VLU35" s="7"/>
      <c r="VLV35" s="7"/>
      <c r="VLW35" s="7"/>
      <c r="VLX35" s="7"/>
      <c r="VLY35" s="7"/>
      <c r="VLZ35" s="7"/>
      <c r="VMA35" s="7"/>
      <c r="VMB35" s="7"/>
      <c r="VMC35" s="7"/>
      <c r="VMD35" s="7"/>
      <c r="VME35" s="7"/>
      <c r="VMF35" s="7"/>
      <c r="VMG35" s="7"/>
      <c r="VMH35" s="7"/>
      <c r="VMI35" s="7"/>
      <c r="VMJ35" s="7"/>
      <c r="VMK35" s="7"/>
      <c r="VML35" s="7"/>
      <c r="VMM35" s="7"/>
      <c r="VMN35" s="7"/>
      <c r="VMO35" s="7"/>
      <c r="VMP35" s="7"/>
      <c r="VMQ35" s="7"/>
      <c r="VMR35" s="7"/>
      <c r="VMS35" s="7"/>
      <c r="VMT35" s="7"/>
      <c r="VMU35" s="7"/>
      <c r="VMV35" s="7"/>
      <c r="VMW35" s="7"/>
      <c r="VMX35" s="7"/>
      <c r="VMY35" s="7"/>
      <c r="VMZ35" s="7"/>
      <c r="VNA35" s="7"/>
      <c r="VNB35" s="7"/>
      <c r="VNC35" s="7"/>
      <c r="VND35" s="7"/>
      <c r="VNE35" s="7"/>
      <c r="VNF35" s="7"/>
      <c r="VNG35" s="7"/>
      <c r="VNH35" s="7"/>
      <c r="VNI35" s="7"/>
      <c r="VNJ35" s="7"/>
      <c r="VNK35" s="7"/>
      <c r="VNL35" s="7"/>
      <c r="VNM35" s="7"/>
      <c r="VNN35" s="7"/>
      <c r="VNO35" s="7"/>
      <c r="VNP35" s="7"/>
      <c r="VNQ35" s="7"/>
      <c r="VNR35" s="7"/>
      <c r="VNS35" s="7"/>
      <c r="VNT35" s="7"/>
      <c r="VNU35" s="7"/>
      <c r="VNV35" s="7"/>
      <c r="VNW35" s="7"/>
      <c r="VNX35" s="7"/>
      <c r="VNY35" s="7"/>
      <c r="VNZ35" s="7"/>
      <c r="VOA35" s="7"/>
      <c r="VOB35" s="7"/>
      <c r="VOC35" s="7"/>
      <c r="VOD35" s="7"/>
      <c r="VOE35" s="7"/>
      <c r="VOF35" s="7"/>
      <c r="VOG35" s="7"/>
      <c r="VOH35" s="7"/>
      <c r="VOI35" s="7"/>
      <c r="VOJ35" s="7"/>
      <c r="VOK35" s="7"/>
      <c r="VOL35" s="7"/>
      <c r="VOM35" s="7"/>
      <c r="VON35" s="7"/>
      <c r="VOO35" s="7"/>
      <c r="VOP35" s="7"/>
      <c r="VOQ35" s="7"/>
      <c r="VOR35" s="7"/>
      <c r="VOS35" s="7"/>
      <c r="VOT35" s="7"/>
      <c r="VOU35" s="7"/>
      <c r="VOV35" s="7"/>
      <c r="VOW35" s="7"/>
      <c r="VOX35" s="7"/>
      <c r="VOY35" s="7"/>
      <c r="VOZ35" s="7"/>
      <c r="VPA35" s="7"/>
      <c r="VPB35" s="7"/>
      <c r="VPC35" s="7"/>
      <c r="VPD35" s="7"/>
      <c r="VPE35" s="7"/>
      <c r="VPF35" s="7"/>
      <c r="VPG35" s="7"/>
      <c r="VPH35" s="7"/>
      <c r="VPI35" s="7"/>
      <c r="VPJ35" s="7"/>
      <c r="VPK35" s="7"/>
      <c r="VPL35" s="7"/>
      <c r="VPM35" s="7"/>
      <c r="VPN35" s="7"/>
      <c r="VPO35" s="7"/>
      <c r="VPP35" s="7"/>
      <c r="VPQ35" s="7"/>
      <c r="VPR35" s="7"/>
      <c r="VPS35" s="7"/>
      <c r="VPT35" s="7"/>
      <c r="VPU35" s="7"/>
      <c r="VPV35" s="7"/>
      <c r="VPW35" s="7"/>
      <c r="VPX35" s="7"/>
      <c r="VPY35" s="7"/>
      <c r="VPZ35" s="7"/>
      <c r="VQA35" s="7"/>
      <c r="VQB35" s="7"/>
      <c r="VQC35" s="7"/>
      <c r="VQD35" s="7"/>
      <c r="VQE35" s="7"/>
      <c r="VQF35" s="7"/>
      <c r="VQG35" s="7"/>
      <c r="VQH35" s="7"/>
      <c r="VQI35" s="7"/>
      <c r="VQJ35" s="7"/>
      <c r="VQK35" s="7"/>
      <c r="VQL35" s="7"/>
      <c r="VQM35" s="7"/>
      <c r="VQN35" s="7"/>
      <c r="VQO35" s="7"/>
      <c r="VQP35" s="7"/>
      <c r="VQQ35" s="7"/>
      <c r="VQR35" s="7"/>
      <c r="VQS35" s="7"/>
      <c r="VQT35" s="7"/>
      <c r="VQU35" s="7"/>
      <c r="VQV35" s="7"/>
      <c r="VQW35" s="7"/>
      <c r="VQX35" s="7"/>
      <c r="VQY35" s="7"/>
      <c r="VQZ35" s="7"/>
      <c r="VRA35" s="7"/>
      <c r="VRB35" s="7"/>
      <c r="VRC35" s="7"/>
      <c r="VRD35" s="7"/>
      <c r="VRE35" s="7"/>
      <c r="VRF35" s="7"/>
      <c r="VRG35" s="7"/>
      <c r="VRH35" s="7"/>
      <c r="VRI35" s="7"/>
      <c r="VRJ35" s="7"/>
      <c r="VRK35" s="7"/>
      <c r="VRL35" s="7"/>
      <c r="VRM35" s="7"/>
      <c r="VRN35" s="7"/>
      <c r="VRO35" s="7"/>
      <c r="VRP35" s="7"/>
      <c r="VRQ35" s="7"/>
      <c r="VRR35" s="7"/>
      <c r="VRS35" s="7"/>
      <c r="VRT35" s="7"/>
      <c r="VRU35" s="7"/>
      <c r="VRV35" s="7"/>
      <c r="VRW35" s="7"/>
      <c r="VRX35" s="7"/>
      <c r="VRY35" s="7"/>
      <c r="VRZ35" s="7"/>
      <c r="VSA35" s="7"/>
      <c r="VSB35" s="7"/>
      <c r="VSC35" s="7"/>
      <c r="VSD35" s="7"/>
      <c r="VSE35" s="7"/>
      <c r="VSF35" s="7"/>
      <c r="VSG35" s="7"/>
      <c r="VSH35" s="7"/>
      <c r="VSI35" s="7"/>
      <c r="VSJ35" s="7"/>
      <c r="VSK35" s="7"/>
      <c r="VSL35" s="7"/>
      <c r="VSM35" s="7"/>
      <c r="VSN35" s="7"/>
      <c r="VSO35" s="7"/>
      <c r="VSP35" s="7"/>
      <c r="VSQ35" s="7"/>
      <c r="VSR35" s="7"/>
      <c r="VSS35" s="7"/>
      <c r="VST35" s="7"/>
      <c r="VSU35" s="7"/>
      <c r="VSV35" s="7"/>
      <c r="VSW35" s="7"/>
      <c r="VSX35" s="7"/>
      <c r="VSY35" s="7"/>
      <c r="VSZ35" s="7"/>
      <c r="VTA35" s="7"/>
      <c r="VTB35" s="7"/>
      <c r="VTC35" s="7"/>
      <c r="VTD35" s="7"/>
      <c r="VTE35" s="7"/>
      <c r="VTF35" s="7"/>
      <c r="VTG35" s="7"/>
      <c r="VTH35" s="7"/>
      <c r="VTI35" s="7"/>
      <c r="VTJ35" s="7"/>
      <c r="VTK35" s="7"/>
      <c r="VTL35" s="7"/>
      <c r="VTM35" s="7"/>
      <c r="VTN35" s="7"/>
      <c r="VTO35" s="7"/>
      <c r="VTP35" s="7"/>
      <c r="VTQ35" s="7"/>
      <c r="VTR35" s="7"/>
      <c r="VTS35" s="7"/>
      <c r="VTT35" s="7"/>
      <c r="VTU35" s="7"/>
      <c r="VTV35" s="7"/>
      <c r="VTW35" s="7"/>
      <c r="VTX35" s="7"/>
      <c r="VTY35" s="7"/>
      <c r="VTZ35" s="7"/>
      <c r="VUA35" s="7"/>
      <c r="VUB35" s="7"/>
      <c r="VUC35" s="7"/>
      <c r="VUD35" s="7"/>
      <c r="VUE35" s="7"/>
      <c r="VUF35" s="7"/>
      <c r="VUG35" s="7"/>
      <c r="VUH35" s="7"/>
      <c r="VUI35" s="7"/>
      <c r="VUJ35" s="7"/>
      <c r="VUK35" s="7"/>
      <c r="VUL35" s="7"/>
      <c r="VUM35" s="7"/>
      <c r="VUN35" s="7"/>
      <c r="VUO35" s="7"/>
      <c r="VUP35" s="7"/>
      <c r="VUQ35" s="7"/>
      <c r="VUR35" s="7"/>
      <c r="VUS35" s="7"/>
      <c r="VUT35" s="7"/>
      <c r="VUU35" s="7"/>
      <c r="VUV35" s="7"/>
      <c r="VUW35" s="7"/>
      <c r="VUX35" s="7"/>
      <c r="VUY35" s="7"/>
      <c r="VUZ35" s="7"/>
      <c r="VVA35" s="7"/>
      <c r="VVB35" s="7"/>
      <c r="VVC35" s="7"/>
      <c r="VVD35" s="7"/>
      <c r="VVE35" s="7"/>
      <c r="VVF35" s="7"/>
      <c r="VVG35" s="7"/>
      <c r="VVH35" s="7"/>
      <c r="VVI35" s="7"/>
      <c r="VVJ35" s="7"/>
      <c r="VVK35" s="7"/>
      <c r="VVL35" s="7"/>
      <c r="VVM35" s="7"/>
      <c r="VVN35" s="7"/>
      <c r="VVO35" s="7"/>
      <c r="VVP35" s="7"/>
      <c r="VVQ35" s="7"/>
      <c r="VVR35" s="7"/>
      <c r="VVS35" s="7"/>
      <c r="VVT35" s="7"/>
      <c r="VVU35" s="7"/>
      <c r="VVV35" s="7"/>
      <c r="VVW35" s="7"/>
      <c r="VVX35" s="7"/>
      <c r="VVY35" s="7"/>
      <c r="VVZ35" s="7"/>
      <c r="VWA35" s="7"/>
      <c r="VWB35" s="7"/>
      <c r="VWC35" s="7"/>
      <c r="VWD35" s="7"/>
      <c r="VWE35" s="7"/>
      <c r="VWF35" s="7"/>
      <c r="VWG35" s="7"/>
      <c r="VWH35" s="7"/>
      <c r="VWI35" s="7"/>
      <c r="VWJ35" s="7"/>
      <c r="VWK35" s="7"/>
      <c r="VWL35" s="7"/>
      <c r="VWM35" s="7"/>
      <c r="VWN35" s="7"/>
      <c r="VWO35" s="7"/>
      <c r="VWP35" s="7"/>
      <c r="VWQ35" s="7"/>
      <c r="VWR35" s="7"/>
      <c r="VWS35" s="7"/>
      <c r="VWT35" s="7"/>
      <c r="VWU35" s="7"/>
      <c r="VWV35" s="7"/>
      <c r="VWW35" s="7"/>
      <c r="VWX35" s="7"/>
      <c r="VWY35" s="7"/>
      <c r="VWZ35" s="7"/>
      <c r="VXA35" s="7"/>
      <c r="VXB35" s="7"/>
      <c r="VXC35" s="7"/>
      <c r="VXD35" s="7"/>
      <c r="VXE35" s="7"/>
      <c r="VXF35" s="7"/>
      <c r="VXG35" s="7"/>
      <c r="VXH35" s="7"/>
      <c r="VXI35" s="7"/>
      <c r="VXJ35" s="7"/>
      <c r="VXK35" s="7"/>
      <c r="VXL35" s="7"/>
      <c r="VXM35" s="7"/>
      <c r="VXN35" s="7"/>
      <c r="VXO35" s="7"/>
      <c r="VXP35" s="7"/>
      <c r="VXQ35" s="7"/>
      <c r="VXR35" s="7"/>
      <c r="VXS35" s="7"/>
      <c r="VXT35" s="7"/>
      <c r="VXU35" s="7"/>
      <c r="VXV35" s="7"/>
      <c r="VXW35" s="7"/>
      <c r="VXX35" s="7"/>
      <c r="VXY35" s="7"/>
      <c r="VXZ35" s="7"/>
      <c r="VYA35" s="7"/>
      <c r="VYB35" s="7"/>
      <c r="VYC35" s="7"/>
      <c r="VYD35" s="7"/>
      <c r="VYE35" s="7"/>
      <c r="VYF35" s="7"/>
      <c r="VYG35" s="7"/>
      <c r="VYH35" s="7"/>
      <c r="VYI35" s="7"/>
      <c r="VYJ35" s="7"/>
      <c r="VYK35" s="7"/>
      <c r="VYL35" s="7"/>
      <c r="VYM35" s="7"/>
      <c r="VYN35" s="7"/>
      <c r="VYO35" s="7"/>
      <c r="VYP35" s="7"/>
      <c r="VYQ35" s="7"/>
      <c r="VYR35" s="7"/>
      <c r="VYS35" s="7"/>
      <c r="VYT35" s="7"/>
      <c r="VYU35" s="7"/>
      <c r="VYV35" s="7"/>
      <c r="VYW35" s="7"/>
      <c r="VYX35" s="7"/>
      <c r="VYY35" s="7"/>
      <c r="VYZ35" s="7"/>
      <c r="VZA35" s="7"/>
      <c r="VZB35" s="7"/>
      <c r="VZC35" s="7"/>
      <c r="VZD35" s="7"/>
      <c r="VZE35" s="7"/>
      <c r="VZF35" s="7"/>
      <c r="VZG35" s="7"/>
      <c r="VZH35" s="7"/>
      <c r="VZI35" s="7"/>
      <c r="VZJ35" s="7"/>
      <c r="VZK35" s="7"/>
      <c r="VZL35" s="7"/>
      <c r="VZM35" s="7"/>
      <c r="VZN35" s="7"/>
      <c r="VZO35" s="7"/>
      <c r="VZP35" s="7"/>
      <c r="VZQ35" s="7"/>
      <c r="VZR35" s="7"/>
      <c r="VZS35" s="7"/>
      <c r="VZT35" s="7"/>
      <c r="VZU35" s="7"/>
      <c r="VZV35" s="7"/>
      <c r="VZW35" s="7"/>
      <c r="VZX35" s="7"/>
      <c r="VZY35" s="7"/>
      <c r="VZZ35" s="7"/>
      <c r="WAA35" s="7"/>
      <c r="WAB35" s="7"/>
      <c r="WAC35" s="7"/>
      <c r="WAD35" s="7"/>
      <c r="WAE35" s="7"/>
      <c r="WAF35" s="7"/>
      <c r="WAG35" s="7"/>
      <c r="WAH35" s="7"/>
      <c r="WAI35" s="7"/>
      <c r="WAJ35" s="7"/>
      <c r="WAK35" s="7"/>
      <c r="WAL35" s="7"/>
      <c r="WAM35" s="7"/>
      <c r="WAN35" s="7"/>
      <c r="WAO35" s="7"/>
      <c r="WAP35" s="7"/>
      <c r="WAQ35" s="7"/>
      <c r="WAR35" s="7"/>
      <c r="WAS35" s="7"/>
      <c r="WAT35" s="7"/>
      <c r="WAU35" s="7"/>
      <c r="WAV35" s="7"/>
      <c r="WAW35" s="7"/>
      <c r="WAX35" s="7"/>
      <c r="WAY35" s="7"/>
      <c r="WAZ35" s="7"/>
      <c r="WBA35" s="7"/>
      <c r="WBB35" s="7"/>
      <c r="WBC35" s="7"/>
      <c r="WBD35" s="7"/>
      <c r="WBE35" s="7"/>
      <c r="WBF35" s="7"/>
      <c r="WBG35" s="7"/>
      <c r="WBH35" s="7"/>
      <c r="WBI35" s="7"/>
      <c r="WBJ35" s="7"/>
      <c r="WBK35" s="7"/>
      <c r="WBL35" s="7"/>
      <c r="WBM35" s="7"/>
      <c r="WBN35" s="7"/>
      <c r="WBO35" s="7"/>
      <c r="WBP35" s="7"/>
      <c r="WBQ35" s="7"/>
      <c r="WBR35" s="7"/>
      <c r="WBS35" s="7"/>
      <c r="WBT35" s="7"/>
      <c r="WBU35" s="7"/>
      <c r="WBV35" s="7"/>
      <c r="WBW35" s="7"/>
      <c r="WBX35" s="7"/>
      <c r="WBY35" s="7"/>
      <c r="WBZ35" s="7"/>
      <c r="WCA35" s="7"/>
      <c r="WCB35" s="7"/>
      <c r="WCC35" s="7"/>
      <c r="WCD35" s="7"/>
      <c r="WCE35" s="7"/>
      <c r="WCF35" s="7"/>
      <c r="WCG35" s="7"/>
      <c r="WCH35" s="7"/>
      <c r="WCI35" s="7"/>
      <c r="WCJ35" s="7"/>
      <c r="WCK35" s="7"/>
      <c r="WCL35" s="7"/>
      <c r="WCM35" s="7"/>
      <c r="WCN35" s="7"/>
      <c r="WCO35" s="7"/>
      <c r="WCP35" s="7"/>
      <c r="WCQ35" s="7"/>
      <c r="WCR35" s="7"/>
      <c r="WCS35" s="7"/>
      <c r="WCT35" s="7"/>
      <c r="WCU35" s="7"/>
      <c r="WCV35" s="7"/>
      <c r="WCW35" s="7"/>
      <c r="WCX35" s="7"/>
      <c r="WCY35" s="7"/>
      <c r="WCZ35" s="7"/>
      <c r="WDA35" s="7"/>
      <c r="WDB35" s="7"/>
      <c r="WDC35" s="7"/>
      <c r="WDD35" s="7"/>
      <c r="WDE35" s="7"/>
      <c r="WDF35" s="7"/>
      <c r="WDG35" s="7"/>
      <c r="WDH35" s="7"/>
      <c r="WDI35" s="7"/>
      <c r="WDJ35" s="7"/>
      <c r="WDK35" s="7"/>
      <c r="WDL35" s="7"/>
      <c r="WDM35" s="7"/>
      <c r="WDN35" s="7"/>
      <c r="WDO35" s="7"/>
      <c r="WDP35" s="7"/>
      <c r="WDQ35" s="7"/>
      <c r="WDR35" s="7"/>
      <c r="WDS35" s="7"/>
      <c r="WDT35" s="7"/>
      <c r="WDU35" s="7"/>
      <c r="WDV35" s="7"/>
      <c r="WDW35" s="7"/>
      <c r="WDX35" s="7"/>
      <c r="WDY35" s="7"/>
      <c r="WDZ35" s="7"/>
      <c r="WEA35" s="7"/>
      <c r="WEB35" s="7"/>
      <c r="WEC35" s="7"/>
      <c r="WED35" s="7"/>
      <c r="WEE35" s="7"/>
      <c r="WEF35" s="7"/>
      <c r="WEG35" s="7"/>
      <c r="WEH35" s="7"/>
      <c r="WEI35" s="7"/>
      <c r="WEJ35" s="7"/>
      <c r="WEK35" s="7"/>
      <c r="WEL35" s="7"/>
      <c r="WEM35" s="7"/>
      <c r="WEN35" s="7"/>
      <c r="WEO35" s="7"/>
      <c r="WEP35" s="7"/>
      <c r="WEQ35" s="7"/>
      <c r="WER35" s="7"/>
      <c r="WES35" s="7"/>
      <c r="WET35" s="7"/>
      <c r="WEU35" s="7"/>
      <c r="WEV35" s="7"/>
      <c r="WEW35" s="7"/>
      <c r="WEX35" s="7"/>
      <c r="WEY35" s="7"/>
      <c r="WEZ35" s="7"/>
      <c r="WFA35" s="7"/>
      <c r="WFB35" s="7"/>
      <c r="WFC35" s="7"/>
      <c r="WFD35" s="7"/>
      <c r="WFE35" s="7"/>
      <c r="WFF35" s="7"/>
      <c r="WFG35" s="7"/>
      <c r="WFH35" s="7"/>
      <c r="WFI35" s="7"/>
      <c r="WFJ35" s="7"/>
      <c r="WFK35" s="7"/>
      <c r="WFL35" s="7"/>
      <c r="WFM35" s="7"/>
      <c r="WFN35" s="7"/>
      <c r="WFO35" s="7"/>
      <c r="WFP35" s="7"/>
      <c r="WFQ35" s="7"/>
      <c r="WFR35" s="7"/>
      <c r="WFS35" s="7"/>
      <c r="WFT35" s="7"/>
      <c r="WFU35" s="7"/>
      <c r="WFV35" s="7"/>
      <c r="WFW35" s="7"/>
      <c r="WFX35" s="7"/>
      <c r="WFY35" s="7"/>
      <c r="WFZ35" s="7"/>
      <c r="WGA35" s="7"/>
      <c r="WGB35" s="7"/>
      <c r="WGC35" s="7"/>
      <c r="WGD35" s="7"/>
      <c r="WGE35" s="7"/>
      <c r="WGF35" s="7"/>
      <c r="WGG35" s="7"/>
      <c r="WGH35" s="7"/>
      <c r="WGI35" s="7"/>
      <c r="WGJ35" s="7"/>
      <c r="WGK35" s="7"/>
      <c r="WGL35" s="7"/>
      <c r="WGM35" s="7"/>
      <c r="WGN35" s="7"/>
      <c r="WGO35" s="7"/>
      <c r="WGP35" s="7"/>
      <c r="WGQ35" s="7"/>
      <c r="WGR35" s="7"/>
      <c r="WGS35" s="7"/>
      <c r="WGT35" s="7"/>
      <c r="WGU35" s="7"/>
      <c r="WGV35" s="7"/>
      <c r="WGW35" s="7"/>
      <c r="WGX35" s="7"/>
      <c r="WGY35" s="7"/>
      <c r="WGZ35" s="7"/>
      <c r="WHA35" s="7"/>
      <c r="WHB35" s="7"/>
      <c r="WHC35" s="7"/>
      <c r="WHD35" s="7"/>
      <c r="WHE35" s="7"/>
      <c r="WHF35" s="7"/>
      <c r="WHG35" s="7"/>
      <c r="WHH35" s="7"/>
      <c r="WHI35" s="7"/>
      <c r="WHJ35" s="7"/>
      <c r="WHK35" s="7"/>
      <c r="WHL35" s="7"/>
      <c r="WHM35" s="7"/>
      <c r="WHN35" s="7"/>
      <c r="WHO35" s="7"/>
      <c r="WHP35" s="7"/>
      <c r="WHQ35" s="7"/>
      <c r="WHR35" s="7"/>
      <c r="WHS35" s="7"/>
      <c r="WHT35" s="7"/>
      <c r="WHU35" s="7"/>
      <c r="WHV35" s="7"/>
      <c r="WHW35" s="7"/>
      <c r="WHX35" s="7"/>
      <c r="WHY35" s="7"/>
      <c r="WHZ35" s="7"/>
      <c r="WIA35" s="7"/>
      <c r="WIB35" s="7"/>
      <c r="WIC35" s="7"/>
      <c r="WID35" s="7"/>
      <c r="WIE35" s="7"/>
      <c r="WIF35" s="7"/>
      <c r="WIG35" s="7"/>
      <c r="WIH35" s="7"/>
      <c r="WII35" s="7"/>
      <c r="WIJ35" s="7"/>
      <c r="WIK35" s="7"/>
      <c r="WIL35" s="7"/>
      <c r="WIM35" s="7"/>
      <c r="WIN35" s="7"/>
      <c r="WIO35" s="7"/>
      <c r="WIP35" s="7"/>
      <c r="WIQ35" s="7"/>
      <c r="WIR35" s="7"/>
      <c r="WIS35" s="7"/>
      <c r="WIT35" s="7"/>
      <c r="WIU35" s="7"/>
      <c r="WIV35" s="7"/>
      <c r="WIW35" s="7"/>
      <c r="WIX35" s="7"/>
      <c r="WIY35" s="7"/>
      <c r="WIZ35" s="7"/>
      <c r="WJA35" s="7"/>
      <c r="WJB35" s="7"/>
      <c r="WJC35" s="7"/>
      <c r="WJD35" s="7"/>
      <c r="WJE35" s="7"/>
      <c r="WJF35" s="7"/>
      <c r="WJG35" s="7"/>
      <c r="WJH35" s="7"/>
      <c r="WJI35" s="7"/>
      <c r="WJJ35" s="7"/>
      <c r="WJK35" s="7"/>
      <c r="WJL35" s="7"/>
      <c r="WJM35" s="7"/>
      <c r="WJN35" s="7"/>
      <c r="WJO35" s="7"/>
      <c r="WJP35" s="7"/>
      <c r="WJQ35" s="7"/>
      <c r="WJR35" s="7"/>
      <c r="WJS35" s="7"/>
      <c r="WJT35" s="7"/>
      <c r="WJU35" s="7"/>
      <c r="WJV35" s="7"/>
      <c r="WJW35" s="7"/>
      <c r="WJX35" s="7"/>
      <c r="WJY35" s="7"/>
      <c r="WJZ35" s="7"/>
      <c r="WKA35" s="7"/>
      <c r="WKB35" s="7"/>
      <c r="WKC35" s="7"/>
      <c r="WKD35" s="7"/>
      <c r="WKE35" s="7"/>
      <c r="WKF35" s="7"/>
      <c r="WKG35" s="7"/>
      <c r="WKH35" s="7"/>
      <c r="WKI35" s="7"/>
      <c r="WKJ35" s="7"/>
      <c r="WKK35" s="7"/>
      <c r="WKL35" s="7"/>
      <c r="WKM35" s="7"/>
      <c r="WKN35" s="7"/>
      <c r="WKO35" s="7"/>
      <c r="WKP35" s="7"/>
      <c r="WKQ35" s="7"/>
      <c r="WKR35" s="7"/>
      <c r="WKS35" s="7"/>
      <c r="WKT35" s="7"/>
      <c r="WKU35" s="7"/>
      <c r="WKV35" s="7"/>
      <c r="WKW35" s="7"/>
      <c r="WKX35" s="7"/>
      <c r="WKY35" s="7"/>
      <c r="WKZ35" s="7"/>
      <c r="WLA35" s="7"/>
      <c r="WLB35" s="7"/>
      <c r="WLC35" s="7"/>
      <c r="WLD35" s="7"/>
      <c r="WLE35" s="7"/>
      <c r="WLF35" s="7"/>
      <c r="WLG35" s="7"/>
      <c r="WLH35" s="7"/>
      <c r="WLI35" s="7"/>
      <c r="WLJ35" s="7"/>
      <c r="WLK35" s="7"/>
      <c r="WLL35" s="7"/>
      <c r="WLM35" s="7"/>
      <c r="WLN35" s="7"/>
      <c r="WLO35" s="7"/>
      <c r="WLP35" s="7"/>
      <c r="WLQ35" s="7"/>
      <c r="WLR35" s="7"/>
      <c r="WLS35" s="7"/>
      <c r="WLT35" s="7"/>
      <c r="WLU35" s="7"/>
      <c r="WLV35" s="7"/>
      <c r="WLW35" s="7"/>
      <c r="WLX35" s="7"/>
      <c r="WLY35" s="7"/>
      <c r="WLZ35" s="7"/>
      <c r="WMA35" s="7"/>
      <c r="WMB35" s="7"/>
      <c r="WMC35" s="7"/>
      <c r="WMD35" s="7"/>
      <c r="WME35" s="7"/>
      <c r="WMF35" s="7"/>
      <c r="WMG35" s="7"/>
      <c r="WMH35" s="7"/>
      <c r="WMI35" s="7"/>
      <c r="WMJ35" s="7"/>
      <c r="WMK35" s="7"/>
      <c r="WML35" s="7"/>
      <c r="WMM35" s="7"/>
      <c r="WMN35" s="7"/>
      <c r="WMO35" s="7"/>
      <c r="WMP35" s="7"/>
      <c r="WMQ35" s="7"/>
      <c r="WMR35" s="7"/>
      <c r="WMS35" s="7"/>
      <c r="WMT35" s="7"/>
      <c r="WMU35" s="7"/>
      <c r="WMV35" s="7"/>
      <c r="WMW35" s="7"/>
      <c r="WMX35" s="7"/>
      <c r="WMY35" s="7"/>
      <c r="WMZ35" s="7"/>
      <c r="WNA35" s="7"/>
      <c r="WNB35" s="7"/>
      <c r="WNC35" s="7"/>
      <c r="WND35" s="7"/>
      <c r="WNE35" s="7"/>
      <c r="WNF35" s="7"/>
      <c r="WNG35" s="7"/>
      <c r="WNH35" s="7"/>
      <c r="WNI35" s="7"/>
      <c r="WNJ35" s="7"/>
      <c r="WNK35" s="7"/>
      <c r="WNL35" s="7"/>
      <c r="WNM35" s="7"/>
      <c r="WNN35" s="7"/>
      <c r="WNO35" s="7"/>
      <c r="WNP35" s="7"/>
      <c r="WNQ35" s="7"/>
      <c r="WNR35" s="7"/>
      <c r="WNS35" s="7"/>
      <c r="WNT35" s="7"/>
      <c r="WNU35" s="7"/>
      <c r="WNV35" s="7"/>
      <c r="WNW35" s="7"/>
      <c r="WNX35" s="7"/>
      <c r="WNY35" s="7"/>
      <c r="WNZ35" s="7"/>
      <c r="WOA35" s="7"/>
      <c r="WOB35" s="7"/>
      <c r="WOC35" s="7"/>
      <c r="WOD35" s="7"/>
      <c r="WOE35" s="7"/>
      <c r="WOF35" s="7"/>
      <c r="WOG35" s="7"/>
      <c r="WOH35" s="7"/>
      <c r="WOI35" s="7"/>
      <c r="WOJ35" s="7"/>
      <c r="WOK35" s="7"/>
      <c r="WOL35" s="7"/>
      <c r="WOM35" s="7"/>
      <c r="WON35" s="7"/>
      <c r="WOO35" s="7"/>
      <c r="WOP35" s="7"/>
      <c r="WOQ35" s="7"/>
      <c r="WOR35" s="7"/>
      <c r="WOS35" s="7"/>
      <c r="WOT35" s="7"/>
      <c r="WOU35" s="7"/>
      <c r="WOV35" s="7"/>
      <c r="WOW35" s="7"/>
      <c r="WOX35" s="7"/>
      <c r="WOY35" s="7"/>
      <c r="WOZ35" s="7"/>
      <c r="WPA35" s="7"/>
      <c r="WPB35" s="7"/>
      <c r="WPC35" s="7"/>
      <c r="WPD35" s="7"/>
      <c r="WPE35" s="7"/>
      <c r="WPF35" s="7"/>
      <c r="WPG35" s="7"/>
      <c r="WPH35" s="7"/>
      <c r="WPI35" s="7"/>
      <c r="WPJ35" s="7"/>
      <c r="WPK35" s="7"/>
      <c r="WPL35" s="7"/>
      <c r="WPM35" s="7"/>
      <c r="WPN35" s="7"/>
      <c r="WPO35" s="7"/>
      <c r="WPP35" s="7"/>
      <c r="WPQ35" s="7"/>
      <c r="WPR35" s="7"/>
      <c r="WPS35" s="7"/>
      <c r="WPT35" s="7"/>
      <c r="WPU35" s="7"/>
      <c r="WPV35" s="7"/>
      <c r="WPW35" s="7"/>
      <c r="WPX35" s="7"/>
      <c r="WPY35" s="7"/>
      <c r="WPZ35" s="7"/>
      <c r="WQA35" s="7"/>
      <c r="WQB35" s="7"/>
      <c r="WQC35" s="7"/>
      <c r="WQD35" s="7"/>
      <c r="WQE35" s="7"/>
      <c r="WQF35" s="7"/>
      <c r="WQG35" s="7"/>
      <c r="WQH35" s="7"/>
      <c r="WQI35" s="7"/>
      <c r="WQJ35" s="7"/>
      <c r="WQK35" s="7"/>
      <c r="WQL35" s="7"/>
      <c r="WQM35" s="7"/>
      <c r="WQN35" s="7"/>
      <c r="WQO35" s="7"/>
      <c r="WQP35" s="7"/>
      <c r="WQQ35" s="7"/>
      <c r="WQR35" s="7"/>
      <c r="WQS35" s="7"/>
      <c r="WQT35" s="7"/>
      <c r="WQU35" s="7"/>
      <c r="WQV35" s="7"/>
      <c r="WQW35" s="7"/>
      <c r="WQX35" s="7"/>
      <c r="WQY35" s="7"/>
      <c r="WQZ35" s="7"/>
      <c r="WRA35" s="7"/>
      <c r="WRB35" s="7"/>
      <c r="WRC35" s="7"/>
      <c r="WRD35" s="7"/>
      <c r="WRE35" s="7"/>
      <c r="WRF35" s="7"/>
      <c r="WRG35" s="7"/>
      <c r="WRH35" s="7"/>
      <c r="WRI35" s="7"/>
      <c r="WRJ35" s="7"/>
      <c r="WRK35" s="7"/>
      <c r="WRL35" s="7"/>
      <c r="WRM35" s="7"/>
      <c r="WRN35" s="7"/>
      <c r="WRO35" s="7"/>
      <c r="WRP35" s="7"/>
      <c r="WRQ35" s="7"/>
      <c r="WRR35" s="7"/>
      <c r="WRS35" s="7"/>
      <c r="WRT35" s="7"/>
      <c r="WRU35" s="7"/>
      <c r="WRV35" s="7"/>
      <c r="WRW35" s="7"/>
      <c r="WRX35" s="7"/>
      <c r="WRY35" s="7"/>
      <c r="WRZ35" s="7"/>
      <c r="WSA35" s="7"/>
      <c r="WSB35" s="7"/>
      <c r="WSC35" s="7"/>
      <c r="WSD35" s="7"/>
      <c r="WSE35" s="7"/>
      <c r="WSF35" s="7"/>
      <c r="WSG35" s="7"/>
      <c r="WSH35" s="7"/>
      <c r="WSI35" s="7"/>
      <c r="WSJ35" s="7"/>
      <c r="WSK35" s="7"/>
      <c r="WSL35" s="7"/>
      <c r="WSM35" s="7"/>
      <c r="WSN35" s="7"/>
      <c r="WSO35" s="7"/>
      <c r="WSP35" s="7"/>
      <c r="WSQ35" s="7"/>
      <c r="WSR35" s="7"/>
      <c r="WSS35" s="7"/>
      <c r="WST35" s="7"/>
      <c r="WSU35" s="7"/>
      <c r="WSV35" s="7"/>
      <c r="WSW35" s="7"/>
      <c r="WSX35" s="7"/>
      <c r="WSY35" s="7"/>
      <c r="WSZ35" s="7"/>
      <c r="WTA35" s="7"/>
      <c r="WTB35" s="7"/>
      <c r="WTC35" s="7"/>
      <c r="WTD35" s="7"/>
      <c r="WTE35" s="7"/>
      <c r="WTF35" s="7"/>
      <c r="WTG35" s="7"/>
      <c r="WTH35" s="7"/>
      <c r="WTI35" s="7"/>
      <c r="WTJ35" s="7"/>
      <c r="WTK35" s="7"/>
      <c r="WTL35" s="7"/>
      <c r="WTM35" s="7"/>
      <c r="WTN35" s="7"/>
      <c r="WTO35" s="7"/>
      <c r="WTP35" s="7"/>
      <c r="WTQ35" s="7"/>
      <c r="WTR35" s="7"/>
      <c r="WTS35" s="7"/>
      <c r="WTT35" s="7"/>
      <c r="WTU35" s="7"/>
      <c r="WTV35" s="7"/>
      <c r="WTW35" s="7"/>
      <c r="WTX35" s="7"/>
      <c r="WTY35" s="7"/>
      <c r="WTZ35" s="7"/>
      <c r="WUA35" s="7"/>
      <c r="WUB35" s="7"/>
      <c r="WUC35" s="7"/>
      <c r="WUD35" s="7"/>
      <c r="WUE35" s="7"/>
      <c r="WUF35" s="7"/>
      <c r="WUG35" s="7"/>
      <c r="WUH35" s="7"/>
      <c r="WUI35" s="7"/>
      <c r="WUJ35" s="7"/>
      <c r="WUK35" s="7"/>
      <c r="WUL35" s="7"/>
      <c r="WUM35" s="7"/>
      <c r="WUN35" s="7"/>
      <c r="WUO35" s="7"/>
      <c r="WUP35" s="7"/>
      <c r="WUQ35" s="7"/>
      <c r="WUR35" s="7"/>
      <c r="WUS35" s="7"/>
      <c r="WUT35" s="7"/>
      <c r="WUU35" s="7"/>
      <c r="WUV35" s="7"/>
      <c r="WUW35" s="7"/>
      <c r="WUX35" s="7"/>
      <c r="WUY35" s="7"/>
      <c r="WUZ35" s="7"/>
      <c r="WVA35" s="7"/>
      <c r="WVB35" s="7"/>
      <c r="WVC35" s="7"/>
      <c r="WVD35" s="7"/>
      <c r="WVE35" s="7"/>
      <c r="WVF35" s="7"/>
      <c r="WVG35" s="7"/>
      <c r="WVH35" s="7"/>
      <c r="WVI35" s="7"/>
      <c r="WVJ35" s="7"/>
      <c r="WVK35" s="7"/>
      <c r="WVL35" s="7"/>
      <c r="WVM35" s="7"/>
      <c r="WVN35" s="7"/>
      <c r="WVO35" s="7"/>
      <c r="WVP35" s="7"/>
      <c r="WVQ35" s="7"/>
      <c r="WVR35" s="7"/>
      <c r="WVS35" s="7"/>
      <c r="WVT35" s="7"/>
      <c r="WVU35" s="7"/>
      <c r="WVV35" s="7"/>
      <c r="WVW35" s="7"/>
      <c r="WVX35" s="7"/>
      <c r="WVY35" s="7"/>
      <c r="WVZ35" s="7"/>
      <c r="WWA35" s="7"/>
      <c r="WWB35" s="7"/>
      <c r="WWC35" s="7"/>
      <c r="WWD35" s="7"/>
      <c r="WWE35" s="7"/>
      <c r="WWF35" s="7"/>
      <c r="WWG35" s="7"/>
      <c r="WWH35" s="7"/>
      <c r="WWI35" s="7"/>
      <c r="WWJ35" s="7"/>
      <c r="WWK35" s="7"/>
      <c r="WWL35" s="7"/>
      <c r="WWM35" s="7"/>
      <c r="WWN35" s="7"/>
      <c r="WWO35" s="7"/>
      <c r="WWP35" s="7"/>
      <c r="WWQ35" s="7"/>
      <c r="WWR35" s="7"/>
      <c r="WWS35" s="7"/>
      <c r="WWT35" s="7"/>
      <c r="WWU35" s="7"/>
      <c r="WWV35" s="7"/>
      <c r="WWW35" s="7"/>
      <c r="WWX35" s="7"/>
      <c r="WWY35" s="7"/>
      <c r="WWZ35" s="7"/>
      <c r="WXA35" s="7"/>
      <c r="WXB35" s="7"/>
      <c r="WXC35" s="7"/>
      <c r="WXD35" s="7"/>
      <c r="WXE35" s="7"/>
      <c r="WXF35" s="7"/>
      <c r="WXG35" s="7"/>
      <c r="WXH35" s="7"/>
      <c r="WXI35" s="7"/>
      <c r="WXJ35" s="7"/>
      <c r="WXK35" s="7"/>
      <c r="WXL35" s="7"/>
      <c r="WXM35" s="7"/>
      <c r="WXN35" s="7"/>
      <c r="WXO35" s="7"/>
      <c r="WXP35" s="7"/>
      <c r="WXQ35" s="7"/>
      <c r="WXR35" s="7"/>
      <c r="WXS35" s="7"/>
      <c r="WXT35" s="7"/>
      <c r="WXU35" s="7"/>
      <c r="WXV35" s="7"/>
      <c r="WXW35" s="7"/>
      <c r="WXX35" s="7"/>
      <c r="WXY35" s="7"/>
      <c r="WXZ35" s="7"/>
      <c r="WYA35" s="7"/>
      <c r="WYB35" s="7"/>
      <c r="WYC35" s="7"/>
      <c r="WYD35" s="7"/>
      <c r="WYE35" s="7"/>
      <c r="WYF35" s="7"/>
      <c r="WYG35" s="7"/>
      <c r="WYH35" s="7"/>
      <c r="WYI35" s="7"/>
      <c r="WYJ35" s="7"/>
      <c r="WYK35" s="7"/>
      <c r="WYL35" s="7"/>
      <c r="WYM35" s="7"/>
      <c r="WYN35" s="7"/>
      <c r="WYO35" s="7"/>
      <c r="WYP35" s="7"/>
      <c r="WYQ35" s="7"/>
      <c r="WYR35" s="7"/>
      <c r="WYS35" s="7"/>
      <c r="WYT35" s="7"/>
      <c r="WYU35" s="7"/>
      <c r="WYV35" s="7"/>
      <c r="WYW35" s="7"/>
      <c r="WYX35" s="7"/>
      <c r="WYY35" s="7"/>
      <c r="WYZ35" s="7"/>
      <c r="WZA35" s="7"/>
      <c r="WZB35" s="7"/>
      <c r="WZC35" s="7"/>
      <c r="WZD35" s="7"/>
      <c r="WZE35" s="7"/>
      <c r="WZF35" s="7"/>
      <c r="WZG35" s="7"/>
      <c r="WZH35" s="7"/>
      <c r="WZI35" s="7"/>
      <c r="WZJ35" s="7"/>
      <c r="WZK35" s="7"/>
      <c r="WZL35" s="7"/>
      <c r="WZM35" s="7"/>
      <c r="WZN35" s="7"/>
      <c r="WZO35" s="7"/>
      <c r="WZP35" s="7"/>
      <c r="WZQ35" s="7"/>
      <c r="WZR35" s="7"/>
      <c r="WZS35" s="7"/>
      <c r="WZT35" s="7"/>
      <c r="WZU35" s="7"/>
      <c r="WZV35" s="7"/>
      <c r="WZW35" s="7"/>
      <c r="WZX35" s="7"/>
      <c r="WZY35" s="7"/>
      <c r="WZZ35" s="7"/>
      <c r="XAA35" s="7"/>
      <c r="XAB35" s="7"/>
      <c r="XAC35" s="7"/>
      <c r="XAD35" s="7"/>
      <c r="XAE35" s="7"/>
      <c r="XAF35" s="7"/>
      <c r="XAG35" s="7"/>
      <c r="XAH35" s="7"/>
      <c r="XAI35" s="7"/>
      <c r="XAJ35" s="7"/>
      <c r="XAK35" s="7"/>
      <c r="XAL35" s="7"/>
      <c r="XAM35" s="7"/>
      <c r="XAN35" s="7"/>
      <c r="XAO35" s="7"/>
      <c r="XAP35" s="7"/>
      <c r="XAQ35" s="7"/>
      <c r="XAR35" s="7"/>
      <c r="XAS35" s="7"/>
      <c r="XAT35" s="7"/>
      <c r="XAU35" s="7"/>
      <c r="XAV35" s="7"/>
      <c r="XAW35" s="7"/>
      <c r="XAX35" s="7"/>
      <c r="XAY35" s="7"/>
      <c r="XAZ35" s="7"/>
      <c r="XBA35" s="7"/>
      <c r="XBB35" s="7"/>
      <c r="XBC35" s="7"/>
      <c r="XBD35" s="7"/>
      <c r="XBE35" s="7"/>
      <c r="XBF35" s="7"/>
      <c r="XBG35" s="7"/>
      <c r="XBH35" s="7"/>
      <c r="XBI35" s="7"/>
      <c r="XBJ35" s="7"/>
      <c r="XBK35" s="7"/>
      <c r="XBL35" s="7"/>
      <c r="XBM35" s="7"/>
      <c r="XBN35" s="7"/>
      <c r="XBO35" s="7"/>
      <c r="XBP35" s="7"/>
      <c r="XBQ35" s="7"/>
      <c r="XBR35" s="7"/>
      <c r="XBS35" s="7"/>
      <c r="XBT35" s="7"/>
      <c r="XBU35" s="7"/>
      <c r="XBV35" s="7"/>
      <c r="XBW35" s="7"/>
      <c r="XBX35" s="7"/>
      <c r="XBY35" s="7"/>
      <c r="XBZ35" s="7"/>
      <c r="XCA35" s="7"/>
      <c r="XCB35" s="7"/>
      <c r="XCC35" s="7"/>
      <c r="XCD35" s="7"/>
      <c r="XCE35" s="7"/>
      <c r="XCF35" s="7"/>
      <c r="XCG35" s="7"/>
      <c r="XCH35" s="7"/>
      <c r="XCI35" s="7"/>
      <c r="XCJ35" s="7"/>
      <c r="XCK35" s="7"/>
      <c r="XCL35" s="7"/>
      <c r="XCM35" s="7"/>
      <c r="XCN35" s="7"/>
      <c r="XCO35" s="7"/>
      <c r="XCP35" s="7"/>
      <c r="XCQ35" s="7"/>
      <c r="XCR35" s="7"/>
      <c r="XCS35" s="7"/>
      <c r="XCT35" s="7"/>
      <c r="XCU35" s="7"/>
      <c r="XCV35" s="7"/>
      <c r="XCW35" s="7"/>
      <c r="XCX35" s="7"/>
      <c r="XCY35" s="7"/>
      <c r="XCZ35" s="7"/>
      <c r="XDA35" s="7"/>
      <c r="XDB35" s="7"/>
      <c r="XDC35" s="7"/>
      <c r="XDD35" s="7"/>
      <c r="XDE35" s="7"/>
      <c r="XDF35" s="7"/>
      <c r="XDG35" s="7"/>
      <c r="XDH35" s="7"/>
      <c r="XDI35" s="7"/>
      <c r="XDJ35" s="7"/>
      <c r="XDK35" s="7"/>
      <c r="XDL35" s="7"/>
      <c r="XDM35" s="7"/>
      <c r="XDN35" s="7"/>
      <c r="XDO35" s="7"/>
      <c r="XDP35" s="7"/>
      <c r="XDQ35" s="7"/>
      <c r="XDR35" s="7"/>
      <c r="XDS35" s="7"/>
      <c r="XDT35" s="7"/>
      <c r="XDU35" s="7"/>
      <c r="XDV35" s="7"/>
      <c r="XDW35" s="7"/>
      <c r="XDX35" s="7"/>
      <c r="XDY35" s="7"/>
      <c r="XDZ35" s="7"/>
      <c r="XEA35" s="7"/>
      <c r="XEB35" s="7"/>
      <c r="XEC35" s="7"/>
      <c r="XED35" s="7"/>
      <c r="XEE35" s="7"/>
      <c r="XEF35" s="7"/>
      <c r="XEG35" s="7"/>
      <c r="XEH35" s="7"/>
      <c r="XEI35" s="7"/>
      <c r="XEJ35" s="7"/>
      <c r="XEK35" s="7"/>
      <c r="XEL35" s="7"/>
      <c r="XEM35" s="7"/>
      <c r="XEN35" s="7"/>
      <c r="XEO35" s="7"/>
      <c r="XEP35" s="7"/>
      <c r="XEQ35" s="7"/>
      <c r="XER35" s="7"/>
      <c r="XES35" s="7"/>
      <c r="XET35" s="7"/>
      <c r="XEU35" s="7"/>
      <c r="XEV35" s="7"/>
      <c r="XEW35" s="7"/>
      <c r="XEX35" s="7"/>
      <c r="XEY35" s="7"/>
      <c r="XEZ35" s="7"/>
      <c r="XFA35" s="7"/>
      <c r="XFB35" s="7"/>
    </row>
    <row r="36" spans="1:16382" s="7" customFormat="1" ht="12.75" x14ac:dyDescent="0.2">
      <c r="A36" s="5"/>
      <c r="B36" s="8" t="s">
        <v>43</v>
      </c>
      <c r="C36" s="8"/>
      <c r="D36" s="71">
        <f>D37+D38</f>
        <v>0</v>
      </c>
      <c r="E36" s="71">
        <f t="shared" ref="E36:J36" si="15">E37+E38</f>
        <v>0</v>
      </c>
      <c r="F36" s="71">
        <f t="shared" si="15"/>
        <v>0</v>
      </c>
      <c r="G36" s="71">
        <f t="shared" si="15"/>
        <v>0</v>
      </c>
      <c r="H36" s="71">
        <f t="shared" si="15"/>
        <v>0</v>
      </c>
      <c r="I36" s="71">
        <f t="shared" si="15"/>
        <v>0</v>
      </c>
      <c r="J36" s="71">
        <f t="shared" si="15"/>
        <v>0</v>
      </c>
      <c r="K36" s="127"/>
      <c r="L36" s="127"/>
      <c r="M36" s="77"/>
    </row>
    <row r="37" spans="1:16382" s="7" customFormat="1" ht="12.75" x14ac:dyDescent="0.2">
      <c r="A37" s="5"/>
      <c r="B37" s="58" t="s">
        <v>50</v>
      </c>
      <c r="C37" s="58"/>
      <c r="D37" s="51"/>
      <c r="E37" s="51"/>
      <c r="F37" s="51"/>
      <c r="G37" s="51"/>
      <c r="H37" s="51"/>
      <c r="I37" s="51"/>
      <c r="J37" s="51"/>
      <c r="K37" s="74"/>
      <c r="L37" s="74"/>
      <c r="M37" s="5"/>
    </row>
    <row r="38" spans="1:16382" s="7" customFormat="1" ht="12.75" x14ac:dyDescent="0.2">
      <c r="A38" s="5"/>
      <c r="B38" s="58" t="s">
        <v>51</v>
      </c>
      <c r="C38" s="58"/>
      <c r="D38" s="51"/>
      <c r="E38" s="51"/>
      <c r="F38" s="51"/>
      <c r="G38" s="51"/>
      <c r="H38" s="51"/>
      <c r="I38" s="51"/>
      <c r="J38" s="51"/>
      <c r="K38" s="74"/>
      <c r="L38" s="74"/>
      <c r="M38" s="5"/>
    </row>
    <row r="39" spans="1:16382" s="7" customFormat="1" ht="12.75" x14ac:dyDescent="0.2">
      <c r="A39" s="5"/>
      <c r="B39" s="8" t="s">
        <v>62</v>
      </c>
      <c r="C39" s="8"/>
      <c r="D39" s="71">
        <f>D40+D41</f>
        <v>0</v>
      </c>
      <c r="E39" s="71">
        <f t="shared" ref="E39:J39" si="16">E40+E41</f>
        <v>0</v>
      </c>
      <c r="F39" s="71">
        <f t="shared" si="16"/>
        <v>0</v>
      </c>
      <c r="G39" s="71">
        <f t="shared" si="16"/>
        <v>0</v>
      </c>
      <c r="H39" s="71">
        <f t="shared" si="16"/>
        <v>0</v>
      </c>
      <c r="I39" s="71">
        <f t="shared" si="16"/>
        <v>0</v>
      </c>
      <c r="J39" s="71">
        <f t="shared" si="16"/>
        <v>0</v>
      </c>
      <c r="K39" s="127"/>
      <c r="L39" s="127"/>
      <c r="M39" s="77"/>
    </row>
    <row r="40" spans="1:16382" s="7" customFormat="1" ht="12.75" x14ac:dyDescent="0.2">
      <c r="A40" s="5"/>
      <c r="B40" s="58" t="s">
        <v>63</v>
      </c>
      <c r="C40" s="58"/>
      <c r="D40" s="51"/>
      <c r="E40" s="51"/>
      <c r="F40" s="51"/>
      <c r="G40" s="51"/>
      <c r="H40" s="51"/>
      <c r="I40" s="51"/>
      <c r="J40" s="51"/>
      <c r="K40" s="74"/>
      <c r="L40" s="74"/>
      <c r="M40" s="5"/>
    </row>
    <row r="41" spans="1:16382" s="7" customFormat="1" ht="12.75" x14ac:dyDescent="0.2">
      <c r="A41" s="5"/>
      <c r="B41" s="58" t="s">
        <v>64</v>
      </c>
      <c r="C41" s="58"/>
      <c r="D41" s="51"/>
      <c r="E41" s="51"/>
      <c r="F41" s="51"/>
      <c r="G41" s="51"/>
      <c r="H41" s="51"/>
      <c r="I41" s="51"/>
      <c r="J41" s="51"/>
      <c r="K41" s="74"/>
      <c r="L41" s="74"/>
      <c r="M41" s="5"/>
    </row>
    <row r="42" spans="1:16382" s="7" customFormat="1" ht="12.75" x14ac:dyDescent="0.2"/>
    <row r="43" spans="1:16382" x14ac:dyDescent="0.25">
      <c r="A43" s="78" t="s">
        <v>58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1:16382" x14ac:dyDescent="0.25">
      <c r="A44" s="81" t="s">
        <v>69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2"/>
    </row>
    <row r="45" spans="1:16382" x14ac:dyDescent="0.25">
      <c r="A45" s="81" t="s">
        <v>70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2"/>
    </row>
    <row r="46" spans="1:16382" x14ac:dyDescent="0.25">
      <c r="A46" s="83" t="s">
        <v>72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8" spans="1:16382" x14ac:dyDescent="0.25">
      <c r="A48" t="s">
        <v>37</v>
      </c>
      <c r="C48" t="s">
        <v>38</v>
      </c>
      <c r="D48" t="s">
        <v>40</v>
      </c>
    </row>
    <row r="49" spans="1:3" x14ac:dyDescent="0.25">
      <c r="A49" t="s">
        <v>66</v>
      </c>
      <c r="C49" t="s">
        <v>67</v>
      </c>
    </row>
    <row r="50" spans="1:3" x14ac:dyDescent="0.25">
      <c r="A50" t="s">
        <v>68</v>
      </c>
      <c r="C50" t="s">
        <v>39</v>
      </c>
    </row>
  </sheetData>
  <mergeCells count="10">
    <mergeCell ref="K6:L6"/>
    <mergeCell ref="F6:J6"/>
    <mergeCell ref="B6:C6"/>
    <mergeCell ref="D1:F1"/>
    <mergeCell ref="G1:H1"/>
    <mergeCell ref="I1:M1"/>
    <mergeCell ref="D2:F2"/>
    <mergeCell ref="G2:H2"/>
    <mergeCell ref="I2:M2"/>
    <mergeCell ref="D3:F3"/>
  </mergeCells>
  <pageMargins left="0.35" right="0.26" top="0.75" bottom="0.75" header="0.3" footer="0.3"/>
  <pageSetup scale="55" orientation="landscape" r:id="rId1"/>
  <headerFooter>
    <oddHeader>&amp;C&amp;"-,Bold"&amp;14PLAN ANNUEL D'OPÉRATION</oddHeader>
    <oddFooter>&amp;R&amp;10&amp;P\&amp;N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showGridLines="0" zoomScaleNormal="100" workbookViewId="0">
      <selection activeCell="D10" sqref="D10"/>
    </sheetView>
  </sheetViews>
  <sheetFormatPr defaultRowHeight="15" x14ac:dyDescent="0.25"/>
  <cols>
    <col min="1" max="1" width="3.7109375" customWidth="1"/>
    <col min="2" max="2" width="10.42578125" customWidth="1"/>
    <col min="3" max="3" width="22.7109375" customWidth="1"/>
    <col min="4" max="4" width="11" customWidth="1"/>
    <col min="5" max="5" width="10.42578125" customWidth="1"/>
    <col min="6" max="17" width="9.7109375" customWidth="1"/>
  </cols>
  <sheetData>
    <row r="1" spans="1:16384" ht="26.25" customHeight="1" x14ac:dyDescent="0.25">
      <c r="C1" s="119" t="s">
        <v>13</v>
      </c>
      <c r="D1" s="454">
        <f>'1.Plan Annuel d''opération'!D1:F1</f>
        <v>0</v>
      </c>
      <c r="E1" s="454"/>
      <c r="F1" s="454"/>
      <c r="G1" s="454"/>
      <c r="H1" s="454"/>
      <c r="I1" s="455" t="s">
        <v>14</v>
      </c>
      <c r="J1" s="455"/>
      <c r="K1" s="454">
        <f>'1.Plan Annuel d''opération'!I1:M1</f>
        <v>0</v>
      </c>
      <c r="L1" s="454"/>
      <c r="M1" s="454"/>
      <c r="N1" s="454"/>
      <c r="O1" s="454"/>
      <c r="XEW1" s="111"/>
      <c r="XEX1" s="111"/>
      <c r="XEY1" s="111"/>
      <c r="XEZ1" s="111"/>
      <c r="XFA1" s="111"/>
      <c r="XFB1" s="111"/>
      <c r="XFC1" s="111"/>
      <c r="XFD1" s="111"/>
    </row>
    <row r="2" spans="1:16384" ht="29.25" customHeight="1" x14ac:dyDescent="0.25">
      <c r="C2" s="119" t="s">
        <v>25</v>
      </c>
      <c r="D2" s="454">
        <f>'1.Plan Annuel d''opération'!D2:F2</f>
        <v>0</v>
      </c>
      <c r="E2" s="454"/>
      <c r="F2" s="454"/>
      <c r="G2" s="454"/>
      <c r="H2" s="454"/>
      <c r="I2" s="455" t="s">
        <v>24</v>
      </c>
      <c r="J2" s="455"/>
      <c r="K2" s="454">
        <f>'1.Plan Annuel d''opération'!I2:M2</f>
        <v>0</v>
      </c>
      <c r="L2" s="454"/>
      <c r="M2" s="454"/>
      <c r="N2" s="454"/>
      <c r="O2" s="454"/>
      <c r="XEW2" s="111"/>
      <c r="XEX2" s="111"/>
      <c r="XEY2" s="111"/>
      <c r="XEZ2" s="111"/>
      <c r="XFA2" s="111"/>
      <c r="XFB2" s="111"/>
      <c r="XFC2" s="111"/>
      <c r="XFD2" s="111"/>
    </row>
    <row r="3" spans="1:16384" ht="26.25" customHeight="1" x14ac:dyDescent="0.25">
      <c r="C3" s="119" t="s">
        <v>15</v>
      </c>
      <c r="D3" s="454">
        <f>'1.Plan Annuel d''opération'!D3:F3</f>
        <v>0</v>
      </c>
      <c r="E3" s="454"/>
      <c r="F3" s="454"/>
      <c r="G3" s="454"/>
      <c r="H3" s="454"/>
      <c r="I3" s="11"/>
      <c r="J3" s="11"/>
      <c r="K3" s="11"/>
      <c r="L3" s="11"/>
      <c r="M3" s="11"/>
      <c r="N3" s="11"/>
      <c r="O3" s="11"/>
      <c r="XEW3" s="111"/>
      <c r="XEX3" s="111"/>
      <c r="XEY3" s="111"/>
      <c r="XEZ3" s="111"/>
      <c r="XFA3" s="111"/>
      <c r="XFB3" s="111"/>
      <c r="XFC3" s="111"/>
      <c r="XFD3" s="111"/>
    </row>
    <row r="4" spans="1:16384" x14ac:dyDescent="0.25">
      <c r="XEW4" s="111"/>
      <c r="XEX4" s="111"/>
      <c r="XEY4" s="111"/>
      <c r="XEZ4" s="111"/>
      <c r="XFA4" s="111"/>
      <c r="XFB4" s="111"/>
      <c r="XFC4" s="111"/>
      <c r="XFD4" s="111"/>
    </row>
    <row r="5" spans="1:16384" x14ac:dyDescent="0.25">
      <c r="XEW5" s="111"/>
      <c r="XEX5" s="111"/>
      <c r="XEY5" s="111"/>
      <c r="XEZ5" s="111"/>
      <c r="XFA5" s="111"/>
      <c r="XFB5" s="111"/>
      <c r="XFC5" s="111"/>
      <c r="XFD5" s="111"/>
    </row>
    <row r="6" spans="1:16384" s="4" customFormat="1" ht="45.75" customHeight="1" x14ac:dyDescent="0.25">
      <c r="A6" s="3"/>
      <c r="B6" s="450" t="s">
        <v>59</v>
      </c>
      <c r="C6" s="453"/>
      <c r="D6" s="3" t="s">
        <v>5</v>
      </c>
      <c r="E6" s="3" t="s">
        <v>6</v>
      </c>
      <c r="F6" s="450" t="s">
        <v>88</v>
      </c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1"/>
      <c r="XEW6" s="112"/>
      <c r="XEX6" s="112"/>
      <c r="XEY6" s="112"/>
      <c r="XEZ6" s="112"/>
      <c r="XFA6" s="112"/>
      <c r="XFB6" s="112"/>
      <c r="XFC6" s="112"/>
      <c r="XFD6" s="112"/>
    </row>
    <row r="7" spans="1:16384" s="49" customFormat="1" ht="25.5" customHeight="1" x14ac:dyDescent="0.25">
      <c r="A7" s="46"/>
      <c r="B7" s="46"/>
      <c r="C7" s="46" t="s">
        <v>73</v>
      </c>
      <c r="D7" s="46" t="s">
        <v>74</v>
      </c>
      <c r="E7" s="46" t="s">
        <v>75</v>
      </c>
      <c r="F7" s="46" t="s">
        <v>76</v>
      </c>
      <c r="G7" s="46" t="s">
        <v>77</v>
      </c>
      <c r="H7" s="46" t="s">
        <v>78</v>
      </c>
      <c r="I7" s="46" t="s">
        <v>79</v>
      </c>
      <c r="J7" s="46" t="s">
        <v>80</v>
      </c>
      <c r="K7" s="46" t="s">
        <v>81</v>
      </c>
      <c r="L7" s="46" t="s">
        <v>82</v>
      </c>
      <c r="M7" s="46" t="s">
        <v>83</v>
      </c>
      <c r="N7" s="46" t="s">
        <v>84</v>
      </c>
      <c r="O7" s="46" t="s">
        <v>85</v>
      </c>
      <c r="P7" s="46" t="s">
        <v>86</v>
      </c>
      <c r="Q7" s="48" t="s">
        <v>87</v>
      </c>
      <c r="XEW7" s="112"/>
      <c r="XEX7" s="112"/>
      <c r="XEY7" s="112"/>
      <c r="XEZ7" s="112"/>
      <c r="XFA7" s="112"/>
      <c r="XFB7" s="112"/>
      <c r="XFC7" s="112"/>
      <c r="XFD7" s="112"/>
    </row>
    <row r="8" spans="1:16384" s="7" customFormat="1" ht="12.75" x14ac:dyDescent="0.2">
      <c r="A8" s="94" t="s">
        <v>71</v>
      </c>
      <c r="B8" s="90"/>
      <c r="C8" s="91"/>
      <c r="D8" s="92"/>
      <c r="E8" s="92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XEW8" s="103"/>
      <c r="XEX8" s="103"/>
      <c r="XEY8" s="103"/>
      <c r="XEZ8" s="103"/>
      <c r="XFA8" s="103"/>
      <c r="XFB8" s="103"/>
      <c r="XFC8" s="103"/>
      <c r="XFD8" s="103"/>
    </row>
    <row r="9" spans="1:16384" s="7" customFormat="1" ht="12.75" x14ac:dyDescent="0.2">
      <c r="A9" s="86" t="s">
        <v>10</v>
      </c>
      <c r="B9" s="86"/>
      <c r="C9" s="86"/>
      <c r="D9" s="101"/>
      <c r="E9" s="101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XEW9" s="103"/>
      <c r="XEX9" s="103"/>
      <c r="XEY9" s="103"/>
      <c r="XEZ9" s="103"/>
      <c r="XFA9" s="103"/>
      <c r="XFB9" s="103"/>
      <c r="XFC9" s="103"/>
      <c r="XFD9" s="103"/>
    </row>
    <row r="10" spans="1:16384" s="103" customFormat="1" ht="12.75" x14ac:dyDescent="0.2">
      <c r="A10" s="66"/>
      <c r="B10" s="102" t="s">
        <v>27</v>
      </c>
      <c r="C10" s="102">
        <f>'1.Plan Annuel d''opération'!C15</f>
        <v>0</v>
      </c>
      <c r="D10" s="121"/>
      <c r="E10" s="121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</row>
    <row r="11" spans="1:16384" s="103" customFormat="1" ht="19.5" customHeight="1" x14ac:dyDescent="0.2">
      <c r="A11" s="5"/>
      <c r="B11" s="104" t="s">
        <v>0</v>
      </c>
      <c r="C11" s="104">
        <f>'1.Plan Annuel d''opération'!C16</f>
        <v>0</v>
      </c>
      <c r="D11" s="122"/>
      <c r="E11" s="122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6384" s="103" customFormat="1" ht="17.25" customHeight="1" x14ac:dyDescent="0.2">
      <c r="A12" s="5"/>
      <c r="B12" s="106" t="s">
        <v>1</v>
      </c>
      <c r="C12" s="106">
        <f>'1.Plan Annuel d''opération'!C17</f>
        <v>0</v>
      </c>
      <c r="D12" s="122"/>
      <c r="E12" s="12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6384" s="103" customFormat="1" ht="12.75" x14ac:dyDescent="0.2">
      <c r="A13" s="5"/>
      <c r="B13" s="107" t="s">
        <v>28</v>
      </c>
      <c r="C13" s="107">
        <f>'1.Plan Annuel d''opération'!C18</f>
        <v>0</v>
      </c>
      <c r="D13" s="122"/>
      <c r="E13" s="122"/>
      <c r="F13" s="105"/>
      <c r="G13" s="105"/>
      <c r="H13" s="105"/>
      <c r="I13" s="105"/>
      <c r="J13" s="105"/>
      <c r="K13" s="105"/>
      <c r="L13" s="286"/>
      <c r="M13" s="286"/>
      <c r="N13" s="286"/>
      <c r="O13" s="286"/>
      <c r="P13" s="286"/>
      <c r="Q13" s="286"/>
    </row>
    <row r="14" spans="1:16384" s="56" customFormat="1" ht="17.25" customHeight="1" x14ac:dyDescent="0.2">
      <c r="A14" s="55"/>
      <c r="B14" s="57" t="s">
        <v>16</v>
      </c>
      <c r="C14" s="57">
        <f>'1.Plan Annuel d''opération'!C19</f>
        <v>0</v>
      </c>
      <c r="D14" s="123"/>
      <c r="E14" s="123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XEW14" s="103"/>
      <c r="XEX14" s="103"/>
      <c r="XEY14" s="103"/>
      <c r="XEZ14" s="103"/>
      <c r="XFA14" s="103"/>
      <c r="XFB14" s="103"/>
      <c r="XFC14" s="103"/>
      <c r="XFD14" s="103"/>
    </row>
    <row r="15" spans="1:16384" s="7" customFormat="1" ht="19.5" customHeight="1" x14ac:dyDescent="0.2">
      <c r="A15" s="5"/>
      <c r="B15" s="53" t="s">
        <v>2</v>
      </c>
      <c r="C15" s="53">
        <f>'1.Plan Annuel d''opération'!C20</f>
        <v>0</v>
      </c>
      <c r="D15" s="124"/>
      <c r="E15" s="124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XEW15" s="103"/>
      <c r="XEX15" s="103"/>
      <c r="XEY15" s="103"/>
      <c r="XEZ15" s="103"/>
      <c r="XFA15" s="103"/>
      <c r="XFB15" s="103"/>
      <c r="XFC15" s="103"/>
      <c r="XFD15" s="103"/>
    </row>
    <row r="16" spans="1:16384" s="89" customFormat="1" ht="12.75" x14ac:dyDescent="0.2">
      <c r="A16" s="87" t="s">
        <v>11</v>
      </c>
      <c r="B16" s="87"/>
      <c r="C16" s="87"/>
      <c r="D16" s="125"/>
      <c r="E16" s="125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103"/>
      <c r="XEX16" s="103"/>
      <c r="XEY16" s="103"/>
      <c r="XEZ16" s="103"/>
      <c r="XFA16" s="103"/>
      <c r="XFB16" s="103"/>
      <c r="XFC16" s="103"/>
      <c r="XFD16" s="103"/>
    </row>
    <row r="17" spans="1:16384" s="103" customFormat="1" ht="12.75" x14ac:dyDescent="0.2">
      <c r="A17" s="5"/>
      <c r="B17" s="102" t="s">
        <v>29</v>
      </c>
      <c r="C17" s="102">
        <f>'1.Plan Annuel d''opération'!C22</f>
        <v>0</v>
      </c>
      <c r="D17" s="121"/>
      <c r="E17" s="121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6384" s="103" customFormat="1" ht="16.5" customHeight="1" x14ac:dyDescent="0.2">
      <c r="A18" s="5"/>
      <c r="B18" s="106" t="s">
        <v>44</v>
      </c>
      <c r="C18" s="106">
        <f>'1.Plan Annuel d''opération'!C23</f>
        <v>0</v>
      </c>
      <c r="D18" s="122"/>
      <c r="E18" s="122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6384" s="103" customFormat="1" ht="20.25" customHeight="1" x14ac:dyDescent="0.2">
      <c r="A19" s="5"/>
      <c r="B19" s="106" t="s">
        <v>4</v>
      </c>
      <c r="C19" s="106">
        <f>'1.Plan Annuel d''opération'!C24</f>
        <v>0</v>
      </c>
      <c r="D19" s="122"/>
      <c r="E19" s="122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6384" s="103" customFormat="1" ht="12.75" x14ac:dyDescent="0.2">
      <c r="A20" s="5"/>
      <c r="B20" s="107" t="s">
        <v>30</v>
      </c>
      <c r="C20" s="107">
        <f>'1.Plan Annuel d''opération'!C25</f>
        <v>0</v>
      </c>
      <c r="D20" s="122"/>
      <c r="E20" s="122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6384" s="7" customFormat="1" ht="17.25" customHeight="1" x14ac:dyDescent="0.2">
      <c r="A21" s="5"/>
      <c r="B21" s="53" t="s">
        <v>17</v>
      </c>
      <c r="C21" s="53">
        <f>'1.Plan Annuel d''opération'!C26</f>
        <v>0</v>
      </c>
      <c r="D21" s="124"/>
      <c r="E21" s="124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XEW21" s="103"/>
      <c r="XEX21" s="103"/>
      <c r="XEY21" s="103"/>
      <c r="XEZ21" s="103"/>
      <c r="XFA21" s="103"/>
      <c r="XFB21" s="103"/>
      <c r="XFC21" s="103"/>
      <c r="XFD21" s="103"/>
    </row>
    <row r="22" spans="1:16384" s="7" customFormat="1" ht="17.25" customHeight="1" x14ac:dyDescent="0.2">
      <c r="A22" s="5"/>
      <c r="B22" s="53" t="s">
        <v>45</v>
      </c>
      <c r="C22" s="53">
        <f>'1.Plan Annuel d''opération'!C27</f>
        <v>0</v>
      </c>
      <c r="D22" s="124"/>
      <c r="E22" s="124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XEW22" s="103"/>
      <c r="XEX22" s="103"/>
      <c r="XEY22" s="103"/>
      <c r="XEZ22" s="103"/>
      <c r="XFA22" s="103"/>
      <c r="XFB22" s="103"/>
      <c r="XFC22" s="103"/>
      <c r="XFD22" s="103"/>
    </row>
    <row r="23" spans="1:16384" s="89" customFormat="1" ht="12.75" x14ac:dyDescent="0.2">
      <c r="A23" s="87" t="s">
        <v>12</v>
      </c>
      <c r="B23" s="87"/>
      <c r="C23" s="87"/>
      <c r="D23" s="125"/>
      <c r="E23" s="125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103"/>
      <c r="XEX23" s="103"/>
      <c r="XEY23" s="103"/>
      <c r="XEZ23" s="103"/>
      <c r="XFA23" s="103"/>
      <c r="XFB23" s="103"/>
      <c r="XFC23" s="103"/>
      <c r="XFD23" s="103"/>
    </row>
    <row r="24" spans="1:16384" s="103" customFormat="1" ht="12.75" x14ac:dyDescent="0.2">
      <c r="A24" s="109"/>
      <c r="B24" s="102" t="s">
        <v>31</v>
      </c>
      <c r="C24" s="102">
        <f>'1.Plan Annuel d''opération'!C29</f>
        <v>0</v>
      </c>
      <c r="D24" s="121"/>
      <c r="E24" s="121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6384" s="103" customFormat="1" ht="12.75" x14ac:dyDescent="0.2">
      <c r="A25" s="109"/>
      <c r="B25" s="106" t="s">
        <v>46</v>
      </c>
      <c r="C25" s="106">
        <f>'1.Plan Annuel d''opération'!C30</f>
        <v>0</v>
      </c>
      <c r="D25" s="122"/>
      <c r="E25" s="122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6384" s="103" customFormat="1" ht="12.75" x14ac:dyDescent="0.2">
      <c r="A26" s="109"/>
      <c r="B26" s="106" t="s">
        <v>47</v>
      </c>
      <c r="C26" s="106">
        <f>'1.Plan Annuel d''opération'!C31</f>
        <v>0</v>
      </c>
      <c r="D26" s="122"/>
      <c r="E26" s="122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16384" s="103" customFormat="1" ht="12.75" x14ac:dyDescent="0.2">
      <c r="A27" s="109"/>
      <c r="B27" s="107" t="s">
        <v>49</v>
      </c>
      <c r="C27" s="107">
        <f>'1.Plan Annuel d''opération'!C32</f>
        <v>0</v>
      </c>
      <c r="D27" s="122"/>
      <c r="E27" s="122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6384" s="7" customFormat="1" ht="12.75" x14ac:dyDescent="0.2">
      <c r="A28" s="5"/>
      <c r="B28" s="53" t="s">
        <v>48</v>
      </c>
      <c r="C28" s="53">
        <f>'1.Plan Annuel d''opération'!C33</f>
        <v>0</v>
      </c>
      <c r="D28" s="124"/>
      <c r="E28" s="124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XEW28" s="103"/>
      <c r="XEX28" s="103"/>
      <c r="XEY28" s="103"/>
      <c r="XEZ28" s="103"/>
      <c r="XFA28" s="103"/>
      <c r="XFB28" s="103"/>
      <c r="XFC28" s="103"/>
      <c r="XFD28" s="103"/>
    </row>
    <row r="29" spans="1:16384" s="7" customFormat="1" ht="12.75" x14ac:dyDescent="0.2">
      <c r="A29" s="65"/>
      <c r="B29" s="53" t="s">
        <v>65</v>
      </c>
      <c r="C29" s="53">
        <f>'1.Plan Annuel d''opération'!C34</f>
        <v>0</v>
      </c>
      <c r="D29" s="124"/>
      <c r="E29" s="12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XEW29" s="103"/>
      <c r="XEX29" s="103"/>
      <c r="XEY29" s="103"/>
      <c r="XEZ29" s="103"/>
      <c r="XFA29" s="103"/>
      <c r="XFB29" s="103"/>
      <c r="XFC29" s="103"/>
      <c r="XFD29" s="103"/>
    </row>
    <row r="30" spans="1:16384" s="89" customFormat="1" ht="12.75" x14ac:dyDescent="0.2">
      <c r="A30" s="87" t="s">
        <v>19</v>
      </c>
      <c r="B30" s="87"/>
      <c r="C30" s="87"/>
      <c r="D30" s="125"/>
      <c r="E30" s="125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7"/>
      <c r="BBC30" s="7"/>
      <c r="BBD30" s="7"/>
      <c r="BBE30" s="7"/>
      <c r="BBF30" s="7"/>
      <c r="BBG30" s="7"/>
      <c r="BBH30" s="7"/>
      <c r="BBI30" s="7"/>
      <c r="BBJ30" s="7"/>
      <c r="BBK30" s="7"/>
      <c r="BBL30" s="7"/>
      <c r="BBM30" s="7"/>
      <c r="BBN30" s="7"/>
      <c r="BBO30" s="7"/>
      <c r="BBP30" s="7"/>
      <c r="BBQ30" s="7"/>
      <c r="BBR30" s="7"/>
      <c r="BBS30" s="7"/>
      <c r="BBT30" s="7"/>
      <c r="BBU30" s="7"/>
      <c r="BBV30" s="7"/>
      <c r="BBW30" s="7"/>
      <c r="BBX30" s="7"/>
      <c r="BBY30" s="7"/>
      <c r="BBZ30" s="7"/>
      <c r="BCA30" s="7"/>
      <c r="BCB30" s="7"/>
      <c r="BCC30" s="7"/>
      <c r="BCD30" s="7"/>
      <c r="BCE30" s="7"/>
      <c r="BCF30" s="7"/>
      <c r="BCG30" s="7"/>
      <c r="BCH30" s="7"/>
      <c r="BCI30" s="7"/>
      <c r="BCJ30" s="7"/>
      <c r="BCK30" s="7"/>
      <c r="BCL30" s="7"/>
      <c r="BCM30" s="7"/>
      <c r="BCN30" s="7"/>
      <c r="BCO30" s="7"/>
      <c r="BCP30" s="7"/>
      <c r="BCQ30" s="7"/>
      <c r="BCR30" s="7"/>
      <c r="BCS30" s="7"/>
      <c r="BCT30" s="7"/>
      <c r="BCU30" s="7"/>
      <c r="BCV30" s="7"/>
      <c r="BCW30" s="7"/>
      <c r="BCX30" s="7"/>
      <c r="BCY30" s="7"/>
      <c r="BCZ30" s="7"/>
      <c r="BDA30" s="7"/>
      <c r="BDB30" s="7"/>
      <c r="BDC30" s="7"/>
      <c r="BDD30" s="7"/>
      <c r="BDE30" s="7"/>
      <c r="BDF30" s="7"/>
      <c r="BDG30" s="7"/>
      <c r="BDH30" s="7"/>
      <c r="BDI30" s="7"/>
      <c r="BDJ30" s="7"/>
      <c r="BDK30" s="7"/>
      <c r="BDL30" s="7"/>
      <c r="BDM30" s="7"/>
      <c r="BDN30" s="7"/>
      <c r="BDO30" s="7"/>
      <c r="BDP30" s="7"/>
      <c r="BDQ30" s="7"/>
      <c r="BDR30" s="7"/>
      <c r="BDS30" s="7"/>
      <c r="BDT30" s="7"/>
      <c r="BDU30" s="7"/>
      <c r="BDV30" s="7"/>
      <c r="BDW30" s="7"/>
      <c r="BDX30" s="7"/>
      <c r="BDY30" s="7"/>
      <c r="BDZ30" s="7"/>
      <c r="BEA30" s="7"/>
      <c r="BEB30" s="7"/>
      <c r="BEC30" s="7"/>
      <c r="BED30" s="7"/>
      <c r="BEE30" s="7"/>
      <c r="BEF30" s="7"/>
      <c r="BEG30" s="7"/>
      <c r="BEH30" s="7"/>
      <c r="BEI30" s="7"/>
      <c r="BEJ30" s="7"/>
      <c r="BEK30" s="7"/>
      <c r="BEL30" s="7"/>
      <c r="BEM30" s="7"/>
      <c r="BEN30" s="7"/>
      <c r="BEO30" s="7"/>
      <c r="BEP30" s="7"/>
      <c r="BEQ30" s="7"/>
      <c r="BER30" s="7"/>
      <c r="BES30" s="7"/>
      <c r="BET30" s="7"/>
      <c r="BEU30" s="7"/>
      <c r="BEV30" s="7"/>
      <c r="BEW30" s="7"/>
      <c r="BEX30" s="7"/>
      <c r="BEY30" s="7"/>
      <c r="BEZ30" s="7"/>
      <c r="BFA30" s="7"/>
      <c r="BFB30" s="7"/>
      <c r="BFC30" s="7"/>
      <c r="BFD30" s="7"/>
      <c r="BFE30" s="7"/>
      <c r="BFF30" s="7"/>
      <c r="BFG30" s="7"/>
      <c r="BFH30" s="7"/>
      <c r="BFI30" s="7"/>
      <c r="BFJ30" s="7"/>
      <c r="BFK30" s="7"/>
      <c r="BFL30" s="7"/>
      <c r="BFM30" s="7"/>
      <c r="BFN30" s="7"/>
      <c r="BFO30" s="7"/>
      <c r="BFP30" s="7"/>
      <c r="BFQ30" s="7"/>
      <c r="BFR30" s="7"/>
      <c r="BFS30" s="7"/>
      <c r="BFT30" s="7"/>
      <c r="BFU30" s="7"/>
      <c r="BFV30" s="7"/>
      <c r="BFW30" s="7"/>
      <c r="BFX30" s="7"/>
      <c r="BFY30" s="7"/>
      <c r="BFZ30" s="7"/>
      <c r="BGA30" s="7"/>
      <c r="BGB30" s="7"/>
      <c r="BGC30" s="7"/>
      <c r="BGD30" s="7"/>
      <c r="BGE30" s="7"/>
      <c r="BGF30" s="7"/>
      <c r="BGG30" s="7"/>
      <c r="BGH30" s="7"/>
      <c r="BGI30" s="7"/>
      <c r="BGJ30" s="7"/>
      <c r="BGK30" s="7"/>
      <c r="BGL30" s="7"/>
      <c r="BGM30" s="7"/>
      <c r="BGN30" s="7"/>
      <c r="BGO30" s="7"/>
      <c r="BGP30" s="7"/>
      <c r="BGQ30" s="7"/>
      <c r="BGR30" s="7"/>
      <c r="BGS30" s="7"/>
      <c r="BGT30" s="7"/>
      <c r="BGU30" s="7"/>
      <c r="BGV30" s="7"/>
      <c r="BGW30" s="7"/>
      <c r="BGX30" s="7"/>
      <c r="BGY30" s="7"/>
      <c r="BGZ30" s="7"/>
      <c r="BHA30" s="7"/>
      <c r="BHB30" s="7"/>
      <c r="BHC30" s="7"/>
      <c r="BHD30" s="7"/>
      <c r="BHE30" s="7"/>
      <c r="BHF30" s="7"/>
      <c r="BHG30" s="7"/>
      <c r="BHH30" s="7"/>
      <c r="BHI30" s="7"/>
      <c r="BHJ30" s="7"/>
      <c r="BHK30" s="7"/>
      <c r="BHL30" s="7"/>
      <c r="BHM30" s="7"/>
      <c r="BHN30" s="7"/>
      <c r="BHO30" s="7"/>
      <c r="BHP30" s="7"/>
      <c r="BHQ30" s="7"/>
      <c r="BHR30" s="7"/>
      <c r="BHS30" s="7"/>
      <c r="BHT30" s="7"/>
      <c r="BHU30" s="7"/>
      <c r="BHV30" s="7"/>
      <c r="BHW30" s="7"/>
      <c r="BHX30" s="7"/>
      <c r="BHY30" s="7"/>
      <c r="BHZ30" s="7"/>
      <c r="BIA30" s="7"/>
      <c r="BIB30" s="7"/>
      <c r="BIC30" s="7"/>
      <c r="BID30" s="7"/>
      <c r="BIE30" s="7"/>
      <c r="BIF30" s="7"/>
      <c r="BIG30" s="7"/>
      <c r="BIH30" s="7"/>
      <c r="BII30" s="7"/>
      <c r="BIJ30" s="7"/>
      <c r="BIK30" s="7"/>
      <c r="BIL30" s="7"/>
      <c r="BIM30" s="7"/>
      <c r="BIN30" s="7"/>
      <c r="BIO30" s="7"/>
      <c r="BIP30" s="7"/>
      <c r="BIQ30" s="7"/>
      <c r="BIR30" s="7"/>
      <c r="BIS30" s="7"/>
      <c r="BIT30" s="7"/>
      <c r="BIU30" s="7"/>
      <c r="BIV30" s="7"/>
      <c r="BIW30" s="7"/>
      <c r="BIX30" s="7"/>
      <c r="BIY30" s="7"/>
      <c r="BIZ30" s="7"/>
      <c r="BJA30" s="7"/>
      <c r="BJB30" s="7"/>
      <c r="BJC30" s="7"/>
      <c r="BJD30" s="7"/>
      <c r="BJE30" s="7"/>
      <c r="BJF30" s="7"/>
      <c r="BJG30" s="7"/>
      <c r="BJH30" s="7"/>
      <c r="BJI30" s="7"/>
      <c r="BJJ30" s="7"/>
      <c r="BJK30" s="7"/>
      <c r="BJL30" s="7"/>
      <c r="BJM30" s="7"/>
      <c r="BJN30" s="7"/>
      <c r="BJO30" s="7"/>
      <c r="BJP30" s="7"/>
      <c r="BJQ30" s="7"/>
      <c r="BJR30" s="7"/>
      <c r="BJS30" s="7"/>
      <c r="BJT30" s="7"/>
      <c r="BJU30" s="7"/>
      <c r="BJV30" s="7"/>
      <c r="BJW30" s="7"/>
      <c r="BJX30" s="7"/>
      <c r="BJY30" s="7"/>
      <c r="BJZ30" s="7"/>
      <c r="BKA30" s="7"/>
      <c r="BKB30" s="7"/>
      <c r="BKC30" s="7"/>
      <c r="BKD30" s="7"/>
      <c r="BKE30" s="7"/>
      <c r="BKF30" s="7"/>
      <c r="BKG30" s="7"/>
      <c r="BKH30" s="7"/>
      <c r="BKI30" s="7"/>
      <c r="BKJ30" s="7"/>
      <c r="BKK30" s="7"/>
      <c r="BKL30" s="7"/>
      <c r="BKM30" s="7"/>
      <c r="BKN30" s="7"/>
      <c r="BKO30" s="7"/>
      <c r="BKP30" s="7"/>
      <c r="BKQ30" s="7"/>
      <c r="BKR30" s="7"/>
      <c r="BKS30" s="7"/>
      <c r="BKT30" s="7"/>
      <c r="BKU30" s="7"/>
      <c r="BKV30" s="7"/>
      <c r="BKW30" s="7"/>
      <c r="BKX30" s="7"/>
      <c r="BKY30" s="7"/>
      <c r="BKZ30" s="7"/>
      <c r="BLA30" s="7"/>
      <c r="BLB30" s="7"/>
      <c r="BLC30" s="7"/>
      <c r="BLD30" s="7"/>
      <c r="BLE30" s="7"/>
      <c r="BLF30" s="7"/>
      <c r="BLG30" s="7"/>
      <c r="BLH30" s="7"/>
      <c r="BLI30" s="7"/>
      <c r="BLJ30" s="7"/>
      <c r="BLK30" s="7"/>
      <c r="BLL30" s="7"/>
      <c r="BLM30" s="7"/>
      <c r="BLN30" s="7"/>
      <c r="BLO30" s="7"/>
      <c r="BLP30" s="7"/>
      <c r="BLQ30" s="7"/>
      <c r="BLR30" s="7"/>
      <c r="BLS30" s="7"/>
      <c r="BLT30" s="7"/>
      <c r="BLU30" s="7"/>
      <c r="BLV30" s="7"/>
      <c r="BLW30" s="7"/>
      <c r="BLX30" s="7"/>
      <c r="BLY30" s="7"/>
      <c r="BLZ30" s="7"/>
      <c r="BMA30" s="7"/>
      <c r="BMB30" s="7"/>
      <c r="BMC30" s="7"/>
      <c r="BMD30" s="7"/>
      <c r="BME30" s="7"/>
      <c r="BMF30" s="7"/>
      <c r="BMG30" s="7"/>
      <c r="BMH30" s="7"/>
      <c r="BMI30" s="7"/>
      <c r="BMJ30" s="7"/>
      <c r="BMK30" s="7"/>
      <c r="BML30" s="7"/>
      <c r="BMM30" s="7"/>
      <c r="BMN30" s="7"/>
      <c r="BMO30" s="7"/>
      <c r="BMP30" s="7"/>
      <c r="BMQ30" s="7"/>
      <c r="BMR30" s="7"/>
      <c r="BMS30" s="7"/>
      <c r="BMT30" s="7"/>
      <c r="BMU30" s="7"/>
      <c r="BMV30" s="7"/>
      <c r="BMW30" s="7"/>
      <c r="BMX30" s="7"/>
      <c r="BMY30" s="7"/>
      <c r="BMZ30" s="7"/>
      <c r="BNA30" s="7"/>
      <c r="BNB30" s="7"/>
      <c r="BNC30" s="7"/>
      <c r="BND30" s="7"/>
      <c r="BNE30" s="7"/>
      <c r="BNF30" s="7"/>
      <c r="BNG30" s="7"/>
      <c r="BNH30" s="7"/>
      <c r="BNI30" s="7"/>
      <c r="BNJ30" s="7"/>
      <c r="BNK30" s="7"/>
      <c r="BNL30" s="7"/>
      <c r="BNM30" s="7"/>
      <c r="BNN30" s="7"/>
      <c r="BNO30" s="7"/>
      <c r="BNP30" s="7"/>
      <c r="BNQ30" s="7"/>
      <c r="BNR30" s="7"/>
      <c r="BNS30" s="7"/>
      <c r="BNT30" s="7"/>
      <c r="BNU30" s="7"/>
      <c r="BNV30" s="7"/>
      <c r="BNW30" s="7"/>
      <c r="BNX30" s="7"/>
      <c r="BNY30" s="7"/>
      <c r="BNZ30" s="7"/>
      <c r="BOA30" s="7"/>
      <c r="BOB30" s="7"/>
      <c r="BOC30" s="7"/>
      <c r="BOD30" s="7"/>
      <c r="BOE30" s="7"/>
      <c r="BOF30" s="7"/>
      <c r="BOG30" s="7"/>
      <c r="BOH30" s="7"/>
      <c r="BOI30" s="7"/>
      <c r="BOJ30" s="7"/>
      <c r="BOK30" s="7"/>
      <c r="BOL30" s="7"/>
      <c r="BOM30" s="7"/>
      <c r="BON30" s="7"/>
      <c r="BOO30" s="7"/>
      <c r="BOP30" s="7"/>
      <c r="BOQ30" s="7"/>
      <c r="BOR30" s="7"/>
      <c r="BOS30" s="7"/>
      <c r="BOT30" s="7"/>
      <c r="BOU30" s="7"/>
      <c r="BOV30" s="7"/>
      <c r="BOW30" s="7"/>
      <c r="BOX30" s="7"/>
      <c r="BOY30" s="7"/>
      <c r="BOZ30" s="7"/>
      <c r="BPA30" s="7"/>
      <c r="BPB30" s="7"/>
      <c r="BPC30" s="7"/>
      <c r="BPD30" s="7"/>
      <c r="BPE30" s="7"/>
      <c r="BPF30" s="7"/>
      <c r="BPG30" s="7"/>
      <c r="BPH30" s="7"/>
      <c r="BPI30" s="7"/>
      <c r="BPJ30" s="7"/>
      <c r="BPK30" s="7"/>
      <c r="BPL30" s="7"/>
      <c r="BPM30" s="7"/>
      <c r="BPN30" s="7"/>
      <c r="BPO30" s="7"/>
      <c r="BPP30" s="7"/>
      <c r="BPQ30" s="7"/>
      <c r="BPR30" s="7"/>
      <c r="BPS30" s="7"/>
      <c r="BPT30" s="7"/>
      <c r="BPU30" s="7"/>
      <c r="BPV30" s="7"/>
      <c r="BPW30" s="7"/>
      <c r="BPX30" s="7"/>
      <c r="BPY30" s="7"/>
      <c r="BPZ30" s="7"/>
      <c r="BQA30" s="7"/>
      <c r="BQB30" s="7"/>
      <c r="BQC30" s="7"/>
      <c r="BQD30" s="7"/>
      <c r="BQE30" s="7"/>
      <c r="BQF30" s="7"/>
      <c r="BQG30" s="7"/>
      <c r="BQH30" s="7"/>
      <c r="BQI30" s="7"/>
      <c r="BQJ30" s="7"/>
      <c r="BQK30" s="7"/>
      <c r="BQL30" s="7"/>
      <c r="BQM30" s="7"/>
      <c r="BQN30" s="7"/>
      <c r="BQO30" s="7"/>
      <c r="BQP30" s="7"/>
      <c r="BQQ30" s="7"/>
      <c r="BQR30" s="7"/>
      <c r="BQS30" s="7"/>
      <c r="BQT30" s="7"/>
      <c r="BQU30" s="7"/>
      <c r="BQV30" s="7"/>
      <c r="BQW30" s="7"/>
      <c r="BQX30" s="7"/>
      <c r="BQY30" s="7"/>
      <c r="BQZ30" s="7"/>
      <c r="BRA30" s="7"/>
      <c r="BRB30" s="7"/>
      <c r="BRC30" s="7"/>
      <c r="BRD30" s="7"/>
      <c r="BRE30" s="7"/>
      <c r="BRF30" s="7"/>
      <c r="BRG30" s="7"/>
      <c r="BRH30" s="7"/>
      <c r="BRI30" s="7"/>
      <c r="BRJ30" s="7"/>
      <c r="BRK30" s="7"/>
      <c r="BRL30" s="7"/>
      <c r="BRM30" s="7"/>
      <c r="BRN30" s="7"/>
      <c r="BRO30" s="7"/>
      <c r="BRP30" s="7"/>
      <c r="BRQ30" s="7"/>
      <c r="BRR30" s="7"/>
      <c r="BRS30" s="7"/>
      <c r="BRT30" s="7"/>
      <c r="BRU30" s="7"/>
      <c r="BRV30" s="7"/>
      <c r="BRW30" s="7"/>
      <c r="BRX30" s="7"/>
      <c r="BRY30" s="7"/>
      <c r="BRZ30" s="7"/>
      <c r="BSA30" s="7"/>
      <c r="BSB30" s="7"/>
      <c r="BSC30" s="7"/>
      <c r="BSD30" s="7"/>
      <c r="BSE30" s="7"/>
      <c r="BSF30" s="7"/>
      <c r="BSG30" s="7"/>
      <c r="BSH30" s="7"/>
      <c r="BSI30" s="7"/>
      <c r="BSJ30" s="7"/>
      <c r="BSK30" s="7"/>
      <c r="BSL30" s="7"/>
      <c r="BSM30" s="7"/>
      <c r="BSN30" s="7"/>
      <c r="BSO30" s="7"/>
      <c r="BSP30" s="7"/>
      <c r="BSQ30" s="7"/>
      <c r="BSR30" s="7"/>
      <c r="BSS30" s="7"/>
      <c r="BST30" s="7"/>
      <c r="BSU30" s="7"/>
      <c r="BSV30" s="7"/>
      <c r="BSW30" s="7"/>
      <c r="BSX30" s="7"/>
      <c r="BSY30" s="7"/>
      <c r="BSZ30" s="7"/>
      <c r="BTA30" s="7"/>
      <c r="BTB30" s="7"/>
      <c r="BTC30" s="7"/>
      <c r="BTD30" s="7"/>
      <c r="BTE30" s="7"/>
      <c r="BTF30" s="7"/>
      <c r="BTG30" s="7"/>
      <c r="BTH30" s="7"/>
      <c r="BTI30" s="7"/>
      <c r="BTJ30" s="7"/>
      <c r="BTK30" s="7"/>
      <c r="BTL30" s="7"/>
      <c r="BTM30" s="7"/>
      <c r="BTN30" s="7"/>
      <c r="BTO30" s="7"/>
      <c r="BTP30" s="7"/>
      <c r="BTQ30" s="7"/>
      <c r="BTR30" s="7"/>
      <c r="BTS30" s="7"/>
      <c r="BTT30" s="7"/>
      <c r="BTU30" s="7"/>
      <c r="BTV30" s="7"/>
      <c r="BTW30" s="7"/>
      <c r="BTX30" s="7"/>
      <c r="BTY30" s="7"/>
      <c r="BTZ30" s="7"/>
      <c r="BUA30" s="7"/>
      <c r="BUB30" s="7"/>
      <c r="BUC30" s="7"/>
      <c r="BUD30" s="7"/>
      <c r="BUE30" s="7"/>
      <c r="BUF30" s="7"/>
      <c r="BUG30" s="7"/>
      <c r="BUH30" s="7"/>
      <c r="BUI30" s="7"/>
      <c r="BUJ30" s="7"/>
      <c r="BUK30" s="7"/>
      <c r="BUL30" s="7"/>
      <c r="BUM30" s="7"/>
      <c r="BUN30" s="7"/>
      <c r="BUO30" s="7"/>
      <c r="BUP30" s="7"/>
      <c r="BUQ30" s="7"/>
      <c r="BUR30" s="7"/>
      <c r="BUS30" s="7"/>
      <c r="BUT30" s="7"/>
      <c r="BUU30" s="7"/>
      <c r="BUV30" s="7"/>
      <c r="BUW30" s="7"/>
      <c r="BUX30" s="7"/>
      <c r="BUY30" s="7"/>
      <c r="BUZ30" s="7"/>
      <c r="BVA30" s="7"/>
      <c r="BVB30" s="7"/>
      <c r="BVC30" s="7"/>
      <c r="BVD30" s="7"/>
      <c r="BVE30" s="7"/>
      <c r="BVF30" s="7"/>
      <c r="BVG30" s="7"/>
      <c r="BVH30" s="7"/>
      <c r="BVI30" s="7"/>
      <c r="BVJ30" s="7"/>
      <c r="BVK30" s="7"/>
      <c r="BVL30" s="7"/>
      <c r="BVM30" s="7"/>
      <c r="BVN30" s="7"/>
      <c r="BVO30" s="7"/>
      <c r="BVP30" s="7"/>
      <c r="BVQ30" s="7"/>
      <c r="BVR30" s="7"/>
      <c r="BVS30" s="7"/>
      <c r="BVT30" s="7"/>
      <c r="BVU30" s="7"/>
      <c r="BVV30" s="7"/>
      <c r="BVW30" s="7"/>
      <c r="BVX30" s="7"/>
      <c r="BVY30" s="7"/>
      <c r="BVZ30" s="7"/>
      <c r="BWA30" s="7"/>
      <c r="BWB30" s="7"/>
      <c r="BWC30" s="7"/>
      <c r="BWD30" s="7"/>
      <c r="BWE30" s="7"/>
      <c r="BWF30" s="7"/>
      <c r="BWG30" s="7"/>
      <c r="BWH30" s="7"/>
      <c r="BWI30" s="7"/>
      <c r="BWJ30" s="7"/>
      <c r="BWK30" s="7"/>
      <c r="BWL30" s="7"/>
      <c r="BWM30" s="7"/>
      <c r="BWN30" s="7"/>
      <c r="BWO30" s="7"/>
      <c r="BWP30" s="7"/>
      <c r="BWQ30" s="7"/>
      <c r="BWR30" s="7"/>
      <c r="BWS30" s="7"/>
      <c r="BWT30" s="7"/>
      <c r="BWU30" s="7"/>
      <c r="BWV30" s="7"/>
      <c r="BWW30" s="7"/>
      <c r="BWX30" s="7"/>
      <c r="BWY30" s="7"/>
      <c r="BWZ30" s="7"/>
      <c r="BXA30" s="7"/>
      <c r="BXB30" s="7"/>
      <c r="BXC30" s="7"/>
      <c r="BXD30" s="7"/>
      <c r="BXE30" s="7"/>
      <c r="BXF30" s="7"/>
      <c r="BXG30" s="7"/>
      <c r="BXH30" s="7"/>
      <c r="BXI30" s="7"/>
      <c r="BXJ30" s="7"/>
      <c r="BXK30" s="7"/>
      <c r="BXL30" s="7"/>
      <c r="BXM30" s="7"/>
      <c r="BXN30" s="7"/>
      <c r="BXO30" s="7"/>
      <c r="BXP30" s="7"/>
      <c r="BXQ30" s="7"/>
      <c r="BXR30" s="7"/>
      <c r="BXS30" s="7"/>
      <c r="BXT30" s="7"/>
      <c r="BXU30" s="7"/>
      <c r="BXV30" s="7"/>
      <c r="BXW30" s="7"/>
      <c r="BXX30" s="7"/>
      <c r="BXY30" s="7"/>
      <c r="BXZ30" s="7"/>
      <c r="BYA30" s="7"/>
      <c r="BYB30" s="7"/>
      <c r="BYC30" s="7"/>
      <c r="BYD30" s="7"/>
      <c r="BYE30" s="7"/>
      <c r="BYF30" s="7"/>
      <c r="BYG30" s="7"/>
      <c r="BYH30" s="7"/>
      <c r="BYI30" s="7"/>
      <c r="BYJ30" s="7"/>
      <c r="BYK30" s="7"/>
      <c r="BYL30" s="7"/>
      <c r="BYM30" s="7"/>
      <c r="BYN30" s="7"/>
      <c r="BYO30" s="7"/>
      <c r="BYP30" s="7"/>
      <c r="BYQ30" s="7"/>
      <c r="BYR30" s="7"/>
      <c r="BYS30" s="7"/>
      <c r="BYT30" s="7"/>
      <c r="BYU30" s="7"/>
      <c r="BYV30" s="7"/>
      <c r="BYW30" s="7"/>
      <c r="BYX30" s="7"/>
      <c r="BYY30" s="7"/>
      <c r="BYZ30" s="7"/>
      <c r="BZA30" s="7"/>
      <c r="BZB30" s="7"/>
      <c r="BZC30" s="7"/>
      <c r="BZD30" s="7"/>
      <c r="BZE30" s="7"/>
      <c r="BZF30" s="7"/>
      <c r="BZG30" s="7"/>
      <c r="BZH30" s="7"/>
      <c r="BZI30" s="7"/>
      <c r="BZJ30" s="7"/>
      <c r="BZK30" s="7"/>
      <c r="BZL30" s="7"/>
      <c r="BZM30" s="7"/>
      <c r="BZN30" s="7"/>
      <c r="BZO30" s="7"/>
      <c r="BZP30" s="7"/>
      <c r="BZQ30" s="7"/>
      <c r="BZR30" s="7"/>
      <c r="BZS30" s="7"/>
      <c r="BZT30" s="7"/>
      <c r="BZU30" s="7"/>
      <c r="BZV30" s="7"/>
      <c r="BZW30" s="7"/>
      <c r="BZX30" s="7"/>
      <c r="BZY30" s="7"/>
      <c r="BZZ30" s="7"/>
      <c r="CAA30" s="7"/>
      <c r="CAB30" s="7"/>
      <c r="CAC30" s="7"/>
      <c r="CAD30" s="7"/>
      <c r="CAE30" s="7"/>
      <c r="CAF30" s="7"/>
      <c r="CAG30" s="7"/>
      <c r="CAH30" s="7"/>
      <c r="CAI30" s="7"/>
      <c r="CAJ30" s="7"/>
      <c r="CAK30" s="7"/>
      <c r="CAL30" s="7"/>
      <c r="CAM30" s="7"/>
      <c r="CAN30" s="7"/>
      <c r="CAO30" s="7"/>
      <c r="CAP30" s="7"/>
      <c r="CAQ30" s="7"/>
      <c r="CAR30" s="7"/>
      <c r="CAS30" s="7"/>
      <c r="CAT30" s="7"/>
      <c r="CAU30" s="7"/>
      <c r="CAV30" s="7"/>
      <c r="CAW30" s="7"/>
      <c r="CAX30" s="7"/>
      <c r="CAY30" s="7"/>
      <c r="CAZ30" s="7"/>
      <c r="CBA30" s="7"/>
      <c r="CBB30" s="7"/>
      <c r="CBC30" s="7"/>
      <c r="CBD30" s="7"/>
      <c r="CBE30" s="7"/>
      <c r="CBF30" s="7"/>
      <c r="CBG30" s="7"/>
      <c r="CBH30" s="7"/>
      <c r="CBI30" s="7"/>
      <c r="CBJ30" s="7"/>
      <c r="CBK30" s="7"/>
      <c r="CBL30" s="7"/>
      <c r="CBM30" s="7"/>
      <c r="CBN30" s="7"/>
      <c r="CBO30" s="7"/>
      <c r="CBP30" s="7"/>
      <c r="CBQ30" s="7"/>
      <c r="CBR30" s="7"/>
      <c r="CBS30" s="7"/>
      <c r="CBT30" s="7"/>
      <c r="CBU30" s="7"/>
      <c r="CBV30" s="7"/>
      <c r="CBW30" s="7"/>
      <c r="CBX30" s="7"/>
      <c r="CBY30" s="7"/>
      <c r="CBZ30" s="7"/>
      <c r="CCA30" s="7"/>
      <c r="CCB30" s="7"/>
      <c r="CCC30" s="7"/>
      <c r="CCD30" s="7"/>
      <c r="CCE30" s="7"/>
      <c r="CCF30" s="7"/>
      <c r="CCG30" s="7"/>
      <c r="CCH30" s="7"/>
      <c r="CCI30" s="7"/>
      <c r="CCJ30" s="7"/>
      <c r="CCK30" s="7"/>
      <c r="CCL30" s="7"/>
      <c r="CCM30" s="7"/>
      <c r="CCN30" s="7"/>
      <c r="CCO30" s="7"/>
      <c r="CCP30" s="7"/>
      <c r="CCQ30" s="7"/>
      <c r="CCR30" s="7"/>
      <c r="CCS30" s="7"/>
      <c r="CCT30" s="7"/>
      <c r="CCU30" s="7"/>
      <c r="CCV30" s="7"/>
      <c r="CCW30" s="7"/>
      <c r="CCX30" s="7"/>
      <c r="CCY30" s="7"/>
      <c r="CCZ30" s="7"/>
      <c r="CDA30" s="7"/>
      <c r="CDB30" s="7"/>
      <c r="CDC30" s="7"/>
      <c r="CDD30" s="7"/>
      <c r="CDE30" s="7"/>
      <c r="CDF30" s="7"/>
      <c r="CDG30" s="7"/>
      <c r="CDH30" s="7"/>
      <c r="CDI30" s="7"/>
      <c r="CDJ30" s="7"/>
      <c r="CDK30" s="7"/>
      <c r="CDL30" s="7"/>
      <c r="CDM30" s="7"/>
      <c r="CDN30" s="7"/>
      <c r="CDO30" s="7"/>
      <c r="CDP30" s="7"/>
      <c r="CDQ30" s="7"/>
      <c r="CDR30" s="7"/>
      <c r="CDS30" s="7"/>
      <c r="CDT30" s="7"/>
      <c r="CDU30" s="7"/>
      <c r="CDV30" s="7"/>
      <c r="CDW30" s="7"/>
      <c r="CDX30" s="7"/>
      <c r="CDY30" s="7"/>
      <c r="CDZ30" s="7"/>
      <c r="CEA30" s="7"/>
      <c r="CEB30" s="7"/>
      <c r="CEC30" s="7"/>
      <c r="CED30" s="7"/>
      <c r="CEE30" s="7"/>
      <c r="CEF30" s="7"/>
      <c r="CEG30" s="7"/>
      <c r="CEH30" s="7"/>
      <c r="CEI30" s="7"/>
      <c r="CEJ30" s="7"/>
      <c r="CEK30" s="7"/>
      <c r="CEL30" s="7"/>
      <c r="CEM30" s="7"/>
      <c r="CEN30" s="7"/>
      <c r="CEO30" s="7"/>
      <c r="CEP30" s="7"/>
      <c r="CEQ30" s="7"/>
      <c r="CER30" s="7"/>
      <c r="CES30" s="7"/>
      <c r="CET30" s="7"/>
      <c r="CEU30" s="7"/>
      <c r="CEV30" s="7"/>
      <c r="CEW30" s="7"/>
      <c r="CEX30" s="7"/>
      <c r="CEY30" s="7"/>
      <c r="CEZ30" s="7"/>
      <c r="CFA30" s="7"/>
      <c r="CFB30" s="7"/>
      <c r="CFC30" s="7"/>
      <c r="CFD30" s="7"/>
      <c r="CFE30" s="7"/>
      <c r="CFF30" s="7"/>
      <c r="CFG30" s="7"/>
      <c r="CFH30" s="7"/>
      <c r="CFI30" s="7"/>
      <c r="CFJ30" s="7"/>
      <c r="CFK30" s="7"/>
      <c r="CFL30" s="7"/>
      <c r="CFM30" s="7"/>
      <c r="CFN30" s="7"/>
      <c r="CFO30" s="7"/>
      <c r="CFP30" s="7"/>
      <c r="CFQ30" s="7"/>
      <c r="CFR30" s="7"/>
      <c r="CFS30" s="7"/>
      <c r="CFT30" s="7"/>
      <c r="CFU30" s="7"/>
      <c r="CFV30" s="7"/>
      <c r="CFW30" s="7"/>
      <c r="CFX30" s="7"/>
      <c r="CFY30" s="7"/>
      <c r="CFZ30" s="7"/>
      <c r="CGA30" s="7"/>
      <c r="CGB30" s="7"/>
      <c r="CGC30" s="7"/>
      <c r="CGD30" s="7"/>
      <c r="CGE30" s="7"/>
      <c r="CGF30" s="7"/>
      <c r="CGG30" s="7"/>
      <c r="CGH30" s="7"/>
      <c r="CGI30" s="7"/>
      <c r="CGJ30" s="7"/>
      <c r="CGK30" s="7"/>
      <c r="CGL30" s="7"/>
      <c r="CGM30" s="7"/>
      <c r="CGN30" s="7"/>
      <c r="CGO30" s="7"/>
      <c r="CGP30" s="7"/>
      <c r="CGQ30" s="7"/>
      <c r="CGR30" s="7"/>
      <c r="CGS30" s="7"/>
      <c r="CGT30" s="7"/>
      <c r="CGU30" s="7"/>
      <c r="CGV30" s="7"/>
      <c r="CGW30" s="7"/>
      <c r="CGX30" s="7"/>
      <c r="CGY30" s="7"/>
      <c r="CGZ30" s="7"/>
      <c r="CHA30" s="7"/>
      <c r="CHB30" s="7"/>
      <c r="CHC30" s="7"/>
      <c r="CHD30" s="7"/>
      <c r="CHE30" s="7"/>
      <c r="CHF30" s="7"/>
      <c r="CHG30" s="7"/>
      <c r="CHH30" s="7"/>
      <c r="CHI30" s="7"/>
      <c r="CHJ30" s="7"/>
      <c r="CHK30" s="7"/>
      <c r="CHL30" s="7"/>
      <c r="CHM30" s="7"/>
      <c r="CHN30" s="7"/>
      <c r="CHO30" s="7"/>
      <c r="CHP30" s="7"/>
      <c r="CHQ30" s="7"/>
      <c r="CHR30" s="7"/>
      <c r="CHS30" s="7"/>
      <c r="CHT30" s="7"/>
      <c r="CHU30" s="7"/>
      <c r="CHV30" s="7"/>
      <c r="CHW30" s="7"/>
      <c r="CHX30" s="7"/>
      <c r="CHY30" s="7"/>
      <c r="CHZ30" s="7"/>
      <c r="CIA30" s="7"/>
      <c r="CIB30" s="7"/>
      <c r="CIC30" s="7"/>
      <c r="CID30" s="7"/>
      <c r="CIE30" s="7"/>
      <c r="CIF30" s="7"/>
      <c r="CIG30" s="7"/>
      <c r="CIH30" s="7"/>
      <c r="CII30" s="7"/>
      <c r="CIJ30" s="7"/>
      <c r="CIK30" s="7"/>
      <c r="CIL30" s="7"/>
      <c r="CIM30" s="7"/>
      <c r="CIN30" s="7"/>
      <c r="CIO30" s="7"/>
      <c r="CIP30" s="7"/>
      <c r="CIQ30" s="7"/>
      <c r="CIR30" s="7"/>
      <c r="CIS30" s="7"/>
      <c r="CIT30" s="7"/>
      <c r="CIU30" s="7"/>
      <c r="CIV30" s="7"/>
      <c r="CIW30" s="7"/>
      <c r="CIX30" s="7"/>
      <c r="CIY30" s="7"/>
      <c r="CIZ30" s="7"/>
      <c r="CJA30" s="7"/>
      <c r="CJB30" s="7"/>
      <c r="CJC30" s="7"/>
      <c r="CJD30" s="7"/>
      <c r="CJE30" s="7"/>
      <c r="CJF30" s="7"/>
      <c r="CJG30" s="7"/>
      <c r="CJH30" s="7"/>
      <c r="CJI30" s="7"/>
      <c r="CJJ30" s="7"/>
      <c r="CJK30" s="7"/>
      <c r="CJL30" s="7"/>
      <c r="CJM30" s="7"/>
      <c r="CJN30" s="7"/>
      <c r="CJO30" s="7"/>
      <c r="CJP30" s="7"/>
      <c r="CJQ30" s="7"/>
      <c r="CJR30" s="7"/>
      <c r="CJS30" s="7"/>
      <c r="CJT30" s="7"/>
      <c r="CJU30" s="7"/>
      <c r="CJV30" s="7"/>
      <c r="CJW30" s="7"/>
      <c r="CJX30" s="7"/>
      <c r="CJY30" s="7"/>
      <c r="CJZ30" s="7"/>
      <c r="CKA30" s="7"/>
      <c r="CKB30" s="7"/>
      <c r="CKC30" s="7"/>
      <c r="CKD30" s="7"/>
      <c r="CKE30" s="7"/>
      <c r="CKF30" s="7"/>
      <c r="CKG30" s="7"/>
      <c r="CKH30" s="7"/>
      <c r="CKI30" s="7"/>
      <c r="CKJ30" s="7"/>
      <c r="CKK30" s="7"/>
      <c r="CKL30" s="7"/>
      <c r="CKM30" s="7"/>
      <c r="CKN30" s="7"/>
      <c r="CKO30" s="7"/>
      <c r="CKP30" s="7"/>
      <c r="CKQ30" s="7"/>
      <c r="CKR30" s="7"/>
      <c r="CKS30" s="7"/>
      <c r="CKT30" s="7"/>
      <c r="CKU30" s="7"/>
      <c r="CKV30" s="7"/>
      <c r="CKW30" s="7"/>
      <c r="CKX30" s="7"/>
      <c r="CKY30" s="7"/>
      <c r="CKZ30" s="7"/>
      <c r="CLA30" s="7"/>
      <c r="CLB30" s="7"/>
      <c r="CLC30" s="7"/>
      <c r="CLD30" s="7"/>
      <c r="CLE30" s="7"/>
      <c r="CLF30" s="7"/>
      <c r="CLG30" s="7"/>
      <c r="CLH30" s="7"/>
      <c r="CLI30" s="7"/>
      <c r="CLJ30" s="7"/>
      <c r="CLK30" s="7"/>
      <c r="CLL30" s="7"/>
      <c r="CLM30" s="7"/>
      <c r="CLN30" s="7"/>
      <c r="CLO30" s="7"/>
      <c r="CLP30" s="7"/>
      <c r="CLQ30" s="7"/>
      <c r="CLR30" s="7"/>
      <c r="CLS30" s="7"/>
      <c r="CLT30" s="7"/>
      <c r="CLU30" s="7"/>
      <c r="CLV30" s="7"/>
      <c r="CLW30" s="7"/>
      <c r="CLX30" s="7"/>
      <c r="CLY30" s="7"/>
      <c r="CLZ30" s="7"/>
      <c r="CMA30" s="7"/>
      <c r="CMB30" s="7"/>
      <c r="CMC30" s="7"/>
      <c r="CMD30" s="7"/>
      <c r="CME30" s="7"/>
      <c r="CMF30" s="7"/>
      <c r="CMG30" s="7"/>
      <c r="CMH30" s="7"/>
      <c r="CMI30" s="7"/>
      <c r="CMJ30" s="7"/>
      <c r="CMK30" s="7"/>
      <c r="CML30" s="7"/>
      <c r="CMM30" s="7"/>
      <c r="CMN30" s="7"/>
      <c r="CMO30" s="7"/>
      <c r="CMP30" s="7"/>
      <c r="CMQ30" s="7"/>
      <c r="CMR30" s="7"/>
      <c r="CMS30" s="7"/>
      <c r="CMT30" s="7"/>
      <c r="CMU30" s="7"/>
      <c r="CMV30" s="7"/>
      <c r="CMW30" s="7"/>
      <c r="CMX30" s="7"/>
      <c r="CMY30" s="7"/>
      <c r="CMZ30" s="7"/>
      <c r="CNA30" s="7"/>
      <c r="CNB30" s="7"/>
      <c r="CNC30" s="7"/>
      <c r="CND30" s="7"/>
      <c r="CNE30" s="7"/>
      <c r="CNF30" s="7"/>
      <c r="CNG30" s="7"/>
      <c r="CNH30" s="7"/>
      <c r="CNI30" s="7"/>
      <c r="CNJ30" s="7"/>
      <c r="CNK30" s="7"/>
      <c r="CNL30" s="7"/>
      <c r="CNM30" s="7"/>
      <c r="CNN30" s="7"/>
      <c r="CNO30" s="7"/>
      <c r="CNP30" s="7"/>
      <c r="CNQ30" s="7"/>
      <c r="CNR30" s="7"/>
      <c r="CNS30" s="7"/>
      <c r="CNT30" s="7"/>
      <c r="CNU30" s="7"/>
      <c r="CNV30" s="7"/>
      <c r="CNW30" s="7"/>
      <c r="CNX30" s="7"/>
      <c r="CNY30" s="7"/>
      <c r="CNZ30" s="7"/>
      <c r="COA30" s="7"/>
      <c r="COB30" s="7"/>
      <c r="COC30" s="7"/>
      <c r="COD30" s="7"/>
      <c r="COE30" s="7"/>
      <c r="COF30" s="7"/>
      <c r="COG30" s="7"/>
      <c r="COH30" s="7"/>
      <c r="COI30" s="7"/>
      <c r="COJ30" s="7"/>
      <c r="COK30" s="7"/>
      <c r="COL30" s="7"/>
      <c r="COM30" s="7"/>
      <c r="CON30" s="7"/>
      <c r="COO30" s="7"/>
      <c r="COP30" s="7"/>
      <c r="COQ30" s="7"/>
      <c r="COR30" s="7"/>
      <c r="COS30" s="7"/>
      <c r="COT30" s="7"/>
      <c r="COU30" s="7"/>
      <c r="COV30" s="7"/>
      <c r="COW30" s="7"/>
      <c r="COX30" s="7"/>
      <c r="COY30" s="7"/>
      <c r="COZ30" s="7"/>
      <c r="CPA30" s="7"/>
      <c r="CPB30" s="7"/>
      <c r="CPC30" s="7"/>
      <c r="CPD30" s="7"/>
      <c r="CPE30" s="7"/>
      <c r="CPF30" s="7"/>
      <c r="CPG30" s="7"/>
      <c r="CPH30" s="7"/>
      <c r="CPI30" s="7"/>
      <c r="CPJ30" s="7"/>
      <c r="CPK30" s="7"/>
      <c r="CPL30" s="7"/>
      <c r="CPM30" s="7"/>
      <c r="CPN30" s="7"/>
      <c r="CPO30" s="7"/>
      <c r="CPP30" s="7"/>
      <c r="CPQ30" s="7"/>
      <c r="CPR30" s="7"/>
      <c r="CPS30" s="7"/>
      <c r="CPT30" s="7"/>
      <c r="CPU30" s="7"/>
      <c r="CPV30" s="7"/>
      <c r="CPW30" s="7"/>
      <c r="CPX30" s="7"/>
      <c r="CPY30" s="7"/>
      <c r="CPZ30" s="7"/>
      <c r="CQA30" s="7"/>
      <c r="CQB30" s="7"/>
      <c r="CQC30" s="7"/>
      <c r="CQD30" s="7"/>
      <c r="CQE30" s="7"/>
      <c r="CQF30" s="7"/>
      <c r="CQG30" s="7"/>
      <c r="CQH30" s="7"/>
      <c r="CQI30" s="7"/>
      <c r="CQJ30" s="7"/>
      <c r="CQK30" s="7"/>
      <c r="CQL30" s="7"/>
      <c r="CQM30" s="7"/>
      <c r="CQN30" s="7"/>
      <c r="CQO30" s="7"/>
      <c r="CQP30" s="7"/>
      <c r="CQQ30" s="7"/>
      <c r="CQR30" s="7"/>
      <c r="CQS30" s="7"/>
      <c r="CQT30" s="7"/>
      <c r="CQU30" s="7"/>
      <c r="CQV30" s="7"/>
      <c r="CQW30" s="7"/>
      <c r="CQX30" s="7"/>
      <c r="CQY30" s="7"/>
      <c r="CQZ30" s="7"/>
      <c r="CRA30" s="7"/>
      <c r="CRB30" s="7"/>
      <c r="CRC30" s="7"/>
      <c r="CRD30" s="7"/>
      <c r="CRE30" s="7"/>
      <c r="CRF30" s="7"/>
      <c r="CRG30" s="7"/>
      <c r="CRH30" s="7"/>
      <c r="CRI30" s="7"/>
      <c r="CRJ30" s="7"/>
      <c r="CRK30" s="7"/>
      <c r="CRL30" s="7"/>
      <c r="CRM30" s="7"/>
      <c r="CRN30" s="7"/>
      <c r="CRO30" s="7"/>
      <c r="CRP30" s="7"/>
      <c r="CRQ30" s="7"/>
      <c r="CRR30" s="7"/>
      <c r="CRS30" s="7"/>
      <c r="CRT30" s="7"/>
      <c r="CRU30" s="7"/>
      <c r="CRV30" s="7"/>
      <c r="CRW30" s="7"/>
      <c r="CRX30" s="7"/>
      <c r="CRY30" s="7"/>
      <c r="CRZ30" s="7"/>
      <c r="CSA30" s="7"/>
      <c r="CSB30" s="7"/>
      <c r="CSC30" s="7"/>
      <c r="CSD30" s="7"/>
      <c r="CSE30" s="7"/>
      <c r="CSF30" s="7"/>
      <c r="CSG30" s="7"/>
      <c r="CSH30" s="7"/>
      <c r="CSI30" s="7"/>
      <c r="CSJ30" s="7"/>
      <c r="CSK30" s="7"/>
      <c r="CSL30" s="7"/>
      <c r="CSM30" s="7"/>
      <c r="CSN30" s="7"/>
      <c r="CSO30" s="7"/>
      <c r="CSP30" s="7"/>
      <c r="CSQ30" s="7"/>
      <c r="CSR30" s="7"/>
      <c r="CSS30" s="7"/>
      <c r="CST30" s="7"/>
      <c r="CSU30" s="7"/>
      <c r="CSV30" s="7"/>
      <c r="CSW30" s="7"/>
      <c r="CSX30" s="7"/>
      <c r="CSY30" s="7"/>
      <c r="CSZ30" s="7"/>
      <c r="CTA30" s="7"/>
      <c r="CTB30" s="7"/>
      <c r="CTC30" s="7"/>
      <c r="CTD30" s="7"/>
      <c r="CTE30" s="7"/>
      <c r="CTF30" s="7"/>
      <c r="CTG30" s="7"/>
      <c r="CTH30" s="7"/>
      <c r="CTI30" s="7"/>
      <c r="CTJ30" s="7"/>
      <c r="CTK30" s="7"/>
      <c r="CTL30" s="7"/>
      <c r="CTM30" s="7"/>
      <c r="CTN30" s="7"/>
      <c r="CTO30" s="7"/>
      <c r="CTP30" s="7"/>
      <c r="CTQ30" s="7"/>
      <c r="CTR30" s="7"/>
      <c r="CTS30" s="7"/>
      <c r="CTT30" s="7"/>
      <c r="CTU30" s="7"/>
      <c r="CTV30" s="7"/>
      <c r="CTW30" s="7"/>
      <c r="CTX30" s="7"/>
      <c r="CTY30" s="7"/>
      <c r="CTZ30" s="7"/>
      <c r="CUA30" s="7"/>
      <c r="CUB30" s="7"/>
      <c r="CUC30" s="7"/>
      <c r="CUD30" s="7"/>
      <c r="CUE30" s="7"/>
      <c r="CUF30" s="7"/>
      <c r="CUG30" s="7"/>
      <c r="CUH30" s="7"/>
      <c r="CUI30" s="7"/>
      <c r="CUJ30" s="7"/>
      <c r="CUK30" s="7"/>
      <c r="CUL30" s="7"/>
      <c r="CUM30" s="7"/>
      <c r="CUN30" s="7"/>
      <c r="CUO30" s="7"/>
      <c r="CUP30" s="7"/>
      <c r="CUQ30" s="7"/>
      <c r="CUR30" s="7"/>
      <c r="CUS30" s="7"/>
      <c r="CUT30" s="7"/>
      <c r="CUU30" s="7"/>
      <c r="CUV30" s="7"/>
      <c r="CUW30" s="7"/>
      <c r="CUX30" s="7"/>
      <c r="CUY30" s="7"/>
      <c r="CUZ30" s="7"/>
      <c r="CVA30" s="7"/>
      <c r="CVB30" s="7"/>
      <c r="CVC30" s="7"/>
      <c r="CVD30" s="7"/>
      <c r="CVE30" s="7"/>
      <c r="CVF30" s="7"/>
      <c r="CVG30" s="7"/>
      <c r="CVH30" s="7"/>
      <c r="CVI30" s="7"/>
      <c r="CVJ30" s="7"/>
      <c r="CVK30" s="7"/>
      <c r="CVL30" s="7"/>
      <c r="CVM30" s="7"/>
      <c r="CVN30" s="7"/>
      <c r="CVO30" s="7"/>
      <c r="CVP30" s="7"/>
      <c r="CVQ30" s="7"/>
      <c r="CVR30" s="7"/>
      <c r="CVS30" s="7"/>
      <c r="CVT30" s="7"/>
      <c r="CVU30" s="7"/>
      <c r="CVV30" s="7"/>
      <c r="CVW30" s="7"/>
      <c r="CVX30" s="7"/>
      <c r="CVY30" s="7"/>
      <c r="CVZ30" s="7"/>
      <c r="CWA30" s="7"/>
      <c r="CWB30" s="7"/>
      <c r="CWC30" s="7"/>
      <c r="CWD30" s="7"/>
      <c r="CWE30" s="7"/>
      <c r="CWF30" s="7"/>
      <c r="CWG30" s="7"/>
      <c r="CWH30" s="7"/>
      <c r="CWI30" s="7"/>
      <c r="CWJ30" s="7"/>
      <c r="CWK30" s="7"/>
      <c r="CWL30" s="7"/>
      <c r="CWM30" s="7"/>
      <c r="CWN30" s="7"/>
      <c r="CWO30" s="7"/>
      <c r="CWP30" s="7"/>
      <c r="CWQ30" s="7"/>
      <c r="CWR30" s="7"/>
      <c r="CWS30" s="7"/>
      <c r="CWT30" s="7"/>
      <c r="CWU30" s="7"/>
      <c r="CWV30" s="7"/>
      <c r="CWW30" s="7"/>
      <c r="CWX30" s="7"/>
      <c r="CWY30" s="7"/>
      <c r="CWZ30" s="7"/>
      <c r="CXA30" s="7"/>
      <c r="CXB30" s="7"/>
      <c r="CXC30" s="7"/>
      <c r="CXD30" s="7"/>
      <c r="CXE30" s="7"/>
      <c r="CXF30" s="7"/>
      <c r="CXG30" s="7"/>
      <c r="CXH30" s="7"/>
      <c r="CXI30" s="7"/>
      <c r="CXJ30" s="7"/>
      <c r="CXK30" s="7"/>
      <c r="CXL30" s="7"/>
      <c r="CXM30" s="7"/>
      <c r="CXN30" s="7"/>
      <c r="CXO30" s="7"/>
      <c r="CXP30" s="7"/>
      <c r="CXQ30" s="7"/>
      <c r="CXR30" s="7"/>
      <c r="CXS30" s="7"/>
      <c r="CXT30" s="7"/>
      <c r="CXU30" s="7"/>
      <c r="CXV30" s="7"/>
      <c r="CXW30" s="7"/>
      <c r="CXX30" s="7"/>
      <c r="CXY30" s="7"/>
      <c r="CXZ30" s="7"/>
      <c r="CYA30" s="7"/>
      <c r="CYB30" s="7"/>
      <c r="CYC30" s="7"/>
      <c r="CYD30" s="7"/>
      <c r="CYE30" s="7"/>
      <c r="CYF30" s="7"/>
      <c r="CYG30" s="7"/>
      <c r="CYH30" s="7"/>
      <c r="CYI30" s="7"/>
      <c r="CYJ30" s="7"/>
      <c r="CYK30" s="7"/>
      <c r="CYL30" s="7"/>
      <c r="CYM30" s="7"/>
      <c r="CYN30" s="7"/>
      <c r="CYO30" s="7"/>
      <c r="CYP30" s="7"/>
      <c r="CYQ30" s="7"/>
      <c r="CYR30" s="7"/>
      <c r="CYS30" s="7"/>
      <c r="CYT30" s="7"/>
      <c r="CYU30" s="7"/>
      <c r="CYV30" s="7"/>
      <c r="CYW30" s="7"/>
      <c r="CYX30" s="7"/>
      <c r="CYY30" s="7"/>
      <c r="CYZ30" s="7"/>
      <c r="CZA30" s="7"/>
      <c r="CZB30" s="7"/>
      <c r="CZC30" s="7"/>
      <c r="CZD30" s="7"/>
      <c r="CZE30" s="7"/>
      <c r="CZF30" s="7"/>
      <c r="CZG30" s="7"/>
      <c r="CZH30" s="7"/>
      <c r="CZI30" s="7"/>
      <c r="CZJ30" s="7"/>
      <c r="CZK30" s="7"/>
      <c r="CZL30" s="7"/>
      <c r="CZM30" s="7"/>
      <c r="CZN30" s="7"/>
      <c r="CZO30" s="7"/>
      <c r="CZP30" s="7"/>
      <c r="CZQ30" s="7"/>
      <c r="CZR30" s="7"/>
      <c r="CZS30" s="7"/>
      <c r="CZT30" s="7"/>
      <c r="CZU30" s="7"/>
      <c r="CZV30" s="7"/>
      <c r="CZW30" s="7"/>
      <c r="CZX30" s="7"/>
      <c r="CZY30" s="7"/>
      <c r="CZZ30" s="7"/>
      <c r="DAA30" s="7"/>
      <c r="DAB30" s="7"/>
      <c r="DAC30" s="7"/>
      <c r="DAD30" s="7"/>
      <c r="DAE30" s="7"/>
      <c r="DAF30" s="7"/>
      <c r="DAG30" s="7"/>
      <c r="DAH30" s="7"/>
      <c r="DAI30" s="7"/>
      <c r="DAJ30" s="7"/>
      <c r="DAK30" s="7"/>
      <c r="DAL30" s="7"/>
      <c r="DAM30" s="7"/>
      <c r="DAN30" s="7"/>
      <c r="DAO30" s="7"/>
      <c r="DAP30" s="7"/>
      <c r="DAQ30" s="7"/>
      <c r="DAR30" s="7"/>
      <c r="DAS30" s="7"/>
      <c r="DAT30" s="7"/>
      <c r="DAU30" s="7"/>
      <c r="DAV30" s="7"/>
      <c r="DAW30" s="7"/>
      <c r="DAX30" s="7"/>
      <c r="DAY30" s="7"/>
      <c r="DAZ30" s="7"/>
      <c r="DBA30" s="7"/>
      <c r="DBB30" s="7"/>
      <c r="DBC30" s="7"/>
      <c r="DBD30" s="7"/>
      <c r="DBE30" s="7"/>
      <c r="DBF30" s="7"/>
      <c r="DBG30" s="7"/>
      <c r="DBH30" s="7"/>
      <c r="DBI30" s="7"/>
      <c r="DBJ30" s="7"/>
      <c r="DBK30" s="7"/>
      <c r="DBL30" s="7"/>
      <c r="DBM30" s="7"/>
      <c r="DBN30" s="7"/>
      <c r="DBO30" s="7"/>
      <c r="DBP30" s="7"/>
      <c r="DBQ30" s="7"/>
      <c r="DBR30" s="7"/>
      <c r="DBS30" s="7"/>
      <c r="DBT30" s="7"/>
      <c r="DBU30" s="7"/>
      <c r="DBV30" s="7"/>
      <c r="DBW30" s="7"/>
      <c r="DBX30" s="7"/>
      <c r="DBY30" s="7"/>
      <c r="DBZ30" s="7"/>
      <c r="DCA30" s="7"/>
      <c r="DCB30" s="7"/>
      <c r="DCC30" s="7"/>
      <c r="DCD30" s="7"/>
      <c r="DCE30" s="7"/>
      <c r="DCF30" s="7"/>
      <c r="DCG30" s="7"/>
      <c r="DCH30" s="7"/>
      <c r="DCI30" s="7"/>
      <c r="DCJ30" s="7"/>
      <c r="DCK30" s="7"/>
      <c r="DCL30" s="7"/>
      <c r="DCM30" s="7"/>
      <c r="DCN30" s="7"/>
      <c r="DCO30" s="7"/>
      <c r="DCP30" s="7"/>
      <c r="DCQ30" s="7"/>
      <c r="DCR30" s="7"/>
      <c r="DCS30" s="7"/>
      <c r="DCT30" s="7"/>
      <c r="DCU30" s="7"/>
      <c r="DCV30" s="7"/>
      <c r="DCW30" s="7"/>
      <c r="DCX30" s="7"/>
      <c r="DCY30" s="7"/>
      <c r="DCZ30" s="7"/>
      <c r="DDA30" s="7"/>
      <c r="DDB30" s="7"/>
      <c r="DDC30" s="7"/>
      <c r="DDD30" s="7"/>
      <c r="DDE30" s="7"/>
      <c r="DDF30" s="7"/>
      <c r="DDG30" s="7"/>
      <c r="DDH30" s="7"/>
      <c r="DDI30" s="7"/>
      <c r="DDJ30" s="7"/>
      <c r="DDK30" s="7"/>
      <c r="DDL30" s="7"/>
      <c r="DDM30" s="7"/>
      <c r="DDN30" s="7"/>
      <c r="DDO30" s="7"/>
      <c r="DDP30" s="7"/>
      <c r="DDQ30" s="7"/>
      <c r="DDR30" s="7"/>
      <c r="DDS30" s="7"/>
      <c r="DDT30" s="7"/>
      <c r="DDU30" s="7"/>
      <c r="DDV30" s="7"/>
      <c r="DDW30" s="7"/>
      <c r="DDX30" s="7"/>
      <c r="DDY30" s="7"/>
      <c r="DDZ30" s="7"/>
      <c r="DEA30" s="7"/>
      <c r="DEB30" s="7"/>
      <c r="DEC30" s="7"/>
      <c r="DED30" s="7"/>
      <c r="DEE30" s="7"/>
      <c r="DEF30" s="7"/>
      <c r="DEG30" s="7"/>
      <c r="DEH30" s="7"/>
      <c r="DEI30" s="7"/>
      <c r="DEJ30" s="7"/>
      <c r="DEK30" s="7"/>
      <c r="DEL30" s="7"/>
      <c r="DEM30" s="7"/>
      <c r="DEN30" s="7"/>
      <c r="DEO30" s="7"/>
      <c r="DEP30" s="7"/>
      <c r="DEQ30" s="7"/>
      <c r="DER30" s="7"/>
      <c r="DES30" s="7"/>
      <c r="DET30" s="7"/>
      <c r="DEU30" s="7"/>
      <c r="DEV30" s="7"/>
      <c r="DEW30" s="7"/>
      <c r="DEX30" s="7"/>
      <c r="DEY30" s="7"/>
      <c r="DEZ30" s="7"/>
      <c r="DFA30" s="7"/>
      <c r="DFB30" s="7"/>
      <c r="DFC30" s="7"/>
      <c r="DFD30" s="7"/>
      <c r="DFE30" s="7"/>
      <c r="DFF30" s="7"/>
      <c r="DFG30" s="7"/>
      <c r="DFH30" s="7"/>
      <c r="DFI30" s="7"/>
      <c r="DFJ30" s="7"/>
      <c r="DFK30" s="7"/>
      <c r="DFL30" s="7"/>
      <c r="DFM30" s="7"/>
      <c r="DFN30" s="7"/>
      <c r="DFO30" s="7"/>
      <c r="DFP30" s="7"/>
      <c r="DFQ30" s="7"/>
      <c r="DFR30" s="7"/>
      <c r="DFS30" s="7"/>
      <c r="DFT30" s="7"/>
      <c r="DFU30" s="7"/>
      <c r="DFV30" s="7"/>
      <c r="DFW30" s="7"/>
      <c r="DFX30" s="7"/>
      <c r="DFY30" s="7"/>
      <c r="DFZ30" s="7"/>
      <c r="DGA30" s="7"/>
      <c r="DGB30" s="7"/>
      <c r="DGC30" s="7"/>
      <c r="DGD30" s="7"/>
      <c r="DGE30" s="7"/>
      <c r="DGF30" s="7"/>
      <c r="DGG30" s="7"/>
      <c r="DGH30" s="7"/>
      <c r="DGI30" s="7"/>
      <c r="DGJ30" s="7"/>
      <c r="DGK30" s="7"/>
      <c r="DGL30" s="7"/>
      <c r="DGM30" s="7"/>
      <c r="DGN30" s="7"/>
      <c r="DGO30" s="7"/>
      <c r="DGP30" s="7"/>
      <c r="DGQ30" s="7"/>
      <c r="DGR30" s="7"/>
      <c r="DGS30" s="7"/>
      <c r="DGT30" s="7"/>
      <c r="DGU30" s="7"/>
      <c r="DGV30" s="7"/>
      <c r="DGW30" s="7"/>
      <c r="DGX30" s="7"/>
      <c r="DGY30" s="7"/>
      <c r="DGZ30" s="7"/>
      <c r="DHA30" s="7"/>
      <c r="DHB30" s="7"/>
      <c r="DHC30" s="7"/>
      <c r="DHD30" s="7"/>
      <c r="DHE30" s="7"/>
      <c r="DHF30" s="7"/>
      <c r="DHG30" s="7"/>
      <c r="DHH30" s="7"/>
      <c r="DHI30" s="7"/>
      <c r="DHJ30" s="7"/>
      <c r="DHK30" s="7"/>
      <c r="DHL30" s="7"/>
      <c r="DHM30" s="7"/>
      <c r="DHN30" s="7"/>
      <c r="DHO30" s="7"/>
      <c r="DHP30" s="7"/>
      <c r="DHQ30" s="7"/>
      <c r="DHR30" s="7"/>
      <c r="DHS30" s="7"/>
      <c r="DHT30" s="7"/>
      <c r="DHU30" s="7"/>
      <c r="DHV30" s="7"/>
      <c r="DHW30" s="7"/>
      <c r="DHX30" s="7"/>
      <c r="DHY30" s="7"/>
      <c r="DHZ30" s="7"/>
      <c r="DIA30" s="7"/>
      <c r="DIB30" s="7"/>
      <c r="DIC30" s="7"/>
      <c r="DID30" s="7"/>
      <c r="DIE30" s="7"/>
      <c r="DIF30" s="7"/>
      <c r="DIG30" s="7"/>
      <c r="DIH30" s="7"/>
      <c r="DII30" s="7"/>
      <c r="DIJ30" s="7"/>
      <c r="DIK30" s="7"/>
      <c r="DIL30" s="7"/>
      <c r="DIM30" s="7"/>
      <c r="DIN30" s="7"/>
      <c r="DIO30" s="7"/>
      <c r="DIP30" s="7"/>
      <c r="DIQ30" s="7"/>
      <c r="DIR30" s="7"/>
      <c r="DIS30" s="7"/>
      <c r="DIT30" s="7"/>
      <c r="DIU30" s="7"/>
      <c r="DIV30" s="7"/>
      <c r="DIW30" s="7"/>
      <c r="DIX30" s="7"/>
      <c r="DIY30" s="7"/>
      <c r="DIZ30" s="7"/>
      <c r="DJA30" s="7"/>
      <c r="DJB30" s="7"/>
      <c r="DJC30" s="7"/>
      <c r="DJD30" s="7"/>
      <c r="DJE30" s="7"/>
      <c r="DJF30" s="7"/>
      <c r="DJG30" s="7"/>
      <c r="DJH30" s="7"/>
      <c r="DJI30" s="7"/>
      <c r="DJJ30" s="7"/>
      <c r="DJK30" s="7"/>
      <c r="DJL30" s="7"/>
      <c r="DJM30" s="7"/>
      <c r="DJN30" s="7"/>
      <c r="DJO30" s="7"/>
      <c r="DJP30" s="7"/>
      <c r="DJQ30" s="7"/>
      <c r="DJR30" s="7"/>
      <c r="DJS30" s="7"/>
      <c r="DJT30" s="7"/>
      <c r="DJU30" s="7"/>
      <c r="DJV30" s="7"/>
      <c r="DJW30" s="7"/>
      <c r="DJX30" s="7"/>
      <c r="DJY30" s="7"/>
      <c r="DJZ30" s="7"/>
      <c r="DKA30" s="7"/>
      <c r="DKB30" s="7"/>
      <c r="DKC30" s="7"/>
      <c r="DKD30" s="7"/>
      <c r="DKE30" s="7"/>
      <c r="DKF30" s="7"/>
      <c r="DKG30" s="7"/>
      <c r="DKH30" s="7"/>
      <c r="DKI30" s="7"/>
      <c r="DKJ30" s="7"/>
      <c r="DKK30" s="7"/>
      <c r="DKL30" s="7"/>
      <c r="DKM30" s="7"/>
      <c r="DKN30" s="7"/>
      <c r="DKO30" s="7"/>
      <c r="DKP30" s="7"/>
      <c r="DKQ30" s="7"/>
      <c r="DKR30" s="7"/>
      <c r="DKS30" s="7"/>
      <c r="DKT30" s="7"/>
      <c r="DKU30" s="7"/>
      <c r="DKV30" s="7"/>
      <c r="DKW30" s="7"/>
      <c r="DKX30" s="7"/>
      <c r="DKY30" s="7"/>
      <c r="DKZ30" s="7"/>
      <c r="DLA30" s="7"/>
      <c r="DLB30" s="7"/>
      <c r="DLC30" s="7"/>
      <c r="DLD30" s="7"/>
      <c r="DLE30" s="7"/>
      <c r="DLF30" s="7"/>
      <c r="DLG30" s="7"/>
      <c r="DLH30" s="7"/>
      <c r="DLI30" s="7"/>
      <c r="DLJ30" s="7"/>
      <c r="DLK30" s="7"/>
      <c r="DLL30" s="7"/>
      <c r="DLM30" s="7"/>
      <c r="DLN30" s="7"/>
      <c r="DLO30" s="7"/>
      <c r="DLP30" s="7"/>
      <c r="DLQ30" s="7"/>
      <c r="DLR30" s="7"/>
      <c r="DLS30" s="7"/>
      <c r="DLT30" s="7"/>
      <c r="DLU30" s="7"/>
      <c r="DLV30" s="7"/>
      <c r="DLW30" s="7"/>
      <c r="DLX30" s="7"/>
      <c r="DLY30" s="7"/>
      <c r="DLZ30" s="7"/>
      <c r="DMA30" s="7"/>
      <c r="DMB30" s="7"/>
      <c r="DMC30" s="7"/>
      <c r="DMD30" s="7"/>
      <c r="DME30" s="7"/>
      <c r="DMF30" s="7"/>
      <c r="DMG30" s="7"/>
      <c r="DMH30" s="7"/>
      <c r="DMI30" s="7"/>
      <c r="DMJ30" s="7"/>
      <c r="DMK30" s="7"/>
      <c r="DML30" s="7"/>
      <c r="DMM30" s="7"/>
      <c r="DMN30" s="7"/>
      <c r="DMO30" s="7"/>
      <c r="DMP30" s="7"/>
      <c r="DMQ30" s="7"/>
      <c r="DMR30" s="7"/>
      <c r="DMS30" s="7"/>
      <c r="DMT30" s="7"/>
      <c r="DMU30" s="7"/>
      <c r="DMV30" s="7"/>
      <c r="DMW30" s="7"/>
      <c r="DMX30" s="7"/>
      <c r="DMY30" s="7"/>
      <c r="DMZ30" s="7"/>
      <c r="DNA30" s="7"/>
      <c r="DNB30" s="7"/>
      <c r="DNC30" s="7"/>
      <c r="DND30" s="7"/>
      <c r="DNE30" s="7"/>
      <c r="DNF30" s="7"/>
      <c r="DNG30" s="7"/>
      <c r="DNH30" s="7"/>
      <c r="DNI30" s="7"/>
      <c r="DNJ30" s="7"/>
      <c r="DNK30" s="7"/>
      <c r="DNL30" s="7"/>
      <c r="DNM30" s="7"/>
      <c r="DNN30" s="7"/>
      <c r="DNO30" s="7"/>
      <c r="DNP30" s="7"/>
      <c r="DNQ30" s="7"/>
      <c r="DNR30" s="7"/>
      <c r="DNS30" s="7"/>
      <c r="DNT30" s="7"/>
      <c r="DNU30" s="7"/>
      <c r="DNV30" s="7"/>
      <c r="DNW30" s="7"/>
      <c r="DNX30" s="7"/>
      <c r="DNY30" s="7"/>
      <c r="DNZ30" s="7"/>
      <c r="DOA30" s="7"/>
      <c r="DOB30" s="7"/>
      <c r="DOC30" s="7"/>
      <c r="DOD30" s="7"/>
      <c r="DOE30" s="7"/>
      <c r="DOF30" s="7"/>
      <c r="DOG30" s="7"/>
      <c r="DOH30" s="7"/>
      <c r="DOI30" s="7"/>
      <c r="DOJ30" s="7"/>
      <c r="DOK30" s="7"/>
      <c r="DOL30" s="7"/>
      <c r="DOM30" s="7"/>
      <c r="DON30" s="7"/>
      <c r="DOO30" s="7"/>
      <c r="DOP30" s="7"/>
      <c r="DOQ30" s="7"/>
      <c r="DOR30" s="7"/>
      <c r="DOS30" s="7"/>
      <c r="DOT30" s="7"/>
      <c r="DOU30" s="7"/>
      <c r="DOV30" s="7"/>
      <c r="DOW30" s="7"/>
      <c r="DOX30" s="7"/>
      <c r="DOY30" s="7"/>
      <c r="DOZ30" s="7"/>
      <c r="DPA30" s="7"/>
      <c r="DPB30" s="7"/>
      <c r="DPC30" s="7"/>
      <c r="DPD30" s="7"/>
      <c r="DPE30" s="7"/>
      <c r="DPF30" s="7"/>
      <c r="DPG30" s="7"/>
      <c r="DPH30" s="7"/>
      <c r="DPI30" s="7"/>
      <c r="DPJ30" s="7"/>
      <c r="DPK30" s="7"/>
      <c r="DPL30" s="7"/>
      <c r="DPM30" s="7"/>
      <c r="DPN30" s="7"/>
      <c r="DPO30" s="7"/>
      <c r="DPP30" s="7"/>
      <c r="DPQ30" s="7"/>
      <c r="DPR30" s="7"/>
      <c r="DPS30" s="7"/>
      <c r="DPT30" s="7"/>
      <c r="DPU30" s="7"/>
      <c r="DPV30" s="7"/>
      <c r="DPW30" s="7"/>
      <c r="DPX30" s="7"/>
      <c r="DPY30" s="7"/>
      <c r="DPZ30" s="7"/>
      <c r="DQA30" s="7"/>
      <c r="DQB30" s="7"/>
      <c r="DQC30" s="7"/>
      <c r="DQD30" s="7"/>
      <c r="DQE30" s="7"/>
      <c r="DQF30" s="7"/>
      <c r="DQG30" s="7"/>
      <c r="DQH30" s="7"/>
      <c r="DQI30" s="7"/>
      <c r="DQJ30" s="7"/>
      <c r="DQK30" s="7"/>
      <c r="DQL30" s="7"/>
      <c r="DQM30" s="7"/>
      <c r="DQN30" s="7"/>
      <c r="DQO30" s="7"/>
      <c r="DQP30" s="7"/>
      <c r="DQQ30" s="7"/>
      <c r="DQR30" s="7"/>
      <c r="DQS30" s="7"/>
      <c r="DQT30" s="7"/>
      <c r="DQU30" s="7"/>
      <c r="DQV30" s="7"/>
      <c r="DQW30" s="7"/>
      <c r="DQX30" s="7"/>
      <c r="DQY30" s="7"/>
      <c r="DQZ30" s="7"/>
      <c r="DRA30" s="7"/>
      <c r="DRB30" s="7"/>
      <c r="DRC30" s="7"/>
      <c r="DRD30" s="7"/>
      <c r="DRE30" s="7"/>
      <c r="DRF30" s="7"/>
      <c r="DRG30" s="7"/>
      <c r="DRH30" s="7"/>
      <c r="DRI30" s="7"/>
      <c r="DRJ30" s="7"/>
      <c r="DRK30" s="7"/>
      <c r="DRL30" s="7"/>
      <c r="DRM30" s="7"/>
      <c r="DRN30" s="7"/>
      <c r="DRO30" s="7"/>
      <c r="DRP30" s="7"/>
      <c r="DRQ30" s="7"/>
      <c r="DRR30" s="7"/>
      <c r="DRS30" s="7"/>
      <c r="DRT30" s="7"/>
      <c r="DRU30" s="7"/>
      <c r="DRV30" s="7"/>
      <c r="DRW30" s="7"/>
      <c r="DRX30" s="7"/>
      <c r="DRY30" s="7"/>
      <c r="DRZ30" s="7"/>
      <c r="DSA30" s="7"/>
      <c r="DSB30" s="7"/>
      <c r="DSC30" s="7"/>
      <c r="DSD30" s="7"/>
      <c r="DSE30" s="7"/>
      <c r="DSF30" s="7"/>
      <c r="DSG30" s="7"/>
      <c r="DSH30" s="7"/>
      <c r="DSI30" s="7"/>
      <c r="DSJ30" s="7"/>
      <c r="DSK30" s="7"/>
      <c r="DSL30" s="7"/>
      <c r="DSM30" s="7"/>
      <c r="DSN30" s="7"/>
      <c r="DSO30" s="7"/>
      <c r="DSP30" s="7"/>
      <c r="DSQ30" s="7"/>
      <c r="DSR30" s="7"/>
      <c r="DSS30" s="7"/>
      <c r="DST30" s="7"/>
      <c r="DSU30" s="7"/>
      <c r="DSV30" s="7"/>
      <c r="DSW30" s="7"/>
      <c r="DSX30" s="7"/>
      <c r="DSY30" s="7"/>
      <c r="DSZ30" s="7"/>
      <c r="DTA30" s="7"/>
      <c r="DTB30" s="7"/>
      <c r="DTC30" s="7"/>
      <c r="DTD30" s="7"/>
      <c r="DTE30" s="7"/>
      <c r="DTF30" s="7"/>
      <c r="DTG30" s="7"/>
      <c r="DTH30" s="7"/>
      <c r="DTI30" s="7"/>
      <c r="DTJ30" s="7"/>
      <c r="DTK30" s="7"/>
      <c r="DTL30" s="7"/>
      <c r="DTM30" s="7"/>
      <c r="DTN30" s="7"/>
      <c r="DTO30" s="7"/>
      <c r="DTP30" s="7"/>
      <c r="DTQ30" s="7"/>
      <c r="DTR30" s="7"/>
      <c r="DTS30" s="7"/>
      <c r="DTT30" s="7"/>
      <c r="DTU30" s="7"/>
      <c r="DTV30" s="7"/>
      <c r="DTW30" s="7"/>
      <c r="DTX30" s="7"/>
      <c r="DTY30" s="7"/>
      <c r="DTZ30" s="7"/>
      <c r="DUA30" s="7"/>
      <c r="DUB30" s="7"/>
      <c r="DUC30" s="7"/>
      <c r="DUD30" s="7"/>
      <c r="DUE30" s="7"/>
      <c r="DUF30" s="7"/>
      <c r="DUG30" s="7"/>
      <c r="DUH30" s="7"/>
      <c r="DUI30" s="7"/>
      <c r="DUJ30" s="7"/>
      <c r="DUK30" s="7"/>
      <c r="DUL30" s="7"/>
      <c r="DUM30" s="7"/>
      <c r="DUN30" s="7"/>
      <c r="DUO30" s="7"/>
      <c r="DUP30" s="7"/>
      <c r="DUQ30" s="7"/>
      <c r="DUR30" s="7"/>
      <c r="DUS30" s="7"/>
      <c r="DUT30" s="7"/>
      <c r="DUU30" s="7"/>
      <c r="DUV30" s="7"/>
      <c r="DUW30" s="7"/>
      <c r="DUX30" s="7"/>
      <c r="DUY30" s="7"/>
      <c r="DUZ30" s="7"/>
      <c r="DVA30" s="7"/>
      <c r="DVB30" s="7"/>
      <c r="DVC30" s="7"/>
      <c r="DVD30" s="7"/>
      <c r="DVE30" s="7"/>
      <c r="DVF30" s="7"/>
      <c r="DVG30" s="7"/>
      <c r="DVH30" s="7"/>
      <c r="DVI30" s="7"/>
      <c r="DVJ30" s="7"/>
      <c r="DVK30" s="7"/>
      <c r="DVL30" s="7"/>
      <c r="DVM30" s="7"/>
      <c r="DVN30" s="7"/>
      <c r="DVO30" s="7"/>
      <c r="DVP30" s="7"/>
      <c r="DVQ30" s="7"/>
      <c r="DVR30" s="7"/>
      <c r="DVS30" s="7"/>
      <c r="DVT30" s="7"/>
      <c r="DVU30" s="7"/>
      <c r="DVV30" s="7"/>
      <c r="DVW30" s="7"/>
      <c r="DVX30" s="7"/>
      <c r="DVY30" s="7"/>
      <c r="DVZ30" s="7"/>
      <c r="DWA30" s="7"/>
      <c r="DWB30" s="7"/>
      <c r="DWC30" s="7"/>
      <c r="DWD30" s="7"/>
      <c r="DWE30" s="7"/>
      <c r="DWF30" s="7"/>
      <c r="DWG30" s="7"/>
      <c r="DWH30" s="7"/>
      <c r="DWI30" s="7"/>
      <c r="DWJ30" s="7"/>
      <c r="DWK30" s="7"/>
      <c r="DWL30" s="7"/>
      <c r="DWM30" s="7"/>
      <c r="DWN30" s="7"/>
      <c r="DWO30" s="7"/>
      <c r="DWP30" s="7"/>
      <c r="DWQ30" s="7"/>
      <c r="DWR30" s="7"/>
      <c r="DWS30" s="7"/>
      <c r="DWT30" s="7"/>
      <c r="DWU30" s="7"/>
      <c r="DWV30" s="7"/>
      <c r="DWW30" s="7"/>
      <c r="DWX30" s="7"/>
      <c r="DWY30" s="7"/>
      <c r="DWZ30" s="7"/>
      <c r="DXA30" s="7"/>
      <c r="DXB30" s="7"/>
      <c r="DXC30" s="7"/>
      <c r="DXD30" s="7"/>
      <c r="DXE30" s="7"/>
      <c r="DXF30" s="7"/>
      <c r="DXG30" s="7"/>
      <c r="DXH30" s="7"/>
      <c r="DXI30" s="7"/>
      <c r="DXJ30" s="7"/>
      <c r="DXK30" s="7"/>
      <c r="DXL30" s="7"/>
      <c r="DXM30" s="7"/>
      <c r="DXN30" s="7"/>
      <c r="DXO30" s="7"/>
      <c r="DXP30" s="7"/>
      <c r="DXQ30" s="7"/>
      <c r="DXR30" s="7"/>
      <c r="DXS30" s="7"/>
      <c r="DXT30" s="7"/>
      <c r="DXU30" s="7"/>
      <c r="DXV30" s="7"/>
      <c r="DXW30" s="7"/>
      <c r="DXX30" s="7"/>
      <c r="DXY30" s="7"/>
      <c r="DXZ30" s="7"/>
      <c r="DYA30" s="7"/>
      <c r="DYB30" s="7"/>
      <c r="DYC30" s="7"/>
      <c r="DYD30" s="7"/>
      <c r="DYE30" s="7"/>
      <c r="DYF30" s="7"/>
      <c r="DYG30" s="7"/>
      <c r="DYH30" s="7"/>
      <c r="DYI30" s="7"/>
      <c r="DYJ30" s="7"/>
      <c r="DYK30" s="7"/>
      <c r="DYL30" s="7"/>
      <c r="DYM30" s="7"/>
      <c r="DYN30" s="7"/>
      <c r="DYO30" s="7"/>
      <c r="DYP30" s="7"/>
      <c r="DYQ30" s="7"/>
      <c r="DYR30" s="7"/>
      <c r="DYS30" s="7"/>
      <c r="DYT30" s="7"/>
      <c r="DYU30" s="7"/>
      <c r="DYV30" s="7"/>
      <c r="DYW30" s="7"/>
      <c r="DYX30" s="7"/>
      <c r="DYY30" s="7"/>
      <c r="DYZ30" s="7"/>
      <c r="DZA30" s="7"/>
      <c r="DZB30" s="7"/>
      <c r="DZC30" s="7"/>
      <c r="DZD30" s="7"/>
      <c r="DZE30" s="7"/>
      <c r="DZF30" s="7"/>
      <c r="DZG30" s="7"/>
      <c r="DZH30" s="7"/>
      <c r="DZI30" s="7"/>
      <c r="DZJ30" s="7"/>
      <c r="DZK30" s="7"/>
      <c r="DZL30" s="7"/>
      <c r="DZM30" s="7"/>
      <c r="DZN30" s="7"/>
      <c r="DZO30" s="7"/>
      <c r="DZP30" s="7"/>
      <c r="DZQ30" s="7"/>
      <c r="DZR30" s="7"/>
      <c r="DZS30" s="7"/>
      <c r="DZT30" s="7"/>
      <c r="DZU30" s="7"/>
      <c r="DZV30" s="7"/>
      <c r="DZW30" s="7"/>
      <c r="DZX30" s="7"/>
      <c r="DZY30" s="7"/>
      <c r="DZZ30" s="7"/>
      <c r="EAA30" s="7"/>
      <c r="EAB30" s="7"/>
      <c r="EAC30" s="7"/>
      <c r="EAD30" s="7"/>
      <c r="EAE30" s="7"/>
      <c r="EAF30" s="7"/>
      <c r="EAG30" s="7"/>
      <c r="EAH30" s="7"/>
      <c r="EAI30" s="7"/>
      <c r="EAJ30" s="7"/>
      <c r="EAK30" s="7"/>
      <c r="EAL30" s="7"/>
      <c r="EAM30" s="7"/>
      <c r="EAN30" s="7"/>
      <c r="EAO30" s="7"/>
      <c r="EAP30" s="7"/>
      <c r="EAQ30" s="7"/>
      <c r="EAR30" s="7"/>
      <c r="EAS30" s="7"/>
      <c r="EAT30" s="7"/>
      <c r="EAU30" s="7"/>
      <c r="EAV30" s="7"/>
      <c r="EAW30" s="7"/>
      <c r="EAX30" s="7"/>
      <c r="EAY30" s="7"/>
      <c r="EAZ30" s="7"/>
      <c r="EBA30" s="7"/>
      <c r="EBB30" s="7"/>
      <c r="EBC30" s="7"/>
      <c r="EBD30" s="7"/>
      <c r="EBE30" s="7"/>
      <c r="EBF30" s="7"/>
      <c r="EBG30" s="7"/>
      <c r="EBH30" s="7"/>
      <c r="EBI30" s="7"/>
      <c r="EBJ30" s="7"/>
      <c r="EBK30" s="7"/>
      <c r="EBL30" s="7"/>
      <c r="EBM30" s="7"/>
      <c r="EBN30" s="7"/>
      <c r="EBO30" s="7"/>
      <c r="EBP30" s="7"/>
      <c r="EBQ30" s="7"/>
      <c r="EBR30" s="7"/>
      <c r="EBS30" s="7"/>
      <c r="EBT30" s="7"/>
      <c r="EBU30" s="7"/>
      <c r="EBV30" s="7"/>
      <c r="EBW30" s="7"/>
      <c r="EBX30" s="7"/>
      <c r="EBY30" s="7"/>
      <c r="EBZ30" s="7"/>
      <c r="ECA30" s="7"/>
      <c r="ECB30" s="7"/>
      <c r="ECC30" s="7"/>
      <c r="ECD30" s="7"/>
      <c r="ECE30" s="7"/>
      <c r="ECF30" s="7"/>
      <c r="ECG30" s="7"/>
      <c r="ECH30" s="7"/>
      <c r="ECI30" s="7"/>
      <c r="ECJ30" s="7"/>
      <c r="ECK30" s="7"/>
      <c r="ECL30" s="7"/>
      <c r="ECM30" s="7"/>
      <c r="ECN30" s="7"/>
      <c r="ECO30" s="7"/>
      <c r="ECP30" s="7"/>
      <c r="ECQ30" s="7"/>
      <c r="ECR30" s="7"/>
      <c r="ECS30" s="7"/>
      <c r="ECT30" s="7"/>
      <c r="ECU30" s="7"/>
      <c r="ECV30" s="7"/>
      <c r="ECW30" s="7"/>
      <c r="ECX30" s="7"/>
      <c r="ECY30" s="7"/>
      <c r="ECZ30" s="7"/>
      <c r="EDA30" s="7"/>
      <c r="EDB30" s="7"/>
      <c r="EDC30" s="7"/>
      <c r="EDD30" s="7"/>
      <c r="EDE30" s="7"/>
      <c r="EDF30" s="7"/>
      <c r="EDG30" s="7"/>
      <c r="EDH30" s="7"/>
      <c r="EDI30" s="7"/>
      <c r="EDJ30" s="7"/>
      <c r="EDK30" s="7"/>
      <c r="EDL30" s="7"/>
      <c r="EDM30" s="7"/>
      <c r="EDN30" s="7"/>
      <c r="EDO30" s="7"/>
      <c r="EDP30" s="7"/>
      <c r="EDQ30" s="7"/>
      <c r="EDR30" s="7"/>
      <c r="EDS30" s="7"/>
      <c r="EDT30" s="7"/>
      <c r="EDU30" s="7"/>
      <c r="EDV30" s="7"/>
      <c r="EDW30" s="7"/>
      <c r="EDX30" s="7"/>
      <c r="EDY30" s="7"/>
      <c r="EDZ30" s="7"/>
      <c r="EEA30" s="7"/>
      <c r="EEB30" s="7"/>
      <c r="EEC30" s="7"/>
      <c r="EED30" s="7"/>
      <c r="EEE30" s="7"/>
      <c r="EEF30" s="7"/>
      <c r="EEG30" s="7"/>
      <c r="EEH30" s="7"/>
      <c r="EEI30" s="7"/>
      <c r="EEJ30" s="7"/>
      <c r="EEK30" s="7"/>
      <c r="EEL30" s="7"/>
      <c r="EEM30" s="7"/>
      <c r="EEN30" s="7"/>
      <c r="EEO30" s="7"/>
      <c r="EEP30" s="7"/>
      <c r="EEQ30" s="7"/>
      <c r="EER30" s="7"/>
      <c r="EES30" s="7"/>
      <c r="EET30" s="7"/>
      <c r="EEU30" s="7"/>
      <c r="EEV30" s="7"/>
      <c r="EEW30" s="7"/>
      <c r="EEX30" s="7"/>
      <c r="EEY30" s="7"/>
      <c r="EEZ30" s="7"/>
      <c r="EFA30" s="7"/>
      <c r="EFB30" s="7"/>
      <c r="EFC30" s="7"/>
      <c r="EFD30" s="7"/>
      <c r="EFE30" s="7"/>
      <c r="EFF30" s="7"/>
      <c r="EFG30" s="7"/>
      <c r="EFH30" s="7"/>
      <c r="EFI30" s="7"/>
      <c r="EFJ30" s="7"/>
      <c r="EFK30" s="7"/>
      <c r="EFL30" s="7"/>
      <c r="EFM30" s="7"/>
      <c r="EFN30" s="7"/>
      <c r="EFO30" s="7"/>
      <c r="EFP30" s="7"/>
      <c r="EFQ30" s="7"/>
      <c r="EFR30" s="7"/>
      <c r="EFS30" s="7"/>
      <c r="EFT30" s="7"/>
      <c r="EFU30" s="7"/>
      <c r="EFV30" s="7"/>
      <c r="EFW30" s="7"/>
      <c r="EFX30" s="7"/>
      <c r="EFY30" s="7"/>
      <c r="EFZ30" s="7"/>
      <c r="EGA30" s="7"/>
      <c r="EGB30" s="7"/>
      <c r="EGC30" s="7"/>
      <c r="EGD30" s="7"/>
      <c r="EGE30" s="7"/>
      <c r="EGF30" s="7"/>
      <c r="EGG30" s="7"/>
      <c r="EGH30" s="7"/>
      <c r="EGI30" s="7"/>
      <c r="EGJ30" s="7"/>
      <c r="EGK30" s="7"/>
      <c r="EGL30" s="7"/>
      <c r="EGM30" s="7"/>
      <c r="EGN30" s="7"/>
      <c r="EGO30" s="7"/>
      <c r="EGP30" s="7"/>
      <c r="EGQ30" s="7"/>
      <c r="EGR30" s="7"/>
      <c r="EGS30" s="7"/>
      <c r="EGT30" s="7"/>
      <c r="EGU30" s="7"/>
      <c r="EGV30" s="7"/>
      <c r="EGW30" s="7"/>
      <c r="EGX30" s="7"/>
      <c r="EGY30" s="7"/>
      <c r="EGZ30" s="7"/>
      <c r="EHA30" s="7"/>
      <c r="EHB30" s="7"/>
      <c r="EHC30" s="7"/>
      <c r="EHD30" s="7"/>
      <c r="EHE30" s="7"/>
      <c r="EHF30" s="7"/>
      <c r="EHG30" s="7"/>
      <c r="EHH30" s="7"/>
      <c r="EHI30" s="7"/>
      <c r="EHJ30" s="7"/>
      <c r="EHK30" s="7"/>
      <c r="EHL30" s="7"/>
      <c r="EHM30" s="7"/>
      <c r="EHN30" s="7"/>
      <c r="EHO30" s="7"/>
      <c r="EHP30" s="7"/>
      <c r="EHQ30" s="7"/>
      <c r="EHR30" s="7"/>
      <c r="EHS30" s="7"/>
      <c r="EHT30" s="7"/>
      <c r="EHU30" s="7"/>
      <c r="EHV30" s="7"/>
      <c r="EHW30" s="7"/>
      <c r="EHX30" s="7"/>
      <c r="EHY30" s="7"/>
      <c r="EHZ30" s="7"/>
      <c r="EIA30" s="7"/>
      <c r="EIB30" s="7"/>
      <c r="EIC30" s="7"/>
      <c r="EID30" s="7"/>
      <c r="EIE30" s="7"/>
      <c r="EIF30" s="7"/>
      <c r="EIG30" s="7"/>
      <c r="EIH30" s="7"/>
      <c r="EII30" s="7"/>
      <c r="EIJ30" s="7"/>
      <c r="EIK30" s="7"/>
      <c r="EIL30" s="7"/>
      <c r="EIM30" s="7"/>
      <c r="EIN30" s="7"/>
      <c r="EIO30" s="7"/>
      <c r="EIP30" s="7"/>
      <c r="EIQ30" s="7"/>
      <c r="EIR30" s="7"/>
      <c r="EIS30" s="7"/>
      <c r="EIT30" s="7"/>
      <c r="EIU30" s="7"/>
      <c r="EIV30" s="7"/>
      <c r="EIW30" s="7"/>
      <c r="EIX30" s="7"/>
      <c r="EIY30" s="7"/>
      <c r="EIZ30" s="7"/>
      <c r="EJA30" s="7"/>
      <c r="EJB30" s="7"/>
      <c r="EJC30" s="7"/>
      <c r="EJD30" s="7"/>
      <c r="EJE30" s="7"/>
      <c r="EJF30" s="7"/>
      <c r="EJG30" s="7"/>
      <c r="EJH30" s="7"/>
      <c r="EJI30" s="7"/>
      <c r="EJJ30" s="7"/>
      <c r="EJK30" s="7"/>
      <c r="EJL30" s="7"/>
      <c r="EJM30" s="7"/>
      <c r="EJN30" s="7"/>
      <c r="EJO30" s="7"/>
      <c r="EJP30" s="7"/>
      <c r="EJQ30" s="7"/>
      <c r="EJR30" s="7"/>
      <c r="EJS30" s="7"/>
      <c r="EJT30" s="7"/>
      <c r="EJU30" s="7"/>
      <c r="EJV30" s="7"/>
      <c r="EJW30" s="7"/>
      <c r="EJX30" s="7"/>
      <c r="EJY30" s="7"/>
      <c r="EJZ30" s="7"/>
      <c r="EKA30" s="7"/>
      <c r="EKB30" s="7"/>
      <c r="EKC30" s="7"/>
      <c r="EKD30" s="7"/>
      <c r="EKE30" s="7"/>
      <c r="EKF30" s="7"/>
      <c r="EKG30" s="7"/>
      <c r="EKH30" s="7"/>
      <c r="EKI30" s="7"/>
      <c r="EKJ30" s="7"/>
      <c r="EKK30" s="7"/>
      <c r="EKL30" s="7"/>
      <c r="EKM30" s="7"/>
      <c r="EKN30" s="7"/>
      <c r="EKO30" s="7"/>
      <c r="EKP30" s="7"/>
      <c r="EKQ30" s="7"/>
      <c r="EKR30" s="7"/>
      <c r="EKS30" s="7"/>
      <c r="EKT30" s="7"/>
      <c r="EKU30" s="7"/>
      <c r="EKV30" s="7"/>
      <c r="EKW30" s="7"/>
      <c r="EKX30" s="7"/>
      <c r="EKY30" s="7"/>
      <c r="EKZ30" s="7"/>
      <c r="ELA30" s="7"/>
      <c r="ELB30" s="7"/>
      <c r="ELC30" s="7"/>
      <c r="ELD30" s="7"/>
      <c r="ELE30" s="7"/>
      <c r="ELF30" s="7"/>
      <c r="ELG30" s="7"/>
      <c r="ELH30" s="7"/>
      <c r="ELI30" s="7"/>
      <c r="ELJ30" s="7"/>
      <c r="ELK30" s="7"/>
      <c r="ELL30" s="7"/>
      <c r="ELM30" s="7"/>
      <c r="ELN30" s="7"/>
      <c r="ELO30" s="7"/>
      <c r="ELP30" s="7"/>
      <c r="ELQ30" s="7"/>
      <c r="ELR30" s="7"/>
      <c r="ELS30" s="7"/>
      <c r="ELT30" s="7"/>
      <c r="ELU30" s="7"/>
      <c r="ELV30" s="7"/>
      <c r="ELW30" s="7"/>
      <c r="ELX30" s="7"/>
      <c r="ELY30" s="7"/>
      <c r="ELZ30" s="7"/>
      <c r="EMA30" s="7"/>
      <c r="EMB30" s="7"/>
      <c r="EMC30" s="7"/>
      <c r="EMD30" s="7"/>
      <c r="EME30" s="7"/>
      <c r="EMF30" s="7"/>
      <c r="EMG30" s="7"/>
      <c r="EMH30" s="7"/>
      <c r="EMI30" s="7"/>
      <c r="EMJ30" s="7"/>
      <c r="EMK30" s="7"/>
      <c r="EML30" s="7"/>
      <c r="EMM30" s="7"/>
      <c r="EMN30" s="7"/>
      <c r="EMO30" s="7"/>
      <c r="EMP30" s="7"/>
      <c r="EMQ30" s="7"/>
      <c r="EMR30" s="7"/>
      <c r="EMS30" s="7"/>
      <c r="EMT30" s="7"/>
      <c r="EMU30" s="7"/>
      <c r="EMV30" s="7"/>
      <c r="EMW30" s="7"/>
      <c r="EMX30" s="7"/>
      <c r="EMY30" s="7"/>
      <c r="EMZ30" s="7"/>
      <c r="ENA30" s="7"/>
      <c r="ENB30" s="7"/>
      <c r="ENC30" s="7"/>
      <c r="END30" s="7"/>
      <c r="ENE30" s="7"/>
      <c r="ENF30" s="7"/>
      <c r="ENG30" s="7"/>
      <c r="ENH30" s="7"/>
      <c r="ENI30" s="7"/>
      <c r="ENJ30" s="7"/>
      <c r="ENK30" s="7"/>
      <c r="ENL30" s="7"/>
      <c r="ENM30" s="7"/>
      <c r="ENN30" s="7"/>
      <c r="ENO30" s="7"/>
      <c r="ENP30" s="7"/>
      <c r="ENQ30" s="7"/>
      <c r="ENR30" s="7"/>
      <c r="ENS30" s="7"/>
      <c r="ENT30" s="7"/>
      <c r="ENU30" s="7"/>
      <c r="ENV30" s="7"/>
      <c r="ENW30" s="7"/>
      <c r="ENX30" s="7"/>
      <c r="ENY30" s="7"/>
      <c r="ENZ30" s="7"/>
      <c r="EOA30" s="7"/>
      <c r="EOB30" s="7"/>
      <c r="EOC30" s="7"/>
      <c r="EOD30" s="7"/>
      <c r="EOE30" s="7"/>
      <c r="EOF30" s="7"/>
      <c r="EOG30" s="7"/>
      <c r="EOH30" s="7"/>
      <c r="EOI30" s="7"/>
      <c r="EOJ30" s="7"/>
      <c r="EOK30" s="7"/>
      <c r="EOL30" s="7"/>
      <c r="EOM30" s="7"/>
      <c r="EON30" s="7"/>
      <c r="EOO30" s="7"/>
      <c r="EOP30" s="7"/>
      <c r="EOQ30" s="7"/>
      <c r="EOR30" s="7"/>
      <c r="EOS30" s="7"/>
      <c r="EOT30" s="7"/>
      <c r="EOU30" s="7"/>
      <c r="EOV30" s="7"/>
      <c r="EOW30" s="7"/>
      <c r="EOX30" s="7"/>
      <c r="EOY30" s="7"/>
      <c r="EOZ30" s="7"/>
      <c r="EPA30" s="7"/>
      <c r="EPB30" s="7"/>
      <c r="EPC30" s="7"/>
      <c r="EPD30" s="7"/>
      <c r="EPE30" s="7"/>
      <c r="EPF30" s="7"/>
      <c r="EPG30" s="7"/>
      <c r="EPH30" s="7"/>
      <c r="EPI30" s="7"/>
      <c r="EPJ30" s="7"/>
      <c r="EPK30" s="7"/>
      <c r="EPL30" s="7"/>
      <c r="EPM30" s="7"/>
      <c r="EPN30" s="7"/>
      <c r="EPO30" s="7"/>
      <c r="EPP30" s="7"/>
      <c r="EPQ30" s="7"/>
      <c r="EPR30" s="7"/>
      <c r="EPS30" s="7"/>
      <c r="EPT30" s="7"/>
      <c r="EPU30" s="7"/>
      <c r="EPV30" s="7"/>
      <c r="EPW30" s="7"/>
      <c r="EPX30" s="7"/>
      <c r="EPY30" s="7"/>
      <c r="EPZ30" s="7"/>
      <c r="EQA30" s="7"/>
      <c r="EQB30" s="7"/>
      <c r="EQC30" s="7"/>
      <c r="EQD30" s="7"/>
      <c r="EQE30" s="7"/>
      <c r="EQF30" s="7"/>
      <c r="EQG30" s="7"/>
      <c r="EQH30" s="7"/>
      <c r="EQI30" s="7"/>
      <c r="EQJ30" s="7"/>
      <c r="EQK30" s="7"/>
      <c r="EQL30" s="7"/>
      <c r="EQM30" s="7"/>
      <c r="EQN30" s="7"/>
      <c r="EQO30" s="7"/>
      <c r="EQP30" s="7"/>
      <c r="EQQ30" s="7"/>
      <c r="EQR30" s="7"/>
      <c r="EQS30" s="7"/>
      <c r="EQT30" s="7"/>
      <c r="EQU30" s="7"/>
      <c r="EQV30" s="7"/>
      <c r="EQW30" s="7"/>
      <c r="EQX30" s="7"/>
      <c r="EQY30" s="7"/>
      <c r="EQZ30" s="7"/>
      <c r="ERA30" s="7"/>
      <c r="ERB30" s="7"/>
      <c r="ERC30" s="7"/>
      <c r="ERD30" s="7"/>
      <c r="ERE30" s="7"/>
      <c r="ERF30" s="7"/>
      <c r="ERG30" s="7"/>
      <c r="ERH30" s="7"/>
      <c r="ERI30" s="7"/>
      <c r="ERJ30" s="7"/>
      <c r="ERK30" s="7"/>
      <c r="ERL30" s="7"/>
      <c r="ERM30" s="7"/>
      <c r="ERN30" s="7"/>
      <c r="ERO30" s="7"/>
      <c r="ERP30" s="7"/>
      <c r="ERQ30" s="7"/>
      <c r="ERR30" s="7"/>
      <c r="ERS30" s="7"/>
      <c r="ERT30" s="7"/>
      <c r="ERU30" s="7"/>
      <c r="ERV30" s="7"/>
      <c r="ERW30" s="7"/>
      <c r="ERX30" s="7"/>
      <c r="ERY30" s="7"/>
      <c r="ERZ30" s="7"/>
      <c r="ESA30" s="7"/>
      <c r="ESB30" s="7"/>
      <c r="ESC30" s="7"/>
      <c r="ESD30" s="7"/>
      <c r="ESE30" s="7"/>
      <c r="ESF30" s="7"/>
      <c r="ESG30" s="7"/>
      <c r="ESH30" s="7"/>
      <c r="ESI30" s="7"/>
      <c r="ESJ30" s="7"/>
      <c r="ESK30" s="7"/>
      <c r="ESL30" s="7"/>
      <c r="ESM30" s="7"/>
      <c r="ESN30" s="7"/>
      <c r="ESO30" s="7"/>
      <c r="ESP30" s="7"/>
      <c r="ESQ30" s="7"/>
      <c r="ESR30" s="7"/>
      <c r="ESS30" s="7"/>
      <c r="EST30" s="7"/>
      <c r="ESU30" s="7"/>
      <c r="ESV30" s="7"/>
      <c r="ESW30" s="7"/>
      <c r="ESX30" s="7"/>
      <c r="ESY30" s="7"/>
      <c r="ESZ30" s="7"/>
      <c r="ETA30" s="7"/>
      <c r="ETB30" s="7"/>
      <c r="ETC30" s="7"/>
      <c r="ETD30" s="7"/>
      <c r="ETE30" s="7"/>
      <c r="ETF30" s="7"/>
      <c r="ETG30" s="7"/>
      <c r="ETH30" s="7"/>
      <c r="ETI30" s="7"/>
      <c r="ETJ30" s="7"/>
      <c r="ETK30" s="7"/>
      <c r="ETL30" s="7"/>
      <c r="ETM30" s="7"/>
      <c r="ETN30" s="7"/>
      <c r="ETO30" s="7"/>
      <c r="ETP30" s="7"/>
      <c r="ETQ30" s="7"/>
      <c r="ETR30" s="7"/>
      <c r="ETS30" s="7"/>
      <c r="ETT30" s="7"/>
      <c r="ETU30" s="7"/>
      <c r="ETV30" s="7"/>
      <c r="ETW30" s="7"/>
      <c r="ETX30" s="7"/>
      <c r="ETY30" s="7"/>
      <c r="ETZ30" s="7"/>
      <c r="EUA30" s="7"/>
      <c r="EUB30" s="7"/>
      <c r="EUC30" s="7"/>
      <c r="EUD30" s="7"/>
      <c r="EUE30" s="7"/>
      <c r="EUF30" s="7"/>
      <c r="EUG30" s="7"/>
      <c r="EUH30" s="7"/>
      <c r="EUI30" s="7"/>
      <c r="EUJ30" s="7"/>
      <c r="EUK30" s="7"/>
      <c r="EUL30" s="7"/>
      <c r="EUM30" s="7"/>
      <c r="EUN30" s="7"/>
      <c r="EUO30" s="7"/>
      <c r="EUP30" s="7"/>
      <c r="EUQ30" s="7"/>
      <c r="EUR30" s="7"/>
      <c r="EUS30" s="7"/>
      <c r="EUT30" s="7"/>
      <c r="EUU30" s="7"/>
      <c r="EUV30" s="7"/>
      <c r="EUW30" s="7"/>
      <c r="EUX30" s="7"/>
      <c r="EUY30" s="7"/>
      <c r="EUZ30" s="7"/>
      <c r="EVA30" s="7"/>
      <c r="EVB30" s="7"/>
      <c r="EVC30" s="7"/>
      <c r="EVD30" s="7"/>
      <c r="EVE30" s="7"/>
      <c r="EVF30" s="7"/>
      <c r="EVG30" s="7"/>
      <c r="EVH30" s="7"/>
      <c r="EVI30" s="7"/>
      <c r="EVJ30" s="7"/>
      <c r="EVK30" s="7"/>
      <c r="EVL30" s="7"/>
      <c r="EVM30" s="7"/>
      <c r="EVN30" s="7"/>
      <c r="EVO30" s="7"/>
      <c r="EVP30" s="7"/>
      <c r="EVQ30" s="7"/>
      <c r="EVR30" s="7"/>
      <c r="EVS30" s="7"/>
      <c r="EVT30" s="7"/>
      <c r="EVU30" s="7"/>
      <c r="EVV30" s="7"/>
      <c r="EVW30" s="7"/>
      <c r="EVX30" s="7"/>
      <c r="EVY30" s="7"/>
      <c r="EVZ30" s="7"/>
      <c r="EWA30" s="7"/>
      <c r="EWB30" s="7"/>
      <c r="EWC30" s="7"/>
      <c r="EWD30" s="7"/>
      <c r="EWE30" s="7"/>
      <c r="EWF30" s="7"/>
      <c r="EWG30" s="7"/>
      <c r="EWH30" s="7"/>
      <c r="EWI30" s="7"/>
      <c r="EWJ30" s="7"/>
      <c r="EWK30" s="7"/>
      <c r="EWL30" s="7"/>
      <c r="EWM30" s="7"/>
      <c r="EWN30" s="7"/>
      <c r="EWO30" s="7"/>
      <c r="EWP30" s="7"/>
      <c r="EWQ30" s="7"/>
      <c r="EWR30" s="7"/>
      <c r="EWS30" s="7"/>
      <c r="EWT30" s="7"/>
      <c r="EWU30" s="7"/>
      <c r="EWV30" s="7"/>
      <c r="EWW30" s="7"/>
      <c r="EWX30" s="7"/>
      <c r="EWY30" s="7"/>
      <c r="EWZ30" s="7"/>
      <c r="EXA30" s="7"/>
      <c r="EXB30" s="7"/>
      <c r="EXC30" s="7"/>
      <c r="EXD30" s="7"/>
      <c r="EXE30" s="7"/>
      <c r="EXF30" s="7"/>
      <c r="EXG30" s="7"/>
      <c r="EXH30" s="7"/>
      <c r="EXI30" s="7"/>
      <c r="EXJ30" s="7"/>
      <c r="EXK30" s="7"/>
      <c r="EXL30" s="7"/>
      <c r="EXM30" s="7"/>
      <c r="EXN30" s="7"/>
      <c r="EXO30" s="7"/>
      <c r="EXP30" s="7"/>
      <c r="EXQ30" s="7"/>
      <c r="EXR30" s="7"/>
      <c r="EXS30" s="7"/>
      <c r="EXT30" s="7"/>
      <c r="EXU30" s="7"/>
      <c r="EXV30" s="7"/>
      <c r="EXW30" s="7"/>
      <c r="EXX30" s="7"/>
      <c r="EXY30" s="7"/>
      <c r="EXZ30" s="7"/>
      <c r="EYA30" s="7"/>
      <c r="EYB30" s="7"/>
      <c r="EYC30" s="7"/>
      <c r="EYD30" s="7"/>
      <c r="EYE30" s="7"/>
      <c r="EYF30" s="7"/>
      <c r="EYG30" s="7"/>
      <c r="EYH30" s="7"/>
      <c r="EYI30" s="7"/>
      <c r="EYJ30" s="7"/>
      <c r="EYK30" s="7"/>
      <c r="EYL30" s="7"/>
      <c r="EYM30" s="7"/>
      <c r="EYN30" s="7"/>
      <c r="EYO30" s="7"/>
      <c r="EYP30" s="7"/>
      <c r="EYQ30" s="7"/>
      <c r="EYR30" s="7"/>
      <c r="EYS30" s="7"/>
      <c r="EYT30" s="7"/>
      <c r="EYU30" s="7"/>
      <c r="EYV30" s="7"/>
      <c r="EYW30" s="7"/>
      <c r="EYX30" s="7"/>
      <c r="EYY30" s="7"/>
      <c r="EYZ30" s="7"/>
      <c r="EZA30" s="7"/>
      <c r="EZB30" s="7"/>
      <c r="EZC30" s="7"/>
      <c r="EZD30" s="7"/>
      <c r="EZE30" s="7"/>
      <c r="EZF30" s="7"/>
      <c r="EZG30" s="7"/>
      <c r="EZH30" s="7"/>
      <c r="EZI30" s="7"/>
      <c r="EZJ30" s="7"/>
      <c r="EZK30" s="7"/>
      <c r="EZL30" s="7"/>
      <c r="EZM30" s="7"/>
      <c r="EZN30" s="7"/>
      <c r="EZO30" s="7"/>
      <c r="EZP30" s="7"/>
      <c r="EZQ30" s="7"/>
      <c r="EZR30" s="7"/>
      <c r="EZS30" s="7"/>
      <c r="EZT30" s="7"/>
      <c r="EZU30" s="7"/>
      <c r="EZV30" s="7"/>
      <c r="EZW30" s="7"/>
      <c r="EZX30" s="7"/>
      <c r="EZY30" s="7"/>
      <c r="EZZ30" s="7"/>
      <c r="FAA30" s="7"/>
      <c r="FAB30" s="7"/>
      <c r="FAC30" s="7"/>
      <c r="FAD30" s="7"/>
      <c r="FAE30" s="7"/>
      <c r="FAF30" s="7"/>
      <c r="FAG30" s="7"/>
      <c r="FAH30" s="7"/>
      <c r="FAI30" s="7"/>
      <c r="FAJ30" s="7"/>
      <c r="FAK30" s="7"/>
      <c r="FAL30" s="7"/>
      <c r="FAM30" s="7"/>
      <c r="FAN30" s="7"/>
      <c r="FAO30" s="7"/>
      <c r="FAP30" s="7"/>
      <c r="FAQ30" s="7"/>
      <c r="FAR30" s="7"/>
      <c r="FAS30" s="7"/>
      <c r="FAT30" s="7"/>
      <c r="FAU30" s="7"/>
      <c r="FAV30" s="7"/>
      <c r="FAW30" s="7"/>
      <c r="FAX30" s="7"/>
      <c r="FAY30" s="7"/>
      <c r="FAZ30" s="7"/>
      <c r="FBA30" s="7"/>
      <c r="FBB30" s="7"/>
      <c r="FBC30" s="7"/>
      <c r="FBD30" s="7"/>
      <c r="FBE30" s="7"/>
      <c r="FBF30" s="7"/>
      <c r="FBG30" s="7"/>
      <c r="FBH30" s="7"/>
      <c r="FBI30" s="7"/>
      <c r="FBJ30" s="7"/>
      <c r="FBK30" s="7"/>
      <c r="FBL30" s="7"/>
      <c r="FBM30" s="7"/>
      <c r="FBN30" s="7"/>
      <c r="FBO30" s="7"/>
      <c r="FBP30" s="7"/>
      <c r="FBQ30" s="7"/>
      <c r="FBR30" s="7"/>
      <c r="FBS30" s="7"/>
      <c r="FBT30" s="7"/>
      <c r="FBU30" s="7"/>
      <c r="FBV30" s="7"/>
      <c r="FBW30" s="7"/>
      <c r="FBX30" s="7"/>
      <c r="FBY30" s="7"/>
      <c r="FBZ30" s="7"/>
      <c r="FCA30" s="7"/>
      <c r="FCB30" s="7"/>
      <c r="FCC30" s="7"/>
      <c r="FCD30" s="7"/>
      <c r="FCE30" s="7"/>
      <c r="FCF30" s="7"/>
      <c r="FCG30" s="7"/>
      <c r="FCH30" s="7"/>
      <c r="FCI30" s="7"/>
      <c r="FCJ30" s="7"/>
      <c r="FCK30" s="7"/>
      <c r="FCL30" s="7"/>
      <c r="FCM30" s="7"/>
      <c r="FCN30" s="7"/>
      <c r="FCO30" s="7"/>
      <c r="FCP30" s="7"/>
      <c r="FCQ30" s="7"/>
      <c r="FCR30" s="7"/>
      <c r="FCS30" s="7"/>
      <c r="FCT30" s="7"/>
      <c r="FCU30" s="7"/>
      <c r="FCV30" s="7"/>
      <c r="FCW30" s="7"/>
      <c r="FCX30" s="7"/>
      <c r="FCY30" s="7"/>
      <c r="FCZ30" s="7"/>
      <c r="FDA30" s="7"/>
      <c r="FDB30" s="7"/>
      <c r="FDC30" s="7"/>
      <c r="FDD30" s="7"/>
      <c r="FDE30" s="7"/>
      <c r="FDF30" s="7"/>
      <c r="FDG30" s="7"/>
      <c r="FDH30" s="7"/>
      <c r="FDI30" s="7"/>
      <c r="FDJ30" s="7"/>
      <c r="FDK30" s="7"/>
      <c r="FDL30" s="7"/>
      <c r="FDM30" s="7"/>
      <c r="FDN30" s="7"/>
      <c r="FDO30" s="7"/>
      <c r="FDP30" s="7"/>
      <c r="FDQ30" s="7"/>
      <c r="FDR30" s="7"/>
      <c r="FDS30" s="7"/>
      <c r="FDT30" s="7"/>
      <c r="FDU30" s="7"/>
      <c r="FDV30" s="7"/>
      <c r="FDW30" s="7"/>
      <c r="FDX30" s="7"/>
      <c r="FDY30" s="7"/>
      <c r="FDZ30" s="7"/>
      <c r="FEA30" s="7"/>
      <c r="FEB30" s="7"/>
      <c r="FEC30" s="7"/>
      <c r="FED30" s="7"/>
      <c r="FEE30" s="7"/>
      <c r="FEF30" s="7"/>
      <c r="FEG30" s="7"/>
      <c r="FEH30" s="7"/>
      <c r="FEI30" s="7"/>
      <c r="FEJ30" s="7"/>
      <c r="FEK30" s="7"/>
      <c r="FEL30" s="7"/>
      <c r="FEM30" s="7"/>
      <c r="FEN30" s="7"/>
      <c r="FEO30" s="7"/>
      <c r="FEP30" s="7"/>
      <c r="FEQ30" s="7"/>
      <c r="FER30" s="7"/>
      <c r="FES30" s="7"/>
      <c r="FET30" s="7"/>
      <c r="FEU30" s="7"/>
      <c r="FEV30" s="7"/>
      <c r="FEW30" s="7"/>
      <c r="FEX30" s="7"/>
      <c r="FEY30" s="7"/>
      <c r="FEZ30" s="7"/>
      <c r="FFA30" s="7"/>
      <c r="FFB30" s="7"/>
      <c r="FFC30" s="7"/>
      <c r="FFD30" s="7"/>
      <c r="FFE30" s="7"/>
      <c r="FFF30" s="7"/>
      <c r="FFG30" s="7"/>
      <c r="FFH30" s="7"/>
      <c r="FFI30" s="7"/>
      <c r="FFJ30" s="7"/>
      <c r="FFK30" s="7"/>
      <c r="FFL30" s="7"/>
      <c r="FFM30" s="7"/>
      <c r="FFN30" s="7"/>
      <c r="FFO30" s="7"/>
      <c r="FFP30" s="7"/>
      <c r="FFQ30" s="7"/>
      <c r="FFR30" s="7"/>
      <c r="FFS30" s="7"/>
      <c r="FFT30" s="7"/>
      <c r="FFU30" s="7"/>
      <c r="FFV30" s="7"/>
      <c r="FFW30" s="7"/>
      <c r="FFX30" s="7"/>
      <c r="FFY30" s="7"/>
      <c r="FFZ30" s="7"/>
      <c r="FGA30" s="7"/>
      <c r="FGB30" s="7"/>
      <c r="FGC30" s="7"/>
      <c r="FGD30" s="7"/>
      <c r="FGE30" s="7"/>
      <c r="FGF30" s="7"/>
      <c r="FGG30" s="7"/>
      <c r="FGH30" s="7"/>
      <c r="FGI30" s="7"/>
      <c r="FGJ30" s="7"/>
      <c r="FGK30" s="7"/>
      <c r="FGL30" s="7"/>
      <c r="FGM30" s="7"/>
      <c r="FGN30" s="7"/>
      <c r="FGO30" s="7"/>
      <c r="FGP30" s="7"/>
      <c r="FGQ30" s="7"/>
      <c r="FGR30" s="7"/>
      <c r="FGS30" s="7"/>
      <c r="FGT30" s="7"/>
      <c r="FGU30" s="7"/>
      <c r="FGV30" s="7"/>
      <c r="FGW30" s="7"/>
      <c r="FGX30" s="7"/>
      <c r="FGY30" s="7"/>
      <c r="FGZ30" s="7"/>
      <c r="FHA30" s="7"/>
      <c r="FHB30" s="7"/>
      <c r="FHC30" s="7"/>
      <c r="FHD30" s="7"/>
      <c r="FHE30" s="7"/>
      <c r="FHF30" s="7"/>
      <c r="FHG30" s="7"/>
      <c r="FHH30" s="7"/>
      <c r="FHI30" s="7"/>
      <c r="FHJ30" s="7"/>
      <c r="FHK30" s="7"/>
      <c r="FHL30" s="7"/>
      <c r="FHM30" s="7"/>
      <c r="FHN30" s="7"/>
      <c r="FHO30" s="7"/>
      <c r="FHP30" s="7"/>
      <c r="FHQ30" s="7"/>
      <c r="FHR30" s="7"/>
      <c r="FHS30" s="7"/>
      <c r="FHT30" s="7"/>
      <c r="FHU30" s="7"/>
      <c r="FHV30" s="7"/>
      <c r="FHW30" s="7"/>
      <c r="FHX30" s="7"/>
      <c r="FHY30" s="7"/>
      <c r="FHZ30" s="7"/>
      <c r="FIA30" s="7"/>
      <c r="FIB30" s="7"/>
      <c r="FIC30" s="7"/>
      <c r="FID30" s="7"/>
      <c r="FIE30" s="7"/>
      <c r="FIF30" s="7"/>
      <c r="FIG30" s="7"/>
      <c r="FIH30" s="7"/>
      <c r="FII30" s="7"/>
      <c r="FIJ30" s="7"/>
      <c r="FIK30" s="7"/>
      <c r="FIL30" s="7"/>
      <c r="FIM30" s="7"/>
      <c r="FIN30" s="7"/>
      <c r="FIO30" s="7"/>
      <c r="FIP30" s="7"/>
      <c r="FIQ30" s="7"/>
      <c r="FIR30" s="7"/>
      <c r="FIS30" s="7"/>
      <c r="FIT30" s="7"/>
      <c r="FIU30" s="7"/>
      <c r="FIV30" s="7"/>
      <c r="FIW30" s="7"/>
      <c r="FIX30" s="7"/>
      <c r="FIY30" s="7"/>
      <c r="FIZ30" s="7"/>
      <c r="FJA30" s="7"/>
      <c r="FJB30" s="7"/>
      <c r="FJC30" s="7"/>
      <c r="FJD30" s="7"/>
      <c r="FJE30" s="7"/>
      <c r="FJF30" s="7"/>
      <c r="FJG30" s="7"/>
      <c r="FJH30" s="7"/>
      <c r="FJI30" s="7"/>
      <c r="FJJ30" s="7"/>
      <c r="FJK30" s="7"/>
      <c r="FJL30" s="7"/>
      <c r="FJM30" s="7"/>
      <c r="FJN30" s="7"/>
      <c r="FJO30" s="7"/>
      <c r="FJP30" s="7"/>
      <c r="FJQ30" s="7"/>
      <c r="FJR30" s="7"/>
      <c r="FJS30" s="7"/>
      <c r="FJT30" s="7"/>
      <c r="FJU30" s="7"/>
      <c r="FJV30" s="7"/>
      <c r="FJW30" s="7"/>
      <c r="FJX30" s="7"/>
      <c r="FJY30" s="7"/>
      <c r="FJZ30" s="7"/>
      <c r="FKA30" s="7"/>
      <c r="FKB30" s="7"/>
      <c r="FKC30" s="7"/>
      <c r="FKD30" s="7"/>
      <c r="FKE30" s="7"/>
      <c r="FKF30" s="7"/>
      <c r="FKG30" s="7"/>
      <c r="FKH30" s="7"/>
      <c r="FKI30" s="7"/>
      <c r="FKJ30" s="7"/>
      <c r="FKK30" s="7"/>
      <c r="FKL30" s="7"/>
      <c r="FKM30" s="7"/>
      <c r="FKN30" s="7"/>
      <c r="FKO30" s="7"/>
      <c r="FKP30" s="7"/>
      <c r="FKQ30" s="7"/>
      <c r="FKR30" s="7"/>
      <c r="FKS30" s="7"/>
      <c r="FKT30" s="7"/>
      <c r="FKU30" s="7"/>
      <c r="FKV30" s="7"/>
      <c r="FKW30" s="7"/>
      <c r="FKX30" s="7"/>
      <c r="FKY30" s="7"/>
      <c r="FKZ30" s="7"/>
      <c r="FLA30" s="7"/>
      <c r="FLB30" s="7"/>
      <c r="FLC30" s="7"/>
      <c r="FLD30" s="7"/>
      <c r="FLE30" s="7"/>
      <c r="FLF30" s="7"/>
      <c r="FLG30" s="7"/>
      <c r="FLH30" s="7"/>
      <c r="FLI30" s="7"/>
      <c r="FLJ30" s="7"/>
      <c r="FLK30" s="7"/>
      <c r="FLL30" s="7"/>
      <c r="FLM30" s="7"/>
      <c r="FLN30" s="7"/>
      <c r="FLO30" s="7"/>
      <c r="FLP30" s="7"/>
      <c r="FLQ30" s="7"/>
      <c r="FLR30" s="7"/>
      <c r="FLS30" s="7"/>
      <c r="FLT30" s="7"/>
      <c r="FLU30" s="7"/>
      <c r="FLV30" s="7"/>
      <c r="FLW30" s="7"/>
      <c r="FLX30" s="7"/>
      <c r="FLY30" s="7"/>
      <c r="FLZ30" s="7"/>
      <c r="FMA30" s="7"/>
      <c r="FMB30" s="7"/>
      <c r="FMC30" s="7"/>
      <c r="FMD30" s="7"/>
      <c r="FME30" s="7"/>
      <c r="FMF30" s="7"/>
      <c r="FMG30" s="7"/>
      <c r="FMH30" s="7"/>
      <c r="FMI30" s="7"/>
      <c r="FMJ30" s="7"/>
      <c r="FMK30" s="7"/>
      <c r="FML30" s="7"/>
      <c r="FMM30" s="7"/>
      <c r="FMN30" s="7"/>
      <c r="FMO30" s="7"/>
      <c r="FMP30" s="7"/>
      <c r="FMQ30" s="7"/>
      <c r="FMR30" s="7"/>
      <c r="FMS30" s="7"/>
      <c r="FMT30" s="7"/>
      <c r="FMU30" s="7"/>
      <c r="FMV30" s="7"/>
      <c r="FMW30" s="7"/>
      <c r="FMX30" s="7"/>
      <c r="FMY30" s="7"/>
      <c r="FMZ30" s="7"/>
      <c r="FNA30" s="7"/>
      <c r="FNB30" s="7"/>
      <c r="FNC30" s="7"/>
      <c r="FND30" s="7"/>
      <c r="FNE30" s="7"/>
      <c r="FNF30" s="7"/>
      <c r="FNG30" s="7"/>
      <c r="FNH30" s="7"/>
      <c r="FNI30" s="7"/>
      <c r="FNJ30" s="7"/>
      <c r="FNK30" s="7"/>
      <c r="FNL30" s="7"/>
      <c r="FNM30" s="7"/>
      <c r="FNN30" s="7"/>
      <c r="FNO30" s="7"/>
      <c r="FNP30" s="7"/>
      <c r="FNQ30" s="7"/>
      <c r="FNR30" s="7"/>
      <c r="FNS30" s="7"/>
      <c r="FNT30" s="7"/>
      <c r="FNU30" s="7"/>
      <c r="FNV30" s="7"/>
      <c r="FNW30" s="7"/>
      <c r="FNX30" s="7"/>
      <c r="FNY30" s="7"/>
      <c r="FNZ30" s="7"/>
      <c r="FOA30" s="7"/>
      <c r="FOB30" s="7"/>
      <c r="FOC30" s="7"/>
      <c r="FOD30" s="7"/>
      <c r="FOE30" s="7"/>
      <c r="FOF30" s="7"/>
      <c r="FOG30" s="7"/>
      <c r="FOH30" s="7"/>
      <c r="FOI30" s="7"/>
      <c r="FOJ30" s="7"/>
      <c r="FOK30" s="7"/>
      <c r="FOL30" s="7"/>
      <c r="FOM30" s="7"/>
      <c r="FON30" s="7"/>
      <c r="FOO30" s="7"/>
      <c r="FOP30" s="7"/>
      <c r="FOQ30" s="7"/>
      <c r="FOR30" s="7"/>
      <c r="FOS30" s="7"/>
      <c r="FOT30" s="7"/>
      <c r="FOU30" s="7"/>
      <c r="FOV30" s="7"/>
      <c r="FOW30" s="7"/>
      <c r="FOX30" s="7"/>
      <c r="FOY30" s="7"/>
      <c r="FOZ30" s="7"/>
      <c r="FPA30" s="7"/>
      <c r="FPB30" s="7"/>
      <c r="FPC30" s="7"/>
      <c r="FPD30" s="7"/>
      <c r="FPE30" s="7"/>
      <c r="FPF30" s="7"/>
      <c r="FPG30" s="7"/>
      <c r="FPH30" s="7"/>
      <c r="FPI30" s="7"/>
      <c r="FPJ30" s="7"/>
      <c r="FPK30" s="7"/>
      <c r="FPL30" s="7"/>
      <c r="FPM30" s="7"/>
      <c r="FPN30" s="7"/>
      <c r="FPO30" s="7"/>
      <c r="FPP30" s="7"/>
      <c r="FPQ30" s="7"/>
      <c r="FPR30" s="7"/>
      <c r="FPS30" s="7"/>
      <c r="FPT30" s="7"/>
      <c r="FPU30" s="7"/>
      <c r="FPV30" s="7"/>
      <c r="FPW30" s="7"/>
      <c r="FPX30" s="7"/>
      <c r="FPY30" s="7"/>
      <c r="FPZ30" s="7"/>
      <c r="FQA30" s="7"/>
      <c r="FQB30" s="7"/>
      <c r="FQC30" s="7"/>
      <c r="FQD30" s="7"/>
      <c r="FQE30" s="7"/>
      <c r="FQF30" s="7"/>
      <c r="FQG30" s="7"/>
      <c r="FQH30" s="7"/>
      <c r="FQI30" s="7"/>
      <c r="FQJ30" s="7"/>
      <c r="FQK30" s="7"/>
      <c r="FQL30" s="7"/>
      <c r="FQM30" s="7"/>
      <c r="FQN30" s="7"/>
      <c r="FQO30" s="7"/>
      <c r="FQP30" s="7"/>
      <c r="FQQ30" s="7"/>
      <c r="FQR30" s="7"/>
      <c r="FQS30" s="7"/>
      <c r="FQT30" s="7"/>
      <c r="FQU30" s="7"/>
      <c r="FQV30" s="7"/>
      <c r="FQW30" s="7"/>
      <c r="FQX30" s="7"/>
      <c r="FQY30" s="7"/>
      <c r="FQZ30" s="7"/>
      <c r="FRA30" s="7"/>
      <c r="FRB30" s="7"/>
      <c r="FRC30" s="7"/>
      <c r="FRD30" s="7"/>
      <c r="FRE30" s="7"/>
      <c r="FRF30" s="7"/>
      <c r="FRG30" s="7"/>
      <c r="FRH30" s="7"/>
      <c r="FRI30" s="7"/>
      <c r="FRJ30" s="7"/>
      <c r="FRK30" s="7"/>
      <c r="FRL30" s="7"/>
      <c r="FRM30" s="7"/>
      <c r="FRN30" s="7"/>
      <c r="FRO30" s="7"/>
      <c r="FRP30" s="7"/>
      <c r="FRQ30" s="7"/>
      <c r="FRR30" s="7"/>
      <c r="FRS30" s="7"/>
      <c r="FRT30" s="7"/>
      <c r="FRU30" s="7"/>
      <c r="FRV30" s="7"/>
      <c r="FRW30" s="7"/>
      <c r="FRX30" s="7"/>
      <c r="FRY30" s="7"/>
      <c r="FRZ30" s="7"/>
      <c r="FSA30" s="7"/>
      <c r="FSB30" s="7"/>
      <c r="FSC30" s="7"/>
      <c r="FSD30" s="7"/>
      <c r="FSE30" s="7"/>
      <c r="FSF30" s="7"/>
      <c r="FSG30" s="7"/>
      <c r="FSH30" s="7"/>
      <c r="FSI30" s="7"/>
      <c r="FSJ30" s="7"/>
      <c r="FSK30" s="7"/>
      <c r="FSL30" s="7"/>
      <c r="FSM30" s="7"/>
      <c r="FSN30" s="7"/>
      <c r="FSO30" s="7"/>
      <c r="FSP30" s="7"/>
      <c r="FSQ30" s="7"/>
      <c r="FSR30" s="7"/>
      <c r="FSS30" s="7"/>
      <c r="FST30" s="7"/>
      <c r="FSU30" s="7"/>
      <c r="FSV30" s="7"/>
      <c r="FSW30" s="7"/>
      <c r="FSX30" s="7"/>
      <c r="FSY30" s="7"/>
      <c r="FSZ30" s="7"/>
      <c r="FTA30" s="7"/>
      <c r="FTB30" s="7"/>
      <c r="FTC30" s="7"/>
      <c r="FTD30" s="7"/>
      <c r="FTE30" s="7"/>
      <c r="FTF30" s="7"/>
      <c r="FTG30" s="7"/>
      <c r="FTH30" s="7"/>
      <c r="FTI30" s="7"/>
      <c r="FTJ30" s="7"/>
      <c r="FTK30" s="7"/>
      <c r="FTL30" s="7"/>
      <c r="FTM30" s="7"/>
      <c r="FTN30" s="7"/>
      <c r="FTO30" s="7"/>
      <c r="FTP30" s="7"/>
      <c r="FTQ30" s="7"/>
      <c r="FTR30" s="7"/>
      <c r="FTS30" s="7"/>
      <c r="FTT30" s="7"/>
      <c r="FTU30" s="7"/>
      <c r="FTV30" s="7"/>
      <c r="FTW30" s="7"/>
      <c r="FTX30" s="7"/>
      <c r="FTY30" s="7"/>
      <c r="FTZ30" s="7"/>
      <c r="FUA30" s="7"/>
      <c r="FUB30" s="7"/>
      <c r="FUC30" s="7"/>
      <c r="FUD30" s="7"/>
      <c r="FUE30" s="7"/>
      <c r="FUF30" s="7"/>
      <c r="FUG30" s="7"/>
      <c r="FUH30" s="7"/>
      <c r="FUI30" s="7"/>
      <c r="FUJ30" s="7"/>
      <c r="FUK30" s="7"/>
      <c r="FUL30" s="7"/>
      <c r="FUM30" s="7"/>
      <c r="FUN30" s="7"/>
      <c r="FUO30" s="7"/>
      <c r="FUP30" s="7"/>
      <c r="FUQ30" s="7"/>
      <c r="FUR30" s="7"/>
      <c r="FUS30" s="7"/>
      <c r="FUT30" s="7"/>
      <c r="FUU30" s="7"/>
      <c r="FUV30" s="7"/>
      <c r="FUW30" s="7"/>
      <c r="FUX30" s="7"/>
      <c r="FUY30" s="7"/>
      <c r="FUZ30" s="7"/>
      <c r="FVA30" s="7"/>
      <c r="FVB30" s="7"/>
      <c r="FVC30" s="7"/>
      <c r="FVD30" s="7"/>
      <c r="FVE30" s="7"/>
      <c r="FVF30" s="7"/>
      <c r="FVG30" s="7"/>
      <c r="FVH30" s="7"/>
      <c r="FVI30" s="7"/>
      <c r="FVJ30" s="7"/>
      <c r="FVK30" s="7"/>
      <c r="FVL30" s="7"/>
      <c r="FVM30" s="7"/>
      <c r="FVN30" s="7"/>
      <c r="FVO30" s="7"/>
      <c r="FVP30" s="7"/>
      <c r="FVQ30" s="7"/>
      <c r="FVR30" s="7"/>
      <c r="FVS30" s="7"/>
      <c r="FVT30" s="7"/>
      <c r="FVU30" s="7"/>
      <c r="FVV30" s="7"/>
      <c r="FVW30" s="7"/>
      <c r="FVX30" s="7"/>
      <c r="FVY30" s="7"/>
      <c r="FVZ30" s="7"/>
      <c r="FWA30" s="7"/>
      <c r="FWB30" s="7"/>
      <c r="FWC30" s="7"/>
      <c r="FWD30" s="7"/>
      <c r="FWE30" s="7"/>
      <c r="FWF30" s="7"/>
      <c r="FWG30" s="7"/>
      <c r="FWH30" s="7"/>
      <c r="FWI30" s="7"/>
      <c r="FWJ30" s="7"/>
      <c r="FWK30" s="7"/>
      <c r="FWL30" s="7"/>
      <c r="FWM30" s="7"/>
      <c r="FWN30" s="7"/>
      <c r="FWO30" s="7"/>
      <c r="FWP30" s="7"/>
      <c r="FWQ30" s="7"/>
      <c r="FWR30" s="7"/>
      <c r="FWS30" s="7"/>
      <c r="FWT30" s="7"/>
      <c r="FWU30" s="7"/>
      <c r="FWV30" s="7"/>
      <c r="FWW30" s="7"/>
      <c r="FWX30" s="7"/>
      <c r="FWY30" s="7"/>
      <c r="FWZ30" s="7"/>
      <c r="FXA30" s="7"/>
      <c r="FXB30" s="7"/>
      <c r="FXC30" s="7"/>
      <c r="FXD30" s="7"/>
      <c r="FXE30" s="7"/>
      <c r="FXF30" s="7"/>
      <c r="FXG30" s="7"/>
      <c r="FXH30" s="7"/>
      <c r="FXI30" s="7"/>
      <c r="FXJ30" s="7"/>
      <c r="FXK30" s="7"/>
      <c r="FXL30" s="7"/>
      <c r="FXM30" s="7"/>
      <c r="FXN30" s="7"/>
      <c r="FXO30" s="7"/>
      <c r="FXP30" s="7"/>
      <c r="FXQ30" s="7"/>
      <c r="FXR30" s="7"/>
      <c r="FXS30" s="7"/>
      <c r="FXT30" s="7"/>
      <c r="FXU30" s="7"/>
      <c r="FXV30" s="7"/>
      <c r="FXW30" s="7"/>
      <c r="FXX30" s="7"/>
      <c r="FXY30" s="7"/>
      <c r="FXZ30" s="7"/>
      <c r="FYA30" s="7"/>
      <c r="FYB30" s="7"/>
      <c r="FYC30" s="7"/>
      <c r="FYD30" s="7"/>
      <c r="FYE30" s="7"/>
      <c r="FYF30" s="7"/>
      <c r="FYG30" s="7"/>
      <c r="FYH30" s="7"/>
      <c r="FYI30" s="7"/>
      <c r="FYJ30" s="7"/>
      <c r="FYK30" s="7"/>
      <c r="FYL30" s="7"/>
      <c r="FYM30" s="7"/>
      <c r="FYN30" s="7"/>
      <c r="FYO30" s="7"/>
      <c r="FYP30" s="7"/>
      <c r="FYQ30" s="7"/>
      <c r="FYR30" s="7"/>
      <c r="FYS30" s="7"/>
      <c r="FYT30" s="7"/>
      <c r="FYU30" s="7"/>
      <c r="FYV30" s="7"/>
      <c r="FYW30" s="7"/>
      <c r="FYX30" s="7"/>
      <c r="FYY30" s="7"/>
      <c r="FYZ30" s="7"/>
      <c r="FZA30" s="7"/>
      <c r="FZB30" s="7"/>
      <c r="FZC30" s="7"/>
      <c r="FZD30" s="7"/>
      <c r="FZE30" s="7"/>
      <c r="FZF30" s="7"/>
      <c r="FZG30" s="7"/>
      <c r="FZH30" s="7"/>
      <c r="FZI30" s="7"/>
      <c r="FZJ30" s="7"/>
      <c r="FZK30" s="7"/>
      <c r="FZL30" s="7"/>
      <c r="FZM30" s="7"/>
      <c r="FZN30" s="7"/>
      <c r="FZO30" s="7"/>
      <c r="FZP30" s="7"/>
      <c r="FZQ30" s="7"/>
      <c r="FZR30" s="7"/>
      <c r="FZS30" s="7"/>
      <c r="FZT30" s="7"/>
      <c r="FZU30" s="7"/>
      <c r="FZV30" s="7"/>
      <c r="FZW30" s="7"/>
      <c r="FZX30" s="7"/>
      <c r="FZY30" s="7"/>
      <c r="FZZ30" s="7"/>
      <c r="GAA30" s="7"/>
      <c r="GAB30" s="7"/>
      <c r="GAC30" s="7"/>
      <c r="GAD30" s="7"/>
      <c r="GAE30" s="7"/>
      <c r="GAF30" s="7"/>
      <c r="GAG30" s="7"/>
      <c r="GAH30" s="7"/>
      <c r="GAI30" s="7"/>
      <c r="GAJ30" s="7"/>
      <c r="GAK30" s="7"/>
      <c r="GAL30" s="7"/>
      <c r="GAM30" s="7"/>
      <c r="GAN30" s="7"/>
      <c r="GAO30" s="7"/>
      <c r="GAP30" s="7"/>
      <c r="GAQ30" s="7"/>
      <c r="GAR30" s="7"/>
      <c r="GAS30" s="7"/>
      <c r="GAT30" s="7"/>
      <c r="GAU30" s="7"/>
      <c r="GAV30" s="7"/>
      <c r="GAW30" s="7"/>
      <c r="GAX30" s="7"/>
      <c r="GAY30" s="7"/>
      <c r="GAZ30" s="7"/>
      <c r="GBA30" s="7"/>
      <c r="GBB30" s="7"/>
      <c r="GBC30" s="7"/>
      <c r="GBD30" s="7"/>
      <c r="GBE30" s="7"/>
      <c r="GBF30" s="7"/>
      <c r="GBG30" s="7"/>
      <c r="GBH30" s="7"/>
      <c r="GBI30" s="7"/>
      <c r="GBJ30" s="7"/>
      <c r="GBK30" s="7"/>
      <c r="GBL30" s="7"/>
      <c r="GBM30" s="7"/>
      <c r="GBN30" s="7"/>
      <c r="GBO30" s="7"/>
      <c r="GBP30" s="7"/>
      <c r="GBQ30" s="7"/>
      <c r="GBR30" s="7"/>
      <c r="GBS30" s="7"/>
      <c r="GBT30" s="7"/>
      <c r="GBU30" s="7"/>
      <c r="GBV30" s="7"/>
      <c r="GBW30" s="7"/>
      <c r="GBX30" s="7"/>
      <c r="GBY30" s="7"/>
      <c r="GBZ30" s="7"/>
      <c r="GCA30" s="7"/>
      <c r="GCB30" s="7"/>
      <c r="GCC30" s="7"/>
      <c r="GCD30" s="7"/>
      <c r="GCE30" s="7"/>
      <c r="GCF30" s="7"/>
      <c r="GCG30" s="7"/>
      <c r="GCH30" s="7"/>
      <c r="GCI30" s="7"/>
      <c r="GCJ30" s="7"/>
      <c r="GCK30" s="7"/>
      <c r="GCL30" s="7"/>
      <c r="GCM30" s="7"/>
      <c r="GCN30" s="7"/>
      <c r="GCO30" s="7"/>
      <c r="GCP30" s="7"/>
      <c r="GCQ30" s="7"/>
      <c r="GCR30" s="7"/>
      <c r="GCS30" s="7"/>
      <c r="GCT30" s="7"/>
      <c r="GCU30" s="7"/>
      <c r="GCV30" s="7"/>
      <c r="GCW30" s="7"/>
      <c r="GCX30" s="7"/>
      <c r="GCY30" s="7"/>
      <c r="GCZ30" s="7"/>
      <c r="GDA30" s="7"/>
      <c r="GDB30" s="7"/>
      <c r="GDC30" s="7"/>
      <c r="GDD30" s="7"/>
      <c r="GDE30" s="7"/>
      <c r="GDF30" s="7"/>
      <c r="GDG30" s="7"/>
      <c r="GDH30" s="7"/>
      <c r="GDI30" s="7"/>
      <c r="GDJ30" s="7"/>
      <c r="GDK30" s="7"/>
      <c r="GDL30" s="7"/>
      <c r="GDM30" s="7"/>
      <c r="GDN30" s="7"/>
      <c r="GDO30" s="7"/>
      <c r="GDP30" s="7"/>
      <c r="GDQ30" s="7"/>
      <c r="GDR30" s="7"/>
      <c r="GDS30" s="7"/>
      <c r="GDT30" s="7"/>
      <c r="GDU30" s="7"/>
      <c r="GDV30" s="7"/>
      <c r="GDW30" s="7"/>
      <c r="GDX30" s="7"/>
      <c r="GDY30" s="7"/>
      <c r="GDZ30" s="7"/>
      <c r="GEA30" s="7"/>
      <c r="GEB30" s="7"/>
      <c r="GEC30" s="7"/>
      <c r="GED30" s="7"/>
      <c r="GEE30" s="7"/>
      <c r="GEF30" s="7"/>
      <c r="GEG30" s="7"/>
      <c r="GEH30" s="7"/>
      <c r="GEI30" s="7"/>
      <c r="GEJ30" s="7"/>
      <c r="GEK30" s="7"/>
      <c r="GEL30" s="7"/>
      <c r="GEM30" s="7"/>
      <c r="GEN30" s="7"/>
      <c r="GEO30" s="7"/>
      <c r="GEP30" s="7"/>
      <c r="GEQ30" s="7"/>
      <c r="GER30" s="7"/>
      <c r="GES30" s="7"/>
      <c r="GET30" s="7"/>
      <c r="GEU30" s="7"/>
      <c r="GEV30" s="7"/>
      <c r="GEW30" s="7"/>
      <c r="GEX30" s="7"/>
      <c r="GEY30" s="7"/>
      <c r="GEZ30" s="7"/>
      <c r="GFA30" s="7"/>
      <c r="GFB30" s="7"/>
      <c r="GFC30" s="7"/>
      <c r="GFD30" s="7"/>
      <c r="GFE30" s="7"/>
      <c r="GFF30" s="7"/>
      <c r="GFG30" s="7"/>
      <c r="GFH30" s="7"/>
      <c r="GFI30" s="7"/>
      <c r="GFJ30" s="7"/>
      <c r="GFK30" s="7"/>
      <c r="GFL30" s="7"/>
      <c r="GFM30" s="7"/>
      <c r="GFN30" s="7"/>
      <c r="GFO30" s="7"/>
      <c r="GFP30" s="7"/>
      <c r="GFQ30" s="7"/>
      <c r="GFR30" s="7"/>
      <c r="GFS30" s="7"/>
      <c r="GFT30" s="7"/>
      <c r="GFU30" s="7"/>
      <c r="GFV30" s="7"/>
      <c r="GFW30" s="7"/>
      <c r="GFX30" s="7"/>
      <c r="GFY30" s="7"/>
      <c r="GFZ30" s="7"/>
      <c r="GGA30" s="7"/>
      <c r="GGB30" s="7"/>
      <c r="GGC30" s="7"/>
      <c r="GGD30" s="7"/>
      <c r="GGE30" s="7"/>
      <c r="GGF30" s="7"/>
      <c r="GGG30" s="7"/>
      <c r="GGH30" s="7"/>
      <c r="GGI30" s="7"/>
      <c r="GGJ30" s="7"/>
      <c r="GGK30" s="7"/>
      <c r="GGL30" s="7"/>
      <c r="GGM30" s="7"/>
      <c r="GGN30" s="7"/>
      <c r="GGO30" s="7"/>
      <c r="GGP30" s="7"/>
      <c r="GGQ30" s="7"/>
      <c r="GGR30" s="7"/>
      <c r="GGS30" s="7"/>
      <c r="GGT30" s="7"/>
      <c r="GGU30" s="7"/>
      <c r="GGV30" s="7"/>
      <c r="GGW30" s="7"/>
      <c r="GGX30" s="7"/>
      <c r="GGY30" s="7"/>
      <c r="GGZ30" s="7"/>
      <c r="GHA30" s="7"/>
      <c r="GHB30" s="7"/>
      <c r="GHC30" s="7"/>
      <c r="GHD30" s="7"/>
      <c r="GHE30" s="7"/>
      <c r="GHF30" s="7"/>
      <c r="GHG30" s="7"/>
      <c r="GHH30" s="7"/>
      <c r="GHI30" s="7"/>
      <c r="GHJ30" s="7"/>
      <c r="GHK30" s="7"/>
      <c r="GHL30" s="7"/>
      <c r="GHM30" s="7"/>
      <c r="GHN30" s="7"/>
      <c r="GHO30" s="7"/>
      <c r="GHP30" s="7"/>
      <c r="GHQ30" s="7"/>
      <c r="GHR30" s="7"/>
      <c r="GHS30" s="7"/>
      <c r="GHT30" s="7"/>
      <c r="GHU30" s="7"/>
      <c r="GHV30" s="7"/>
      <c r="GHW30" s="7"/>
      <c r="GHX30" s="7"/>
      <c r="GHY30" s="7"/>
      <c r="GHZ30" s="7"/>
      <c r="GIA30" s="7"/>
      <c r="GIB30" s="7"/>
      <c r="GIC30" s="7"/>
      <c r="GID30" s="7"/>
      <c r="GIE30" s="7"/>
      <c r="GIF30" s="7"/>
      <c r="GIG30" s="7"/>
      <c r="GIH30" s="7"/>
      <c r="GII30" s="7"/>
      <c r="GIJ30" s="7"/>
      <c r="GIK30" s="7"/>
      <c r="GIL30" s="7"/>
      <c r="GIM30" s="7"/>
      <c r="GIN30" s="7"/>
      <c r="GIO30" s="7"/>
      <c r="GIP30" s="7"/>
      <c r="GIQ30" s="7"/>
      <c r="GIR30" s="7"/>
      <c r="GIS30" s="7"/>
      <c r="GIT30" s="7"/>
      <c r="GIU30" s="7"/>
      <c r="GIV30" s="7"/>
      <c r="GIW30" s="7"/>
      <c r="GIX30" s="7"/>
      <c r="GIY30" s="7"/>
      <c r="GIZ30" s="7"/>
      <c r="GJA30" s="7"/>
      <c r="GJB30" s="7"/>
      <c r="GJC30" s="7"/>
      <c r="GJD30" s="7"/>
      <c r="GJE30" s="7"/>
      <c r="GJF30" s="7"/>
      <c r="GJG30" s="7"/>
      <c r="GJH30" s="7"/>
      <c r="GJI30" s="7"/>
      <c r="GJJ30" s="7"/>
      <c r="GJK30" s="7"/>
      <c r="GJL30" s="7"/>
      <c r="GJM30" s="7"/>
      <c r="GJN30" s="7"/>
      <c r="GJO30" s="7"/>
      <c r="GJP30" s="7"/>
      <c r="GJQ30" s="7"/>
      <c r="GJR30" s="7"/>
      <c r="GJS30" s="7"/>
      <c r="GJT30" s="7"/>
      <c r="GJU30" s="7"/>
      <c r="GJV30" s="7"/>
      <c r="GJW30" s="7"/>
      <c r="GJX30" s="7"/>
      <c r="GJY30" s="7"/>
      <c r="GJZ30" s="7"/>
      <c r="GKA30" s="7"/>
      <c r="GKB30" s="7"/>
      <c r="GKC30" s="7"/>
      <c r="GKD30" s="7"/>
      <c r="GKE30" s="7"/>
      <c r="GKF30" s="7"/>
      <c r="GKG30" s="7"/>
      <c r="GKH30" s="7"/>
      <c r="GKI30" s="7"/>
      <c r="GKJ30" s="7"/>
      <c r="GKK30" s="7"/>
      <c r="GKL30" s="7"/>
      <c r="GKM30" s="7"/>
      <c r="GKN30" s="7"/>
      <c r="GKO30" s="7"/>
      <c r="GKP30" s="7"/>
      <c r="GKQ30" s="7"/>
      <c r="GKR30" s="7"/>
      <c r="GKS30" s="7"/>
      <c r="GKT30" s="7"/>
      <c r="GKU30" s="7"/>
      <c r="GKV30" s="7"/>
      <c r="GKW30" s="7"/>
      <c r="GKX30" s="7"/>
      <c r="GKY30" s="7"/>
      <c r="GKZ30" s="7"/>
      <c r="GLA30" s="7"/>
      <c r="GLB30" s="7"/>
      <c r="GLC30" s="7"/>
      <c r="GLD30" s="7"/>
      <c r="GLE30" s="7"/>
      <c r="GLF30" s="7"/>
      <c r="GLG30" s="7"/>
      <c r="GLH30" s="7"/>
      <c r="GLI30" s="7"/>
      <c r="GLJ30" s="7"/>
      <c r="GLK30" s="7"/>
      <c r="GLL30" s="7"/>
      <c r="GLM30" s="7"/>
      <c r="GLN30" s="7"/>
      <c r="GLO30" s="7"/>
      <c r="GLP30" s="7"/>
      <c r="GLQ30" s="7"/>
      <c r="GLR30" s="7"/>
      <c r="GLS30" s="7"/>
      <c r="GLT30" s="7"/>
      <c r="GLU30" s="7"/>
      <c r="GLV30" s="7"/>
      <c r="GLW30" s="7"/>
      <c r="GLX30" s="7"/>
      <c r="GLY30" s="7"/>
      <c r="GLZ30" s="7"/>
      <c r="GMA30" s="7"/>
      <c r="GMB30" s="7"/>
      <c r="GMC30" s="7"/>
      <c r="GMD30" s="7"/>
      <c r="GME30" s="7"/>
      <c r="GMF30" s="7"/>
      <c r="GMG30" s="7"/>
      <c r="GMH30" s="7"/>
      <c r="GMI30" s="7"/>
      <c r="GMJ30" s="7"/>
      <c r="GMK30" s="7"/>
      <c r="GML30" s="7"/>
      <c r="GMM30" s="7"/>
      <c r="GMN30" s="7"/>
      <c r="GMO30" s="7"/>
      <c r="GMP30" s="7"/>
      <c r="GMQ30" s="7"/>
      <c r="GMR30" s="7"/>
      <c r="GMS30" s="7"/>
      <c r="GMT30" s="7"/>
      <c r="GMU30" s="7"/>
      <c r="GMV30" s="7"/>
      <c r="GMW30" s="7"/>
      <c r="GMX30" s="7"/>
      <c r="GMY30" s="7"/>
      <c r="GMZ30" s="7"/>
      <c r="GNA30" s="7"/>
      <c r="GNB30" s="7"/>
      <c r="GNC30" s="7"/>
      <c r="GND30" s="7"/>
      <c r="GNE30" s="7"/>
      <c r="GNF30" s="7"/>
      <c r="GNG30" s="7"/>
      <c r="GNH30" s="7"/>
      <c r="GNI30" s="7"/>
      <c r="GNJ30" s="7"/>
      <c r="GNK30" s="7"/>
      <c r="GNL30" s="7"/>
      <c r="GNM30" s="7"/>
      <c r="GNN30" s="7"/>
      <c r="GNO30" s="7"/>
      <c r="GNP30" s="7"/>
      <c r="GNQ30" s="7"/>
      <c r="GNR30" s="7"/>
      <c r="GNS30" s="7"/>
      <c r="GNT30" s="7"/>
      <c r="GNU30" s="7"/>
      <c r="GNV30" s="7"/>
      <c r="GNW30" s="7"/>
      <c r="GNX30" s="7"/>
      <c r="GNY30" s="7"/>
      <c r="GNZ30" s="7"/>
      <c r="GOA30" s="7"/>
      <c r="GOB30" s="7"/>
      <c r="GOC30" s="7"/>
      <c r="GOD30" s="7"/>
      <c r="GOE30" s="7"/>
      <c r="GOF30" s="7"/>
      <c r="GOG30" s="7"/>
      <c r="GOH30" s="7"/>
      <c r="GOI30" s="7"/>
      <c r="GOJ30" s="7"/>
      <c r="GOK30" s="7"/>
      <c r="GOL30" s="7"/>
      <c r="GOM30" s="7"/>
      <c r="GON30" s="7"/>
      <c r="GOO30" s="7"/>
      <c r="GOP30" s="7"/>
      <c r="GOQ30" s="7"/>
      <c r="GOR30" s="7"/>
      <c r="GOS30" s="7"/>
      <c r="GOT30" s="7"/>
      <c r="GOU30" s="7"/>
      <c r="GOV30" s="7"/>
      <c r="GOW30" s="7"/>
      <c r="GOX30" s="7"/>
      <c r="GOY30" s="7"/>
      <c r="GOZ30" s="7"/>
      <c r="GPA30" s="7"/>
      <c r="GPB30" s="7"/>
      <c r="GPC30" s="7"/>
      <c r="GPD30" s="7"/>
      <c r="GPE30" s="7"/>
      <c r="GPF30" s="7"/>
      <c r="GPG30" s="7"/>
      <c r="GPH30" s="7"/>
      <c r="GPI30" s="7"/>
      <c r="GPJ30" s="7"/>
      <c r="GPK30" s="7"/>
      <c r="GPL30" s="7"/>
      <c r="GPM30" s="7"/>
      <c r="GPN30" s="7"/>
      <c r="GPO30" s="7"/>
      <c r="GPP30" s="7"/>
      <c r="GPQ30" s="7"/>
      <c r="GPR30" s="7"/>
      <c r="GPS30" s="7"/>
      <c r="GPT30" s="7"/>
      <c r="GPU30" s="7"/>
      <c r="GPV30" s="7"/>
      <c r="GPW30" s="7"/>
      <c r="GPX30" s="7"/>
      <c r="GPY30" s="7"/>
      <c r="GPZ30" s="7"/>
      <c r="GQA30" s="7"/>
      <c r="GQB30" s="7"/>
      <c r="GQC30" s="7"/>
      <c r="GQD30" s="7"/>
      <c r="GQE30" s="7"/>
      <c r="GQF30" s="7"/>
      <c r="GQG30" s="7"/>
      <c r="GQH30" s="7"/>
      <c r="GQI30" s="7"/>
      <c r="GQJ30" s="7"/>
      <c r="GQK30" s="7"/>
      <c r="GQL30" s="7"/>
      <c r="GQM30" s="7"/>
      <c r="GQN30" s="7"/>
      <c r="GQO30" s="7"/>
      <c r="GQP30" s="7"/>
      <c r="GQQ30" s="7"/>
      <c r="GQR30" s="7"/>
      <c r="GQS30" s="7"/>
      <c r="GQT30" s="7"/>
      <c r="GQU30" s="7"/>
      <c r="GQV30" s="7"/>
      <c r="GQW30" s="7"/>
      <c r="GQX30" s="7"/>
      <c r="GQY30" s="7"/>
      <c r="GQZ30" s="7"/>
      <c r="GRA30" s="7"/>
      <c r="GRB30" s="7"/>
      <c r="GRC30" s="7"/>
      <c r="GRD30" s="7"/>
      <c r="GRE30" s="7"/>
      <c r="GRF30" s="7"/>
      <c r="GRG30" s="7"/>
      <c r="GRH30" s="7"/>
      <c r="GRI30" s="7"/>
      <c r="GRJ30" s="7"/>
      <c r="GRK30" s="7"/>
      <c r="GRL30" s="7"/>
      <c r="GRM30" s="7"/>
      <c r="GRN30" s="7"/>
      <c r="GRO30" s="7"/>
      <c r="GRP30" s="7"/>
      <c r="GRQ30" s="7"/>
      <c r="GRR30" s="7"/>
      <c r="GRS30" s="7"/>
      <c r="GRT30" s="7"/>
      <c r="GRU30" s="7"/>
      <c r="GRV30" s="7"/>
      <c r="GRW30" s="7"/>
      <c r="GRX30" s="7"/>
      <c r="GRY30" s="7"/>
      <c r="GRZ30" s="7"/>
      <c r="GSA30" s="7"/>
      <c r="GSB30" s="7"/>
      <c r="GSC30" s="7"/>
      <c r="GSD30" s="7"/>
      <c r="GSE30" s="7"/>
      <c r="GSF30" s="7"/>
      <c r="GSG30" s="7"/>
      <c r="GSH30" s="7"/>
      <c r="GSI30" s="7"/>
      <c r="GSJ30" s="7"/>
      <c r="GSK30" s="7"/>
      <c r="GSL30" s="7"/>
      <c r="GSM30" s="7"/>
      <c r="GSN30" s="7"/>
      <c r="GSO30" s="7"/>
      <c r="GSP30" s="7"/>
      <c r="GSQ30" s="7"/>
      <c r="GSR30" s="7"/>
      <c r="GSS30" s="7"/>
      <c r="GST30" s="7"/>
      <c r="GSU30" s="7"/>
      <c r="GSV30" s="7"/>
      <c r="GSW30" s="7"/>
      <c r="GSX30" s="7"/>
      <c r="GSY30" s="7"/>
      <c r="GSZ30" s="7"/>
      <c r="GTA30" s="7"/>
      <c r="GTB30" s="7"/>
      <c r="GTC30" s="7"/>
      <c r="GTD30" s="7"/>
      <c r="GTE30" s="7"/>
      <c r="GTF30" s="7"/>
      <c r="GTG30" s="7"/>
      <c r="GTH30" s="7"/>
      <c r="GTI30" s="7"/>
      <c r="GTJ30" s="7"/>
      <c r="GTK30" s="7"/>
      <c r="GTL30" s="7"/>
      <c r="GTM30" s="7"/>
      <c r="GTN30" s="7"/>
      <c r="GTO30" s="7"/>
      <c r="GTP30" s="7"/>
      <c r="GTQ30" s="7"/>
      <c r="GTR30" s="7"/>
      <c r="GTS30" s="7"/>
      <c r="GTT30" s="7"/>
      <c r="GTU30" s="7"/>
      <c r="GTV30" s="7"/>
      <c r="GTW30" s="7"/>
      <c r="GTX30" s="7"/>
      <c r="GTY30" s="7"/>
      <c r="GTZ30" s="7"/>
      <c r="GUA30" s="7"/>
      <c r="GUB30" s="7"/>
      <c r="GUC30" s="7"/>
      <c r="GUD30" s="7"/>
      <c r="GUE30" s="7"/>
      <c r="GUF30" s="7"/>
      <c r="GUG30" s="7"/>
      <c r="GUH30" s="7"/>
      <c r="GUI30" s="7"/>
      <c r="GUJ30" s="7"/>
      <c r="GUK30" s="7"/>
      <c r="GUL30" s="7"/>
      <c r="GUM30" s="7"/>
      <c r="GUN30" s="7"/>
      <c r="GUO30" s="7"/>
      <c r="GUP30" s="7"/>
      <c r="GUQ30" s="7"/>
      <c r="GUR30" s="7"/>
      <c r="GUS30" s="7"/>
      <c r="GUT30" s="7"/>
      <c r="GUU30" s="7"/>
      <c r="GUV30" s="7"/>
      <c r="GUW30" s="7"/>
      <c r="GUX30" s="7"/>
      <c r="GUY30" s="7"/>
      <c r="GUZ30" s="7"/>
      <c r="GVA30" s="7"/>
      <c r="GVB30" s="7"/>
      <c r="GVC30" s="7"/>
      <c r="GVD30" s="7"/>
      <c r="GVE30" s="7"/>
      <c r="GVF30" s="7"/>
      <c r="GVG30" s="7"/>
      <c r="GVH30" s="7"/>
      <c r="GVI30" s="7"/>
      <c r="GVJ30" s="7"/>
      <c r="GVK30" s="7"/>
      <c r="GVL30" s="7"/>
      <c r="GVM30" s="7"/>
      <c r="GVN30" s="7"/>
      <c r="GVO30" s="7"/>
      <c r="GVP30" s="7"/>
      <c r="GVQ30" s="7"/>
      <c r="GVR30" s="7"/>
      <c r="GVS30" s="7"/>
      <c r="GVT30" s="7"/>
      <c r="GVU30" s="7"/>
      <c r="GVV30" s="7"/>
      <c r="GVW30" s="7"/>
      <c r="GVX30" s="7"/>
      <c r="GVY30" s="7"/>
      <c r="GVZ30" s="7"/>
      <c r="GWA30" s="7"/>
      <c r="GWB30" s="7"/>
      <c r="GWC30" s="7"/>
      <c r="GWD30" s="7"/>
      <c r="GWE30" s="7"/>
      <c r="GWF30" s="7"/>
      <c r="GWG30" s="7"/>
      <c r="GWH30" s="7"/>
      <c r="GWI30" s="7"/>
      <c r="GWJ30" s="7"/>
      <c r="GWK30" s="7"/>
      <c r="GWL30" s="7"/>
      <c r="GWM30" s="7"/>
      <c r="GWN30" s="7"/>
      <c r="GWO30" s="7"/>
      <c r="GWP30" s="7"/>
      <c r="GWQ30" s="7"/>
      <c r="GWR30" s="7"/>
      <c r="GWS30" s="7"/>
      <c r="GWT30" s="7"/>
      <c r="GWU30" s="7"/>
      <c r="GWV30" s="7"/>
      <c r="GWW30" s="7"/>
      <c r="GWX30" s="7"/>
      <c r="GWY30" s="7"/>
      <c r="GWZ30" s="7"/>
      <c r="GXA30" s="7"/>
      <c r="GXB30" s="7"/>
      <c r="GXC30" s="7"/>
      <c r="GXD30" s="7"/>
      <c r="GXE30" s="7"/>
      <c r="GXF30" s="7"/>
      <c r="GXG30" s="7"/>
      <c r="GXH30" s="7"/>
      <c r="GXI30" s="7"/>
      <c r="GXJ30" s="7"/>
      <c r="GXK30" s="7"/>
      <c r="GXL30" s="7"/>
      <c r="GXM30" s="7"/>
      <c r="GXN30" s="7"/>
      <c r="GXO30" s="7"/>
      <c r="GXP30" s="7"/>
      <c r="GXQ30" s="7"/>
      <c r="GXR30" s="7"/>
      <c r="GXS30" s="7"/>
      <c r="GXT30" s="7"/>
      <c r="GXU30" s="7"/>
      <c r="GXV30" s="7"/>
      <c r="GXW30" s="7"/>
      <c r="GXX30" s="7"/>
      <c r="GXY30" s="7"/>
      <c r="GXZ30" s="7"/>
      <c r="GYA30" s="7"/>
      <c r="GYB30" s="7"/>
      <c r="GYC30" s="7"/>
      <c r="GYD30" s="7"/>
      <c r="GYE30" s="7"/>
      <c r="GYF30" s="7"/>
      <c r="GYG30" s="7"/>
      <c r="GYH30" s="7"/>
      <c r="GYI30" s="7"/>
      <c r="GYJ30" s="7"/>
      <c r="GYK30" s="7"/>
      <c r="GYL30" s="7"/>
      <c r="GYM30" s="7"/>
      <c r="GYN30" s="7"/>
      <c r="GYO30" s="7"/>
      <c r="GYP30" s="7"/>
      <c r="GYQ30" s="7"/>
      <c r="GYR30" s="7"/>
      <c r="GYS30" s="7"/>
      <c r="GYT30" s="7"/>
      <c r="GYU30" s="7"/>
      <c r="GYV30" s="7"/>
      <c r="GYW30" s="7"/>
      <c r="GYX30" s="7"/>
      <c r="GYY30" s="7"/>
      <c r="GYZ30" s="7"/>
      <c r="GZA30" s="7"/>
      <c r="GZB30" s="7"/>
      <c r="GZC30" s="7"/>
      <c r="GZD30" s="7"/>
      <c r="GZE30" s="7"/>
      <c r="GZF30" s="7"/>
      <c r="GZG30" s="7"/>
      <c r="GZH30" s="7"/>
      <c r="GZI30" s="7"/>
      <c r="GZJ30" s="7"/>
      <c r="GZK30" s="7"/>
      <c r="GZL30" s="7"/>
      <c r="GZM30" s="7"/>
      <c r="GZN30" s="7"/>
      <c r="GZO30" s="7"/>
      <c r="GZP30" s="7"/>
      <c r="GZQ30" s="7"/>
      <c r="GZR30" s="7"/>
      <c r="GZS30" s="7"/>
      <c r="GZT30" s="7"/>
      <c r="GZU30" s="7"/>
      <c r="GZV30" s="7"/>
      <c r="GZW30" s="7"/>
      <c r="GZX30" s="7"/>
      <c r="GZY30" s="7"/>
      <c r="GZZ30" s="7"/>
      <c r="HAA30" s="7"/>
      <c r="HAB30" s="7"/>
      <c r="HAC30" s="7"/>
      <c r="HAD30" s="7"/>
      <c r="HAE30" s="7"/>
      <c r="HAF30" s="7"/>
      <c r="HAG30" s="7"/>
      <c r="HAH30" s="7"/>
      <c r="HAI30" s="7"/>
      <c r="HAJ30" s="7"/>
      <c r="HAK30" s="7"/>
      <c r="HAL30" s="7"/>
      <c r="HAM30" s="7"/>
      <c r="HAN30" s="7"/>
      <c r="HAO30" s="7"/>
      <c r="HAP30" s="7"/>
      <c r="HAQ30" s="7"/>
      <c r="HAR30" s="7"/>
      <c r="HAS30" s="7"/>
      <c r="HAT30" s="7"/>
      <c r="HAU30" s="7"/>
      <c r="HAV30" s="7"/>
      <c r="HAW30" s="7"/>
      <c r="HAX30" s="7"/>
      <c r="HAY30" s="7"/>
      <c r="HAZ30" s="7"/>
      <c r="HBA30" s="7"/>
      <c r="HBB30" s="7"/>
      <c r="HBC30" s="7"/>
      <c r="HBD30" s="7"/>
      <c r="HBE30" s="7"/>
      <c r="HBF30" s="7"/>
      <c r="HBG30" s="7"/>
      <c r="HBH30" s="7"/>
      <c r="HBI30" s="7"/>
      <c r="HBJ30" s="7"/>
      <c r="HBK30" s="7"/>
      <c r="HBL30" s="7"/>
      <c r="HBM30" s="7"/>
      <c r="HBN30" s="7"/>
      <c r="HBO30" s="7"/>
      <c r="HBP30" s="7"/>
      <c r="HBQ30" s="7"/>
      <c r="HBR30" s="7"/>
      <c r="HBS30" s="7"/>
      <c r="HBT30" s="7"/>
      <c r="HBU30" s="7"/>
      <c r="HBV30" s="7"/>
      <c r="HBW30" s="7"/>
      <c r="HBX30" s="7"/>
      <c r="HBY30" s="7"/>
      <c r="HBZ30" s="7"/>
      <c r="HCA30" s="7"/>
      <c r="HCB30" s="7"/>
      <c r="HCC30" s="7"/>
      <c r="HCD30" s="7"/>
      <c r="HCE30" s="7"/>
      <c r="HCF30" s="7"/>
      <c r="HCG30" s="7"/>
      <c r="HCH30" s="7"/>
      <c r="HCI30" s="7"/>
      <c r="HCJ30" s="7"/>
      <c r="HCK30" s="7"/>
      <c r="HCL30" s="7"/>
      <c r="HCM30" s="7"/>
      <c r="HCN30" s="7"/>
      <c r="HCO30" s="7"/>
      <c r="HCP30" s="7"/>
      <c r="HCQ30" s="7"/>
      <c r="HCR30" s="7"/>
      <c r="HCS30" s="7"/>
      <c r="HCT30" s="7"/>
      <c r="HCU30" s="7"/>
      <c r="HCV30" s="7"/>
      <c r="HCW30" s="7"/>
      <c r="HCX30" s="7"/>
      <c r="HCY30" s="7"/>
      <c r="HCZ30" s="7"/>
      <c r="HDA30" s="7"/>
      <c r="HDB30" s="7"/>
      <c r="HDC30" s="7"/>
      <c r="HDD30" s="7"/>
      <c r="HDE30" s="7"/>
      <c r="HDF30" s="7"/>
      <c r="HDG30" s="7"/>
      <c r="HDH30" s="7"/>
      <c r="HDI30" s="7"/>
      <c r="HDJ30" s="7"/>
      <c r="HDK30" s="7"/>
      <c r="HDL30" s="7"/>
      <c r="HDM30" s="7"/>
      <c r="HDN30" s="7"/>
      <c r="HDO30" s="7"/>
      <c r="HDP30" s="7"/>
      <c r="HDQ30" s="7"/>
      <c r="HDR30" s="7"/>
      <c r="HDS30" s="7"/>
      <c r="HDT30" s="7"/>
      <c r="HDU30" s="7"/>
      <c r="HDV30" s="7"/>
      <c r="HDW30" s="7"/>
      <c r="HDX30" s="7"/>
      <c r="HDY30" s="7"/>
      <c r="HDZ30" s="7"/>
      <c r="HEA30" s="7"/>
      <c r="HEB30" s="7"/>
      <c r="HEC30" s="7"/>
      <c r="HED30" s="7"/>
      <c r="HEE30" s="7"/>
      <c r="HEF30" s="7"/>
      <c r="HEG30" s="7"/>
      <c r="HEH30" s="7"/>
      <c r="HEI30" s="7"/>
      <c r="HEJ30" s="7"/>
      <c r="HEK30" s="7"/>
      <c r="HEL30" s="7"/>
      <c r="HEM30" s="7"/>
      <c r="HEN30" s="7"/>
      <c r="HEO30" s="7"/>
      <c r="HEP30" s="7"/>
      <c r="HEQ30" s="7"/>
      <c r="HER30" s="7"/>
      <c r="HES30" s="7"/>
      <c r="HET30" s="7"/>
      <c r="HEU30" s="7"/>
      <c r="HEV30" s="7"/>
      <c r="HEW30" s="7"/>
      <c r="HEX30" s="7"/>
      <c r="HEY30" s="7"/>
      <c r="HEZ30" s="7"/>
      <c r="HFA30" s="7"/>
      <c r="HFB30" s="7"/>
      <c r="HFC30" s="7"/>
      <c r="HFD30" s="7"/>
      <c r="HFE30" s="7"/>
      <c r="HFF30" s="7"/>
      <c r="HFG30" s="7"/>
      <c r="HFH30" s="7"/>
      <c r="HFI30" s="7"/>
      <c r="HFJ30" s="7"/>
      <c r="HFK30" s="7"/>
      <c r="HFL30" s="7"/>
      <c r="HFM30" s="7"/>
      <c r="HFN30" s="7"/>
      <c r="HFO30" s="7"/>
      <c r="HFP30" s="7"/>
      <c r="HFQ30" s="7"/>
      <c r="HFR30" s="7"/>
      <c r="HFS30" s="7"/>
      <c r="HFT30" s="7"/>
      <c r="HFU30" s="7"/>
      <c r="HFV30" s="7"/>
      <c r="HFW30" s="7"/>
      <c r="HFX30" s="7"/>
      <c r="HFY30" s="7"/>
      <c r="HFZ30" s="7"/>
      <c r="HGA30" s="7"/>
      <c r="HGB30" s="7"/>
      <c r="HGC30" s="7"/>
      <c r="HGD30" s="7"/>
      <c r="HGE30" s="7"/>
      <c r="HGF30" s="7"/>
      <c r="HGG30" s="7"/>
      <c r="HGH30" s="7"/>
      <c r="HGI30" s="7"/>
      <c r="HGJ30" s="7"/>
      <c r="HGK30" s="7"/>
      <c r="HGL30" s="7"/>
      <c r="HGM30" s="7"/>
      <c r="HGN30" s="7"/>
      <c r="HGO30" s="7"/>
      <c r="HGP30" s="7"/>
      <c r="HGQ30" s="7"/>
      <c r="HGR30" s="7"/>
      <c r="HGS30" s="7"/>
      <c r="HGT30" s="7"/>
      <c r="HGU30" s="7"/>
      <c r="HGV30" s="7"/>
      <c r="HGW30" s="7"/>
      <c r="HGX30" s="7"/>
      <c r="HGY30" s="7"/>
      <c r="HGZ30" s="7"/>
      <c r="HHA30" s="7"/>
      <c r="HHB30" s="7"/>
      <c r="HHC30" s="7"/>
      <c r="HHD30" s="7"/>
      <c r="HHE30" s="7"/>
      <c r="HHF30" s="7"/>
      <c r="HHG30" s="7"/>
      <c r="HHH30" s="7"/>
      <c r="HHI30" s="7"/>
      <c r="HHJ30" s="7"/>
      <c r="HHK30" s="7"/>
      <c r="HHL30" s="7"/>
      <c r="HHM30" s="7"/>
      <c r="HHN30" s="7"/>
      <c r="HHO30" s="7"/>
      <c r="HHP30" s="7"/>
      <c r="HHQ30" s="7"/>
      <c r="HHR30" s="7"/>
      <c r="HHS30" s="7"/>
      <c r="HHT30" s="7"/>
      <c r="HHU30" s="7"/>
      <c r="HHV30" s="7"/>
      <c r="HHW30" s="7"/>
      <c r="HHX30" s="7"/>
      <c r="HHY30" s="7"/>
      <c r="HHZ30" s="7"/>
      <c r="HIA30" s="7"/>
      <c r="HIB30" s="7"/>
      <c r="HIC30" s="7"/>
      <c r="HID30" s="7"/>
      <c r="HIE30" s="7"/>
      <c r="HIF30" s="7"/>
      <c r="HIG30" s="7"/>
      <c r="HIH30" s="7"/>
      <c r="HII30" s="7"/>
      <c r="HIJ30" s="7"/>
      <c r="HIK30" s="7"/>
      <c r="HIL30" s="7"/>
      <c r="HIM30" s="7"/>
      <c r="HIN30" s="7"/>
      <c r="HIO30" s="7"/>
      <c r="HIP30" s="7"/>
      <c r="HIQ30" s="7"/>
      <c r="HIR30" s="7"/>
      <c r="HIS30" s="7"/>
      <c r="HIT30" s="7"/>
      <c r="HIU30" s="7"/>
      <c r="HIV30" s="7"/>
      <c r="HIW30" s="7"/>
      <c r="HIX30" s="7"/>
      <c r="HIY30" s="7"/>
      <c r="HIZ30" s="7"/>
      <c r="HJA30" s="7"/>
      <c r="HJB30" s="7"/>
      <c r="HJC30" s="7"/>
      <c r="HJD30" s="7"/>
      <c r="HJE30" s="7"/>
      <c r="HJF30" s="7"/>
      <c r="HJG30" s="7"/>
      <c r="HJH30" s="7"/>
      <c r="HJI30" s="7"/>
      <c r="HJJ30" s="7"/>
      <c r="HJK30" s="7"/>
      <c r="HJL30" s="7"/>
      <c r="HJM30" s="7"/>
      <c r="HJN30" s="7"/>
      <c r="HJO30" s="7"/>
      <c r="HJP30" s="7"/>
      <c r="HJQ30" s="7"/>
      <c r="HJR30" s="7"/>
      <c r="HJS30" s="7"/>
      <c r="HJT30" s="7"/>
      <c r="HJU30" s="7"/>
      <c r="HJV30" s="7"/>
      <c r="HJW30" s="7"/>
      <c r="HJX30" s="7"/>
      <c r="HJY30" s="7"/>
      <c r="HJZ30" s="7"/>
      <c r="HKA30" s="7"/>
      <c r="HKB30" s="7"/>
      <c r="HKC30" s="7"/>
      <c r="HKD30" s="7"/>
      <c r="HKE30" s="7"/>
      <c r="HKF30" s="7"/>
      <c r="HKG30" s="7"/>
      <c r="HKH30" s="7"/>
      <c r="HKI30" s="7"/>
      <c r="HKJ30" s="7"/>
      <c r="HKK30" s="7"/>
      <c r="HKL30" s="7"/>
      <c r="HKM30" s="7"/>
      <c r="HKN30" s="7"/>
      <c r="HKO30" s="7"/>
      <c r="HKP30" s="7"/>
      <c r="HKQ30" s="7"/>
      <c r="HKR30" s="7"/>
      <c r="HKS30" s="7"/>
      <c r="HKT30" s="7"/>
      <c r="HKU30" s="7"/>
      <c r="HKV30" s="7"/>
      <c r="HKW30" s="7"/>
      <c r="HKX30" s="7"/>
      <c r="HKY30" s="7"/>
      <c r="HKZ30" s="7"/>
      <c r="HLA30" s="7"/>
      <c r="HLB30" s="7"/>
      <c r="HLC30" s="7"/>
      <c r="HLD30" s="7"/>
      <c r="HLE30" s="7"/>
      <c r="HLF30" s="7"/>
      <c r="HLG30" s="7"/>
      <c r="HLH30" s="7"/>
      <c r="HLI30" s="7"/>
      <c r="HLJ30" s="7"/>
      <c r="HLK30" s="7"/>
      <c r="HLL30" s="7"/>
      <c r="HLM30" s="7"/>
      <c r="HLN30" s="7"/>
      <c r="HLO30" s="7"/>
      <c r="HLP30" s="7"/>
      <c r="HLQ30" s="7"/>
      <c r="HLR30" s="7"/>
      <c r="HLS30" s="7"/>
      <c r="HLT30" s="7"/>
      <c r="HLU30" s="7"/>
      <c r="HLV30" s="7"/>
      <c r="HLW30" s="7"/>
      <c r="HLX30" s="7"/>
      <c r="HLY30" s="7"/>
      <c r="HLZ30" s="7"/>
      <c r="HMA30" s="7"/>
      <c r="HMB30" s="7"/>
      <c r="HMC30" s="7"/>
      <c r="HMD30" s="7"/>
      <c r="HME30" s="7"/>
      <c r="HMF30" s="7"/>
      <c r="HMG30" s="7"/>
      <c r="HMH30" s="7"/>
      <c r="HMI30" s="7"/>
      <c r="HMJ30" s="7"/>
      <c r="HMK30" s="7"/>
      <c r="HML30" s="7"/>
      <c r="HMM30" s="7"/>
      <c r="HMN30" s="7"/>
      <c r="HMO30" s="7"/>
      <c r="HMP30" s="7"/>
      <c r="HMQ30" s="7"/>
      <c r="HMR30" s="7"/>
      <c r="HMS30" s="7"/>
      <c r="HMT30" s="7"/>
      <c r="HMU30" s="7"/>
      <c r="HMV30" s="7"/>
      <c r="HMW30" s="7"/>
      <c r="HMX30" s="7"/>
      <c r="HMY30" s="7"/>
      <c r="HMZ30" s="7"/>
      <c r="HNA30" s="7"/>
      <c r="HNB30" s="7"/>
      <c r="HNC30" s="7"/>
      <c r="HND30" s="7"/>
      <c r="HNE30" s="7"/>
      <c r="HNF30" s="7"/>
      <c r="HNG30" s="7"/>
      <c r="HNH30" s="7"/>
      <c r="HNI30" s="7"/>
      <c r="HNJ30" s="7"/>
      <c r="HNK30" s="7"/>
      <c r="HNL30" s="7"/>
      <c r="HNM30" s="7"/>
      <c r="HNN30" s="7"/>
      <c r="HNO30" s="7"/>
      <c r="HNP30" s="7"/>
      <c r="HNQ30" s="7"/>
      <c r="HNR30" s="7"/>
      <c r="HNS30" s="7"/>
      <c r="HNT30" s="7"/>
      <c r="HNU30" s="7"/>
      <c r="HNV30" s="7"/>
      <c r="HNW30" s="7"/>
      <c r="HNX30" s="7"/>
      <c r="HNY30" s="7"/>
      <c r="HNZ30" s="7"/>
      <c r="HOA30" s="7"/>
      <c r="HOB30" s="7"/>
      <c r="HOC30" s="7"/>
      <c r="HOD30" s="7"/>
      <c r="HOE30" s="7"/>
      <c r="HOF30" s="7"/>
      <c r="HOG30" s="7"/>
      <c r="HOH30" s="7"/>
      <c r="HOI30" s="7"/>
      <c r="HOJ30" s="7"/>
      <c r="HOK30" s="7"/>
      <c r="HOL30" s="7"/>
      <c r="HOM30" s="7"/>
      <c r="HON30" s="7"/>
      <c r="HOO30" s="7"/>
      <c r="HOP30" s="7"/>
      <c r="HOQ30" s="7"/>
      <c r="HOR30" s="7"/>
      <c r="HOS30" s="7"/>
      <c r="HOT30" s="7"/>
      <c r="HOU30" s="7"/>
      <c r="HOV30" s="7"/>
      <c r="HOW30" s="7"/>
      <c r="HOX30" s="7"/>
      <c r="HOY30" s="7"/>
      <c r="HOZ30" s="7"/>
      <c r="HPA30" s="7"/>
      <c r="HPB30" s="7"/>
      <c r="HPC30" s="7"/>
      <c r="HPD30" s="7"/>
      <c r="HPE30" s="7"/>
      <c r="HPF30" s="7"/>
      <c r="HPG30" s="7"/>
      <c r="HPH30" s="7"/>
      <c r="HPI30" s="7"/>
      <c r="HPJ30" s="7"/>
      <c r="HPK30" s="7"/>
      <c r="HPL30" s="7"/>
      <c r="HPM30" s="7"/>
      <c r="HPN30" s="7"/>
      <c r="HPO30" s="7"/>
      <c r="HPP30" s="7"/>
      <c r="HPQ30" s="7"/>
      <c r="HPR30" s="7"/>
      <c r="HPS30" s="7"/>
      <c r="HPT30" s="7"/>
      <c r="HPU30" s="7"/>
      <c r="HPV30" s="7"/>
      <c r="HPW30" s="7"/>
      <c r="HPX30" s="7"/>
      <c r="HPY30" s="7"/>
      <c r="HPZ30" s="7"/>
      <c r="HQA30" s="7"/>
      <c r="HQB30" s="7"/>
      <c r="HQC30" s="7"/>
      <c r="HQD30" s="7"/>
      <c r="HQE30" s="7"/>
      <c r="HQF30" s="7"/>
      <c r="HQG30" s="7"/>
      <c r="HQH30" s="7"/>
      <c r="HQI30" s="7"/>
      <c r="HQJ30" s="7"/>
      <c r="HQK30" s="7"/>
      <c r="HQL30" s="7"/>
      <c r="HQM30" s="7"/>
      <c r="HQN30" s="7"/>
      <c r="HQO30" s="7"/>
      <c r="HQP30" s="7"/>
      <c r="HQQ30" s="7"/>
      <c r="HQR30" s="7"/>
      <c r="HQS30" s="7"/>
      <c r="HQT30" s="7"/>
      <c r="HQU30" s="7"/>
      <c r="HQV30" s="7"/>
      <c r="HQW30" s="7"/>
      <c r="HQX30" s="7"/>
      <c r="HQY30" s="7"/>
      <c r="HQZ30" s="7"/>
      <c r="HRA30" s="7"/>
      <c r="HRB30" s="7"/>
      <c r="HRC30" s="7"/>
      <c r="HRD30" s="7"/>
      <c r="HRE30" s="7"/>
      <c r="HRF30" s="7"/>
      <c r="HRG30" s="7"/>
      <c r="HRH30" s="7"/>
      <c r="HRI30" s="7"/>
      <c r="HRJ30" s="7"/>
      <c r="HRK30" s="7"/>
      <c r="HRL30" s="7"/>
      <c r="HRM30" s="7"/>
      <c r="HRN30" s="7"/>
      <c r="HRO30" s="7"/>
      <c r="HRP30" s="7"/>
      <c r="HRQ30" s="7"/>
      <c r="HRR30" s="7"/>
      <c r="HRS30" s="7"/>
      <c r="HRT30" s="7"/>
      <c r="HRU30" s="7"/>
      <c r="HRV30" s="7"/>
      <c r="HRW30" s="7"/>
      <c r="HRX30" s="7"/>
      <c r="HRY30" s="7"/>
      <c r="HRZ30" s="7"/>
      <c r="HSA30" s="7"/>
      <c r="HSB30" s="7"/>
      <c r="HSC30" s="7"/>
      <c r="HSD30" s="7"/>
      <c r="HSE30" s="7"/>
      <c r="HSF30" s="7"/>
      <c r="HSG30" s="7"/>
      <c r="HSH30" s="7"/>
      <c r="HSI30" s="7"/>
      <c r="HSJ30" s="7"/>
      <c r="HSK30" s="7"/>
      <c r="HSL30" s="7"/>
      <c r="HSM30" s="7"/>
      <c r="HSN30" s="7"/>
      <c r="HSO30" s="7"/>
      <c r="HSP30" s="7"/>
      <c r="HSQ30" s="7"/>
      <c r="HSR30" s="7"/>
      <c r="HSS30" s="7"/>
      <c r="HST30" s="7"/>
      <c r="HSU30" s="7"/>
      <c r="HSV30" s="7"/>
      <c r="HSW30" s="7"/>
      <c r="HSX30" s="7"/>
      <c r="HSY30" s="7"/>
      <c r="HSZ30" s="7"/>
      <c r="HTA30" s="7"/>
      <c r="HTB30" s="7"/>
      <c r="HTC30" s="7"/>
      <c r="HTD30" s="7"/>
      <c r="HTE30" s="7"/>
      <c r="HTF30" s="7"/>
      <c r="HTG30" s="7"/>
      <c r="HTH30" s="7"/>
      <c r="HTI30" s="7"/>
      <c r="HTJ30" s="7"/>
      <c r="HTK30" s="7"/>
      <c r="HTL30" s="7"/>
      <c r="HTM30" s="7"/>
      <c r="HTN30" s="7"/>
      <c r="HTO30" s="7"/>
      <c r="HTP30" s="7"/>
      <c r="HTQ30" s="7"/>
      <c r="HTR30" s="7"/>
      <c r="HTS30" s="7"/>
      <c r="HTT30" s="7"/>
      <c r="HTU30" s="7"/>
      <c r="HTV30" s="7"/>
      <c r="HTW30" s="7"/>
      <c r="HTX30" s="7"/>
      <c r="HTY30" s="7"/>
      <c r="HTZ30" s="7"/>
      <c r="HUA30" s="7"/>
      <c r="HUB30" s="7"/>
      <c r="HUC30" s="7"/>
      <c r="HUD30" s="7"/>
      <c r="HUE30" s="7"/>
      <c r="HUF30" s="7"/>
      <c r="HUG30" s="7"/>
      <c r="HUH30" s="7"/>
      <c r="HUI30" s="7"/>
      <c r="HUJ30" s="7"/>
      <c r="HUK30" s="7"/>
      <c r="HUL30" s="7"/>
      <c r="HUM30" s="7"/>
      <c r="HUN30" s="7"/>
      <c r="HUO30" s="7"/>
      <c r="HUP30" s="7"/>
      <c r="HUQ30" s="7"/>
      <c r="HUR30" s="7"/>
      <c r="HUS30" s="7"/>
      <c r="HUT30" s="7"/>
      <c r="HUU30" s="7"/>
      <c r="HUV30" s="7"/>
      <c r="HUW30" s="7"/>
      <c r="HUX30" s="7"/>
      <c r="HUY30" s="7"/>
      <c r="HUZ30" s="7"/>
      <c r="HVA30" s="7"/>
      <c r="HVB30" s="7"/>
      <c r="HVC30" s="7"/>
      <c r="HVD30" s="7"/>
      <c r="HVE30" s="7"/>
      <c r="HVF30" s="7"/>
      <c r="HVG30" s="7"/>
      <c r="HVH30" s="7"/>
      <c r="HVI30" s="7"/>
      <c r="HVJ30" s="7"/>
      <c r="HVK30" s="7"/>
      <c r="HVL30" s="7"/>
      <c r="HVM30" s="7"/>
      <c r="HVN30" s="7"/>
      <c r="HVO30" s="7"/>
      <c r="HVP30" s="7"/>
      <c r="HVQ30" s="7"/>
      <c r="HVR30" s="7"/>
      <c r="HVS30" s="7"/>
      <c r="HVT30" s="7"/>
      <c r="HVU30" s="7"/>
      <c r="HVV30" s="7"/>
      <c r="HVW30" s="7"/>
      <c r="HVX30" s="7"/>
      <c r="HVY30" s="7"/>
      <c r="HVZ30" s="7"/>
      <c r="HWA30" s="7"/>
      <c r="HWB30" s="7"/>
      <c r="HWC30" s="7"/>
      <c r="HWD30" s="7"/>
      <c r="HWE30" s="7"/>
      <c r="HWF30" s="7"/>
      <c r="HWG30" s="7"/>
      <c r="HWH30" s="7"/>
      <c r="HWI30" s="7"/>
      <c r="HWJ30" s="7"/>
      <c r="HWK30" s="7"/>
      <c r="HWL30" s="7"/>
      <c r="HWM30" s="7"/>
      <c r="HWN30" s="7"/>
      <c r="HWO30" s="7"/>
      <c r="HWP30" s="7"/>
      <c r="HWQ30" s="7"/>
      <c r="HWR30" s="7"/>
      <c r="HWS30" s="7"/>
      <c r="HWT30" s="7"/>
      <c r="HWU30" s="7"/>
      <c r="HWV30" s="7"/>
      <c r="HWW30" s="7"/>
      <c r="HWX30" s="7"/>
      <c r="HWY30" s="7"/>
      <c r="HWZ30" s="7"/>
      <c r="HXA30" s="7"/>
      <c r="HXB30" s="7"/>
      <c r="HXC30" s="7"/>
      <c r="HXD30" s="7"/>
      <c r="HXE30" s="7"/>
      <c r="HXF30" s="7"/>
      <c r="HXG30" s="7"/>
      <c r="HXH30" s="7"/>
      <c r="HXI30" s="7"/>
      <c r="HXJ30" s="7"/>
      <c r="HXK30" s="7"/>
      <c r="HXL30" s="7"/>
      <c r="HXM30" s="7"/>
      <c r="HXN30" s="7"/>
      <c r="HXO30" s="7"/>
      <c r="HXP30" s="7"/>
      <c r="HXQ30" s="7"/>
      <c r="HXR30" s="7"/>
      <c r="HXS30" s="7"/>
      <c r="HXT30" s="7"/>
      <c r="HXU30" s="7"/>
      <c r="HXV30" s="7"/>
      <c r="HXW30" s="7"/>
      <c r="HXX30" s="7"/>
      <c r="HXY30" s="7"/>
      <c r="HXZ30" s="7"/>
      <c r="HYA30" s="7"/>
      <c r="HYB30" s="7"/>
      <c r="HYC30" s="7"/>
      <c r="HYD30" s="7"/>
      <c r="HYE30" s="7"/>
      <c r="HYF30" s="7"/>
      <c r="HYG30" s="7"/>
      <c r="HYH30" s="7"/>
      <c r="HYI30" s="7"/>
      <c r="HYJ30" s="7"/>
      <c r="HYK30" s="7"/>
      <c r="HYL30" s="7"/>
      <c r="HYM30" s="7"/>
      <c r="HYN30" s="7"/>
      <c r="HYO30" s="7"/>
      <c r="HYP30" s="7"/>
      <c r="HYQ30" s="7"/>
      <c r="HYR30" s="7"/>
      <c r="HYS30" s="7"/>
      <c r="HYT30" s="7"/>
      <c r="HYU30" s="7"/>
      <c r="HYV30" s="7"/>
      <c r="HYW30" s="7"/>
      <c r="HYX30" s="7"/>
      <c r="HYY30" s="7"/>
      <c r="HYZ30" s="7"/>
      <c r="HZA30" s="7"/>
      <c r="HZB30" s="7"/>
      <c r="HZC30" s="7"/>
      <c r="HZD30" s="7"/>
      <c r="HZE30" s="7"/>
      <c r="HZF30" s="7"/>
      <c r="HZG30" s="7"/>
      <c r="HZH30" s="7"/>
      <c r="HZI30" s="7"/>
      <c r="HZJ30" s="7"/>
      <c r="HZK30" s="7"/>
      <c r="HZL30" s="7"/>
      <c r="HZM30" s="7"/>
      <c r="HZN30" s="7"/>
      <c r="HZO30" s="7"/>
      <c r="HZP30" s="7"/>
      <c r="HZQ30" s="7"/>
      <c r="HZR30" s="7"/>
      <c r="HZS30" s="7"/>
      <c r="HZT30" s="7"/>
      <c r="HZU30" s="7"/>
      <c r="HZV30" s="7"/>
      <c r="HZW30" s="7"/>
      <c r="HZX30" s="7"/>
      <c r="HZY30" s="7"/>
      <c r="HZZ30" s="7"/>
      <c r="IAA30" s="7"/>
      <c r="IAB30" s="7"/>
      <c r="IAC30" s="7"/>
      <c r="IAD30" s="7"/>
      <c r="IAE30" s="7"/>
      <c r="IAF30" s="7"/>
      <c r="IAG30" s="7"/>
      <c r="IAH30" s="7"/>
      <c r="IAI30" s="7"/>
      <c r="IAJ30" s="7"/>
      <c r="IAK30" s="7"/>
      <c r="IAL30" s="7"/>
      <c r="IAM30" s="7"/>
      <c r="IAN30" s="7"/>
      <c r="IAO30" s="7"/>
      <c r="IAP30" s="7"/>
      <c r="IAQ30" s="7"/>
      <c r="IAR30" s="7"/>
      <c r="IAS30" s="7"/>
      <c r="IAT30" s="7"/>
      <c r="IAU30" s="7"/>
      <c r="IAV30" s="7"/>
      <c r="IAW30" s="7"/>
      <c r="IAX30" s="7"/>
      <c r="IAY30" s="7"/>
      <c r="IAZ30" s="7"/>
      <c r="IBA30" s="7"/>
      <c r="IBB30" s="7"/>
      <c r="IBC30" s="7"/>
      <c r="IBD30" s="7"/>
      <c r="IBE30" s="7"/>
      <c r="IBF30" s="7"/>
      <c r="IBG30" s="7"/>
      <c r="IBH30" s="7"/>
      <c r="IBI30" s="7"/>
      <c r="IBJ30" s="7"/>
      <c r="IBK30" s="7"/>
      <c r="IBL30" s="7"/>
      <c r="IBM30" s="7"/>
      <c r="IBN30" s="7"/>
      <c r="IBO30" s="7"/>
      <c r="IBP30" s="7"/>
      <c r="IBQ30" s="7"/>
      <c r="IBR30" s="7"/>
      <c r="IBS30" s="7"/>
      <c r="IBT30" s="7"/>
      <c r="IBU30" s="7"/>
      <c r="IBV30" s="7"/>
      <c r="IBW30" s="7"/>
      <c r="IBX30" s="7"/>
      <c r="IBY30" s="7"/>
      <c r="IBZ30" s="7"/>
      <c r="ICA30" s="7"/>
      <c r="ICB30" s="7"/>
      <c r="ICC30" s="7"/>
      <c r="ICD30" s="7"/>
      <c r="ICE30" s="7"/>
      <c r="ICF30" s="7"/>
      <c r="ICG30" s="7"/>
      <c r="ICH30" s="7"/>
      <c r="ICI30" s="7"/>
      <c r="ICJ30" s="7"/>
      <c r="ICK30" s="7"/>
      <c r="ICL30" s="7"/>
      <c r="ICM30" s="7"/>
      <c r="ICN30" s="7"/>
      <c r="ICO30" s="7"/>
      <c r="ICP30" s="7"/>
      <c r="ICQ30" s="7"/>
      <c r="ICR30" s="7"/>
      <c r="ICS30" s="7"/>
      <c r="ICT30" s="7"/>
      <c r="ICU30" s="7"/>
      <c r="ICV30" s="7"/>
      <c r="ICW30" s="7"/>
      <c r="ICX30" s="7"/>
      <c r="ICY30" s="7"/>
      <c r="ICZ30" s="7"/>
      <c r="IDA30" s="7"/>
      <c r="IDB30" s="7"/>
      <c r="IDC30" s="7"/>
      <c r="IDD30" s="7"/>
      <c r="IDE30" s="7"/>
      <c r="IDF30" s="7"/>
      <c r="IDG30" s="7"/>
      <c r="IDH30" s="7"/>
      <c r="IDI30" s="7"/>
      <c r="IDJ30" s="7"/>
      <c r="IDK30" s="7"/>
      <c r="IDL30" s="7"/>
      <c r="IDM30" s="7"/>
      <c r="IDN30" s="7"/>
      <c r="IDO30" s="7"/>
      <c r="IDP30" s="7"/>
      <c r="IDQ30" s="7"/>
      <c r="IDR30" s="7"/>
      <c r="IDS30" s="7"/>
      <c r="IDT30" s="7"/>
      <c r="IDU30" s="7"/>
      <c r="IDV30" s="7"/>
      <c r="IDW30" s="7"/>
      <c r="IDX30" s="7"/>
      <c r="IDY30" s="7"/>
      <c r="IDZ30" s="7"/>
      <c r="IEA30" s="7"/>
      <c r="IEB30" s="7"/>
      <c r="IEC30" s="7"/>
      <c r="IED30" s="7"/>
      <c r="IEE30" s="7"/>
      <c r="IEF30" s="7"/>
      <c r="IEG30" s="7"/>
      <c r="IEH30" s="7"/>
      <c r="IEI30" s="7"/>
      <c r="IEJ30" s="7"/>
      <c r="IEK30" s="7"/>
      <c r="IEL30" s="7"/>
      <c r="IEM30" s="7"/>
      <c r="IEN30" s="7"/>
      <c r="IEO30" s="7"/>
      <c r="IEP30" s="7"/>
      <c r="IEQ30" s="7"/>
      <c r="IER30" s="7"/>
      <c r="IES30" s="7"/>
      <c r="IET30" s="7"/>
      <c r="IEU30" s="7"/>
      <c r="IEV30" s="7"/>
      <c r="IEW30" s="7"/>
      <c r="IEX30" s="7"/>
      <c r="IEY30" s="7"/>
      <c r="IEZ30" s="7"/>
      <c r="IFA30" s="7"/>
      <c r="IFB30" s="7"/>
      <c r="IFC30" s="7"/>
      <c r="IFD30" s="7"/>
      <c r="IFE30" s="7"/>
      <c r="IFF30" s="7"/>
      <c r="IFG30" s="7"/>
      <c r="IFH30" s="7"/>
      <c r="IFI30" s="7"/>
      <c r="IFJ30" s="7"/>
      <c r="IFK30" s="7"/>
      <c r="IFL30" s="7"/>
      <c r="IFM30" s="7"/>
      <c r="IFN30" s="7"/>
      <c r="IFO30" s="7"/>
      <c r="IFP30" s="7"/>
      <c r="IFQ30" s="7"/>
      <c r="IFR30" s="7"/>
      <c r="IFS30" s="7"/>
      <c r="IFT30" s="7"/>
      <c r="IFU30" s="7"/>
      <c r="IFV30" s="7"/>
      <c r="IFW30" s="7"/>
      <c r="IFX30" s="7"/>
      <c r="IFY30" s="7"/>
      <c r="IFZ30" s="7"/>
      <c r="IGA30" s="7"/>
      <c r="IGB30" s="7"/>
      <c r="IGC30" s="7"/>
      <c r="IGD30" s="7"/>
      <c r="IGE30" s="7"/>
      <c r="IGF30" s="7"/>
      <c r="IGG30" s="7"/>
      <c r="IGH30" s="7"/>
      <c r="IGI30" s="7"/>
      <c r="IGJ30" s="7"/>
      <c r="IGK30" s="7"/>
      <c r="IGL30" s="7"/>
      <c r="IGM30" s="7"/>
      <c r="IGN30" s="7"/>
      <c r="IGO30" s="7"/>
      <c r="IGP30" s="7"/>
      <c r="IGQ30" s="7"/>
      <c r="IGR30" s="7"/>
      <c r="IGS30" s="7"/>
      <c r="IGT30" s="7"/>
      <c r="IGU30" s="7"/>
      <c r="IGV30" s="7"/>
      <c r="IGW30" s="7"/>
      <c r="IGX30" s="7"/>
      <c r="IGY30" s="7"/>
      <c r="IGZ30" s="7"/>
      <c r="IHA30" s="7"/>
      <c r="IHB30" s="7"/>
      <c r="IHC30" s="7"/>
      <c r="IHD30" s="7"/>
      <c r="IHE30" s="7"/>
      <c r="IHF30" s="7"/>
      <c r="IHG30" s="7"/>
      <c r="IHH30" s="7"/>
      <c r="IHI30" s="7"/>
      <c r="IHJ30" s="7"/>
      <c r="IHK30" s="7"/>
      <c r="IHL30" s="7"/>
      <c r="IHM30" s="7"/>
      <c r="IHN30" s="7"/>
      <c r="IHO30" s="7"/>
      <c r="IHP30" s="7"/>
      <c r="IHQ30" s="7"/>
      <c r="IHR30" s="7"/>
      <c r="IHS30" s="7"/>
      <c r="IHT30" s="7"/>
      <c r="IHU30" s="7"/>
      <c r="IHV30" s="7"/>
      <c r="IHW30" s="7"/>
      <c r="IHX30" s="7"/>
      <c r="IHY30" s="7"/>
      <c r="IHZ30" s="7"/>
      <c r="IIA30" s="7"/>
      <c r="IIB30" s="7"/>
      <c r="IIC30" s="7"/>
      <c r="IID30" s="7"/>
      <c r="IIE30" s="7"/>
      <c r="IIF30" s="7"/>
      <c r="IIG30" s="7"/>
      <c r="IIH30" s="7"/>
      <c r="III30" s="7"/>
      <c r="IIJ30" s="7"/>
      <c r="IIK30" s="7"/>
      <c r="IIL30" s="7"/>
      <c r="IIM30" s="7"/>
      <c r="IIN30" s="7"/>
      <c r="IIO30" s="7"/>
      <c r="IIP30" s="7"/>
      <c r="IIQ30" s="7"/>
      <c r="IIR30" s="7"/>
      <c r="IIS30" s="7"/>
      <c r="IIT30" s="7"/>
      <c r="IIU30" s="7"/>
      <c r="IIV30" s="7"/>
      <c r="IIW30" s="7"/>
      <c r="IIX30" s="7"/>
      <c r="IIY30" s="7"/>
      <c r="IIZ30" s="7"/>
      <c r="IJA30" s="7"/>
      <c r="IJB30" s="7"/>
      <c r="IJC30" s="7"/>
      <c r="IJD30" s="7"/>
      <c r="IJE30" s="7"/>
      <c r="IJF30" s="7"/>
      <c r="IJG30" s="7"/>
      <c r="IJH30" s="7"/>
      <c r="IJI30" s="7"/>
      <c r="IJJ30" s="7"/>
      <c r="IJK30" s="7"/>
      <c r="IJL30" s="7"/>
      <c r="IJM30" s="7"/>
      <c r="IJN30" s="7"/>
      <c r="IJO30" s="7"/>
      <c r="IJP30" s="7"/>
      <c r="IJQ30" s="7"/>
      <c r="IJR30" s="7"/>
      <c r="IJS30" s="7"/>
      <c r="IJT30" s="7"/>
      <c r="IJU30" s="7"/>
      <c r="IJV30" s="7"/>
      <c r="IJW30" s="7"/>
      <c r="IJX30" s="7"/>
      <c r="IJY30" s="7"/>
      <c r="IJZ30" s="7"/>
      <c r="IKA30" s="7"/>
      <c r="IKB30" s="7"/>
      <c r="IKC30" s="7"/>
      <c r="IKD30" s="7"/>
      <c r="IKE30" s="7"/>
      <c r="IKF30" s="7"/>
      <c r="IKG30" s="7"/>
      <c r="IKH30" s="7"/>
      <c r="IKI30" s="7"/>
      <c r="IKJ30" s="7"/>
      <c r="IKK30" s="7"/>
      <c r="IKL30" s="7"/>
      <c r="IKM30" s="7"/>
      <c r="IKN30" s="7"/>
      <c r="IKO30" s="7"/>
      <c r="IKP30" s="7"/>
      <c r="IKQ30" s="7"/>
      <c r="IKR30" s="7"/>
      <c r="IKS30" s="7"/>
      <c r="IKT30" s="7"/>
      <c r="IKU30" s="7"/>
      <c r="IKV30" s="7"/>
      <c r="IKW30" s="7"/>
      <c r="IKX30" s="7"/>
      <c r="IKY30" s="7"/>
      <c r="IKZ30" s="7"/>
      <c r="ILA30" s="7"/>
      <c r="ILB30" s="7"/>
      <c r="ILC30" s="7"/>
      <c r="ILD30" s="7"/>
      <c r="ILE30" s="7"/>
      <c r="ILF30" s="7"/>
      <c r="ILG30" s="7"/>
      <c r="ILH30" s="7"/>
      <c r="ILI30" s="7"/>
      <c r="ILJ30" s="7"/>
      <c r="ILK30" s="7"/>
      <c r="ILL30" s="7"/>
      <c r="ILM30" s="7"/>
      <c r="ILN30" s="7"/>
      <c r="ILO30" s="7"/>
      <c r="ILP30" s="7"/>
      <c r="ILQ30" s="7"/>
      <c r="ILR30" s="7"/>
      <c r="ILS30" s="7"/>
      <c r="ILT30" s="7"/>
      <c r="ILU30" s="7"/>
      <c r="ILV30" s="7"/>
      <c r="ILW30" s="7"/>
      <c r="ILX30" s="7"/>
      <c r="ILY30" s="7"/>
      <c r="ILZ30" s="7"/>
      <c r="IMA30" s="7"/>
      <c r="IMB30" s="7"/>
      <c r="IMC30" s="7"/>
      <c r="IMD30" s="7"/>
      <c r="IME30" s="7"/>
      <c r="IMF30" s="7"/>
      <c r="IMG30" s="7"/>
      <c r="IMH30" s="7"/>
      <c r="IMI30" s="7"/>
      <c r="IMJ30" s="7"/>
      <c r="IMK30" s="7"/>
      <c r="IML30" s="7"/>
      <c r="IMM30" s="7"/>
      <c r="IMN30" s="7"/>
      <c r="IMO30" s="7"/>
      <c r="IMP30" s="7"/>
      <c r="IMQ30" s="7"/>
      <c r="IMR30" s="7"/>
      <c r="IMS30" s="7"/>
      <c r="IMT30" s="7"/>
      <c r="IMU30" s="7"/>
      <c r="IMV30" s="7"/>
      <c r="IMW30" s="7"/>
      <c r="IMX30" s="7"/>
      <c r="IMY30" s="7"/>
      <c r="IMZ30" s="7"/>
      <c r="INA30" s="7"/>
      <c r="INB30" s="7"/>
      <c r="INC30" s="7"/>
      <c r="IND30" s="7"/>
      <c r="INE30" s="7"/>
      <c r="INF30" s="7"/>
      <c r="ING30" s="7"/>
      <c r="INH30" s="7"/>
      <c r="INI30" s="7"/>
      <c r="INJ30" s="7"/>
      <c r="INK30" s="7"/>
      <c r="INL30" s="7"/>
      <c r="INM30" s="7"/>
      <c r="INN30" s="7"/>
      <c r="INO30" s="7"/>
      <c r="INP30" s="7"/>
      <c r="INQ30" s="7"/>
      <c r="INR30" s="7"/>
      <c r="INS30" s="7"/>
      <c r="INT30" s="7"/>
      <c r="INU30" s="7"/>
      <c r="INV30" s="7"/>
      <c r="INW30" s="7"/>
      <c r="INX30" s="7"/>
      <c r="INY30" s="7"/>
      <c r="INZ30" s="7"/>
      <c r="IOA30" s="7"/>
      <c r="IOB30" s="7"/>
      <c r="IOC30" s="7"/>
      <c r="IOD30" s="7"/>
      <c r="IOE30" s="7"/>
      <c r="IOF30" s="7"/>
      <c r="IOG30" s="7"/>
      <c r="IOH30" s="7"/>
      <c r="IOI30" s="7"/>
      <c r="IOJ30" s="7"/>
      <c r="IOK30" s="7"/>
      <c r="IOL30" s="7"/>
      <c r="IOM30" s="7"/>
      <c r="ION30" s="7"/>
      <c r="IOO30" s="7"/>
      <c r="IOP30" s="7"/>
      <c r="IOQ30" s="7"/>
      <c r="IOR30" s="7"/>
      <c r="IOS30" s="7"/>
      <c r="IOT30" s="7"/>
      <c r="IOU30" s="7"/>
      <c r="IOV30" s="7"/>
      <c r="IOW30" s="7"/>
      <c r="IOX30" s="7"/>
      <c r="IOY30" s="7"/>
      <c r="IOZ30" s="7"/>
      <c r="IPA30" s="7"/>
      <c r="IPB30" s="7"/>
      <c r="IPC30" s="7"/>
      <c r="IPD30" s="7"/>
      <c r="IPE30" s="7"/>
      <c r="IPF30" s="7"/>
      <c r="IPG30" s="7"/>
      <c r="IPH30" s="7"/>
      <c r="IPI30" s="7"/>
      <c r="IPJ30" s="7"/>
      <c r="IPK30" s="7"/>
      <c r="IPL30" s="7"/>
      <c r="IPM30" s="7"/>
      <c r="IPN30" s="7"/>
      <c r="IPO30" s="7"/>
      <c r="IPP30" s="7"/>
      <c r="IPQ30" s="7"/>
      <c r="IPR30" s="7"/>
      <c r="IPS30" s="7"/>
      <c r="IPT30" s="7"/>
      <c r="IPU30" s="7"/>
      <c r="IPV30" s="7"/>
      <c r="IPW30" s="7"/>
      <c r="IPX30" s="7"/>
      <c r="IPY30" s="7"/>
      <c r="IPZ30" s="7"/>
      <c r="IQA30" s="7"/>
      <c r="IQB30" s="7"/>
      <c r="IQC30" s="7"/>
      <c r="IQD30" s="7"/>
      <c r="IQE30" s="7"/>
      <c r="IQF30" s="7"/>
      <c r="IQG30" s="7"/>
      <c r="IQH30" s="7"/>
      <c r="IQI30" s="7"/>
      <c r="IQJ30" s="7"/>
      <c r="IQK30" s="7"/>
      <c r="IQL30" s="7"/>
      <c r="IQM30" s="7"/>
      <c r="IQN30" s="7"/>
      <c r="IQO30" s="7"/>
      <c r="IQP30" s="7"/>
      <c r="IQQ30" s="7"/>
      <c r="IQR30" s="7"/>
      <c r="IQS30" s="7"/>
      <c r="IQT30" s="7"/>
      <c r="IQU30" s="7"/>
      <c r="IQV30" s="7"/>
      <c r="IQW30" s="7"/>
      <c r="IQX30" s="7"/>
      <c r="IQY30" s="7"/>
      <c r="IQZ30" s="7"/>
      <c r="IRA30" s="7"/>
      <c r="IRB30" s="7"/>
      <c r="IRC30" s="7"/>
      <c r="IRD30" s="7"/>
      <c r="IRE30" s="7"/>
      <c r="IRF30" s="7"/>
      <c r="IRG30" s="7"/>
      <c r="IRH30" s="7"/>
      <c r="IRI30" s="7"/>
      <c r="IRJ30" s="7"/>
      <c r="IRK30" s="7"/>
      <c r="IRL30" s="7"/>
      <c r="IRM30" s="7"/>
      <c r="IRN30" s="7"/>
      <c r="IRO30" s="7"/>
      <c r="IRP30" s="7"/>
      <c r="IRQ30" s="7"/>
      <c r="IRR30" s="7"/>
      <c r="IRS30" s="7"/>
      <c r="IRT30" s="7"/>
      <c r="IRU30" s="7"/>
      <c r="IRV30" s="7"/>
      <c r="IRW30" s="7"/>
      <c r="IRX30" s="7"/>
      <c r="IRY30" s="7"/>
      <c r="IRZ30" s="7"/>
      <c r="ISA30" s="7"/>
      <c r="ISB30" s="7"/>
      <c r="ISC30" s="7"/>
      <c r="ISD30" s="7"/>
      <c r="ISE30" s="7"/>
      <c r="ISF30" s="7"/>
      <c r="ISG30" s="7"/>
      <c r="ISH30" s="7"/>
      <c r="ISI30" s="7"/>
      <c r="ISJ30" s="7"/>
      <c r="ISK30" s="7"/>
      <c r="ISL30" s="7"/>
      <c r="ISM30" s="7"/>
      <c r="ISN30" s="7"/>
      <c r="ISO30" s="7"/>
      <c r="ISP30" s="7"/>
      <c r="ISQ30" s="7"/>
      <c r="ISR30" s="7"/>
      <c r="ISS30" s="7"/>
      <c r="IST30" s="7"/>
      <c r="ISU30" s="7"/>
      <c r="ISV30" s="7"/>
      <c r="ISW30" s="7"/>
      <c r="ISX30" s="7"/>
      <c r="ISY30" s="7"/>
      <c r="ISZ30" s="7"/>
      <c r="ITA30" s="7"/>
      <c r="ITB30" s="7"/>
      <c r="ITC30" s="7"/>
      <c r="ITD30" s="7"/>
      <c r="ITE30" s="7"/>
      <c r="ITF30" s="7"/>
      <c r="ITG30" s="7"/>
      <c r="ITH30" s="7"/>
      <c r="ITI30" s="7"/>
      <c r="ITJ30" s="7"/>
      <c r="ITK30" s="7"/>
      <c r="ITL30" s="7"/>
      <c r="ITM30" s="7"/>
      <c r="ITN30" s="7"/>
      <c r="ITO30" s="7"/>
      <c r="ITP30" s="7"/>
      <c r="ITQ30" s="7"/>
      <c r="ITR30" s="7"/>
      <c r="ITS30" s="7"/>
      <c r="ITT30" s="7"/>
      <c r="ITU30" s="7"/>
      <c r="ITV30" s="7"/>
      <c r="ITW30" s="7"/>
      <c r="ITX30" s="7"/>
      <c r="ITY30" s="7"/>
      <c r="ITZ30" s="7"/>
      <c r="IUA30" s="7"/>
      <c r="IUB30" s="7"/>
      <c r="IUC30" s="7"/>
      <c r="IUD30" s="7"/>
      <c r="IUE30" s="7"/>
      <c r="IUF30" s="7"/>
      <c r="IUG30" s="7"/>
      <c r="IUH30" s="7"/>
      <c r="IUI30" s="7"/>
      <c r="IUJ30" s="7"/>
      <c r="IUK30" s="7"/>
      <c r="IUL30" s="7"/>
      <c r="IUM30" s="7"/>
      <c r="IUN30" s="7"/>
      <c r="IUO30" s="7"/>
      <c r="IUP30" s="7"/>
      <c r="IUQ30" s="7"/>
      <c r="IUR30" s="7"/>
      <c r="IUS30" s="7"/>
      <c r="IUT30" s="7"/>
      <c r="IUU30" s="7"/>
      <c r="IUV30" s="7"/>
      <c r="IUW30" s="7"/>
      <c r="IUX30" s="7"/>
      <c r="IUY30" s="7"/>
      <c r="IUZ30" s="7"/>
      <c r="IVA30" s="7"/>
      <c r="IVB30" s="7"/>
      <c r="IVC30" s="7"/>
      <c r="IVD30" s="7"/>
      <c r="IVE30" s="7"/>
      <c r="IVF30" s="7"/>
      <c r="IVG30" s="7"/>
      <c r="IVH30" s="7"/>
      <c r="IVI30" s="7"/>
      <c r="IVJ30" s="7"/>
      <c r="IVK30" s="7"/>
      <c r="IVL30" s="7"/>
      <c r="IVM30" s="7"/>
      <c r="IVN30" s="7"/>
      <c r="IVO30" s="7"/>
      <c r="IVP30" s="7"/>
      <c r="IVQ30" s="7"/>
      <c r="IVR30" s="7"/>
      <c r="IVS30" s="7"/>
      <c r="IVT30" s="7"/>
      <c r="IVU30" s="7"/>
      <c r="IVV30" s="7"/>
      <c r="IVW30" s="7"/>
      <c r="IVX30" s="7"/>
      <c r="IVY30" s="7"/>
      <c r="IVZ30" s="7"/>
      <c r="IWA30" s="7"/>
      <c r="IWB30" s="7"/>
      <c r="IWC30" s="7"/>
      <c r="IWD30" s="7"/>
      <c r="IWE30" s="7"/>
      <c r="IWF30" s="7"/>
      <c r="IWG30" s="7"/>
      <c r="IWH30" s="7"/>
      <c r="IWI30" s="7"/>
      <c r="IWJ30" s="7"/>
      <c r="IWK30" s="7"/>
      <c r="IWL30" s="7"/>
      <c r="IWM30" s="7"/>
      <c r="IWN30" s="7"/>
      <c r="IWO30" s="7"/>
      <c r="IWP30" s="7"/>
      <c r="IWQ30" s="7"/>
      <c r="IWR30" s="7"/>
      <c r="IWS30" s="7"/>
      <c r="IWT30" s="7"/>
      <c r="IWU30" s="7"/>
      <c r="IWV30" s="7"/>
      <c r="IWW30" s="7"/>
      <c r="IWX30" s="7"/>
      <c r="IWY30" s="7"/>
      <c r="IWZ30" s="7"/>
      <c r="IXA30" s="7"/>
      <c r="IXB30" s="7"/>
      <c r="IXC30" s="7"/>
      <c r="IXD30" s="7"/>
      <c r="IXE30" s="7"/>
      <c r="IXF30" s="7"/>
      <c r="IXG30" s="7"/>
      <c r="IXH30" s="7"/>
      <c r="IXI30" s="7"/>
      <c r="IXJ30" s="7"/>
      <c r="IXK30" s="7"/>
      <c r="IXL30" s="7"/>
      <c r="IXM30" s="7"/>
      <c r="IXN30" s="7"/>
      <c r="IXO30" s="7"/>
      <c r="IXP30" s="7"/>
      <c r="IXQ30" s="7"/>
      <c r="IXR30" s="7"/>
      <c r="IXS30" s="7"/>
      <c r="IXT30" s="7"/>
      <c r="IXU30" s="7"/>
      <c r="IXV30" s="7"/>
      <c r="IXW30" s="7"/>
      <c r="IXX30" s="7"/>
      <c r="IXY30" s="7"/>
      <c r="IXZ30" s="7"/>
      <c r="IYA30" s="7"/>
      <c r="IYB30" s="7"/>
      <c r="IYC30" s="7"/>
      <c r="IYD30" s="7"/>
      <c r="IYE30" s="7"/>
      <c r="IYF30" s="7"/>
      <c r="IYG30" s="7"/>
      <c r="IYH30" s="7"/>
      <c r="IYI30" s="7"/>
      <c r="IYJ30" s="7"/>
      <c r="IYK30" s="7"/>
      <c r="IYL30" s="7"/>
      <c r="IYM30" s="7"/>
      <c r="IYN30" s="7"/>
      <c r="IYO30" s="7"/>
      <c r="IYP30" s="7"/>
      <c r="IYQ30" s="7"/>
      <c r="IYR30" s="7"/>
      <c r="IYS30" s="7"/>
      <c r="IYT30" s="7"/>
      <c r="IYU30" s="7"/>
      <c r="IYV30" s="7"/>
      <c r="IYW30" s="7"/>
      <c r="IYX30" s="7"/>
      <c r="IYY30" s="7"/>
      <c r="IYZ30" s="7"/>
      <c r="IZA30" s="7"/>
      <c r="IZB30" s="7"/>
      <c r="IZC30" s="7"/>
      <c r="IZD30" s="7"/>
      <c r="IZE30" s="7"/>
      <c r="IZF30" s="7"/>
      <c r="IZG30" s="7"/>
      <c r="IZH30" s="7"/>
      <c r="IZI30" s="7"/>
      <c r="IZJ30" s="7"/>
      <c r="IZK30" s="7"/>
      <c r="IZL30" s="7"/>
      <c r="IZM30" s="7"/>
      <c r="IZN30" s="7"/>
      <c r="IZO30" s="7"/>
      <c r="IZP30" s="7"/>
      <c r="IZQ30" s="7"/>
      <c r="IZR30" s="7"/>
      <c r="IZS30" s="7"/>
      <c r="IZT30" s="7"/>
      <c r="IZU30" s="7"/>
      <c r="IZV30" s="7"/>
      <c r="IZW30" s="7"/>
      <c r="IZX30" s="7"/>
      <c r="IZY30" s="7"/>
      <c r="IZZ30" s="7"/>
      <c r="JAA30" s="7"/>
      <c r="JAB30" s="7"/>
      <c r="JAC30" s="7"/>
      <c r="JAD30" s="7"/>
      <c r="JAE30" s="7"/>
      <c r="JAF30" s="7"/>
      <c r="JAG30" s="7"/>
      <c r="JAH30" s="7"/>
      <c r="JAI30" s="7"/>
      <c r="JAJ30" s="7"/>
      <c r="JAK30" s="7"/>
      <c r="JAL30" s="7"/>
      <c r="JAM30" s="7"/>
      <c r="JAN30" s="7"/>
      <c r="JAO30" s="7"/>
      <c r="JAP30" s="7"/>
      <c r="JAQ30" s="7"/>
      <c r="JAR30" s="7"/>
      <c r="JAS30" s="7"/>
      <c r="JAT30" s="7"/>
      <c r="JAU30" s="7"/>
      <c r="JAV30" s="7"/>
      <c r="JAW30" s="7"/>
      <c r="JAX30" s="7"/>
      <c r="JAY30" s="7"/>
      <c r="JAZ30" s="7"/>
      <c r="JBA30" s="7"/>
      <c r="JBB30" s="7"/>
      <c r="JBC30" s="7"/>
      <c r="JBD30" s="7"/>
      <c r="JBE30" s="7"/>
      <c r="JBF30" s="7"/>
      <c r="JBG30" s="7"/>
      <c r="JBH30" s="7"/>
      <c r="JBI30" s="7"/>
      <c r="JBJ30" s="7"/>
      <c r="JBK30" s="7"/>
      <c r="JBL30" s="7"/>
      <c r="JBM30" s="7"/>
      <c r="JBN30" s="7"/>
      <c r="JBO30" s="7"/>
      <c r="JBP30" s="7"/>
      <c r="JBQ30" s="7"/>
      <c r="JBR30" s="7"/>
      <c r="JBS30" s="7"/>
      <c r="JBT30" s="7"/>
      <c r="JBU30" s="7"/>
      <c r="JBV30" s="7"/>
      <c r="JBW30" s="7"/>
      <c r="JBX30" s="7"/>
      <c r="JBY30" s="7"/>
      <c r="JBZ30" s="7"/>
      <c r="JCA30" s="7"/>
      <c r="JCB30" s="7"/>
      <c r="JCC30" s="7"/>
      <c r="JCD30" s="7"/>
      <c r="JCE30" s="7"/>
      <c r="JCF30" s="7"/>
      <c r="JCG30" s="7"/>
      <c r="JCH30" s="7"/>
      <c r="JCI30" s="7"/>
      <c r="JCJ30" s="7"/>
      <c r="JCK30" s="7"/>
      <c r="JCL30" s="7"/>
      <c r="JCM30" s="7"/>
      <c r="JCN30" s="7"/>
      <c r="JCO30" s="7"/>
      <c r="JCP30" s="7"/>
      <c r="JCQ30" s="7"/>
      <c r="JCR30" s="7"/>
      <c r="JCS30" s="7"/>
      <c r="JCT30" s="7"/>
      <c r="JCU30" s="7"/>
      <c r="JCV30" s="7"/>
      <c r="JCW30" s="7"/>
      <c r="JCX30" s="7"/>
      <c r="JCY30" s="7"/>
      <c r="JCZ30" s="7"/>
      <c r="JDA30" s="7"/>
      <c r="JDB30" s="7"/>
      <c r="JDC30" s="7"/>
      <c r="JDD30" s="7"/>
      <c r="JDE30" s="7"/>
      <c r="JDF30" s="7"/>
      <c r="JDG30" s="7"/>
      <c r="JDH30" s="7"/>
      <c r="JDI30" s="7"/>
      <c r="JDJ30" s="7"/>
      <c r="JDK30" s="7"/>
      <c r="JDL30" s="7"/>
      <c r="JDM30" s="7"/>
      <c r="JDN30" s="7"/>
      <c r="JDO30" s="7"/>
      <c r="JDP30" s="7"/>
      <c r="JDQ30" s="7"/>
      <c r="JDR30" s="7"/>
      <c r="JDS30" s="7"/>
      <c r="JDT30" s="7"/>
      <c r="JDU30" s="7"/>
      <c r="JDV30" s="7"/>
      <c r="JDW30" s="7"/>
      <c r="JDX30" s="7"/>
      <c r="JDY30" s="7"/>
      <c r="JDZ30" s="7"/>
      <c r="JEA30" s="7"/>
      <c r="JEB30" s="7"/>
      <c r="JEC30" s="7"/>
      <c r="JED30" s="7"/>
      <c r="JEE30" s="7"/>
      <c r="JEF30" s="7"/>
      <c r="JEG30" s="7"/>
      <c r="JEH30" s="7"/>
      <c r="JEI30" s="7"/>
      <c r="JEJ30" s="7"/>
      <c r="JEK30" s="7"/>
      <c r="JEL30" s="7"/>
      <c r="JEM30" s="7"/>
      <c r="JEN30" s="7"/>
      <c r="JEO30" s="7"/>
      <c r="JEP30" s="7"/>
      <c r="JEQ30" s="7"/>
      <c r="JER30" s="7"/>
      <c r="JES30" s="7"/>
      <c r="JET30" s="7"/>
      <c r="JEU30" s="7"/>
      <c r="JEV30" s="7"/>
      <c r="JEW30" s="7"/>
      <c r="JEX30" s="7"/>
      <c r="JEY30" s="7"/>
      <c r="JEZ30" s="7"/>
      <c r="JFA30" s="7"/>
      <c r="JFB30" s="7"/>
      <c r="JFC30" s="7"/>
      <c r="JFD30" s="7"/>
      <c r="JFE30" s="7"/>
      <c r="JFF30" s="7"/>
      <c r="JFG30" s="7"/>
      <c r="JFH30" s="7"/>
      <c r="JFI30" s="7"/>
      <c r="JFJ30" s="7"/>
      <c r="JFK30" s="7"/>
      <c r="JFL30" s="7"/>
      <c r="JFM30" s="7"/>
      <c r="JFN30" s="7"/>
      <c r="JFO30" s="7"/>
      <c r="JFP30" s="7"/>
      <c r="JFQ30" s="7"/>
      <c r="JFR30" s="7"/>
      <c r="JFS30" s="7"/>
      <c r="JFT30" s="7"/>
      <c r="JFU30" s="7"/>
      <c r="JFV30" s="7"/>
      <c r="JFW30" s="7"/>
      <c r="JFX30" s="7"/>
      <c r="JFY30" s="7"/>
      <c r="JFZ30" s="7"/>
      <c r="JGA30" s="7"/>
      <c r="JGB30" s="7"/>
      <c r="JGC30" s="7"/>
      <c r="JGD30" s="7"/>
      <c r="JGE30" s="7"/>
      <c r="JGF30" s="7"/>
      <c r="JGG30" s="7"/>
      <c r="JGH30" s="7"/>
      <c r="JGI30" s="7"/>
      <c r="JGJ30" s="7"/>
      <c r="JGK30" s="7"/>
      <c r="JGL30" s="7"/>
      <c r="JGM30" s="7"/>
      <c r="JGN30" s="7"/>
      <c r="JGO30" s="7"/>
      <c r="JGP30" s="7"/>
      <c r="JGQ30" s="7"/>
      <c r="JGR30" s="7"/>
      <c r="JGS30" s="7"/>
      <c r="JGT30" s="7"/>
      <c r="JGU30" s="7"/>
      <c r="JGV30" s="7"/>
      <c r="JGW30" s="7"/>
      <c r="JGX30" s="7"/>
      <c r="JGY30" s="7"/>
      <c r="JGZ30" s="7"/>
      <c r="JHA30" s="7"/>
      <c r="JHB30" s="7"/>
      <c r="JHC30" s="7"/>
      <c r="JHD30" s="7"/>
      <c r="JHE30" s="7"/>
      <c r="JHF30" s="7"/>
      <c r="JHG30" s="7"/>
      <c r="JHH30" s="7"/>
      <c r="JHI30" s="7"/>
      <c r="JHJ30" s="7"/>
      <c r="JHK30" s="7"/>
      <c r="JHL30" s="7"/>
      <c r="JHM30" s="7"/>
      <c r="JHN30" s="7"/>
      <c r="JHO30" s="7"/>
      <c r="JHP30" s="7"/>
      <c r="JHQ30" s="7"/>
      <c r="JHR30" s="7"/>
      <c r="JHS30" s="7"/>
      <c r="JHT30" s="7"/>
      <c r="JHU30" s="7"/>
      <c r="JHV30" s="7"/>
      <c r="JHW30" s="7"/>
      <c r="JHX30" s="7"/>
      <c r="JHY30" s="7"/>
      <c r="JHZ30" s="7"/>
      <c r="JIA30" s="7"/>
      <c r="JIB30" s="7"/>
      <c r="JIC30" s="7"/>
      <c r="JID30" s="7"/>
      <c r="JIE30" s="7"/>
      <c r="JIF30" s="7"/>
      <c r="JIG30" s="7"/>
      <c r="JIH30" s="7"/>
      <c r="JII30" s="7"/>
      <c r="JIJ30" s="7"/>
      <c r="JIK30" s="7"/>
      <c r="JIL30" s="7"/>
      <c r="JIM30" s="7"/>
      <c r="JIN30" s="7"/>
      <c r="JIO30" s="7"/>
      <c r="JIP30" s="7"/>
      <c r="JIQ30" s="7"/>
      <c r="JIR30" s="7"/>
      <c r="JIS30" s="7"/>
      <c r="JIT30" s="7"/>
      <c r="JIU30" s="7"/>
      <c r="JIV30" s="7"/>
      <c r="JIW30" s="7"/>
      <c r="JIX30" s="7"/>
      <c r="JIY30" s="7"/>
      <c r="JIZ30" s="7"/>
      <c r="JJA30" s="7"/>
      <c r="JJB30" s="7"/>
      <c r="JJC30" s="7"/>
      <c r="JJD30" s="7"/>
      <c r="JJE30" s="7"/>
      <c r="JJF30" s="7"/>
      <c r="JJG30" s="7"/>
      <c r="JJH30" s="7"/>
      <c r="JJI30" s="7"/>
      <c r="JJJ30" s="7"/>
      <c r="JJK30" s="7"/>
      <c r="JJL30" s="7"/>
      <c r="JJM30" s="7"/>
      <c r="JJN30" s="7"/>
      <c r="JJO30" s="7"/>
      <c r="JJP30" s="7"/>
      <c r="JJQ30" s="7"/>
      <c r="JJR30" s="7"/>
      <c r="JJS30" s="7"/>
      <c r="JJT30" s="7"/>
      <c r="JJU30" s="7"/>
      <c r="JJV30" s="7"/>
      <c r="JJW30" s="7"/>
      <c r="JJX30" s="7"/>
      <c r="JJY30" s="7"/>
      <c r="JJZ30" s="7"/>
      <c r="JKA30" s="7"/>
      <c r="JKB30" s="7"/>
      <c r="JKC30" s="7"/>
      <c r="JKD30" s="7"/>
      <c r="JKE30" s="7"/>
      <c r="JKF30" s="7"/>
      <c r="JKG30" s="7"/>
      <c r="JKH30" s="7"/>
      <c r="JKI30" s="7"/>
      <c r="JKJ30" s="7"/>
      <c r="JKK30" s="7"/>
      <c r="JKL30" s="7"/>
      <c r="JKM30" s="7"/>
      <c r="JKN30" s="7"/>
      <c r="JKO30" s="7"/>
      <c r="JKP30" s="7"/>
      <c r="JKQ30" s="7"/>
      <c r="JKR30" s="7"/>
      <c r="JKS30" s="7"/>
      <c r="JKT30" s="7"/>
      <c r="JKU30" s="7"/>
      <c r="JKV30" s="7"/>
      <c r="JKW30" s="7"/>
      <c r="JKX30" s="7"/>
      <c r="JKY30" s="7"/>
      <c r="JKZ30" s="7"/>
      <c r="JLA30" s="7"/>
      <c r="JLB30" s="7"/>
      <c r="JLC30" s="7"/>
      <c r="JLD30" s="7"/>
      <c r="JLE30" s="7"/>
      <c r="JLF30" s="7"/>
      <c r="JLG30" s="7"/>
      <c r="JLH30" s="7"/>
      <c r="JLI30" s="7"/>
      <c r="JLJ30" s="7"/>
      <c r="JLK30" s="7"/>
      <c r="JLL30" s="7"/>
      <c r="JLM30" s="7"/>
      <c r="JLN30" s="7"/>
      <c r="JLO30" s="7"/>
      <c r="JLP30" s="7"/>
      <c r="JLQ30" s="7"/>
      <c r="JLR30" s="7"/>
      <c r="JLS30" s="7"/>
      <c r="JLT30" s="7"/>
      <c r="JLU30" s="7"/>
      <c r="JLV30" s="7"/>
      <c r="JLW30" s="7"/>
      <c r="JLX30" s="7"/>
      <c r="JLY30" s="7"/>
      <c r="JLZ30" s="7"/>
      <c r="JMA30" s="7"/>
      <c r="JMB30" s="7"/>
      <c r="JMC30" s="7"/>
      <c r="JMD30" s="7"/>
      <c r="JME30" s="7"/>
      <c r="JMF30" s="7"/>
      <c r="JMG30" s="7"/>
      <c r="JMH30" s="7"/>
      <c r="JMI30" s="7"/>
      <c r="JMJ30" s="7"/>
      <c r="JMK30" s="7"/>
      <c r="JML30" s="7"/>
      <c r="JMM30" s="7"/>
      <c r="JMN30" s="7"/>
      <c r="JMO30" s="7"/>
      <c r="JMP30" s="7"/>
      <c r="JMQ30" s="7"/>
      <c r="JMR30" s="7"/>
      <c r="JMS30" s="7"/>
      <c r="JMT30" s="7"/>
      <c r="JMU30" s="7"/>
      <c r="JMV30" s="7"/>
      <c r="JMW30" s="7"/>
      <c r="JMX30" s="7"/>
      <c r="JMY30" s="7"/>
      <c r="JMZ30" s="7"/>
      <c r="JNA30" s="7"/>
      <c r="JNB30" s="7"/>
      <c r="JNC30" s="7"/>
      <c r="JND30" s="7"/>
      <c r="JNE30" s="7"/>
      <c r="JNF30" s="7"/>
      <c r="JNG30" s="7"/>
      <c r="JNH30" s="7"/>
      <c r="JNI30" s="7"/>
      <c r="JNJ30" s="7"/>
      <c r="JNK30" s="7"/>
      <c r="JNL30" s="7"/>
      <c r="JNM30" s="7"/>
      <c r="JNN30" s="7"/>
      <c r="JNO30" s="7"/>
      <c r="JNP30" s="7"/>
      <c r="JNQ30" s="7"/>
      <c r="JNR30" s="7"/>
      <c r="JNS30" s="7"/>
      <c r="JNT30" s="7"/>
      <c r="JNU30" s="7"/>
      <c r="JNV30" s="7"/>
      <c r="JNW30" s="7"/>
      <c r="JNX30" s="7"/>
      <c r="JNY30" s="7"/>
      <c r="JNZ30" s="7"/>
      <c r="JOA30" s="7"/>
      <c r="JOB30" s="7"/>
      <c r="JOC30" s="7"/>
      <c r="JOD30" s="7"/>
      <c r="JOE30" s="7"/>
      <c r="JOF30" s="7"/>
      <c r="JOG30" s="7"/>
      <c r="JOH30" s="7"/>
      <c r="JOI30" s="7"/>
      <c r="JOJ30" s="7"/>
      <c r="JOK30" s="7"/>
      <c r="JOL30" s="7"/>
      <c r="JOM30" s="7"/>
      <c r="JON30" s="7"/>
      <c r="JOO30" s="7"/>
      <c r="JOP30" s="7"/>
      <c r="JOQ30" s="7"/>
      <c r="JOR30" s="7"/>
      <c r="JOS30" s="7"/>
      <c r="JOT30" s="7"/>
      <c r="JOU30" s="7"/>
      <c r="JOV30" s="7"/>
      <c r="JOW30" s="7"/>
      <c r="JOX30" s="7"/>
      <c r="JOY30" s="7"/>
      <c r="JOZ30" s="7"/>
      <c r="JPA30" s="7"/>
      <c r="JPB30" s="7"/>
      <c r="JPC30" s="7"/>
      <c r="JPD30" s="7"/>
      <c r="JPE30" s="7"/>
      <c r="JPF30" s="7"/>
      <c r="JPG30" s="7"/>
      <c r="JPH30" s="7"/>
      <c r="JPI30" s="7"/>
      <c r="JPJ30" s="7"/>
      <c r="JPK30" s="7"/>
      <c r="JPL30" s="7"/>
      <c r="JPM30" s="7"/>
      <c r="JPN30" s="7"/>
      <c r="JPO30" s="7"/>
      <c r="JPP30" s="7"/>
      <c r="JPQ30" s="7"/>
      <c r="JPR30" s="7"/>
      <c r="JPS30" s="7"/>
      <c r="JPT30" s="7"/>
      <c r="JPU30" s="7"/>
      <c r="JPV30" s="7"/>
      <c r="JPW30" s="7"/>
      <c r="JPX30" s="7"/>
      <c r="JPY30" s="7"/>
      <c r="JPZ30" s="7"/>
      <c r="JQA30" s="7"/>
      <c r="JQB30" s="7"/>
      <c r="JQC30" s="7"/>
      <c r="JQD30" s="7"/>
      <c r="JQE30" s="7"/>
      <c r="JQF30" s="7"/>
      <c r="JQG30" s="7"/>
      <c r="JQH30" s="7"/>
      <c r="JQI30" s="7"/>
      <c r="JQJ30" s="7"/>
      <c r="JQK30" s="7"/>
      <c r="JQL30" s="7"/>
      <c r="JQM30" s="7"/>
      <c r="JQN30" s="7"/>
      <c r="JQO30" s="7"/>
      <c r="JQP30" s="7"/>
      <c r="JQQ30" s="7"/>
      <c r="JQR30" s="7"/>
      <c r="JQS30" s="7"/>
      <c r="JQT30" s="7"/>
      <c r="JQU30" s="7"/>
      <c r="JQV30" s="7"/>
      <c r="JQW30" s="7"/>
      <c r="JQX30" s="7"/>
      <c r="JQY30" s="7"/>
      <c r="JQZ30" s="7"/>
      <c r="JRA30" s="7"/>
      <c r="JRB30" s="7"/>
      <c r="JRC30" s="7"/>
      <c r="JRD30" s="7"/>
      <c r="JRE30" s="7"/>
      <c r="JRF30" s="7"/>
      <c r="JRG30" s="7"/>
      <c r="JRH30" s="7"/>
      <c r="JRI30" s="7"/>
      <c r="JRJ30" s="7"/>
      <c r="JRK30" s="7"/>
      <c r="JRL30" s="7"/>
      <c r="JRM30" s="7"/>
      <c r="JRN30" s="7"/>
      <c r="JRO30" s="7"/>
      <c r="JRP30" s="7"/>
      <c r="JRQ30" s="7"/>
      <c r="JRR30" s="7"/>
      <c r="JRS30" s="7"/>
      <c r="JRT30" s="7"/>
      <c r="JRU30" s="7"/>
      <c r="JRV30" s="7"/>
      <c r="JRW30" s="7"/>
      <c r="JRX30" s="7"/>
      <c r="JRY30" s="7"/>
      <c r="JRZ30" s="7"/>
      <c r="JSA30" s="7"/>
      <c r="JSB30" s="7"/>
      <c r="JSC30" s="7"/>
      <c r="JSD30" s="7"/>
      <c r="JSE30" s="7"/>
      <c r="JSF30" s="7"/>
      <c r="JSG30" s="7"/>
      <c r="JSH30" s="7"/>
      <c r="JSI30" s="7"/>
      <c r="JSJ30" s="7"/>
      <c r="JSK30" s="7"/>
      <c r="JSL30" s="7"/>
      <c r="JSM30" s="7"/>
      <c r="JSN30" s="7"/>
      <c r="JSO30" s="7"/>
      <c r="JSP30" s="7"/>
      <c r="JSQ30" s="7"/>
      <c r="JSR30" s="7"/>
      <c r="JSS30" s="7"/>
      <c r="JST30" s="7"/>
      <c r="JSU30" s="7"/>
      <c r="JSV30" s="7"/>
      <c r="JSW30" s="7"/>
      <c r="JSX30" s="7"/>
      <c r="JSY30" s="7"/>
      <c r="JSZ30" s="7"/>
      <c r="JTA30" s="7"/>
      <c r="JTB30" s="7"/>
      <c r="JTC30" s="7"/>
      <c r="JTD30" s="7"/>
      <c r="JTE30" s="7"/>
      <c r="JTF30" s="7"/>
      <c r="JTG30" s="7"/>
      <c r="JTH30" s="7"/>
      <c r="JTI30" s="7"/>
      <c r="JTJ30" s="7"/>
      <c r="JTK30" s="7"/>
      <c r="JTL30" s="7"/>
      <c r="JTM30" s="7"/>
      <c r="JTN30" s="7"/>
      <c r="JTO30" s="7"/>
      <c r="JTP30" s="7"/>
      <c r="JTQ30" s="7"/>
      <c r="JTR30" s="7"/>
      <c r="JTS30" s="7"/>
      <c r="JTT30" s="7"/>
      <c r="JTU30" s="7"/>
      <c r="JTV30" s="7"/>
      <c r="JTW30" s="7"/>
      <c r="JTX30" s="7"/>
      <c r="JTY30" s="7"/>
      <c r="JTZ30" s="7"/>
      <c r="JUA30" s="7"/>
      <c r="JUB30" s="7"/>
      <c r="JUC30" s="7"/>
      <c r="JUD30" s="7"/>
      <c r="JUE30" s="7"/>
      <c r="JUF30" s="7"/>
      <c r="JUG30" s="7"/>
      <c r="JUH30" s="7"/>
      <c r="JUI30" s="7"/>
      <c r="JUJ30" s="7"/>
      <c r="JUK30" s="7"/>
      <c r="JUL30" s="7"/>
      <c r="JUM30" s="7"/>
      <c r="JUN30" s="7"/>
      <c r="JUO30" s="7"/>
      <c r="JUP30" s="7"/>
      <c r="JUQ30" s="7"/>
      <c r="JUR30" s="7"/>
      <c r="JUS30" s="7"/>
      <c r="JUT30" s="7"/>
      <c r="JUU30" s="7"/>
      <c r="JUV30" s="7"/>
      <c r="JUW30" s="7"/>
      <c r="JUX30" s="7"/>
      <c r="JUY30" s="7"/>
      <c r="JUZ30" s="7"/>
      <c r="JVA30" s="7"/>
      <c r="JVB30" s="7"/>
      <c r="JVC30" s="7"/>
      <c r="JVD30" s="7"/>
      <c r="JVE30" s="7"/>
      <c r="JVF30" s="7"/>
      <c r="JVG30" s="7"/>
      <c r="JVH30" s="7"/>
      <c r="JVI30" s="7"/>
      <c r="JVJ30" s="7"/>
      <c r="JVK30" s="7"/>
      <c r="JVL30" s="7"/>
      <c r="JVM30" s="7"/>
      <c r="JVN30" s="7"/>
      <c r="JVO30" s="7"/>
      <c r="JVP30" s="7"/>
      <c r="JVQ30" s="7"/>
      <c r="JVR30" s="7"/>
      <c r="JVS30" s="7"/>
      <c r="JVT30" s="7"/>
      <c r="JVU30" s="7"/>
      <c r="JVV30" s="7"/>
      <c r="JVW30" s="7"/>
      <c r="JVX30" s="7"/>
      <c r="JVY30" s="7"/>
      <c r="JVZ30" s="7"/>
      <c r="JWA30" s="7"/>
      <c r="JWB30" s="7"/>
      <c r="JWC30" s="7"/>
      <c r="JWD30" s="7"/>
      <c r="JWE30" s="7"/>
      <c r="JWF30" s="7"/>
      <c r="JWG30" s="7"/>
      <c r="JWH30" s="7"/>
      <c r="JWI30" s="7"/>
      <c r="JWJ30" s="7"/>
      <c r="JWK30" s="7"/>
      <c r="JWL30" s="7"/>
      <c r="JWM30" s="7"/>
      <c r="JWN30" s="7"/>
      <c r="JWO30" s="7"/>
      <c r="JWP30" s="7"/>
      <c r="JWQ30" s="7"/>
      <c r="JWR30" s="7"/>
      <c r="JWS30" s="7"/>
      <c r="JWT30" s="7"/>
      <c r="JWU30" s="7"/>
      <c r="JWV30" s="7"/>
      <c r="JWW30" s="7"/>
      <c r="JWX30" s="7"/>
      <c r="JWY30" s="7"/>
      <c r="JWZ30" s="7"/>
      <c r="JXA30" s="7"/>
      <c r="JXB30" s="7"/>
      <c r="JXC30" s="7"/>
      <c r="JXD30" s="7"/>
      <c r="JXE30" s="7"/>
      <c r="JXF30" s="7"/>
      <c r="JXG30" s="7"/>
      <c r="JXH30" s="7"/>
      <c r="JXI30" s="7"/>
      <c r="JXJ30" s="7"/>
      <c r="JXK30" s="7"/>
      <c r="JXL30" s="7"/>
      <c r="JXM30" s="7"/>
      <c r="JXN30" s="7"/>
      <c r="JXO30" s="7"/>
      <c r="JXP30" s="7"/>
      <c r="JXQ30" s="7"/>
      <c r="JXR30" s="7"/>
      <c r="JXS30" s="7"/>
      <c r="JXT30" s="7"/>
      <c r="JXU30" s="7"/>
      <c r="JXV30" s="7"/>
      <c r="JXW30" s="7"/>
      <c r="JXX30" s="7"/>
      <c r="JXY30" s="7"/>
      <c r="JXZ30" s="7"/>
      <c r="JYA30" s="7"/>
      <c r="JYB30" s="7"/>
      <c r="JYC30" s="7"/>
      <c r="JYD30" s="7"/>
      <c r="JYE30" s="7"/>
      <c r="JYF30" s="7"/>
      <c r="JYG30" s="7"/>
      <c r="JYH30" s="7"/>
      <c r="JYI30" s="7"/>
      <c r="JYJ30" s="7"/>
      <c r="JYK30" s="7"/>
      <c r="JYL30" s="7"/>
      <c r="JYM30" s="7"/>
      <c r="JYN30" s="7"/>
      <c r="JYO30" s="7"/>
      <c r="JYP30" s="7"/>
      <c r="JYQ30" s="7"/>
      <c r="JYR30" s="7"/>
      <c r="JYS30" s="7"/>
      <c r="JYT30" s="7"/>
      <c r="JYU30" s="7"/>
      <c r="JYV30" s="7"/>
      <c r="JYW30" s="7"/>
      <c r="JYX30" s="7"/>
      <c r="JYY30" s="7"/>
      <c r="JYZ30" s="7"/>
      <c r="JZA30" s="7"/>
      <c r="JZB30" s="7"/>
      <c r="JZC30" s="7"/>
      <c r="JZD30" s="7"/>
      <c r="JZE30" s="7"/>
      <c r="JZF30" s="7"/>
      <c r="JZG30" s="7"/>
      <c r="JZH30" s="7"/>
      <c r="JZI30" s="7"/>
      <c r="JZJ30" s="7"/>
      <c r="JZK30" s="7"/>
      <c r="JZL30" s="7"/>
      <c r="JZM30" s="7"/>
      <c r="JZN30" s="7"/>
      <c r="JZO30" s="7"/>
      <c r="JZP30" s="7"/>
      <c r="JZQ30" s="7"/>
      <c r="JZR30" s="7"/>
      <c r="JZS30" s="7"/>
      <c r="JZT30" s="7"/>
      <c r="JZU30" s="7"/>
      <c r="JZV30" s="7"/>
      <c r="JZW30" s="7"/>
      <c r="JZX30" s="7"/>
      <c r="JZY30" s="7"/>
      <c r="JZZ30" s="7"/>
      <c r="KAA30" s="7"/>
      <c r="KAB30" s="7"/>
      <c r="KAC30" s="7"/>
      <c r="KAD30" s="7"/>
      <c r="KAE30" s="7"/>
      <c r="KAF30" s="7"/>
      <c r="KAG30" s="7"/>
      <c r="KAH30" s="7"/>
      <c r="KAI30" s="7"/>
      <c r="KAJ30" s="7"/>
      <c r="KAK30" s="7"/>
      <c r="KAL30" s="7"/>
      <c r="KAM30" s="7"/>
      <c r="KAN30" s="7"/>
      <c r="KAO30" s="7"/>
      <c r="KAP30" s="7"/>
      <c r="KAQ30" s="7"/>
      <c r="KAR30" s="7"/>
      <c r="KAS30" s="7"/>
      <c r="KAT30" s="7"/>
      <c r="KAU30" s="7"/>
      <c r="KAV30" s="7"/>
      <c r="KAW30" s="7"/>
      <c r="KAX30" s="7"/>
      <c r="KAY30" s="7"/>
      <c r="KAZ30" s="7"/>
      <c r="KBA30" s="7"/>
      <c r="KBB30" s="7"/>
      <c r="KBC30" s="7"/>
      <c r="KBD30" s="7"/>
      <c r="KBE30" s="7"/>
      <c r="KBF30" s="7"/>
      <c r="KBG30" s="7"/>
      <c r="KBH30" s="7"/>
      <c r="KBI30" s="7"/>
      <c r="KBJ30" s="7"/>
      <c r="KBK30" s="7"/>
      <c r="KBL30" s="7"/>
      <c r="KBM30" s="7"/>
      <c r="KBN30" s="7"/>
      <c r="KBO30" s="7"/>
      <c r="KBP30" s="7"/>
      <c r="KBQ30" s="7"/>
      <c r="KBR30" s="7"/>
      <c r="KBS30" s="7"/>
      <c r="KBT30" s="7"/>
      <c r="KBU30" s="7"/>
      <c r="KBV30" s="7"/>
      <c r="KBW30" s="7"/>
      <c r="KBX30" s="7"/>
      <c r="KBY30" s="7"/>
      <c r="KBZ30" s="7"/>
      <c r="KCA30" s="7"/>
      <c r="KCB30" s="7"/>
      <c r="KCC30" s="7"/>
      <c r="KCD30" s="7"/>
      <c r="KCE30" s="7"/>
      <c r="KCF30" s="7"/>
      <c r="KCG30" s="7"/>
      <c r="KCH30" s="7"/>
      <c r="KCI30" s="7"/>
      <c r="KCJ30" s="7"/>
      <c r="KCK30" s="7"/>
      <c r="KCL30" s="7"/>
      <c r="KCM30" s="7"/>
      <c r="KCN30" s="7"/>
      <c r="KCO30" s="7"/>
      <c r="KCP30" s="7"/>
      <c r="KCQ30" s="7"/>
      <c r="KCR30" s="7"/>
      <c r="KCS30" s="7"/>
      <c r="KCT30" s="7"/>
      <c r="KCU30" s="7"/>
      <c r="KCV30" s="7"/>
      <c r="KCW30" s="7"/>
      <c r="KCX30" s="7"/>
      <c r="KCY30" s="7"/>
      <c r="KCZ30" s="7"/>
      <c r="KDA30" s="7"/>
      <c r="KDB30" s="7"/>
      <c r="KDC30" s="7"/>
      <c r="KDD30" s="7"/>
      <c r="KDE30" s="7"/>
      <c r="KDF30" s="7"/>
      <c r="KDG30" s="7"/>
      <c r="KDH30" s="7"/>
      <c r="KDI30" s="7"/>
      <c r="KDJ30" s="7"/>
      <c r="KDK30" s="7"/>
      <c r="KDL30" s="7"/>
      <c r="KDM30" s="7"/>
      <c r="KDN30" s="7"/>
      <c r="KDO30" s="7"/>
      <c r="KDP30" s="7"/>
      <c r="KDQ30" s="7"/>
      <c r="KDR30" s="7"/>
      <c r="KDS30" s="7"/>
      <c r="KDT30" s="7"/>
      <c r="KDU30" s="7"/>
      <c r="KDV30" s="7"/>
      <c r="KDW30" s="7"/>
      <c r="KDX30" s="7"/>
      <c r="KDY30" s="7"/>
      <c r="KDZ30" s="7"/>
      <c r="KEA30" s="7"/>
      <c r="KEB30" s="7"/>
      <c r="KEC30" s="7"/>
      <c r="KED30" s="7"/>
      <c r="KEE30" s="7"/>
      <c r="KEF30" s="7"/>
      <c r="KEG30" s="7"/>
      <c r="KEH30" s="7"/>
      <c r="KEI30" s="7"/>
      <c r="KEJ30" s="7"/>
      <c r="KEK30" s="7"/>
      <c r="KEL30" s="7"/>
      <c r="KEM30" s="7"/>
      <c r="KEN30" s="7"/>
      <c r="KEO30" s="7"/>
      <c r="KEP30" s="7"/>
      <c r="KEQ30" s="7"/>
      <c r="KER30" s="7"/>
      <c r="KES30" s="7"/>
      <c r="KET30" s="7"/>
      <c r="KEU30" s="7"/>
      <c r="KEV30" s="7"/>
      <c r="KEW30" s="7"/>
      <c r="KEX30" s="7"/>
      <c r="KEY30" s="7"/>
      <c r="KEZ30" s="7"/>
      <c r="KFA30" s="7"/>
      <c r="KFB30" s="7"/>
      <c r="KFC30" s="7"/>
      <c r="KFD30" s="7"/>
      <c r="KFE30" s="7"/>
      <c r="KFF30" s="7"/>
      <c r="KFG30" s="7"/>
      <c r="KFH30" s="7"/>
      <c r="KFI30" s="7"/>
      <c r="KFJ30" s="7"/>
      <c r="KFK30" s="7"/>
      <c r="KFL30" s="7"/>
      <c r="KFM30" s="7"/>
      <c r="KFN30" s="7"/>
      <c r="KFO30" s="7"/>
      <c r="KFP30" s="7"/>
      <c r="KFQ30" s="7"/>
      <c r="KFR30" s="7"/>
      <c r="KFS30" s="7"/>
      <c r="KFT30" s="7"/>
      <c r="KFU30" s="7"/>
      <c r="KFV30" s="7"/>
      <c r="KFW30" s="7"/>
      <c r="KFX30" s="7"/>
      <c r="KFY30" s="7"/>
      <c r="KFZ30" s="7"/>
      <c r="KGA30" s="7"/>
      <c r="KGB30" s="7"/>
      <c r="KGC30" s="7"/>
      <c r="KGD30" s="7"/>
      <c r="KGE30" s="7"/>
      <c r="KGF30" s="7"/>
      <c r="KGG30" s="7"/>
      <c r="KGH30" s="7"/>
      <c r="KGI30" s="7"/>
      <c r="KGJ30" s="7"/>
      <c r="KGK30" s="7"/>
      <c r="KGL30" s="7"/>
      <c r="KGM30" s="7"/>
      <c r="KGN30" s="7"/>
      <c r="KGO30" s="7"/>
      <c r="KGP30" s="7"/>
      <c r="KGQ30" s="7"/>
      <c r="KGR30" s="7"/>
      <c r="KGS30" s="7"/>
      <c r="KGT30" s="7"/>
      <c r="KGU30" s="7"/>
      <c r="KGV30" s="7"/>
      <c r="KGW30" s="7"/>
      <c r="KGX30" s="7"/>
      <c r="KGY30" s="7"/>
      <c r="KGZ30" s="7"/>
      <c r="KHA30" s="7"/>
      <c r="KHB30" s="7"/>
      <c r="KHC30" s="7"/>
      <c r="KHD30" s="7"/>
      <c r="KHE30" s="7"/>
      <c r="KHF30" s="7"/>
      <c r="KHG30" s="7"/>
      <c r="KHH30" s="7"/>
      <c r="KHI30" s="7"/>
      <c r="KHJ30" s="7"/>
      <c r="KHK30" s="7"/>
      <c r="KHL30" s="7"/>
      <c r="KHM30" s="7"/>
      <c r="KHN30" s="7"/>
      <c r="KHO30" s="7"/>
      <c r="KHP30" s="7"/>
      <c r="KHQ30" s="7"/>
      <c r="KHR30" s="7"/>
      <c r="KHS30" s="7"/>
      <c r="KHT30" s="7"/>
      <c r="KHU30" s="7"/>
      <c r="KHV30" s="7"/>
      <c r="KHW30" s="7"/>
      <c r="KHX30" s="7"/>
      <c r="KHY30" s="7"/>
      <c r="KHZ30" s="7"/>
      <c r="KIA30" s="7"/>
      <c r="KIB30" s="7"/>
      <c r="KIC30" s="7"/>
      <c r="KID30" s="7"/>
      <c r="KIE30" s="7"/>
      <c r="KIF30" s="7"/>
      <c r="KIG30" s="7"/>
      <c r="KIH30" s="7"/>
      <c r="KII30" s="7"/>
      <c r="KIJ30" s="7"/>
      <c r="KIK30" s="7"/>
      <c r="KIL30" s="7"/>
      <c r="KIM30" s="7"/>
      <c r="KIN30" s="7"/>
      <c r="KIO30" s="7"/>
      <c r="KIP30" s="7"/>
      <c r="KIQ30" s="7"/>
      <c r="KIR30" s="7"/>
      <c r="KIS30" s="7"/>
      <c r="KIT30" s="7"/>
      <c r="KIU30" s="7"/>
      <c r="KIV30" s="7"/>
      <c r="KIW30" s="7"/>
      <c r="KIX30" s="7"/>
      <c r="KIY30" s="7"/>
      <c r="KIZ30" s="7"/>
      <c r="KJA30" s="7"/>
      <c r="KJB30" s="7"/>
      <c r="KJC30" s="7"/>
      <c r="KJD30" s="7"/>
      <c r="KJE30" s="7"/>
      <c r="KJF30" s="7"/>
      <c r="KJG30" s="7"/>
      <c r="KJH30" s="7"/>
      <c r="KJI30" s="7"/>
      <c r="KJJ30" s="7"/>
      <c r="KJK30" s="7"/>
      <c r="KJL30" s="7"/>
      <c r="KJM30" s="7"/>
      <c r="KJN30" s="7"/>
      <c r="KJO30" s="7"/>
      <c r="KJP30" s="7"/>
      <c r="KJQ30" s="7"/>
      <c r="KJR30" s="7"/>
      <c r="KJS30" s="7"/>
      <c r="KJT30" s="7"/>
      <c r="KJU30" s="7"/>
      <c r="KJV30" s="7"/>
      <c r="KJW30" s="7"/>
      <c r="KJX30" s="7"/>
      <c r="KJY30" s="7"/>
      <c r="KJZ30" s="7"/>
      <c r="KKA30" s="7"/>
      <c r="KKB30" s="7"/>
      <c r="KKC30" s="7"/>
      <c r="KKD30" s="7"/>
      <c r="KKE30" s="7"/>
      <c r="KKF30" s="7"/>
      <c r="KKG30" s="7"/>
      <c r="KKH30" s="7"/>
      <c r="KKI30" s="7"/>
      <c r="KKJ30" s="7"/>
      <c r="KKK30" s="7"/>
      <c r="KKL30" s="7"/>
      <c r="KKM30" s="7"/>
      <c r="KKN30" s="7"/>
      <c r="KKO30" s="7"/>
      <c r="KKP30" s="7"/>
      <c r="KKQ30" s="7"/>
      <c r="KKR30" s="7"/>
      <c r="KKS30" s="7"/>
      <c r="KKT30" s="7"/>
      <c r="KKU30" s="7"/>
      <c r="KKV30" s="7"/>
      <c r="KKW30" s="7"/>
      <c r="KKX30" s="7"/>
      <c r="KKY30" s="7"/>
      <c r="KKZ30" s="7"/>
      <c r="KLA30" s="7"/>
      <c r="KLB30" s="7"/>
      <c r="KLC30" s="7"/>
      <c r="KLD30" s="7"/>
      <c r="KLE30" s="7"/>
      <c r="KLF30" s="7"/>
      <c r="KLG30" s="7"/>
      <c r="KLH30" s="7"/>
      <c r="KLI30" s="7"/>
      <c r="KLJ30" s="7"/>
      <c r="KLK30" s="7"/>
      <c r="KLL30" s="7"/>
      <c r="KLM30" s="7"/>
      <c r="KLN30" s="7"/>
      <c r="KLO30" s="7"/>
      <c r="KLP30" s="7"/>
      <c r="KLQ30" s="7"/>
      <c r="KLR30" s="7"/>
      <c r="KLS30" s="7"/>
      <c r="KLT30" s="7"/>
      <c r="KLU30" s="7"/>
      <c r="KLV30" s="7"/>
      <c r="KLW30" s="7"/>
      <c r="KLX30" s="7"/>
      <c r="KLY30" s="7"/>
      <c r="KLZ30" s="7"/>
      <c r="KMA30" s="7"/>
      <c r="KMB30" s="7"/>
      <c r="KMC30" s="7"/>
      <c r="KMD30" s="7"/>
      <c r="KME30" s="7"/>
      <c r="KMF30" s="7"/>
      <c r="KMG30" s="7"/>
      <c r="KMH30" s="7"/>
      <c r="KMI30" s="7"/>
      <c r="KMJ30" s="7"/>
      <c r="KMK30" s="7"/>
      <c r="KML30" s="7"/>
      <c r="KMM30" s="7"/>
      <c r="KMN30" s="7"/>
      <c r="KMO30" s="7"/>
      <c r="KMP30" s="7"/>
      <c r="KMQ30" s="7"/>
      <c r="KMR30" s="7"/>
      <c r="KMS30" s="7"/>
      <c r="KMT30" s="7"/>
      <c r="KMU30" s="7"/>
      <c r="KMV30" s="7"/>
      <c r="KMW30" s="7"/>
      <c r="KMX30" s="7"/>
      <c r="KMY30" s="7"/>
      <c r="KMZ30" s="7"/>
      <c r="KNA30" s="7"/>
      <c r="KNB30" s="7"/>
      <c r="KNC30" s="7"/>
      <c r="KND30" s="7"/>
      <c r="KNE30" s="7"/>
      <c r="KNF30" s="7"/>
      <c r="KNG30" s="7"/>
      <c r="KNH30" s="7"/>
      <c r="KNI30" s="7"/>
      <c r="KNJ30" s="7"/>
      <c r="KNK30" s="7"/>
      <c r="KNL30" s="7"/>
      <c r="KNM30" s="7"/>
      <c r="KNN30" s="7"/>
      <c r="KNO30" s="7"/>
      <c r="KNP30" s="7"/>
      <c r="KNQ30" s="7"/>
      <c r="KNR30" s="7"/>
      <c r="KNS30" s="7"/>
      <c r="KNT30" s="7"/>
      <c r="KNU30" s="7"/>
      <c r="KNV30" s="7"/>
      <c r="KNW30" s="7"/>
      <c r="KNX30" s="7"/>
      <c r="KNY30" s="7"/>
      <c r="KNZ30" s="7"/>
      <c r="KOA30" s="7"/>
      <c r="KOB30" s="7"/>
      <c r="KOC30" s="7"/>
      <c r="KOD30" s="7"/>
      <c r="KOE30" s="7"/>
      <c r="KOF30" s="7"/>
      <c r="KOG30" s="7"/>
      <c r="KOH30" s="7"/>
      <c r="KOI30" s="7"/>
      <c r="KOJ30" s="7"/>
      <c r="KOK30" s="7"/>
      <c r="KOL30" s="7"/>
      <c r="KOM30" s="7"/>
      <c r="KON30" s="7"/>
      <c r="KOO30" s="7"/>
      <c r="KOP30" s="7"/>
      <c r="KOQ30" s="7"/>
      <c r="KOR30" s="7"/>
      <c r="KOS30" s="7"/>
      <c r="KOT30" s="7"/>
      <c r="KOU30" s="7"/>
      <c r="KOV30" s="7"/>
      <c r="KOW30" s="7"/>
      <c r="KOX30" s="7"/>
      <c r="KOY30" s="7"/>
      <c r="KOZ30" s="7"/>
      <c r="KPA30" s="7"/>
      <c r="KPB30" s="7"/>
      <c r="KPC30" s="7"/>
      <c r="KPD30" s="7"/>
      <c r="KPE30" s="7"/>
      <c r="KPF30" s="7"/>
      <c r="KPG30" s="7"/>
      <c r="KPH30" s="7"/>
      <c r="KPI30" s="7"/>
      <c r="KPJ30" s="7"/>
      <c r="KPK30" s="7"/>
      <c r="KPL30" s="7"/>
      <c r="KPM30" s="7"/>
      <c r="KPN30" s="7"/>
      <c r="KPO30" s="7"/>
      <c r="KPP30" s="7"/>
      <c r="KPQ30" s="7"/>
      <c r="KPR30" s="7"/>
      <c r="KPS30" s="7"/>
      <c r="KPT30" s="7"/>
      <c r="KPU30" s="7"/>
      <c r="KPV30" s="7"/>
      <c r="KPW30" s="7"/>
      <c r="KPX30" s="7"/>
      <c r="KPY30" s="7"/>
      <c r="KPZ30" s="7"/>
      <c r="KQA30" s="7"/>
      <c r="KQB30" s="7"/>
      <c r="KQC30" s="7"/>
      <c r="KQD30" s="7"/>
      <c r="KQE30" s="7"/>
      <c r="KQF30" s="7"/>
      <c r="KQG30" s="7"/>
      <c r="KQH30" s="7"/>
      <c r="KQI30" s="7"/>
      <c r="KQJ30" s="7"/>
      <c r="KQK30" s="7"/>
      <c r="KQL30" s="7"/>
      <c r="KQM30" s="7"/>
      <c r="KQN30" s="7"/>
      <c r="KQO30" s="7"/>
      <c r="KQP30" s="7"/>
      <c r="KQQ30" s="7"/>
      <c r="KQR30" s="7"/>
      <c r="KQS30" s="7"/>
      <c r="KQT30" s="7"/>
      <c r="KQU30" s="7"/>
      <c r="KQV30" s="7"/>
      <c r="KQW30" s="7"/>
      <c r="KQX30" s="7"/>
      <c r="KQY30" s="7"/>
      <c r="KQZ30" s="7"/>
      <c r="KRA30" s="7"/>
      <c r="KRB30" s="7"/>
      <c r="KRC30" s="7"/>
      <c r="KRD30" s="7"/>
      <c r="KRE30" s="7"/>
      <c r="KRF30" s="7"/>
      <c r="KRG30" s="7"/>
      <c r="KRH30" s="7"/>
      <c r="KRI30" s="7"/>
      <c r="KRJ30" s="7"/>
      <c r="KRK30" s="7"/>
      <c r="KRL30" s="7"/>
      <c r="KRM30" s="7"/>
      <c r="KRN30" s="7"/>
      <c r="KRO30" s="7"/>
      <c r="KRP30" s="7"/>
      <c r="KRQ30" s="7"/>
      <c r="KRR30" s="7"/>
      <c r="KRS30" s="7"/>
      <c r="KRT30" s="7"/>
      <c r="KRU30" s="7"/>
      <c r="KRV30" s="7"/>
      <c r="KRW30" s="7"/>
      <c r="KRX30" s="7"/>
      <c r="KRY30" s="7"/>
      <c r="KRZ30" s="7"/>
      <c r="KSA30" s="7"/>
      <c r="KSB30" s="7"/>
      <c r="KSC30" s="7"/>
      <c r="KSD30" s="7"/>
      <c r="KSE30" s="7"/>
      <c r="KSF30" s="7"/>
      <c r="KSG30" s="7"/>
      <c r="KSH30" s="7"/>
      <c r="KSI30" s="7"/>
      <c r="KSJ30" s="7"/>
      <c r="KSK30" s="7"/>
      <c r="KSL30" s="7"/>
      <c r="KSM30" s="7"/>
      <c r="KSN30" s="7"/>
      <c r="KSO30" s="7"/>
      <c r="KSP30" s="7"/>
      <c r="KSQ30" s="7"/>
      <c r="KSR30" s="7"/>
      <c r="KSS30" s="7"/>
      <c r="KST30" s="7"/>
      <c r="KSU30" s="7"/>
      <c r="KSV30" s="7"/>
      <c r="KSW30" s="7"/>
      <c r="KSX30" s="7"/>
      <c r="KSY30" s="7"/>
      <c r="KSZ30" s="7"/>
      <c r="KTA30" s="7"/>
      <c r="KTB30" s="7"/>
      <c r="KTC30" s="7"/>
      <c r="KTD30" s="7"/>
      <c r="KTE30" s="7"/>
      <c r="KTF30" s="7"/>
      <c r="KTG30" s="7"/>
      <c r="KTH30" s="7"/>
      <c r="KTI30" s="7"/>
      <c r="KTJ30" s="7"/>
      <c r="KTK30" s="7"/>
      <c r="KTL30" s="7"/>
      <c r="KTM30" s="7"/>
      <c r="KTN30" s="7"/>
      <c r="KTO30" s="7"/>
      <c r="KTP30" s="7"/>
      <c r="KTQ30" s="7"/>
      <c r="KTR30" s="7"/>
      <c r="KTS30" s="7"/>
      <c r="KTT30" s="7"/>
      <c r="KTU30" s="7"/>
      <c r="KTV30" s="7"/>
      <c r="KTW30" s="7"/>
      <c r="KTX30" s="7"/>
      <c r="KTY30" s="7"/>
      <c r="KTZ30" s="7"/>
      <c r="KUA30" s="7"/>
      <c r="KUB30" s="7"/>
      <c r="KUC30" s="7"/>
      <c r="KUD30" s="7"/>
      <c r="KUE30" s="7"/>
      <c r="KUF30" s="7"/>
      <c r="KUG30" s="7"/>
      <c r="KUH30" s="7"/>
      <c r="KUI30" s="7"/>
      <c r="KUJ30" s="7"/>
      <c r="KUK30" s="7"/>
      <c r="KUL30" s="7"/>
      <c r="KUM30" s="7"/>
      <c r="KUN30" s="7"/>
      <c r="KUO30" s="7"/>
      <c r="KUP30" s="7"/>
      <c r="KUQ30" s="7"/>
      <c r="KUR30" s="7"/>
      <c r="KUS30" s="7"/>
      <c r="KUT30" s="7"/>
      <c r="KUU30" s="7"/>
      <c r="KUV30" s="7"/>
      <c r="KUW30" s="7"/>
      <c r="KUX30" s="7"/>
      <c r="KUY30" s="7"/>
      <c r="KUZ30" s="7"/>
      <c r="KVA30" s="7"/>
      <c r="KVB30" s="7"/>
      <c r="KVC30" s="7"/>
      <c r="KVD30" s="7"/>
      <c r="KVE30" s="7"/>
      <c r="KVF30" s="7"/>
      <c r="KVG30" s="7"/>
      <c r="KVH30" s="7"/>
      <c r="KVI30" s="7"/>
      <c r="KVJ30" s="7"/>
      <c r="KVK30" s="7"/>
      <c r="KVL30" s="7"/>
      <c r="KVM30" s="7"/>
      <c r="KVN30" s="7"/>
      <c r="KVO30" s="7"/>
      <c r="KVP30" s="7"/>
      <c r="KVQ30" s="7"/>
      <c r="KVR30" s="7"/>
      <c r="KVS30" s="7"/>
      <c r="KVT30" s="7"/>
      <c r="KVU30" s="7"/>
      <c r="KVV30" s="7"/>
      <c r="KVW30" s="7"/>
      <c r="KVX30" s="7"/>
      <c r="KVY30" s="7"/>
      <c r="KVZ30" s="7"/>
      <c r="KWA30" s="7"/>
      <c r="KWB30" s="7"/>
      <c r="KWC30" s="7"/>
      <c r="KWD30" s="7"/>
      <c r="KWE30" s="7"/>
      <c r="KWF30" s="7"/>
      <c r="KWG30" s="7"/>
      <c r="KWH30" s="7"/>
      <c r="KWI30" s="7"/>
      <c r="KWJ30" s="7"/>
      <c r="KWK30" s="7"/>
      <c r="KWL30" s="7"/>
      <c r="KWM30" s="7"/>
      <c r="KWN30" s="7"/>
      <c r="KWO30" s="7"/>
      <c r="KWP30" s="7"/>
      <c r="KWQ30" s="7"/>
      <c r="KWR30" s="7"/>
      <c r="KWS30" s="7"/>
      <c r="KWT30" s="7"/>
      <c r="KWU30" s="7"/>
      <c r="KWV30" s="7"/>
      <c r="KWW30" s="7"/>
      <c r="KWX30" s="7"/>
      <c r="KWY30" s="7"/>
      <c r="KWZ30" s="7"/>
      <c r="KXA30" s="7"/>
      <c r="KXB30" s="7"/>
      <c r="KXC30" s="7"/>
      <c r="KXD30" s="7"/>
      <c r="KXE30" s="7"/>
      <c r="KXF30" s="7"/>
      <c r="KXG30" s="7"/>
      <c r="KXH30" s="7"/>
      <c r="KXI30" s="7"/>
      <c r="KXJ30" s="7"/>
      <c r="KXK30" s="7"/>
      <c r="KXL30" s="7"/>
      <c r="KXM30" s="7"/>
      <c r="KXN30" s="7"/>
      <c r="KXO30" s="7"/>
      <c r="KXP30" s="7"/>
      <c r="KXQ30" s="7"/>
      <c r="KXR30" s="7"/>
      <c r="KXS30" s="7"/>
      <c r="KXT30" s="7"/>
      <c r="KXU30" s="7"/>
      <c r="KXV30" s="7"/>
      <c r="KXW30" s="7"/>
      <c r="KXX30" s="7"/>
      <c r="KXY30" s="7"/>
      <c r="KXZ30" s="7"/>
      <c r="KYA30" s="7"/>
      <c r="KYB30" s="7"/>
      <c r="KYC30" s="7"/>
      <c r="KYD30" s="7"/>
      <c r="KYE30" s="7"/>
      <c r="KYF30" s="7"/>
      <c r="KYG30" s="7"/>
      <c r="KYH30" s="7"/>
      <c r="KYI30" s="7"/>
      <c r="KYJ30" s="7"/>
      <c r="KYK30" s="7"/>
      <c r="KYL30" s="7"/>
      <c r="KYM30" s="7"/>
      <c r="KYN30" s="7"/>
      <c r="KYO30" s="7"/>
      <c r="KYP30" s="7"/>
      <c r="KYQ30" s="7"/>
      <c r="KYR30" s="7"/>
      <c r="KYS30" s="7"/>
      <c r="KYT30" s="7"/>
      <c r="KYU30" s="7"/>
      <c r="KYV30" s="7"/>
      <c r="KYW30" s="7"/>
      <c r="KYX30" s="7"/>
      <c r="KYY30" s="7"/>
      <c r="KYZ30" s="7"/>
      <c r="KZA30" s="7"/>
      <c r="KZB30" s="7"/>
      <c r="KZC30" s="7"/>
      <c r="KZD30" s="7"/>
      <c r="KZE30" s="7"/>
      <c r="KZF30" s="7"/>
      <c r="KZG30" s="7"/>
      <c r="KZH30" s="7"/>
      <c r="KZI30" s="7"/>
      <c r="KZJ30" s="7"/>
      <c r="KZK30" s="7"/>
      <c r="KZL30" s="7"/>
      <c r="KZM30" s="7"/>
      <c r="KZN30" s="7"/>
      <c r="KZO30" s="7"/>
      <c r="KZP30" s="7"/>
      <c r="KZQ30" s="7"/>
      <c r="KZR30" s="7"/>
      <c r="KZS30" s="7"/>
      <c r="KZT30" s="7"/>
      <c r="KZU30" s="7"/>
      <c r="KZV30" s="7"/>
      <c r="KZW30" s="7"/>
      <c r="KZX30" s="7"/>
      <c r="KZY30" s="7"/>
      <c r="KZZ30" s="7"/>
      <c r="LAA30" s="7"/>
      <c r="LAB30" s="7"/>
      <c r="LAC30" s="7"/>
      <c r="LAD30" s="7"/>
      <c r="LAE30" s="7"/>
      <c r="LAF30" s="7"/>
      <c r="LAG30" s="7"/>
      <c r="LAH30" s="7"/>
      <c r="LAI30" s="7"/>
      <c r="LAJ30" s="7"/>
      <c r="LAK30" s="7"/>
      <c r="LAL30" s="7"/>
      <c r="LAM30" s="7"/>
      <c r="LAN30" s="7"/>
      <c r="LAO30" s="7"/>
      <c r="LAP30" s="7"/>
      <c r="LAQ30" s="7"/>
      <c r="LAR30" s="7"/>
      <c r="LAS30" s="7"/>
      <c r="LAT30" s="7"/>
      <c r="LAU30" s="7"/>
      <c r="LAV30" s="7"/>
      <c r="LAW30" s="7"/>
      <c r="LAX30" s="7"/>
      <c r="LAY30" s="7"/>
      <c r="LAZ30" s="7"/>
      <c r="LBA30" s="7"/>
      <c r="LBB30" s="7"/>
      <c r="LBC30" s="7"/>
      <c r="LBD30" s="7"/>
      <c r="LBE30" s="7"/>
      <c r="LBF30" s="7"/>
      <c r="LBG30" s="7"/>
      <c r="LBH30" s="7"/>
      <c r="LBI30" s="7"/>
      <c r="LBJ30" s="7"/>
      <c r="LBK30" s="7"/>
      <c r="LBL30" s="7"/>
      <c r="LBM30" s="7"/>
      <c r="LBN30" s="7"/>
      <c r="LBO30" s="7"/>
      <c r="LBP30" s="7"/>
      <c r="LBQ30" s="7"/>
      <c r="LBR30" s="7"/>
      <c r="LBS30" s="7"/>
      <c r="LBT30" s="7"/>
      <c r="LBU30" s="7"/>
      <c r="LBV30" s="7"/>
      <c r="LBW30" s="7"/>
      <c r="LBX30" s="7"/>
      <c r="LBY30" s="7"/>
      <c r="LBZ30" s="7"/>
      <c r="LCA30" s="7"/>
      <c r="LCB30" s="7"/>
      <c r="LCC30" s="7"/>
      <c r="LCD30" s="7"/>
      <c r="LCE30" s="7"/>
      <c r="LCF30" s="7"/>
      <c r="LCG30" s="7"/>
      <c r="LCH30" s="7"/>
      <c r="LCI30" s="7"/>
      <c r="LCJ30" s="7"/>
      <c r="LCK30" s="7"/>
      <c r="LCL30" s="7"/>
      <c r="LCM30" s="7"/>
      <c r="LCN30" s="7"/>
      <c r="LCO30" s="7"/>
      <c r="LCP30" s="7"/>
      <c r="LCQ30" s="7"/>
      <c r="LCR30" s="7"/>
      <c r="LCS30" s="7"/>
      <c r="LCT30" s="7"/>
      <c r="LCU30" s="7"/>
      <c r="LCV30" s="7"/>
      <c r="LCW30" s="7"/>
      <c r="LCX30" s="7"/>
      <c r="LCY30" s="7"/>
      <c r="LCZ30" s="7"/>
      <c r="LDA30" s="7"/>
      <c r="LDB30" s="7"/>
      <c r="LDC30" s="7"/>
      <c r="LDD30" s="7"/>
      <c r="LDE30" s="7"/>
      <c r="LDF30" s="7"/>
      <c r="LDG30" s="7"/>
      <c r="LDH30" s="7"/>
      <c r="LDI30" s="7"/>
      <c r="LDJ30" s="7"/>
      <c r="LDK30" s="7"/>
      <c r="LDL30" s="7"/>
      <c r="LDM30" s="7"/>
      <c r="LDN30" s="7"/>
      <c r="LDO30" s="7"/>
      <c r="LDP30" s="7"/>
      <c r="LDQ30" s="7"/>
      <c r="LDR30" s="7"/>
      <c r="LDS30" s="7"/>
      <c r="LDT30" s="7"/>
      <c r="LDU30" s="7"/>
      <c r="LDV30" s="7"/>
      <c r="LDW30" s="7"/>
      <c r="LDX30" s="7"/>
      <c r="LDY30" s="7"/>
      <c r="LDZ30" s="7"/>
      <c r="LEA30" s="7"/>
      <c r="LEB30" s="7"/>
      <c r="LEC30" s="7"/>
      <c r="LED30" s="7"/>
      <c r="LEE30" s="7"/>
      <c r="LEF30" s="7"/>
      <c r="LEG30" s="7"/>
      <c r="LEH30" s="7"/>
      <c r="LEI30" s="7"/>
      <c r="LEJ30" s="7"/>
      <c r="LEK30" s="7"/>
      <c r="LEL30" s="7"/>
      <c r="LEM30" s="7"/>
      <c r="LEN30" s="7"/>
      <c r="LEO30" s="7"/>
      <c r="LEP30" s="7"/>
      <c r="LEQ30" s="7"/>
      <c r="LER30" s="7"/>
      <c r="LES30" s="7"/>
      <c r="LET30" s="7"/>
      <c r="LEU30" s="7"/>
      <c r="LEV30" s="7"/>
      <c r="LEW30" s="7"/>
      <c r="LEX30" s="7"/>
      <c r="LEY30" s="7"/>
      <c r="LEZ30" s="7"/>
      <c r="LFA30" s="7"/>
      <c r="LFB30" s="7"/>
      <c r="LFC30" s="7"/>
      <c r="LFD30" s="7"/>
      <c r="LFE30" s="7"/>
      <c r="LFF30" s="7"/>
      <c r="LFG30" s="7"/>
      <c r="LFH30" s="7"/>
      <c r="LFI30" s="7"/>
      <c r="LFJ30" s="7"/>
      <c r="LFK30" s="7"/>
      <c r="LFL30" s="7"/>
      <c r="LFM30" s="7"/>
      <c r="LFN30" s="7"/>
      <c r="LFO30" s="7"/>
      <c r="LFP30" s="7"/>
      <c r="LFQ30" s="7"/>
      <c r="LFR30" s="7"/>
      <c r="LFS30" s="7"/>
      <c r="LFT30" s="7"/>
      <c r="LFU30" s="7"/>
      <c r="LFV30" s="7"/>
      <c r="LFW30" s="7"/>
      <c r="LFX30" s="7"/>
      <c r="LFY30" s="7"/>
      <c r="LFZ30" s="7"/>
      <c r="LGA30" s="7"/>
      <c r="LGB30" s="7"/>
      <c r="LGC30" s="7"/>
      <c r="LGD30" s="7"/>
      <c r="LGE30" s="7"/>
      <c r="LGF30" s="7"/>
      <c r="LGG30" s="7"/>
      <c r="LGH30" s="7"/>
      <c r="LGI30" s="7"/>
      <c r="LGJ30" s="7"/>
      <c r="LGK30" s="7"/>
      <c r="LGL30" s="7"/>
      <c r="LGM30" s="7"/>
      <c r="LGN30" s="7"/>
      <c r="LGO30" s="7"/>
      <c r="LGP30" s="7"/>
      <c r="LGQ30" s="7"/>
      <c r="LGR30" s="7"/>
      <c r="LGS30" s="7"/>
      <c r="LGT30" s="7"/>
      <c r="LGU30" s="7"/>
      <c r="LGV30" s="7"/>
      <c r="LGW30" s="7"/>
      <c r="LGX30" s="7"/>
      <c r="LGY30" s="7"/>
      <c r="LGZ30" s="7"/>
      <c r="LHA30" s="7"/>
      <c r="LHB30" s="7"/>
      <c r="LHC30" s="7"/>
      <c r="LHD30" s="7"/>
      <c r="LHE30" s="7"/>
      <c r="LHF30" s="7"/>
      <c r="LHG30" s="7"/>
      <c r="LHH30" s="7"/>
      <c r="LHI30" s="7"/>
      <c r="LHJ30" s="7"/>
      <c r="LHK30" s="7"/>
      <c r="LHL30" s="7"/>
      <c r="LHM30" s="7"/>
      <c r="LHN30" s="7"/>
      <c r="LHO30" s="7"/>
      <c r="LHP30" s="7"/>
      <c r="LHQ30" s="7"/>
      <c r="LHR30" s="7"/>
      <c r="LHS30" s="7"/>
      <c r="LHT30" s="7"/>
      <c r="LHU30" s="7"/>
      <c r="LHV30" s="7"/>
      <c r="LHW30" s="7"/>
      <c r="LHX30" s="7"/>
      <c r="LHY30" s="7"/>
      <c r="LHZ30" s="7"/>
      <c r="LIA30" s="7"/>
      <c r="LIB30" s="7"/>
      <c r="LIC30" s="7"/>
      <c r="LID30" s="7"/>
      <c r="LIE30" s="7"/>
      <c r="LIF30" s="7"/>
      <c r="LIG30" s="7"/>
      <c r="LIH30" s="7"/>
      <c r="LII30" s="7"/>
      <c r="LIJ30" s="7"/>
      <c r="LIK30" s="7"/>
      <c r="LIL30" s="7"/>
      <c r="LIM30" s="7"/>
      <c r="LIN30" s="7"/>
      <c r="LIO30" s="7"/>
      <c r="LIP30" s="7"/>
      <c r="LIQ30" s="7"/>
      <c r="LIR30" s="7"/>
      <c r="LIS30" s="7"/>
      <c r="LIT30" s="7"/>
      <c r="LIU30" s="7"/>
      <c r="LIV30" s="7"/>
      <c r="LIW30" s="7"/>
      <c r="LIX30" s="7"/>
      <c r="LIY30" s="7"/>
      <c r="LIZ30" s="7"/>
      <c r="LJA30" s="7"/>
      <c r="LJB30" s="7"/>
      <c r="LJC30" s="7"/>
      <c r="LJD30" s="7"/>
      <c r="LJE30" s="7"/>
      <c r="LJF30" s="7"/>
      <c r="LJG30" s="7"/>
      <c r="LJH30" s="7"/>
      <c r="LJI30" s="7"/>
      <c r="LJJ30" s="7"/>
      <c r="LJK30" s="7"/>
      <c r="LJL30" s="7"/>
      <c r="LJM30" s="7"/>
      <c r="LJN30" s="7"/>
      <c r="LJO30" s="7"/>
      <c r="LJP30" s="7"/>
      <c r="LJQ30" s="7"/>
      <c r="LJR30" s="7"/>
      <c r="LJS30" s="7"/>
      <c r="LJT30" s="7"/>
      <c r="LJU30" s="7"/>
      <c r="LJV30" s="7"/>
      <c r="LJW30" s="7"/>
      <c r="LJX30" s="7"/>
      <c r="LJY30" s="7"/>
      <c r="LJZ30" s="7"/>
      <c r="LKA30" s="7"/>
      <c r="LKB30" s="7"/>
      <c r="LKC30" s="7"/>
      <c r="LKD30" s="7"/>
      <c r="LKE30" s="7"/>
      <c r="LKF30" s="7"/>
      <c r="LKG30" s="7"/>
      <c r="LKH30" s="7"/>
      <c r="LKI30" s="7"/>
      <c r="LKJ30" s="7"/>
      <c r="LKK30" s="7"/>
      <c r="LKL30" s="7"/>
      <c r="LKM30" s="7"/>
      <c r="LKN30" s="7"/>
      <c r="LKO30" s="7"/>
      <c r="LKP30" s="7"/>
      <c r="LKQ30" s="7"/>
      <c r="LKR30" s="7"/>
      <c r="LKS30" s="7"/>
      <c r="LKT30" s="7"/>
      <c r="LKU30" s="7"/>
      <c r="LKV30" s="7"/>
      <c r="LKW30" s="7"/>
      <c r="LKX30" s="7"/>
      <c r="LKY30" s="7"/>
      <c r="LKZ30" s="7"/>
      <c r="LLA30" s="7"/>
      <c r="LLB30" s="7"/>
      <c r="LLC30" s="7"/>
      <c r="LLD30" s="7"/>
      <c r="LLE30" s="7"/>
      <c r="LLF30" s="7"/>
      <c r="LLG30" s="7"/>
      <c r="LLH30" s="7"/>
      <c r="LLI30" s="7"/>
      <c r="LLJ30" s="7"/>
      <c r="LLK30" s="7"/>
      <c r="LLL30" s="7"/>
      <c r="LLM30" s="7"/>
      <c r="LLN30" s="7"/>
      <c r="LLO30" s="7"/>
      <c r="LLP30" s="7"/>
      <c r="LLQ30" s="7"/>
      <c r="LLR30" s="7"/>
      <c r="LLS30" s="7"/>
      <c r="LLT30" s="7"/>
      <c r="LLU30" s="7"/>
      <c r="LLV30" s="7"/>
      <c r="LLW30" s="7"/>
      <c r="LLX30" s="7"/>
      <c r="LLY30" s="7"/>
      <c r="LLZ30" s="7"/>
      <c r="LMA30" s="7"/>
      <c r="LMB30" s="7"/>
      <c r="LMC30" s="7"/>
      <c r="LMD30" s="7"/>
      <c r="LME30" s="7"/>
      <c r="LMF30" s="7"/>
      <c r="LMG30" s="7"/>
      <c r="LMH30" s="7"/>
      <c r="LMI30" s="7"/>
      <c r="LMJ30" s="7"/>
      <c r="LMK30" s="7"/>
      <c r="LML30" s="7"/>
      <c r="LMM30" s="7"/>
      <c r="LMN30" s="7"/>
      <c r="LMO30" s="7"/>
      <c r="LMP30" s="7"/>
      <c r="LMQ30" s="7"/>
      <c r="LMR30" s="7"/>
      <c r="LMS30" s="7"/>
      <c r="LMT30" s="7"/>
      <c r="LMU30" s="7"/>
      <c r="LMV30" s="7"/>
      <c r="LMW30" s="7"/>
      <c r="LMX30" s="7"/>
      <c r="LMY30" s="7"/>
      <c r="LMZ30" s="7"/>
      <c r="LNA30" s="7"/>
      <c r="LNB30" s="7"/>
      <c r="LNC30" s="7"/>
      <c r="LND30" s="7"/>
      <c r="LNE30" s="7"/>
      <c r="LNF30" s="7"/>
      <c r="LNG30" s="7"/>
      <c r="LNH30" s="7"/>
      <c r="LNI30" s="7"/>
      <c r="LNJ30" s="7"/>
      <c r="LNK30" s="7"/>
      <c r="LNL30" s="7"/>
      <c r="LNM30" s="7"/>
      <c r="LNN30" s="7"/>
      <c r="LNO30" s="7"/>
      <c r="LNP30" s="7"/>
      <c r="LNQ30" s="7"/>
      <c r="LNR30" s="7"/>
      <c r="LNS30" s="7"/>
      <c r="LNT30" s="7"/>
      <c r="LNU30" s="7"/>
      <c r="LNV30" s="7"/>
      <c r="LNW30" s="7"/>
      <c r="LNX30" s="7"/>
      <c r="LNY30" s="7"/>
      <c r="LNZ30" s="7"/>
      <c r="LOA30" s="7"/>
      <c r="LOB30" s="7"/>
      <c r="LOC30" s="7"/>
      <c r="LOD30" s="7"/>
      <c r="LOE30" s="7"/>
      <c r="LOF30" s="7"/>
      <c r="LOG30" s="7"/>
      <c r="LOH30" s="7"/>
      <c r="LOI30" s="7"/>
      <c r="LOJ30" s="7"/>
      <c r="LOK30" s="7"/>
      <c r="LOL30" s="7"/>
      <c r="LOM30" s="7"/>
      <c r="LON30" s="7"/>
      <c r="LOO30" s="7"/>
      <c r="LOP30" s="7"/>
      <c r="LOQ30" s="7"/>
      <c r="LOR30" s="7"/>
      <c r="LOS30" s="7"/>
      <c r="LOT30" s="7"/>
      <c r="LOU30" s="7"/>
      <c r="LOV30" s="7"/>
      <c r="LOW30" s="7"/>
      <c r="LOX30" s="7"/>
      <c r="LOY30" s="7"/>
      <c r="LOZ30" s="7"/>
      <c r="LPA30" s="7"/>
      <c r="LPB30" s="7"/>
      <c r="LPC30" s="7"/>
      <c r="LPD30" s="7"/>
      <c r="LPE30" s="7"/>
      <c r="LPF30" s="7"/>
      <c r="LPG30" s="7"/>
      <c r="LPH30" s="7"/>
      <c r="LPI30" s="7"/>
      <c r="LPJ30" s="7"/>
      <c r="LPK30" s="7"/>
      <c r="LPL30" s="7"/>
      <c r="LPM30" s="7"/>
      <c r="LPN30" s="7"/>
      <c r="LPO30" s="7"/>
      <c r="LPP30" s="7"/>
      <c r="LPQ30" s="7"/>
      <c r="LPR30" s="7"/>
      <c r="LPS30" s="7"/>
      <c r="LPT30" s="7"/>
      <c r="LPU30" s="7"/>
      <c r="LPV30" s="7"/>
      <c r="LPW30" s="7"/>
      <c r="LPX30" s="7"/>
      <c r="LPY30" s="7"/>
      <c r="LPZ30" s="7"/>
      <c r="LQA30" s="7"/>
      <c r="LQB30" s="7"/>
      <c r="LQC30" s="7"/>
      <c r="LQD30" s="7"/>
      <c r="LQE30" s="7"/>
      <c r="LQF30" s="7"/>
      <c r="LQG30" s="7"/>
      <c r="LQH30" s="7"/>
      <c r="LQI30" s="7"/>
      <c r="LQJ30" s="7"/>
      <c r="LQK30" s="7"/>
      <c r="LQL30" s="7"/>
      <c r="LQM30" s="7"/>
      <c r="LQN30" s="7"/>
      <c r="LQO30" s="7"/>
      <c r="LQP30" s="7"/>
      <c r="LQQ30" s="7"/>
      <c r="LQR30" s="7"/>
      <c r="LQS30" s="7"/>
      <c r="LQT30" s="7"/>
      <c r="LQU30" s="7"/>
      <c r="LQV30" s="7"/>
      <c r="LQW30" s="7"/>
      <c r="LQX30" s="7"/>
      <c r="LQY30" s="7"/>
      <c r="LQZ30" s="7"/>
      <c r="LRA30" s="7"/>
      <c r="LRB30" s="7"/>
      <c r="LRC30" s="7"/>
      <c r="LRD30" s="7"/>
      <c r="LRE30" s="7"/>
      <c r="LRF30" s="7"/>
      <c r="LRG30" s="7"/>
      <c r="LRH30" s="7"/>
      <c r="LRI30" s="7"/>
      <c r="LRJ30" s="7"/>
      <c r="LRK30" s="7"/>
      <c r="LRL30" s="7"/>
      <c r="LRM30" s="7"/>
      <c r="LRN30" s="7"/>
      <c r="LRO30" s="7"/>
      <c r="LRP30" s="7"/>
      <c r="LRQ30" s="7"/>
      <c r="LRR30" s="7"/>
      <c r="LRS30" s="7"/>
      <c r="LRT30" s="7"/>
      <c r="LRU30" s="7"/>
      <c r="LRV30" s="7"/>
      <c r="LRW30" s="7"/>
      <c r="LRX30" s="7"/>
      <c r="LRY30" s="7"/>
      <c r="LRZ30" s="7"/>
      <c r="LSA30" s="7"/>
      <c r="LSB30" s="7"/>
      <c r="LSC30" s="7"/>
      <c r="LSD30" s="7"/>
      <c r="LSE30" s="7"/>
      <c r="LSF30" s="7"/>
      <c r="LSG30" s="7"/>
      <c r="LSH30" s="7"/>
      <c r="LSI30" s="7"/>
      <c r="LSJ30" s="7"/>
      <c r="LSK30" s="7"/>
      <c r="LSL30" s="7"/>
      <c r="LSM30" s="7"/>
      <c r="LSN30" s="7"/>
      <c r="LSO30" s="7"/>
      <c r="LSP30" s="7"/>
      <c r="LSQ30" s="7"/>
      <c r="LSR30" s="7"/>
      <c r="LSS30" s="7"/>
      <c r="LST30" s="7"/>
      <c r="LSU30" s="7"/>
      <c r="LSV30" s="7"/>
      <c r="LSW30" s="7"/>
      <c r="LSX30" s="7"/>
      <c r="LSY30" s="7"/>
      <c r="LSZ30" s="7"/>
      <c r="LTA30" s="7"/>
      <c r="LTB30" s="7"/>
      <c r="LTC30" s="7"/>
      <c r="LTD30" s="7"/>
      <c r="LTE30" s="7"/>
      <c r="LTF30" s="7"/>
      <c r="LTG30" s="7"/>
      <c r="LTH30" s="7"/>
      <c r="LTI30" s="7"/>
      <c r="LTJ30" s="7"/>
      <c r="LTK30" s="7"/>
      <c r="LTL30" s="7"/>
      <c r="LTM30" s="7"/>
      <c r="LTN30" s="7"/>
      <c r="LTO30" s="7"/>
      <c r="LTP30" s="7"/>
      <c r="LTQ30" s="7"/>
      <c r="LTR30" s="7"/>
      <c r="LTS30" s="7"/>
      <c r="LTT30" s="7"/>
      <c r="LTU30" s="7"/>
      <c r="LTV30" s="7"/>
      <c r="LTW30" s="7"/>
      <c r="LTX30" s="7"/>
      <c r="LTY30" s="7"/>
      <c r="LTZ30" s="7"/>
      <c r="LUA30" s="7"/>
      <c r="LUB30" s="7"/>
      <c r="LUC30" s="7"/>
      <c r="LUD30" s="7"/>
      <c r="LUE30" s="7"/>
      <c r="LUF30" s="7"/>
      <c r="LUG30" s="7"/>
      <c r="LUH30" s="7"/>
      <c r="LUI30" s="7"/>
      <c r="LUJ30" s="7"/>
      <c r="LUK30" s="7"/>
      <c r="LUL30" s="7"/>
      <c r="LUM30" s="7"/>
      <c r="LUN30" s="7"/>
      <c r="LUO30" s="7"/>
      <c r="LUP30" s="7"/>
      <c r="LUQ30" s="7"/>
      <c r="LUR30" s="7"/>
      <c r="LUS30" s="7"/>
      <c r="LUT30" s="7"/>
      <c r="LUU30" s="7"/>
      <c r="LUV30" s="7"/>
      <c r="LUW30" s="7"/>
      <c r="LUX30" s="7"/>
      <c r="LUY30" s="7"/>
      <c r="LUZ30" s="7"/>
      <c r="LVA30" s="7"/>
      <c r="LVB30" s="7"/>
      <c r="LVC30" s="7"/>
      <c r="LVD30" s="7"/>
      <c r="LVE30" s="7"/>
      <c r="LVF30" s="7"/>
      <c r="LVG30" s="7"/>
      <c r="LVH30" s="7"/>
      <c r="LVI30" s="7"/>
      <c r="LVJ30" s="7"/>
      <c r="LVK30" s="7"/>
      <c r="LVL30" s="7"/>
      <c r="LVM30" s="7"/>
      <c r="LVN30" s="7"/>
      <c r="LVO30" s="7"/>
      <c r="LVP30" s="7"/>
      <c r="LVQ30" s="7"/>
      <c r="LVR30" s="7"/>
      <c r="LVS30" s="7"/>
      <c r="LVT30" s="7"/>
      <c r="LVU30" s="7"/>
      <c r="LVV30" s="7"/>
      <c r="LVW30" s="7"/>
      <c r="LVX30" s="7"/>
      <c r="LVY30" s="7"/>
      <c r="LVZ30" s="7"/>
      <c r="LWA30" s="7"/>
      <c r="LWB30" s="7"/>
      <c r="LWC30" s="7"/>
      <c r="LWD30" s="7"/>
      <c r="LWE30" s="7"/>
      <c r="LWF30" s="7"/>
      <c r="LWG30" s="7"/>
      <c r="LWH30" s="7"/>
      <c r="LWI30" s="7"/>
      <c r="LWJ30" s="7"/>
      <c r="LWK30" s="7"/>
      <c r="LWL30" s="7"/>
      <c r="LWM30" s="7"/>
      <c r="LWN30" s="7"/>
      <c r="LWO30" s="7"/>
      <c r="LWP30" s="7"/>
      <c r="LWQ30" s="7"/>
      <c r="LWR30" s="7"/>
      <c r="LWS30" s="7"/>
      <c r="LWT30" s="7"/>
      <c r="LWU30" s="7"/>
      <c r="LWV30" s="7"/>
      <c r="LWW30" s="7"/>
      <c r="LWX30" s="7"/>
      <c r="LWY30" s="7"/>
      <c r="LWZ30" s="7"/>
      <c r="LXA30" s="7"/>
      <c r="LXB30" s="7"/>
      <c r="LXC30" s="7"/>
      <c r="LXD30" s="7"/>
      <c r="LXE30" s="7"/>
      <c r="LXF30" s="7"/>
      <c r="LXG30" s="7"/>
      <c r="LXH30" s="7"/>
      <c r="LXI30" s="7"/>
      <c r="LXJ30" s="7"/>
      <c r="LXK30" s="7"/>
      <c r="LXL30" s="7"/>
      <c r="LXM30" s="7"/>
      <c r="LXN30" s="7"/>
      <c r="LXO30" s="7"/>
      <c r="LXP30" s="7"/>
      <c r="LXQ30" s="7"/>
      <c r="LXR30" s="7"/>
      <c r="LXS30" s="7"/>
      <c r="LXT30" s="7"/>
      <c r="LXU30" s="7"/>
      <c r="LXV30" s="7"/>
      <c r="LXW30" s="7"/>
      <c r="LXX30" s="7"/>
      <c r="LXY30" s="7"/>
      <c r="LXZ30" s="7"/>
      <c r="LYA30" s="7"/>
      <c r="LYB30" s="7"/>
      <c r="LYC30" s="7"/>
      <c r="LYD30" s="7"/>
      <c r="LYE30" s="7"/>
      <c r="LYF30" s="7"/>
      <c r="LYG30" s="7"/>
      <c r="LYH30" s="7"/>
      <c r="LYI30" s="7"/>
      <c r="LYJ30" s="7"/>
      <c r="LYK30" s="7"/>
      <c r="LYL30" s="7"/>
      <c r="LYM30" s="7"/>
      <c r="LYN30" s="7"/>
      <c r="LYO30" s="7"/>
      <c r="LYP30" s="7"/>
      <c r="LYQ30" s="7"/>
      <c r="LYR30" s="7"/>
      <c r="LYS30" s="7"/>
      <c r="LYT30" s="7"/>
      <c r="LYU30" s="7"/>
      <c r="LYV30" s="7"/>
      <c r="LYW30" s="7"/>
      <c r="LYX30" s="7"/>
      <c r="LYY30" s="7"/>
      <c r="LYZ30" s="7"/>
      <c r="LZA30" s="7"/>
      <c r="LZB30" s="7"/>
      <c r="LZC30" s="7"/>
      <c r="LZD30" s="7"/>
      <c r="LZE30" s="7"/>
      <c r="LZF30" s="7"/>
      <c r="LZG30" s="7"/>
      <c r="LZH30" s="7"/>
      <c r="LZI30" s="7"/>
      <c r="LZJ30" s="7"/>
      <c r="LZK30" s="7"/>
      <c r="LZL30" s="7"/>
      <c r="LZM30" s="7"/>
      <c r="LZN30" s="7"/>
      <c r="LZO30" s="7"/>
      <c r="LZP30" s="7"/>
      <c r="LZQ30" s="7"/>
      <c r="LZR30" s="7"/>
      <c r="LZS30" s="7"/>
      <c r="LZT30" s="7"/>
      <c r="LZU30" s="7"/>
      <c r="LZV30" s="7"/>
      <c r="LZW30" s="7"/>
      <c r="LZX30" s="7"/>
      <c r="LZY30" s="7"/>
      <c r="LZZ30" s="7"/>
      <c r="MAA30" s="7"/>
      <c r="MAB30" s="7"/>
      <c r="MAC30" s="7"/>
      <c r="MAD30" s="7"/>
      <c r="MAE30" s="7"/>
      <c r="MAF30" s="7"/>
      <c r="MAG30" s="7"/>
      <c r="MAH30" s="7"/>
      <c r="MAI30" s="7"/>
      <c r="MAJ30" s="7"/>
      <c r="MAK30" s="7"/>
      <c r="MAL30" s="7"/>
      <c r="MAM30" s="7"/>
      <c r="MAN30" s="7"/>
      <c r="MAO30" s="7"/>
      <c r="MAP30" s="7"/>
      <c r="MAQ30" s="7"/>
      <c r="MAR30" s="7"/>
      <c r="MAS30" s="7"/>
      <c r="MAT30" s="7"/>
      <c r="MAU30" s="7"/>
      <c r="MAV30" s="7"/>
      <c r="MAW30" s="7"/>
      <c r="MAX30" s="7"/>
      <c r="MAY30" s="7"/>
      <c r="MAZ30" s="7"/>
      <c r="MBA30" s="7"/>
      <c r="MBB30" s="7"/>
      <c r="MBC30" s="7"/>
      <c r="MBD30" s="7"/>
      <c r="MBE30" s="7"/>
      <c r="MBF30" s="7"/>
      <c r="MBG30" s="7"/>
      <c r="MBH30" s="7"/>
      <c r="MBI30" s="7"/>
      <c r="MBJ30" s="7"/>
      <c r="MBK30" s="7"/>
      <c r="MBL30" s="7"/>
      <c r="MBM30" s="7"/>
      <c r="MBN30" s="7"/>
      <c r="MBO30" s="7"/>
      <c r="MBP30" s="7"/>
      <c r="MBQ30" s="7"/>
      <c r="MBR30" s="7"/>
      <c r="MBS30" s="7"/>
      <c r="MBT30" s="7"/>
      <c r="MBU30" s="7"/>
      <c r="MBV30" s="7"/>
      <c r="MBW30" s="7"/>
      <c r="MBX30" s="7"/>
      <c r="MBY30" s="7"/>
      <c r="MBZ30" s="7"/>
      <c r="MCA30" s="7"/>
      <c r="MCB30" s="7"/>
      <c r="MCC30" s="7"/>
      <c r="MCD30" s="7"/>
      <c r="MCE30" s="7"/>
      <c r="MCF30" s="7"/>
      <c r="MCG30" s="7"/>
      <c r="MCH30" s="7"/>
      <c r="MCI30" s="7"/>
      <c r="MCJ30" s="7"/>
      <c r="MCK30" s="7"/>
      <c r="MCL30" s="7"/>
      <c r="MCM30" s="7"/>
      <c r="MCN30" s="7"/>
      <c r="MCO30" s="7"/>
      <c r="MCP30" s="7"/>
      <c r="MCQ30" s="7"/>
      <c r="MCR30" s="7"/>
      <c r="MCS30" s="7"/>
      <c r="MCT30" s="7"/>
      <c r="MCU30" s="7"/>
      <c r="MCV30" s="7"/>
      <c r="MCW30" s="7"/>
      <c r="MCX30" s="7"/>
      <c r="MCY30" s="7"/>
      <c r="MCZ30" s="7"/>
      <c r="MDA30" s="7"/>
      <c r="MDB30" s="7"/>
      <c r="MDC30" s="7"/>
      <c r="MDD30" s="7"/>
      <c r="MDE30" s="7"/>
      <c r="MDF30" s="7"/>
      <c r="MDG30" s="7"/>
      <c r="MDH30" s="7"/>
      <c r="MDI30" s="7"/>
      <c r="MDJ30" s="7"/>
      <c r="MDK30" s="7"/>
      <c r="MDL30" s="7"/>
      <c r="MDM30" s="7"/>
      <c r="MDN30" s="7"/>
      <c r="MDO30" s="7"/>
      <c r="MDP30" s="7"/>
      <c r="MDQ30" s="7"/>
      <c r="MDR30" s="7"/>
      <c r="MDS30" s="7"/>
      <c r="MDT30" s="7"/>
      <c r="MDU30" s="7"/>
      <c r="MDV30" s="7"/>
      <c r="MDW30" s="7"/>
      <c r="MDX30" s="7"/>
      <c r="MDY30" s="7"/>
      <c r="MDZ30" s="7"/>
      <c r="MEA30" s="7"/>
      <c r="MEB30" s="7"/>
      <c r="MEC30" s="7"/>
      <c r="MED30" s="7"/>
      <c r="MEE30" s="7"/>
      <c r="MEF30" s="7"/>
      <c r="MEG30" s="7"/>
      <c r="MEH30" s="7"/>
      <c r="MEI30" s="7"/>
      <c r="MEJ30" s="7"/>
      <c r="MEK30" s="7"/>
      <c r="MEL30" s="7"/>
      <c r="MEM30" s="7"/>
      <c r="MEN30" s="7"/>
      <c r="MEO30" s="7"/>
      <c r="MEP30" s="7"/>
      <c r="MEQ30" s="7"/>
      <c r="MER30" s="7"/>
      <c r="MES30" s="7"/>
      <c r="MET30" s="7"/>
      <c r="MEU30" s="7"/>
      <c r="MEV30" s="7"/>
      <c r="MEW30" s="7"/>
      <c r="MEX30" s="7"/>
      <c r="MEY30" s="7"/>
      <c r="MEZ30" s="7"/>
      <c r="MFA30" s="7"/>
      <c r="MFB30" s="7"/>
      <c r="MFC30" s="7"/>
      <c r="MFD30" s="7"/>
      <c r="MFE30" s="7"/>
      <c r="MFF30" s="7"/>
      <c r="MFG30" s="7"/>
      <c r="MFH30" s="7"/>
      <c r="MFI30" s="7"/>
      <c r="MFJ30" s="7"/>
      <c r="MFK30" s="7"/>
      <c r="MFL30" s="7"/>
      <c r="MFM30" s="7"/>
      <c r="MFN30" s="7"/>
      <c r="MFO30" s="7"/>
      <c r="MFP30" s="7"/>
      <c r="MFQ30" s="7"/>
      <c r="MFR30" s="7"/>
      <c r="MFS30" s="7"/>
      <c r="MFT30" s="7"/>
      <c r="MFU30" s="7"/>
      <c r="MFV30" s="7"/>
      <c r="MFW30" s="7"/>
      <c r="MFX30" s="7"/>
      <c r="MFY30" s="7"/>
      <c r="MFZ30" s="7"/>
      <c r="MGA30" s="7"/>
      <c r="MGB30" s="7"/>
      <c r="MGC30" s="7"/>
      <c r="MGD30" s="7"/>
      <c r="MGE30" s="7"/>
      <c r="MGF30" s="7"/>
      <c r="MGG30" s="7"/>
      <c r="MGH30" s="7"/>
      <c r="MGI30" s="7"/>
      <c r="MGJ30" s="7"/>
      <c r="MGK30" s="7"/>
      <c r="MGL30" s="7"/>
      <c r="MGM30" s="7"/>
      <c r="MGN30" s="7"/>
      <c r="MGO30" s="7"/>
      <c r="MGP30" s="7"/>
      <c r="MGQ30" s="7"/>
      <c r="MGR30" s="7"/>
      <c r="MGS30" s="7"/>
      <c r="MGT30" s="7"/>
      <c r="MGU30" s="7"/>
      <c r="MGV30" s="7"/>
      <c r="MGW30" s="7"/>
      <c r="MGX30" s="7"/>
      <c r="MGY30" s="7"/>
      <c r="MGZ30" s="7"/>
      <c r="MHA30" s="7"/>
      <c r="MHB30" s="7"/>
      <c r="MHC30" s="7"/>
      <c r="MHD30" s="7"/>
      <c r="MHE30" s="7"/>
      <c r="MHF30" s="7"/>
      <c r="MHG30" s="7"/>
      <c r="MHH30" s="7"/>
      <c r="MHI30" s="7"/>
      <c r="MHJ30" s="7"/>
      <c r="MHK30" s="7"/>
      <c r="MHL30" s="7"/>
      <c r="MHM30" s="7"/>
      <c r="MHN30" s="7"/>
      <c r="MHO30" s="7"/>
      <c r="MHP30" s="7"/>
      <c r="MHQ30" s="7"/>
      <c r="MHR30" s="7"/>
      <c r="MHS30" s="7"/>
      <c r="MHT30" s="7"/>
      <c r="MHU30" s="7"/>
      <c r="MHV30" s="7"/>
      <c r="MHW30" s="7"/>
      <c r="MHX30" s="7"/>
      <c r="MHY30" s="7"/>
      <c r="MHZ30" s="7"/>
      <c r="MIA30" s="7"/>
      <c r="MIB30" s="7"/>
      <c r="MIC30" s="7"/>
      <c r="MID30" s="7"/>
      <c r="MIE30" s="7"/>
      <c r="MIF30" s="7"/>
      <c r="MIG30" s="7"/>
      <c r="MIH30" s="7"/>
      <c r="MII30" s="7"/>
      <c r="MIJ30" s="7"/>
      <c r="MIK30" s="7"/>
      <c r="MIL30" s="7"/>
      <c r="MIM30" s="7"/>
      <c r="MIN30" s="7"/>
      <c r="MIO30" s="7"/>
      <c r="MIP30" s="7"/>
      <c r="MIQ30" s="7"/>
      <c r="MIR30" s="7"/>
      <c r="MIS30" s="7"/>
      <c r="MIT30" s="7"/>
      <c r="MIU30" s="7"/>
      <c r="MIV30" s="7"/>
      <c r="MIW30" s="7"/>
      <c r="MIX30" s="7"/>
      <c r="MIY30" s="7"/>
      <c r="MIZ30" s="7"/>
      <c r="MJA30" s="7"/>
      <c r="MJB30" s="7"/>
      <c r="MJC30" s="7"/>
      <c r="MJD30" s="7"/>
      <c r="MJE30" s="7"/>
      <c r="MJF30" s="7"/>
      <c r="MJG30" s="7"/>
      <c r="MJH30" s="7"/>
      <c r="MJI30" s="7"/>
      <c r="MJJ30" s="7"/>
      <c r="MJK30" s="7"/>
      <c r="MJL30" s="7"/>
      <c r="MJM30" s="7"/>
      <c r="MJN30" s="7"/>
      <c r="MJO30" s="7"/>
      <c r="MJP30" s="7"/>
      <c r="MJQ30" s="7"/>
      <c r="MJR30" s="7"/>
      <c r="MJS30" s="7"/>
      <c r="MJT30" s="7"/>
      <c r="MJU30" s="7"/>
      <c r="MJV30" s="7"/>
      <c r="MJW30" s="7"/>
      <c r="MJX30" s="7"/>
      <c r="MJY30" s="7"/>
      <c r="MJZ30" s="7"/>
      <c r="MKA30" s="7"/>
      <c r="MKB30" s="7"/>
      <c r="MKC30" s="7"/>
      <c r="MKD30" s="7"/>
      <c r="MKE30" s="7"/>
      <c r="MKF30" s="7"/>
      <c r="MKG30" s="7"/>
      <c r="MKH30" s="7"/>
      <c r="MKI30" s="7"/>
      <c r="MKJ30" s="7"/>
      <c r="MKK30" s="7"/>
      <c r="MKL30" s="7"/>
      <c r="MKM30" s="7"/>
      <c r="MKN30" s="7"/>
      <c r="MKO30" s="7"/>
      <c r="MKP30" s="7"/>
      <c r="MKQ30" s="7"/>
      <c r="MKR30" s="7"/>
      <c r="MKS30" s="7"/>
      <c r="MKT30" s="7"/>
      <c r="MKU30" s="7"/>
      <c r="MKV30" s="7"/>
      <c r="MKW30" s="7"/>
      <c r="MKX30" s="7"/>
      <c r="MKY30" s="7"/>
      <c r="MKZ30" s="7"/>
      <c r="MLA30" s="7"/>
      <c r="MLB30" s="7"/>
      <c r="MLC30" s="7"/>
      <c r="MLD30" s="7"/>
      <c r="MLE30" s="7"/>
      <c r="MLF30" s="7"/>
      <c r="MLG30" s="7"/>
      <c r="MLH30" s="7"/>
      <c r="MLI30" s="7"/>
      <c r="MLJ30" s="7"/>
      <c r="MLK30" s="7"/>
      <c r="MLL30" s="7"/>
      <c r="MLM30" s="7"/>
      <c r="MLN30" s="7"/>
      <c r="MLO30" s="7"/>
      <c r="MLP30" s="7"/>
      <c r="MLQ30" s="7"/>
      <c r="MLR30" s="7"/>
      <c r="MLS30" s="7"/>
      <c r="MLT30" s="7"/>
      <c r="MLU30" s="7"/>
      <c r="MLV30" s="7"/>
      <c r="MLW30" s="7"/>
      <c r="MLX30" s="7"/>
      <c r="MLY30" s="7"/>
      <c r="MLZ30" s="7"/>
      <c r="MMA30" s="7"/>
      <c r="MMB30" s="7"/>
      <c r="MMC30" s="7"/>
      <c r="MMD30" s="7"/>
      <c r="MME30" s="7"/>
      <c r="MMF30" s="7"/>
      <c r="MMG30" s="7"/>
      <c r="MMH30" s="7"/>
      <c r="MMI30" s="7"/>
      <c r="MMJ30" s="7"/>
      <c r="MMK30" s="7"/>
      <c r="MML30" s="7"/>
      <c r="MMM30" s="7"/>
      <c r="MMN30" s="7"/>
      <c r="MMO30" s="7"/>
      <c r="MMP30" s="7"/>
      <c r="MMQ30" s="7"/>
      <c r="MMR30" s="7"/>
      <c r="MMS30" s="7"/>
      <c r="MMT30" s="7"/>
      <c r="MMU30" s="7"/>
      <c r="MMV30" s="7"/>
      <c r="MMW30" s="7"/>
      <c r="MMX30" s="7"/>
      <c r="MMY30" s="7"/>
      <c r="MMZ30" s="7"/>
      <c r="MNA30" s="7"/>
      <c r="MNB30" s="7"/>
      <c r="MNC30" s="7"/>
      <c r="MND30" s="7"/>
      <c r="MNE30" s="7"/>
      <c r="MNF30" s="7"/>
      <c r="MNG30" s="7"/>
      <c r="MNH30" s="7"/>
      <c r="MNI30" s="7"/>
      <c r="MNJ30" s="7"/>
      <c r="MNK30" s="7"/>
      <c r="MNL30" s="7"/>
      <c r="MNM30" s="7"/>
      <c r="MNN30" s="7"/>
      <c r="MNO30" s="7"/>
      <c r="MNP30" s="7"/>
      <c r="MNQ30" s="7"/>
      <c r="MNR30" s="7"/>
      <c r="MNS30" s="7"/>
      <c r="MNT30" s="7"/>
      <c r="MNU30" s="7"/>
      <c r="MNV30" s="7"/>
      <c r="MNW30" s="7"/>
      <c r="MNX30" s="7"/>
      <c r="MNY30" s="7"/>
      <c r="MNZ30" s="7"/>
      <c r="MOA30" s="7"/>
      <c r="MOB30" s="7"/>
      <c r="MOC30" s="7"/>
      <c r="MOD30" s="7"/>
      <c r="MOE30" s="7"/>
      <c r="MOF30" s="7"/>
      <c r="MOG30" s="7"/>
      <c r="MOH30" s="7"/>
      <c r="MOI30" s="7"/>
      <c r="MOJ30" s="7"/>
      <c r="MOK30" s="7"/>
      <c r="MOL30" s="7"/>
      <c r="MOM30" s="7"/>
      <c r="MON30" s="7"/>
      <c r="MOO30" s="7"/>
      <c r="MOP30" s="7"/>
      <c r="MOQ30" s="7"/>
      <c r="MOR30" s="7"/>
      <c r="MOS30" s="7"/>
      <c r="MOT30" s="7"/>
      <c r="MOU30" s="7"/>
      <c r="MOV30" s="7"/>
      <c r="MOW30" s="7"/>
      <c r="MOX30" s="7"/>
      <c r="MOY30" s="7"/>
      <c r="MOZ30" s="7"/>
      <c r="MPA30" s="7"/>
      <c r="MPB30" s="7"/>
      <c r="MPC30" s="7"/>
      <c r="MPD30" s="7"/>
      <c r="MPE30" s="7"/>
      <c r="MPF30" s="7"/>
      <c r="MPG30" s="7"/>
      <c r="MPH30" s="7"/>
      <c r="MPI30" s="7"/>
      <c r="MPJ30" s="7"/>
      <c r="MPK30" s="7"/>
      <c r="MPL30" s="7"/>
      <c r="MPM30" s="7"/>
      <c r="MPN30" s="7"/>
      <c r="MPO30" s="7"/>
      <c r="MPP30" s="7"/>
      <c r="MPQ30" s="7"/>
      <c r="MPR30" s="7"/>
      <c r="MPS30" s="7"/>
      <c r="MPT30" s="7"/>
      <c r="MPU30" s="7"/>
      <c r="MPV30" s="7"/>
      <c r="MPW30" s="7"/>
      <c r="MPX30" s="7"/>
      <c r="MPY30" s="7"/>
      <c r="MPZ30" s="7"/>
      <c r="MQA30" s="7"/>
      <c r="MQB30" s="7"/>
      <c r="MQC30" s="7"/>
      <c r="MQD30" s="7"/>
      <c r="MQE30" s="7"/>
      <c r="MQF30" s="7"/>
      <c r="MQG30" s="7"/>
      <c r="MQH30" s="7"/>
      <c r="MQI30" s="7"/>
      <c r="MQJ30" s="7"/>
      <c r="MQK30" s="7"/>
      <c r="MQL30" s="7"/>
      <c r="MQM30" s="7"/>
      <c r="MQN30" s="7"/>
      <c r="MQO30" s="7"/>
      <c r="MQP30" s="7"/>
      <c r="MQQ30" s="7"/>
      <c r="MQR30" s="7"/>
      <c r="MQS30" s="7"/>
      <c r="MQT30" s="7"/>
      <c r="MQU30" s="7"/>
      <c r="MQV30" s="7"/>
      <c r="MQW30" s="7"/>
      <c r="MQX30" s="7"/>
      <c r="MQY30" s="7"/>
      <c r="MQZ30" s="7"/>
      <c r="MRA30" s="7"/>
      <c r="MRB30" s="7"/>
      <c r="MRC30" s="7"/>
      <c r="MRD30" s="7"/>
      <c r="MRE30" s="7"/>
      <c r="MRF30" s="7"/>
      <c r="MRG30" s="7"/>
      <c r="MRH30" s="7"/>
      <c r="MRI30" s="7"/>
      <c r="MRJ30" s="7"/>
      <c r="MRK30" s="7"/>
      <c r="MRL30" s="7"/>
      <c r="MRM30" s="7"/>
      <c r="MRN30" s="7"/>
      <c r="MRO30" s="7"/>
      <c r="MRP30" s="7"/>
      <c r="MRQ30" s="7"/>
      <c r="MRR30" s="7"/>
      <c r="MRS30" s="7"/>
      <c r="MRT30" s="7"/>
      <c r="MRU30" s="7"/>
      <c r="MRV30" s="7"/>
      <c r="MRW30" s="7"/>
      <c r="MRX30" s="7"/>
      <c r="MRY30" s="7"/>
      <c r="MRZ30" s="7"/>
      <c r="MSA30" s="7"/>
      <c r="MSB30" s="7"/>
      <c r="MSC30" s="7"/>
      <c r="MSD30" s="7"/>
      <c r="MSE30" s="7"/>
      <c r="MSF30" s="7"/>
      <c r="MSG30" s="7"/>
      <c r="MSH30" s="7"/>
      <c r="MSI30" s="7"/>
      <c r="MSJ30" s="7"/>
      <c r="MSK30" s="7"/>
      <c r="MSL30" s="7"/>
      <c r="MSM30" s="7"/>
      <c r="MSN30" s="7"/>
      <c r="MSO30" s="7"/>
      <c r="MSP30" s="7"/>
      <c r="MSQ30" s="7"/>
      <c r="MSR30" s="7"/>
      <c r="MSS30" s="7"/>
      <c r="MST30" s="7"/>
      <c r="MSU30" s="7"/>
      <c r="MSV30" s="7"/>
      <c r="MSW30" s="7"/>
      <c r="MSX30" s="7"/>
      <c r="MSY30" s="7"/>
      <c r="MSZ30" s="7"/>
      <c r="MTA30" s="7"/>
      <c r="MTB30" s="7"/>
      <c r="MTC30" s="7"/>
      <c r="MTD30" s="7"/>
      <c r="MTE30" s="7"/>
      <c r="MTF30" s="7"/>
      <c r="MTG30" s="7"/>
      <c r="MTH30" s="7"/>
      <c r="MTI30" s="7"/>
      <c r="MTJ30" s="7"/>
      <c r="MTK30" s="7"/>
      <c r="MTL30" s="7"/>
      <c r="MTM30" s="7"/>
      <c r="MTN30" s="7"/>
      <c r="MTO30" s="7"/>
      <c r="MTP30" s="7"/>
      <c r="MTQ30" s="7"/>
      <c r="MTR30" s="7"/>
      <c r="MTS30" s="7"/>
      <c r="MTT30" s="7"/>
      <c r="MTU30" s="7"/>
      <c r="MTV30" s="7"/>
      <c r="MTW30" s="7"/>
      <c r="MTX30" s="7"/>
      <c r="MTY30" s="7"/>
      <c r="MTZ30" s="7"/>
      <c r="MUA30" s="7"/>
      <c r="MUB30" s="7"/>
      <c r="MUC30" s="7"/>
      <c r="MUD30" s="7"/>
      <c r="MUE30" s="7"/>
      <c r="MUF30" s="7"/>
      <c r="MUG30" s="7"/>
      <c r="MUH30" s="7"/>
      <c r="MUI30" s="7"/>
      <c r="MUJ30" s="7"/>
      <c r="MUK30" s="7"/>
      <c r="MUL30" s="7"/>
      <c r="MUM30" s="7"/>
      <c r="MUN30" s="7"/>
      <c r="MUO30" s="7"/>
      <c r="MUP30" s="7"/>
      <c r="MUQ30" s="7"/>
      <c r="MUR30" s="7"/>
      <c r="MUS30" s="7"/>
      <c r="MUT30" s="7"/>
      <c r="MUU30" s="7"/>
      <c r="MUV30" s="7"/>
      <c r="MUW30" s="7"/>
      <c r="MUX30" s="7"/>
      <c r="MUY30" s="7"/>
      <c r="MUZ30" s="7"/>
      <c r="MVA30" s="7"/>
      <c r="MVB30" s="7"/>
      <c r="MVC30" s="7"/>
      <c r="MVD30" s="7"/>
      <c r="MVE30" s="7"/>
      <c r="MVF30" s="7"/>
      <c r="MVG30" s="7"/>
      <c r="MVH30" s="7"/>
      <c r="MVI30" s="7"/>
      <c r="MVJ30" s="7"/>
      <c r="MVK30" s="7"/>
      <c r="MVL30" s="7"/>
      <c r="MVM30" s="7"/>
      <c r="MVN30" s="7"/>
      <c r="MVO30" s="7"/>
      <c r="MVP30" s="7"/>
      <c r="MVQ30" s="7"/>
      <c r="MVR30" s="7"/>
      <c r="MVS30" s="7"/>
      <c r="MVT30" s="7"/>
      <c r="MVU30" s="7"/>
      <c r="MVV30" s="7"/>
      <c r="MVW30" s="7"/>
      <c r="MVX30" s="7"/>
      <c r="MVY30" s="7"/>
      <c r="MVZ30" s="7"/>
      <c r="MWA30" s="7"/>
      <c r="MWB30" s="7"/>
      <c r="MWC30" s="7"/>
      <c r="MWD30" s="7"/>
      <c r="MWE30" s="7"/>
      <c r="MWF30" s="7"/>
      <c r="MWG30" s="7"/>
      <c r="MWH30" s="7"/>
      <c r="MWI30" s="7"/>
      <c r="MWJ30" s="7"/>
      <c r="MWK30" s="7"/>
      <c r="MWL30" s="7"/>
      <c r="MWM30" s="7"/>
      <c r="MWN30" s="7"/>
      <c r="MWO30" s="7"/>
      <c r="MWP30" s="7"/>
      <c r="MWQ30" s="7"/>
      <c r="MWR30" s="7"/>
      <c r="MWS30" s="7"/>
      <c r="MWT30" s="7"/>
      <c r="MWU30" s="7"/>
      <c r="MWV30" s="7"/>
      <c r="MWW30" s="7"/>
      <c r="MWX30" s="7"/>
      <c r="MWY30" s="7"/>
      <c r="MWZ30" s="7"/>
      <c r="MXA30" s="7"/>
      <c r="MXB30" s="7"/>
      <c r="MXC30" s="7"/>
      <c r="MXD30" s="7"/>
      <c r="MXE30" s="7"/>
      <c r="MXF30" s="7"/>
      <c r="MXG30" s="7"/>
      <c r="MXH30" s="7"/>
      <c r="MXI30" s="7"/>
      <c r="MXJ30" s="7"/>
      <c r="MXK30" s="7"/>
      <c r="MXL30" s="7"/>
      <c r="MXM30" s="7"/>
      <c r="MXN30" s="7"/>
      <c r="MXO30" s="7"/>
      <c r="MXP30" s="7"/>
      <c r="MXQ30" s="7"/>
      <c r="MXR30" s="7"/>
      <c r="MXS30" s="7"/>
      <c r="MXT30" s="7"/>
      <c r="MXU30" s="7"/>
      <c r="MXV30" s="7"/>
      <c r="MXW30" s="7"/>
      <c r="MXX30" s="7"/>
      <c r="MXY30" s="7"/>
      <c r="MXZ30" s="7"/>
      <c r="MYA30" s="7"/>
      <c r="MYB30" s="7"/>
      <c r="MYC30" s="7"/>
      <c r="MYD30" s="7"/>
      <c r="MYE30" s="7"/>
      <c r="MYF30" s="7"/>
      <c r="MYG30" s="7"/>
      <c r="MYH30" s="7"/>
      <c r="MYI30" s="7"/>
      <c r="MYJ30" s="7"/>
      <c r="MYK30" s="7"/>
      <c r="MYL30" s="7"/>
      <c r="MYM30" s="7"/>
      <c r="MYN30" s="7"/>
      <c r="MYO30" s="7"/>
      <c r="MYP30" s="7"/>
      <c r="MYQ30" s="7"/>
      <c r="MYR30" s="7"/>
      <c r="MYS30" s="7"/>
      <c r="MYT30" s="7"/>
      <c r="MYU30" s="7"/>
      <c r="MYV30" s="7"/>
      <c r="MYW30" s="7"/>
      <c r="MYX30" s="7"/>
      <c r="MYY30" s="7"/>
      <c r="MYZ30" s="7"/>
      <c r="MZA30" s="7"/>
      <c r="MZB30" s="7"/>
      <c r="MZC30" s="7"/>
      <c r="MZD30" s="7"/>
      <c r="MZE30" s="7"/>
      <c r="MZF30" s="7"/>
      <c r="MZG30" s="7"/>
      <c r="MZH30" s="7"/>
      <c r="MZI30" s="7"/>
      <c r="MZJ30" s="7"/>
      <c r="MZK30" s="7"/>
      <c r="MZL30" s="7"/>
      <c r="MZM30" s="7"/>
      <c r="MZN30" s="7"/>
      <c r="MZO30" s="7"/>
      <c r="MZP30" s="7"/>
      <c r="MZQ30" s="7"/>
      <c r="MZR30" s="7"/>
      <c r="MZS30" s="7"/>
      <c r="MZT30" s="7"/>
      <c r="MZU30" s="7"/>
      <c r="MZV30" s="7"/>
      <c r="MZW30" s="7"/>
      <c r="MZX30" s="7"/>
      <c r="MZY30" s="7"/>
      <c r="MZZ30" s="7"/>
      <c r="NAA30" s="7"/>
      <c r="NAB30" s="7"/>
      <c r="NAC30" s="7"/>
      <c r="NAD30" s="7"/>
      <c r="NAE30" s="7"/>
      <c r="NAF30" s="7"/>
      <c r="NAG30" s="7"/>
      <c r="NAH30" s="7"/>
      <c r="NAI30" s="7"/>
      <c r="NAJ30" s="7"/>
      <c r="NAK30" s="7"/>
      <c r="NAL30" s="7"/>
      <c r="NAM30" s="7"/>
      <c r="NAN30" s="7"/>
      <c r="NAO30" s="7"/>
      <c r="NAP30" s="7"/>
      <c r="NAQ30" s="7"/>
      <c r="NAR30" s="7"/>
      <c r="NAS30" s="7"/>
      <c r="NAT30" s="7"/>
      <c r="NAU30" s="7"/>
      <c r="NAV30" s="7"/>
      <c r="NAW30" s="7"/>
      <c r="NAX30" s="7"/>
      <c r="NAY30" s="7"/>
      <c r="NAZ30" s="7"/>
      <c r="NBA30" s="7"/>
      <c r="NBB30" s="7"/>
      <c r="NBC30" s="7"/>
      <c r="NBD30" s="7"/>
      <c r="NBE30" s="7"/>
      <c r="NBF30" s="7"/>
      <c r="NBG30" s="7"/>
      <c r="NBH30" s="7"/>
      <c r="NBI30" s="7"/>
      <c r="NBJ30" s="7"/>
      <c r="NBK30" s="7"/>
      <c r="NBL30" s="7"/>
      <c r="NBM30" s="7"/>
      <c r="NBN30" s="7"/>
      <c r="NBO30" s="7"/>
      <c r="NBP30" s="7"/>
      <c r="NBQ30" s="7"/>
      <c r="NBR30" s="7"/>
      <c r="NBS30" s="7"/>
      <c r="NBT30" s="7"/>
      <c r="NBU30" s="7"/>
      <c r="NBV30" s="7"/>
      <c r="NBW30" s="7"/>
      <c r="NBX30" s="7"/>
      <c r="NBY30" s="7"/>
      <c r="NBZ30" s="7"/>
      <c r="NCA30" s="7"/>
      <c r="NCB30" s="7"/>
      <c r="NCC30" s="7"/>
      <c r="NCD30" s="7"/>
      <c r="NCE30" s="7"/>
      <c r="NCF30" s="7"/>
      <c r="NCG30" s="7"/>
      <c r="NCH30" s="7"/>
      <c r="NCI30" s="7"/>
      <c r="NCJ30" s="7"/>
      <c r="NCK30" s="7"/>
      <c r="NCL30" s="7"/>
      <c r="NCM30" s="7"/>
      <c r="NCN30" s="7"/>
      <c r="NCO30" s="7"/>
      <c r="NCP30" s="7"/>
      <c r="NCQ30" s="7"/>
      <c r="NCR30" s="7"/>
      <c r="NCS30" s="7"/>
      <c r="NCT30" s="7"/>
      <c r="NCU30" s="7"/>
      <c r="NCV30" s="7"/>
      <c r="NCW30" s="7"/>
      <c r="NCX30" s="7"/>
      <c r="NCY30" s="7"/>
      <c r="NCZ30" s="7"/>
      <c r="NDA30" s="7"/>
      <c r="NDB30" s="7"/>
      <c r="NDC30" s="7"/>
      <c r="NDD30" s="7"/>
      <c r="NDE30" s="7"/>
      <c r="NDF30" s="7"/>
      <c r="NDG30" s="7"/>
      <c r="NDH30" s="7"/>
      <c r="NDI30" s="7"/>
      <c r="NDJ30" s="7"/>
      <c r="NDK30" s="7"/>
      <c r="NDL30" s="7"/>
      <c r="NDM30" s="7"/>
      <c r="NDN30" s="7"/>
      <c r="NDO30" s="7"/>
      <c r="NDP30" s="7"/>
      <c r="NDQ30" s="7"/>
      <c r="NDR30" s="7"/>
      <c r="NDS30" s="7"/>
      <c r="NDT30" s="7"/>
      <c r="NDU30" s="7"/>
      <c r="NDV30" s="7"/>
      <c r="NDW30" s="7"/>
      <c r="NDX30" s="7"/>
      <c r="NDY30" s="7"/>
      <c r="NDZ30" s="7"/>
      <c r="NEA30" s="7"/>
      <c r="NEB30" s="7"/>
      <c r="NEC30" s="7"/>
      <c r="NED30" s="7"/>
      <c r="NEE30" s="7"/>
      <c r="NEF30" s="7"/>
      <c r="NEG30" s="7"/>
      <c r="NEH30" s="7"/>
      <c r="NEI30" s="7"/>
      <c r="NEJ30" s="7"/>
      <c r="NEK30" s="7"/>
      <c r="NEL30" s="7"/>
      <c r="NEM30" s="7"/>
      <c r="NEN30" s="7"/>
      <c r="NEO30" s="7"/>
      <c r="NEP30" s="7"/>
      <c r="NEQ30" s="7"/>
      <c r="NER30" s="7"/>
      <c r="NES30" s="7"/>
      <c r="NET30" s="7"/>
      <c r="NEU30" s="7"/>
      <c r="NEV30" s="7"/>
      <c r="NEW30" s="7"/>
      <c r="NEX30" s="7"/>
      <c r="NEY30" s="7"/>
      <c r="NEZ30" s="7"/>
      <c r="NFA30" s="7"/>
      <c r="NFB30" s="7"/>
      <c r="NFC30" s="7"/>
      <c r="NFD30" s="7"/>
      <c r="NFE30" s="7"/>
      <c r="NFF30" s="7"/>
      <c r="NFG30" s="7"/>
      <c r="NFH30" s="7"/>
      <c r="NFI30" s="7"/>
      <c r="NFJ30" s="7"/>
      <c r="NFK30" s="7"/>
      <c r="NFL30" s="7"/>
      <c r="NFM30" s="7"/>
      <c r="NFN30" s="7"/>
      <c r="NFO30" s="7"/>
      <c r="NFP30" s="7"/>
      <c r="NFQ30" s="7"/>
      <c r="NFR30" s="7"/>
      <c r="NFS30" s="7"/>
      <c r="NFT30" s="7"/>
      <c r="NFU30" s="7"/>
      <c r="NFV30" s="7"/>
      <c r="NFW30" s="7"/>
      <c r="NFX30" s="7"/>
      <c r="NFY30" s="7"/>
      <c r="NFZ30" s="7"/>
      <c r="NGA30" s="7"/>
      <c r="NGB30" s="7"/>
      <c r="NGC30" s="7"/>
      <c r="NGD30" s="7"/>
      <c r="NGE30" s="7"/>
      <c r="NGF30" s="7"/>
      <c r="NGG30" s="7"/>
      <c r="NGH30" s="7"/>
      <c r="NGI30" s="7"/>
      <c r="NGJ30" s="7"/>
      <c r="NGK30" s="7"/>
      <c r="NGL30" s="7"/>
      <c r="NGM30" s="7"/>
      <c r="NGN30" s="7"/>
      <c r="NGO30" s="7"/>
      <c r="NGP30" s="7"/>
      <c r="NGQ30" s="7"/>
      <c r="NGR30" s="7"/>
      <c r="NGS30" s="7"/>
      <c r="NGT30" s="7"/>
      <c r="NGU30" s="7"/>
      <c r="NGV30" s="7"/>
      <c r="NGW30" s="7"/>
      <c r="NGX30" s="7"/>
      <c r="NGY30" s="7"/>
      <c r="NGZ30" s="7"/>
      <c r="NHA30" s="7"/>
      <c r="NHB30" s="7"/>
      <c r="NHC30" s="7"/>
      <c r="NHD30" s="7"/>
      <c r="NHE30" s="7"/>
      <c r="NHF30" s="7"/>
      <c r="NHG30" s="7"/>
      <c r="NHH30" s="7"/>
      <c r="NHI30" s="7"/>
      <c r="NHJ30" s="7"/>
      <c r="NHK30" s="7"/>
      <c r="NHL30" s="7"/>
      <c r="NHM30" s="7"/>
      <c r="NHN30" s="7"/>
      <c r="NHO30" s="7"/>
      <c r="NHP30" s="7"/>
      <c r="NHQ30" s="7"/>
      <c r="NHR30" s="7"/>
      <c r="NHS30" s="7"/>
      <c r="NHT30" s="7"/>
      <c r="NHU30" s="7"/>
      <c r="NHV30" s="7"/>
      <c r="NHW30" s="7"/>
      <c r="NHX30" s="7"/>
      <c r="NHY30" s="7"/>
      <c r="NHZ30" s="7"/>
      <c r="NIA30" s="7"/>
      <c r="NIB30" s="7"/>
      <c r="NIC30" s="7"/>
      <c r="NID30" s="7"/>
      <c r="NIE30" s="7"/>
      <c r="NIF30" s="7"/>
      <c r="NIG30" s="7"/>
      <c r="NIH30" s="7"/>
      <c r="NII30" s="7"/>
      <c r="NIJ30" s="7"/>
      <c r="NIK30" s="7"/>
      <c r="NIL30" s="7"/>
      <c r="NIM30" s="7"/>
      <c r="NIN30" s="7"/>
      <c r="NIO30" s="7"/>
      <c r="NIP30" s="7"/>
      <c r="NIQ30" s="7"/>
      <c r="NIR30" s="7"/>
      <c r="NIS30" s="7"/>
      <c r="NIT30" s="7"/>
      <c r="NIU30" s="7"/>
      <c r="NIV30" s="7"/>
      <c r="NIW30" s="7"/>
      <c r="NIX30" s="7"/>
      <c r="NIY30" s="7"/>
      <c r="NIZ30" s="7"/>
      <c r="NJA30" s="7"/>
      <c r="NJB30" s="7"/>
      <c r="NJC30" s="7"/>
      <c r="NJD30" s="7"/>
      <c r="NJE30" s="7"/>
      <c r="NJF30" s="7"/>
      <c r="NJG30" s="7"/>
      <c r="NJH30" s="7"/>
      <c r="NJI30" s="7"/>
      <c r="NJJ30" s="7"/>
      <c r="NJK30" s="7"/>
      <c r="NJL30" s="7"/>
      <c r="NJM30" s="7"/>
      <c r="NJN30" s="7"/>
      <c r="NJO30" s="7"/>
      <c r="NJP30" s="7"/>
      <c r="NJQ30" s="7"/>
      <c r="NJR30" s="7"/>
      <c r="NJS30" s="7"/>
      <c r="NJT30" s="7"/>
      <c r="NJU30" s="7"/>
      <c r="NJV30" s="7"/>
      <c r="NJW30" s="7"/>
      <c r="NJX30" s="7"/>
      <c r="NJY30" s="7"/>
      <c r="NJZ30" s="7"/>
      <c r="NKA30" s="7"/>
      <c r="NKB30" s="7"/>
      <c r="NKC30" s="7"/>
      <c r="NKD30" s="7"/>
      <c r="NKE30" s="7"/>
      <c r="NKF30" s="7"/>
      <c r="NKG30" s="7"/>
      <c r="NKH30" s="7"/>
      <c r="NKI30" s="7"/>
      <c r="NKJ30" s="7"/>
      <c r="NKK30" s="7"/>
      <c r="NKL30" s="7"/>
      <c r="NKM30" s="7"/>
      <c r="NKN30" s="7"/>
      <c r="NKO30" s="7"/>
      <c r="NKP30" s="7"/>
      <c r="NKQ30" s="7"/>
      <c r="NKR30" s="7"/>
      <c r="NKS30" s="7"/>
      <c r="NKT30" s="7"/>
      <c r="NKU30" s="7"/>
      <c r="NKV30" s="7"/>
      <c r="NKW30" s="7"/>
      <c r="NKX30" s="7"/>
      <c r="NKY30" s="7"/>
      <c r="NKZ30" s="7"/>
      <c r="NLA30" s="7"/>
      <c r="NLB30" s="7"/>
      <c r="NLC30" s="7"/>
      <c r="NLD30" s="7"/>
      <c r="NLE30" s="7"/>
      <c r="NLF30" s="7"/>
      <c r="NLG30" s="7"/>
      <c r="NLH30" s="7"/>
      <c r="NLI30" s="7"/>
      <c r="NLJ30" s="7"/>
      <c r="NLK30" s="7"/>
      <c r="NLL30" s="7"/>
      <c r="NLM30" s="7"/>
      <c r="NLN30" s="7"/>
      <c r="NLO30" s="7"/>
      <c r="NLP30" s="7"/>
      <c r="NLQ30" s="7"/>
      <c r="NLR30" s="7"/>
      <c r="NLS30" s="7"/>
      <c r="NLT30" s="7"/>
      <c r="NLU30" s="7"/>
      <c r="NLV30" s="7"/>
      <c r="NLW30" s="7"/>
      <c r="NLX30" s="7"/>
      <c r="NLY30" s="7"/>
      <c r="NLZ30" s="7"/>
      <c r="NMA30" s="7"/>
      <c r="NMB30" s="7"/>
      <c r="NMC30" s="7"/>
      <c r="NMD30" s="7"/>
      <c r="NME30" s="7"/>
      <c r="NMF30" s="7"/>
      <c r="NMG30" s="7"/>
      <c r="NMH30" s="7"/>
      <c r="NMI30" s="7"/>
      <c r="NMJ30" s="7"/>
      <c r="NMK30" s="7"/>
      <c r="NML30" s="7"/>
      <c r="NMM30" s="7"/>
      <c r="NMN30" s="7"/>
      <c r="NMO30" s="7"/>
      <c r="NMP30" s="7"/>
      <c r="NMQ30" s="7"/>
      <c r="NMR30" s="7"/>
      <c r="NMS30" s="7"/>
      <c r="NMT30" s="7"/>
      <c r="NMU30" s="7"/>
      <c r="NMV30" s="7"/>
      <c r="NMW30" s="7"/>
      <c r="NMX30" s="7"/>
      <c r="NMY30" s="7"/>
      <c r="NMZ30" s="7"/>
      <c r="NNA30" s="7"/>
      <c r="NNB30" s="7"/>
      <c r="NNC30" s="7"/>
      <c r="NND30" s="7"/>
      <c r="NNE30" s="7"/>
      <c r="NNF30" s="7"/>
      <c r="NNG30" s="7"/>
      <c r="NNH30" s="7"/>
      <c r="NNI30" s="7"/>
      <c r="NNJ30" s="7"/>
      <c r="NNK30" s="7"/>
      <c r="NNL30" s="7"/>
      <c r="NNM30" s="7"/>
      <c r="NNN30" s="7"/>
      <c r="NNO30" s="7"/>
      <c r="NNP30" s="7"/>
      <c r="NNQ30" s="7"/>
      <c r="NNR30" s="7"/>
      <c r="NNS30" s="7"/>
      <c r="NNT30" s="7"/>
      <c r="NNU30" s="7"/>
      <c r="NNV30" s="7"/>
      <c r="NNW30" s="7"/>
      <c r="NNX30" s="7"/>
      <c r="NNY30" s="7"/>
      <c r="NNZ30" s="7"/>
      <c r="NOA30" s="7"/>
      <c r="NOB30" s="7"/>
      <c r="NOC30" s="7"/>
      <c r="NOD30" s="7"/>
      <c r="NOE30" s="7"/>
      <c r="NOF30" s="7"/>
      <c r="NOG30" s="7"/>
      <c r="NOH30" s="7"/>
      <c r="NOI30" s="7"/>
      <c r="NOJ30" s="7"/>
      <c r="NOK30" s="7"/>
      <c r="NOL30" s="7"/>
      <c r="NOM30" s="7"/>
      <c r="NON30" s="7"/>
      <c r="NOO30" s="7"/>
      <c r="NOP30" s="7"/>
      <c r="NOQ30" s="7"/>
      <c r="NOR30" s="7"/>
      <c r="NOS30" s="7"/>
      <c r="NOT30" s="7"/>
      <c r="NOU30" s="7"/>
      <c r="NOV30" s="7"/>
      <c r="NOW30" s="7"/>
      <c r="NOX30" s="7"/>
      <c r="NOY30" s="7"/>
      <c r="NOZ30" s="7"/>
      <c r="NPA30" s="7"/>
      <c r="NPB30" s="7"/>
      <c r="NPC30" s="7"/>
      <c r="NPD30" s="7"/>
      <c r="NPE30" s="7"/>
      <c r="NPF30" s="7"/>
      <c r="NPG30" s="7"/>
      <c r="NPH30" s="7"/>
      <c r="NPI30" s="7"/>
      <c r="NPJ30" s="7"/>
      <c r="NPK30" s="7"/>
      <c r="NPL30" s="7"/>
      <c r="NPM30" s="7"/>
      <c r="NPN30" s="7"/>
      <c r="NPO30" s="7"/>
      <c r="NPP30" s="7"/>
      <c r="NPQ30" s="7"/>
      <c r="NPR30" s="7"/>
      <c r="NPS30" s="7"/>
      <c r="NPT30" s="7"/>
      <c r="NPU30" s="7"/>
      <c r="NPV30" s="7"/>
      <c r="NPW30" s="7"/>
      <c r="NPX30" s="7"/>
      <c r="NPY30" s="7"/>
      <c r="NPZ30" s="7"/>
      <c r="NQA30" s="7"/>
      <c r="NQB30" s="7"/>
      <c r="NQC30" s="7"/>
      <c r="NQD30" s="7"/>
      <c r="NQE30" s="7"/>
      <c r="NQF30" s="7"/>
      <c r="NQG30" s="7"/>
      <c r="NQH30" s="7"/>
      <c r="NQI30" s="7"/>
      <c r="NQJ30" s="7"/>
      <c r="NQK30" s="7"/>
      <c r="NQL30" s="7"/>
      <c r="NQM30" s="7"/>
      <c r="NQN30" s="7"/>
      <c r="NQO30" s="7"/>
      <c r="NQP30" s="7"/>
      <c r="NQQ30" s="7"/>
      <c r="NQR30" s="7"/>
      <c r="NQS30" s="7"/>
      <c r="NQT30" s="7"/>
      <c r="NQU30" s="7"/>
      <c r="NQV30" s="7"/>
      <c r="NQW30" s="7"/>
      <c r="NQX30" s="7"/>
      <c r="NQY30" s="7"/>
      <c r="NQZ30" s="7"/>
      <c r="NRA30" s="7"/>
      <c r="NRB30" s="7"/>
      <c r="NRC30" s="7"/>
      <c r="NRD30" s="7"/>
      <c r="NRE30" s="7"/>
      <c r="NRF30" s="7"/>
      <c r="NRG30" s="7"/>
      <c r="NRH30" s="7"/>
      <c r="NRI30" s="7"/>
      <c r="NRJ30" s="7"/>
      <c r="NRK30" s="7"/>
      <c r="NRL30" s="7"/>
      <c r="NRM30" s="7"/>
      <c r="NRN30" s="7"/>
      <c r="NRO30" s="7"/>
      <c r="NRP30" s="7"/>
      <c r="NRQ30" s="7"/>
      <c r="NRR30" s="7"/>
      <c r="NRS30" s="7"/>
      <c r="NRT30" s="7"/>
      <c r="NRU30" s="7"/>
      <c r="NRV30" s="7"/>
      <c r="NRW30" s="7"/>
      <c r="NRX30" s="7"/>
      <c r="NRY30" s="7"/>
      <c r="NRZ30" s="7"/>
      <c r="NSA30" s="7"/>
      <c r="NSB30" s="7"/>
      <c r="NSC30" s="7"/>
      <c r="NSD30" s="7"/>
      <c r="NSE30" s="7"/>
      <c r="NSF30" s="7"/>
      <c r="NSG30" s="7"/>
      <c r="NSH30" s="7"/>
      <c r="NSI30" s="7"/>
      <c r="NSJ30" s="7"/>
      <c r="NSK30" s="7"/>
      <c r="NSL30" s="7"/>
      <c r="NSM30" s="7"/>
      <c r="NSN30" s="7"/>
      <c r="NSO30" s="7"/>
      <c r="NSP30" s="7"/>
      <c r="NSQ30" s="7"/>
      <c r="NSR30" s="7"/>
      <c r="NSS30" s="7"/>
      <c r="NST30" s="7"/>
      <c r="NSU30" s="7"/>
      <c r="NSV30" s="7"/>
      <c r="NSW30" s="7"/>
      <c r="NSX30" s="7"/>
      <c r="NSY30" s="7"/>
      <c r="NSZ30" s="7"/>
      <c r="NTA30" s="7"/>
      <c r="NTB30" s="7"/>
      <c r="NTC30" s="7"/>
      <c r="NTD30" s="7"/>
      <c r="NTE30" s="7"/>
      <c r="NTF30" s="7"/>
      <c r="NTG30" s="7"/>
      <c r="NTH30" s="7"/>
      <c r="NTI30" s="7"/>
      <c r="NTJ30" s="7"/>
      <c r="NTK30" s="7"/>
      <c r="NTL30" s="7"/>
      <c r="NTM30" s="7"/>
      <c r="NTN30" s="7"/>
      <c r="NTO30" s="7"/>
      <c r="NTP30" s="7"/>
      <c r="NTQ30" s="7"/>
      <c r="NTR30" s="7"/>
      <c r="NTS30" s="7"/>
      <c r="NTT30" s="7"/>
      <c r="NTU30" s="7"/>
      <c r="NTV30" s="7"/>
      <c r="NTW30" s="7"/>
      <c r="NTX30" s="7"/>
      <c r="NTY30" s="7"/>
      <c r="NTZ30" s="7"/>
      <c r="NUA30" s="7"/>
      <c r="NUB30" s="7"/>
      <c r="NUC30" s="7"/>
      <c r="NUD30" s="7"/>
      <c r="NUE30" s="7"/>
      <c r="NUF30" s="7"/>
      <c r="NUG30" s="7"/>
      <c r="NUH30" s="7"/>
      <c r="NUI30" s="7"/>
      <c r="NUJ30" s="7"/>
      <c r="NUK30" s="7"/>
      <c r="NUL30" s="7"/>
      <c r="NUM30" s="7"/>
      <c r="NUN30" s="7"/>
      <c r="NUO30" s="7"/>
      <c r="NUP30" s="7"/>
      <c r="NUQ30" s="7"/>
      <c r="NUR30" s="7"/>
      <c r="NUS30" s="7"/>
      <c r="NUT30" s="7"/>
      <c r="NUU30" s="7"/>
      <c r="NUV30" s="7"/>
      <c r="NUW30" s="7"/>
      <c r="NUX30" s="7"/>
      <c r="NUY30" s="7"/>
      <c r="NUZ30" s="7"/>
      <c r="NVA30" s="7"/>
      <c r="NVB30" s="7"/>
      <c r="NVC30" s="7"/>
      <c r="NVD30" s="7"/>
      <c r="NVE30" s="7"/>
      <c r="NVF30" s="7"/>
      <c r="NVG30" s="7"/>
      <c r="NVH30" s="7"/>
      <c r="NVI30" s="7"/>
      <c r="NVJ30" s="7"/>
      <c r="NVK30" s="7"/>
      <c r="NVL30" s="7"/>
      <c r="NVM30" s="7"/>
      <c r="NVN30" s="7"/>
      <c r="NVO30" s="7"/>
      <c r="NVP30" s="7"/>
      <c r="NVQ30" s="7"/>
      <c r="NVR30" s="7"/>
      <c r="NVS30" s="7"/>
      <c r="NVT30" s="7"/>
      <c r="NVU30" s="7"/>
      <c r="NVV30" s="7"/>
      <c r="NVW30" s="7"/>
      <c r="NVX30" s="7"/>
      <c r="NVY30" s="7"/>
      <c r="NVZ30" s="7"/>
      <c r="NWA30" s="7"/>
      <c r="NWB30" s="7"/>
      <c r="NWC30" s="7"/>
      <c r="NWD30" s="7"/>
      <c r="NWE30" s="7"/>
      <c r="NWF30" s="7"/>
      <c r="NWG30" s="7"/>
      <c r="NWH30" s="7"/>
      <c r="NWI30" s="7"/>
      <c r="NWJ30" s="7"/>
      <c r="NWK30" s="7"/>
      <c r="NWL30" s="7"/>
      <c r="NWM30" s="7"/>
      <c r="NWN30" s="7"/>
      <c r="NWO30" s="7"/>
      <c r="NWP30" s="7"/>
      <c r="NWQ30" s="7"/>
      <c r="NWR30" s="7"/>
      <c r="NWS30" s="7"/>
      <c r="NWT30" s="7"/>
      <c r="NWU30" s="7"/>
      <c r="NWV30" s="7"/>
      <c r="NWW30" s="7"/>
      <c r="NWX30" s="7"/>
      <c r="NWY30" s="7"/>
      <c r="NWZ30" s="7"/>
      <c r="NXA30" s="7"/>
      <c r="NXB30" s="7"/>
      <c r="NXC30" s="7"/>
      <c r="NXD30" s="7"/>
      <c r="NXE30" s="7"/>
      <c r="NXF30" s="7"/>
      <c r="NXG30" s="7"/>
      <c r="NXH30" s="7"/>
      <c r="NXI30" s="7"/>
      <c r="NXJ30" s="7"/>
      <c r="NXK30" s="7"/>
      <c r="NXL30" s="7"/>
      <c r="NXM30" s="7"/>
      <c r="NXN30" s="7"/>
      <c r="NXO30" s="7"/>
      <c r="NXP30" s="7"/>
      <c r="NXQ30" s="7"/>
      <c r="NXR30" s="7"/>
      <c r="NXS30" s="7"/>
      <c r="NXT30" s="7"/>
      <c r="NXU30" s="7"/>
      <c r="NXV30" s="7"/>
      <c r="NXW30" s="7"/>
      <c r="NXX30" s="7"/>
      <c r="NXY30" s="7"/>
      <c r="NXZ30" s="7"/>
      <c r="NYA30" s="7"/>
      <c r="NYB30" s="7"/>
      <c r="NYC30" s="7"/>
      <c r="NYD30" s="7"/>
      <c r="NYE30" s="7"/>
      <c r="NYF30" s="7"/>
      <c r="NYG30" s="7"/>
      <c r="NYH30" s="7"/>
      <c r="NYI30" s="7"/>
      <c r="NYJ30" s="7"/>
      <c r="NYK30" s="7"/>
      <c r="NYL30" s="7"/>
      <c r="NYM30" s="7"/>
      <c r="NYN30" s="7"/>
      <c r="NYO30" s="7"/>
      <c r="NYP30" s="7"/>
      <c r="NYQ30" s="7"/>
      <c r="NYR30" s="7"/>
      <c r="NYS30" s="7"/>
      <c r="NYT30" s="7"/>
      <c r="NYU30" s="7"/>
      <c r="NYV30" s="7"/>
      <c r="NYW30" s="7"/>
      <c r="NYX30" s="7"/>
      <c r="NYY30" s="7"/>
      <c r="NYZ30" s="7"/>
      <c r="NZA30" s="7"/>
      <c r="NZB30" s="7"/>
      <c r="NZC30" s="7"/>
      <c r="NZD30" s="7"/>
      <c r="NZE30" s="7"/>
      <c r="NZF30" s="7"/>
      <c r="NZG30" s="7"/>
      <c r="NZH30" s="7"/>
      <c r="NZI30" s="7"/>
      <c r="NZJ30" s="7"/>
      <c r="NZK30" s="7"/>
      <c r="NZL30" s="7"/>
      <c r="NZM30" s="7"/>
      <c r="NZN30" s="7"/>
      <c r="NZO30" s="7"/>
      <c r="NZP30" s="7"/>
      <c r="NZQ30" s="7"/>
      <c r="NZR30" s="7"/>
      <c r="NZS30" s="7"/>
      <c r="NZT30" s="7"/>
      <c r="NZU30" s="7"/>
      <c r="NZV30" s="7"/>
      <c r="NZW30" s="7"/>
      <c r="NZX30" s="7"/>
      <c r="NZY30" s="7"/>
      <c r="NZZ30" s="7"/>
      <c r="OAA30" s="7"/>
      <c r="OAB30" s="7"/>
      <c r="OAC30" s="7"/>
      <c r="OAD30" s="7"/>
      <c r="OAE30" s="7"/>
      <c r="OAF30" s="7"/>
      <c r="OAG30" s="7"/>
      <c r="OAH30" s="7"/>
      <c r="OAI30" s="7"/>
      <c r="OAJ30" s="7"/>
      <c r="OAK30" s="7"/>
      <c r="OAL30" s="7"/>
      <c r="OAM30" s="7"/>
      <c r="OAN30" s="7"/>
      <c r="OAO30" s="7"/>
      <c r="OAP30" s="7"/>
      <c r="OAQ30" s="7"/>
      <c r="OAR30" s="7"/>
      <c r="OAS30" s="7"/>
      <c r="OAT30" s="7"/>
      <c r="OAU30" s="7"/>
      <c r="OAV30" s="7"/>
      <c r="OAW30" s="7"/>
      <c r="OAX30" s="7"/>
      <c r="OAY30" s="7"/>
      <c r="OAZ30" s="7"/>
      <c r="OBA30" s="7"/>
      <c r="OBB30" s="7"/>
      <c r="OBC30" s="7"/>
      <c r="OBD30" s="7"/>
      <c r="OBE30" s="7"/>
      <c r="OBF30" s="7"/>
      <c r="OBG30" s="7"/>
      <c r="OBH30" s="7"/>
      <c r="OBI30" s="7"/>
      <c r="OBJ30" s="7"/>
      <c r="OBK30" s="7"/>
      <c r="OBL30" s="7"/>
      <c r="OBM30" s="7"/>
      <c r="OBN30" s="7"/>
      <c r="OBO30" s="7"/>
      <c r="OBP30" s="7"/>
      <c r="OBQ30" s="7"/>
      <c r="OBR30" s="7"/>
      <c r="OBS30" s="7"/>
      <c r="OBT30" s="7"/>
      <c r="OBU30" s="7"/>
      <c r="OBV30" s="7"/>
      <c r="OBW30" s="7"/>
      <c r="OBX30" s="7"/>
      <c r="OBY30" s="7"/>
      <c r="OBZ30" s="7"/>
      <c r="OCA30" s="7"/>
      <c r="OCB30" s="7"/>
      <c r="OCC30" s="7"/>
      <c r="OCD30" s="7"/>
      <c r="OCE30" s="7"/>
      <c r="OCF30" s="7"/>
      <c r="OCG30" s="7"/>
      <c r="OCH30" s="7"/>
      <c r="OCI30" s="7"/>
      <c r="OCJ30" s="7"/>
      <c r="OCK30" s="7"/>
      <c r="OCL30" s="7"/>
      <c r="OCM30" s="7"/>
      <c r="OCN30" s="7"/>
      <c r="OCO30" s="7"/>
      <c r="OCP30" s="7"/>
      <c r="OCQ30" s="7"/>
      <c r="OCR30" s="7"/>
      <c r="OCS30" s="7"/>
      <c r="OCT30" s="7"/>
      <c r="OCU30" s="7"/>
      <c r="OCV30" s="7"/>
      <c r="OCW30" s="7"/>
      <c r="OCX30" s="7"/>
      <c r="OCY30" s="7"/>
      <c r="OCZ30" s="7"/>
      <c r="ODA30" s="7"/>
      <c r="ODB30" s="7"/>
      <c r="ODC30" s="7"/>
      <c r="ODD30" s="7"/>
      <c r="ODE30" s="7"/>
      <c r="ODF30" s="7"/>
      <c r="ODG30" s="7"/>
      <c r="ODH30" s="7"/>
      <c r="ODI30" s="7"/>
      <c r="ODJ30" s="7"/>
      <c r="ODK30" s="7"/>
      <c r="ODL30" s="7"/>
      <c r="ODM30" s="7"/>
      <c r="ODN30" s="7"/>
      <c r="ODO30" s="7"/>
      <c r="ODP30" s="7"/>
      <c r="ODQ30" s="7"/>
      <c r="ODR30" s="7"/>
      <c r="ODS30" s="7"/>
      <c r="ODT30" s="7"/>
      <c r="ODU30" s="7"/>
      <c r="ODV30" s="7"/>
      <c r="ODW30" s="7"/>
      <c r="ODX30" s="7"/>
      <c r="ODY30" s="7"/>
      <c r="ODZ30" s="7"/>
      <c r="OEA30" s="7"/>
      <c r="OEB30" s="7"/>
      <c r="OEC30" s="7"/>
      <c r="OED30" s="7"/>
      <c r="OEE30" s="7"/>
      <c r="OEF30" s="7"/>
      <c r="OEG30" s="7"/>
      <c r="OEH30" s="7"/>
      <c r="OEI30" s="7"/>
      <c r="OEJ30" s="7"/>
      <c r="OEK30" s="7"/>
      <c r="OEL30" s="7"/>
      <c r="OEM30" s="7"/>
      <c r="OEN30" s="7"/>
      <c r="OEO30" s="7"/>
      <c r="OEP30" s="7"/>
      <c r="OEQ30" s="7"/>
      <c r="OER30" s="7"/>
      <c r="OES30" s="7"/>
      <c r="OET30" s="7"/>
      <c r="OEU30" s="7"/>
      <c r="OEV30" s="7"/>
      <c r="OEW30" s="7"/>
      <c r="OEX30" s="7"/>
      <c r="OEY30" s="7"/>
      <c r="OEZ30" s="7"/>
      <c r="OFA30" s="7"/>
      <c r="OFB30" s="7"/>
      <c r="OFC30" s="7"/>
      <c r="OFD30" s="7"/>
      <c r="OFE30" s="7"/>
      <c r="OFF30" s="7"/>
      <c r="OFG30" s="7"/>
      <c r="OFH30" s="7"/>
      <c r="OFI30" s="7"/>
      <c r="OFJ30" s="7"/>
      <c r="OFK30" s="7"/>
      <c r="OFL30" s="7"/>
      <c r="OFM30" s="7"/>
      <c r="OFN30" s="7"/>
      <c r="OFO30" s="7"/>
      <c r="OFP30" s="7"/>
      <c r="OFQ30" s="7"/>
      <c r="OFR30" s="7"/>
      <c r="OFS30" s="7"/>
      <c r="OFT30" s="7"/>
      <c r="OFU30" s="7"/>
      <c r="OFV30" s="7"/>
      <c r="OFW30" s="7"/>
      <c r="OFX30" s="7"/>
      <c r="OFY30" s="7"/>
      <c r="OFZ30" s="7"/>
      <c r="OGA30" s="7"/>
      <c r="OGB30" s="7"/>
      <c r="OGC30" s="7"/>
      <c r="OGD30" s="7"/>
      <c r="OGE30" s="7"/>
      <c r="OGF30" s="7"/>
      <c r="OGG30" s="7"/>
      <c r="OGH30" s="7"/>
      <c r="OGI30" s="7"/>
      <c r="OGJ30" s="7"/>
      <c r="OGK30" s="7"/>
      <c r="OGL30" s="7"/>
      <c r="OGM30" s="7"/>
      <c r="OGN30" s="7"/>
      <c r="OGO30" s="7"/>
      <c r="OGP30" s="7"/>
      <c r="OGQ30" s="7"/>
      <c r="OGR30" s="7"/>
      <c r="OGS30" s="7"/>
      <c r="OGT30" s="7"/>
      <c r="OGU30" s="7"/>
      <c r="OGV30" s="7"/>
      <c r="OGW30" s="7"/>
      <c r="OGX30" s="7"/>
      <c r="OGY30" s="7"/>
      <c r="OGZ30" s="7"/>
      <c r="OHA30" s="7"/>
      <c r="OHB30" s="7"/>
      <c r="OHC30" s="7"/>
      <c r="OHD30" s="7"/>
      <c r="OHE30" s="7"/>
      <c r="OHF30" s="7"/>
      <c r="OHG30" s="7"/>
      <c r="OHH30" s="7"/>
      <c r="OHI30" s="7"/>
      <c r="OHJ30" s="7"/>
      <c r="OHK30" s="7"/>
      <c r="OHL30" s="7"/>
      <c r="OHM30" s="7"/>
      <c r="OHN30" s="7"/>
      <c r="OHO30" s="7"/>
      <c r="OHP30" s="7"/>
      <c r="OHQ30" s="7"/>
      <c r="OHR30" s="7"/>
      <c r="OHS30" s="7"/>
      <c r="OHT30" s="7"/>
      <c r="OHU30" s="7"/>
      <c r="OHV30" s="7"/>
      <c r="OHW30" s="7"/>
      <c r="OHX30" s="7"/>
      <c r="OHY30" s="7"/>
      <c r="OHZ30" s="7"/>
      <c r="OIA30" s="7"/>
      <c r="OIB30" s="7"/>
      <c r="OIC30" s="7"/>
      <c r="OID30" s="7"/>
      <c r="OIE30" s="7"/>
      <c r="OIF30" s="7"/>
      <c r="OIG30" s="7"/>
      <c r="OIH30" s="7"/>
      <c r="OII30" s="7"/>
      <c r="OIJ30" s="7"/>
      <c r="OIK30" s="7"/>
      <c r="OIL30" s="7"/>
      <c r="OIM30" s="7"/>
      <c r="OIN30" s="7"/>
      <c r="OIO30" s="7"/>
      <c r="OIP30" s="7"/>
      <c r="OIQ30" s="7"/>
      <c r="OIR30" s="7"/>
      <c r="OIS30" s="7"/>
      <c r="OIT30" s="7"/>
      <c r="OIU30" s="7"/>
      <c r="OIV30" s="7"/>
      <c r="OIW30" s="7"/>
      <c r="OIX30" s="7"/>
      <c r="OIY30" s="7"/>
      <c r="OIZ30" s="7"/>
      <c r="OJA30" s="7"/>
      <c r="OJB30" s="7"/>
      <c r="OJC30" s="7"/>
      <c r="OJD30" s="7"/>
      <c r="OJE30" s="7"/>
      <c r="OJF30" s="7"/>
      <c r="OJG30" s="7"/>
      <c r="OJH30" s="7"/>
      <c r="OJI30" s="7"/>
      <c r="OJJ30" s="7"/>
      <c r="OJK30" s="7"/>
      <c r="OJL30" s="7"/>
      <c r="OJM30" s="7"/>
      <c r="OJN30" s="7"/>
      <c r="OJO30" s="7"/>
      <c r="OJP30" s="7"/>
      <c r="OJQ30" s="7"/>
      <c r="OJR30" s="7"/>
      <c r="OJS30" s="7"/>
      <c r="OJT30" s="7"/>
      <c r="OJU30" s="7"/>
      <c r="OJV30" s="7"/>
      <c r="OJW30" s="7"/>
      <c r="OJX30" s="7"/>
      <c r="OJY30" s="7"/>
      <c r="OJZ30" s="7"/>
      <c r="OKA30" s="7"/>
      <c r="OKB30" s="7"/>
      <c r="OKC30" s="7"/>
      <c r="OKD30" s="7"/>
      <c r="OKE30" s="7"/>
      <c r="OKF30" s="7"/>
      <c r="OKG30" s="7"/>
      <c r="OKH30" s="7"/>
      <c r="OKI30" s="7"/>
      <c r="OKJ30" s="7"/>
      <c r="OKK30" s="7"/>
      <c r="OKL30" s="7"/>
      <c r="OKM30" s="7"/>
      <c r="OKN30" s="7"/>
      <c r="OKO30" s="7"/>
      <c r="OKP30" s="7"/>
      <c r="OKQ30" s="7"/>
      <c r="OKR30" s="7"/>
      <c r="OKS30" s="7"/>
      <c r="OKT30" s="7"/>
      <c r="OKU30" s="7"/>
      <c r="OKV30" s="7"/>
      <c r="OKW30" s="7"/>
      <c r="OKX30" s="7"/>
      <c r="OKY30" s="7"/>
      <c r="OKZ30" s="7"/>
      <c r="OLA30" s="7"/>
      <c r="OLB30" s="7"/>
      <c r="OLC30" s="7"/>
      <c r="OLD30" s="7"/>
      <c r="OLE30" s="7"/>
      <c r="OLF30" s="7"/>
      <c r="OLG30" s="7"/>
      <c r="OLH30" s="7"/>
      <c r="OLI30" s="7"/>
      <c r="OLJ30" s="7"/>
      <c r="OLK30" s="7"/>
      <c r="OLL30" s="7"/>
      <c r="OLM30" s="7"/>
      <c r="OLN30" s="7"/>
      <c r="OLO30" s="7"/>
      <c r="OLP30" s="7"/>
      <c r="OLQ30" s="7"/>
      <c r="OLR30" s="7"/>
      <c r="OLS30" s="7"/>
      <c r="OLT30" s="7"/>
      <c r="OLU30" s="7"/>
      <c r="OLV30" s="7"/>
      <c r="OLW30" s="7"/>
      <c r="OLX30" s="7"/>
      <c r="OLY30" s="7"/>
      <c r="OLZ30" s="7"/>
      <c r="OMA30" s="7"/>
      <c r="OMB30" s="7"/>
      <c r="OMC30" s="7"/>
      <c r="OMD30" s="7"/>
      <c r="OME30" s="7"/>
      <c r="OMF30" s="7"/>
      <c r="OMG30" s="7"/>
      <c r="OMH30" s="7"/>
      <c r="OMI30" s="7"/>
      <c r="OMJ30" s="7"/>
      <c r="OMK30" s="7"/>
      <c r="OML30" s="7"/>
      <c r="OMM30" s="7"/>
      <c r="OMN30" s="7"/>
      <c r="OMO30" s="7"/>
      <c r="OMP30" s="7"/>
      <c r="OMQ30" s="7"/>
      <c r="OMR30" s="7"/>
      <c r="OMS30" s="7"/>
      <c r="OMT30" s="7"/>
      <c r="OMU30" s="7"/>
      <c r="OMV30" s="7"/>
      <c r="OMW30" s="7"/>
      <c r="OMX30" s="7"/>
      <c r="OMY30" s="7"/>
      <c r="OMZ30" s="7"/>
      <c r="ONA30" s="7"/>
      <c r="ONB30" s="7"/>
      <c r="ONC30" s="7"/>
      <c r="OND30" s="7"/>
      <c r="ONE30" s="7"/>
      <c r="ONF30" s="7"/>
      <c r="ONG30" s="7"/>
      <c r="ONH30" s="7"/>
      <c r="ONI30" s="7"/>
      <c r="ONJ30" s="7"/>
      <c r="ONK30" s="7"/>
      <c r="ONL30" s="7"/>
      <c r="ONM30" s="7"/>
      <c r="ONN30" s="7"/>
      <c r="ONO30" s="7"/>
      <c r="ONP30" s="7"/>
      <c r="ONQ30" s="7"/>
      <c r="ONR30" s="7"/>
      <c r="ONS30" s="7"/>
      <c r="ONT30" s="7"/>
      <c r="ONU30" s="7"/>
      <c r="ONV30" s="7"/>
      <c r="ONW30" s="7"/>
      <c r="ONX30" s="7"/>
      <c r="ONY30" s="7"/>
      <c r="ONZ30" s="7"/>
      <c r="OOA30" s="7"/>
      <c r="OOB30" s="7"/>
      <c r="OOC30" s="7"/>
      <c r="OOD30" s="7"/>
      <c r="OOE30" s="7"/>
      <c r="OOF30" s="7"/>
      <c r="OOG30" s="7"/>
      <c r="OOH30" s="7"/>
      <c r="OOI30" s="7"/>
      <c r="OOJ30" s="7"/>
      <c r="OOK30" s="7"/>
      <c r="OOL30" s="7"/>
      <c r="OOM30" s="7"/>
      <c r="OON30" s="7"/>
      <c r="OOO30" s="7"/>
      <c r="OOP30" s="7"/>
      <c r="OOQ30" s="7"/>
      <c r="OOR30" s="7"/>
      <c r="OOS30" s="7"/>
      <c r="OOT30" s="7"/>
      <c r="OOU30" s="7"/>
      <c r="OOV30" s="7"/>
      <c r="OOW30" s="7"/>
      <c r="OOX30" s="7"/>
      <c r="OOY30" s="7"/>
      <c r="OOZ30" s="7"/>
      <c r="OPA30" s="7"/>
      <c r="OPB30" s="7"/>
      <c r="OPC30" s="7"/>
      <c r="OPD30" s="7"/>
      <c r="OPE30" s="7"/>
      <c r="OPF30" s="7"/>
      <c r="OPG30" s="7"/>
      <c r="OPH30" s="7"/>
      <c r="OPI30" s="7"/>
      <c r="OPJ30" s="7"/>
      <c r="OPK30" s="7"/>
      <c r="OPL30" s="7"/>
      <c r="OPM30" s="7"/>
      <c r="OPN30" s="7"/>
      <c r="OPO30" s="7"/>
      <c r="OPP30" s="7"/>
      <c r="OPQ30" s="7"/>
      <c r="OPR30" s="7"/>
      <c r="OPS30" s="7"/>
      <c r="OPT30" s="7"/>
      <c r="OPU30" s="7"/>
      <c r="OPV30" s="7"/>
      <c r="OPW30" s="7"/>
      <c r="OPX30" s="7"/>
      <c r="OPY30" s="7"/>
      <c r="OPZ30" s="7"/>
      <c r="OQA30" s="7"/>
      <c r="OQB30" s="7"/>
      <c r="OQC30" s="7"/>
      <c r="OQD30" s="7"/>
      <c r="OQE30" s="7"/>
      <c r="OQF30" s="7"/>
      <c r="OQG30" s="7"/>
      <c r="OQH30" s="7"/>
      <c r="OQI30" s="7"/>
      <c r="OQJ30" s="7"/>
      <c r="OQK30" s="7"/>
      <c r="OQL30" s="7"/>
      <c r="OQM30" s="7"/>
      <c r="OQN30" s="7"/>
      <c r="OQO30" s="7"/>
      <c r="OQP30" s="7"/>
      <c r="OQQ30" s="7"/>
      <c r="OQR30" s="7"/>
      <c r="OQS30" s="7"/>
      <c r="OQT30" s="7"/>
      <c r="OQU30" s="7"/>
      <c r="OQV30" s="7"/>
      <c r="OQW30" s="7"/>
      <c r="OQX30" s="7"/>
      <c r="OQY30" s="7"/>
      <c r="OQZ30" s="7"/>
      <c r="ORA30" s="7"/>
      <c r="ORB30" s="7"/>
      <c r="ORC30" s="7"/>
      <c r="ORD30" s="7"/>
      <c r="ORE30" s="7"/>
      <c r="ORF30" s="7"/>
      <c r="ORG30" s="7"/>
      <c r="ORH30" s="7"/>
      <c r="ORI30" s="7"/>
      <c r="ORJ30" s="7"/>
      <c r="ORK30" s="7"/>
      <c r="ORL30" s="7"/>
      <c r="ORM30" s="7"/>
      <c r="ORN30" s="7"/>
      <c r="ORO30" s="7"/>
      <c r="ORP30" s="7"/>
      <c r="ORQ30" s="7"/>
      <c r="ORR30" s="7"/>
      <c r="ORS30" s="7"/>
      <c r="ORT30" s="7"/>
      <c r="ORU30" s="7"/>
      <c r="ORV30" s="7"/>
      <c r="ORW30" s="7"/>
      <c r="ORX30" s="7"/>
      <c r="ORY30" s="7"/>
      <c r="ORZ30" s="7"/>
      <c r="OSA30" s="7"/>
      <c r="OSB30" s="7"/>
      <c r="OSC30" s="7"/>
      <c r="OSD30" s="7"/>
      <c r="OSE30" s="7"/>
      <c r="OSF30" s="7"/>
      <c r="OSG30" s="7"/>
      <c r="OSH30" s="7"/>
      <c r="OSI30" s="7"/>
      <c r="OSJ30" s="7"/>
      <c r="OSK30" s="7"/>
      <c r="OSL30" s="7"/>
      <c r="OSM30" s="7"/>
      <c r="OSN30" s="7"/>
      <c r="OSO30" s="7"/>
      <c r="OSP30" s="7"/>
      <c r="OSQ30" s="7"/>
      <c r="OSR30" s="7"/>
      <c r="OSS30" s="7"/>
      <c r="OST30" s="7"/>
      <c r="OSU30" s="7"/>
      <c r="OSV30" s="7"/>
      <c r="OSW30" s="7"/>
      <c r="OSX30" s="7"/>
      <c r="OSY30" s="7"/>
      <c r="OSZ30" s="7"/>
      <c r="OTA30" s="7"/>
      <c r="OTB30" s="7"/>
      <c r="OTC30" s="7"/>
      <c r="OTD30" s="7"/>
      <c r="OTE30" s="7"/>
      <c r="OTF30" s="7"/>
      <c r="OTG30" s="7"/>
      <c r="OTH30" s="7"/>
      <c r="OTI30" s="7"/>
      <c r="OTJ30" s="7"/>
      <c r="OTK30" s="7"/>
      <c r="OTL30" s="7"/>
      <c r="OTM30" s="7"/>
      <c r="OTN30" s="7"/>
      <c r="OTO30" s="7"/>
      <c r="OTP30" s="7"/>
      <c r="OTQ30" s="7"/>
      <c r="OTR30" s="7"/>
      <c r="OTS30" s="7"/>
      <c r="OTT30" s="7"/>
      <c r="OTU30" s="7"/>
      <c r="OTV30" s="7"/>
      <c r="OTW30" s="7"/>
      <c r="OTX30" s="7"/>
      <c r="OTY30" s="7"/>
      <c r="OTZ30" s="7"/>
      <c r="OUA30" s="7"/>
      <c r="OUB30" s="7"/>
      <c r="OUC30" s="7"/>
      <c r="OUD30" s="7"/>
      <c r="OUE30" s="7"/>
      <c r="OUF30" s="7"/>
      <c r="OUG30" s="7"/>
      <c r="OUH30" s="7"/>
      <c r="OUI30" s="7"/>
      <c r="OUJ30" s="7"/>
      <c r="OUK30" s="7"/>
      <c r="OUL30" s="7"/>
      <c r="OUM30" s="7"/>
      <c r="OUN30" s="7"/>
      <c r="OUO30" s="7"/>
      <c r="OUP30" s="7"/>
      <c r="OUQ30" s="7"/>
      <c r="OUR30" s="7"/>
      <c r="OUS30" s="7"/>
      <c r="OUT30" s="7"/>
      <c r="OUU30" s="7"/>
      <c r="OUV30" s="7"/>
      <c r="OUW30" s="7"/>
      <c r="OUX30" s="7"/>
      <c r="OUY30" s="7"/>
      <c r="OUZ30" s="7"/>
      <c r="OVA30" s="7"/>
      <c r="OVB30" s="7"/>
      <c r="OVC30" s="7"/>
      <c r="OVD30" s="7"/>
      <c r="OVE30" s="7"/>
      <c r="OVF30" s="7"/>
      <c r="OVG30" s="7"/>
      <c r="OVH30" s="7"/>
      <c r="OVI30" s="7"/>
      <c r="OVJ30" s="7"/>
      <c r="OVK30" s="7"/>
      <c r="OVL30" s="7"/>
      <c r="OVM30" s="7"/>
      <c r="OVN30" s="7"/>
      <c r="OVO30" s="7"/>
      <c r="OVP30" s="7"/>
      <c r="OVQ30" s="7"/>
      <c r="OVR30" s="7"/>
      <c r="OVS30" s="7"/>
      <c r="OVT30" s="7"/>
      <c r="OVU30" s="7"/>
      <c r="OVV30" s="7"/>
      <c r="OVW30" s="7"/>
      <c r="OVX30" s="7"/>
      <c r="OVY30" s="7"/>
      <c r="OVZ30" s="7"/>
      <c r="OWA30" s="7"/>
      <c r="OWB30" s="7"/>
      <c r="OWC30" s="7"/>
      <c r="OWD30" s="7"/>
      <c r="OWE30" s="7"/>
      <c r="OWF30" s="7"/>
      <c r="OWG30" s="7"/>
      <c r="OWH30" s="7"/>
      <c r="OWI30" s="7"/>
      <c r="OWJ30" s="7"/>
      <c r="OWK30" s="7"/>
      <c r="OWL30" s="7"/>
      <c r="OWM30" s="7"/>
      <c r="OWN30" s="7"/>
      <c r="OWO30" s="7"/>
      <c r="OWP30" s="7"/>
      <c r="OWQ30" s="7"/>
      <c r="OWR30" s="7"/>
      <c r="OWS30" s="7"/>
      <c r="OWT30" s="7"/>
      <c r="OWU30" s="7"/>
      <c r="OWV30" s="7"/>
      <c r="OWW30" s="7"/>
      <c r="OWX30" s="7"/>
      <c r="OWY30" s="7"/>
      <c r="OWZ30" s="7"/>
      <c r="OXA30" s="7"/>
      <c r="OXB30" s="7"/>
      <c r="OXC30" s="7"/>
      <c r="OXD30" s="7"/>
      <c r="OXE30" s="7"/>
      <c r="OXF30" s="7"/>
      <c r="OXG30" s="7"/>
      <c r="OXH30" s="7"/>
      <c r="OXI30" s="7"/>
      <c r="OXJ30" s="7"/>
      <c r="OXK30" s="7"/>
      <c r="OXL30" s="7"/>
      <c r="OXM30" s="7"/>
      <c r="OXN30" s="7"/>
      <c r="OXO30" s="7"/>
      <c r="OXP30" s="7"/>
      <c r="OXQ30" s="7"/>
      <c r="OXR30" s="7"/>
      <c r="OXS30" s="7"/>
      <c r="OXT30" s="7"/>
      <c r="OXU30" s="7"/>
      <c r="OXV30" s="7"/>
      <c r="OXW30" s="7"/>
      <c r="OXX30" s="7"/>
      <c r="OXY30" s="7"/>
      <c r="OXZ30" s="7"/>
      <c r="OYA30" s="7"/>
      <c r="OYB30" s="7"/>
      <c r="OYC30" s="7"/>
      <c r="OYD30" s="7"/>
      <c r="OYE30" s="7"/>
      <c r="OYF30" s="7"/>
      <c r="OYG30" s="7"/>
      <c r="OYH30" s="7"/>
      <c r="OYI30" s="7"/>
      <c r="OYJ30" s="7"/>
      <c r="OYK30" s="7"/>
      <c r="OYL30" s="7"/>
      <c r="OYM30" s="7"/>
      <c r="OYN30" s="7"/>
      <c r="OYO30" s="7"/>
      <c r="OYP30" s="7"/>
      <c r="OYQ30" s="7"/>
      <c r="OYR30" s="7"/>
      <c r="OYS30" s="7"/>
      <c r="OYT30" s="7"/>
      <c r="OYU30" s="7"/>
      <c r="OYV30" s="7"/>
      <c r="OYW30" s="7"/>
      <c r="OYX30" s="7"/>
      <c r="OYY30" s="7"/>
      <c r="OYZ30" s="7"/>
      <c r="OZA30" s="7"/>
      <c r="OZB30" s="7"/>
      <c r="OZC30" s="7"/>
      <c r="OZD30" s="7"/>
      <c r="OZE30" s="7"/>
      <c r="OZF30" s="7"/>
      <c r="OZG30" s="7"/>
      <c r="OZH30" s="7"/>
      <c r="OZI30" s="7"/>
      <c r="OZJ30" s="7"/>
      <c r="OZK30" s="7"/>
      <c r="OZL30" s="7"/>
      <c r="OZM30" s="7"/>
      <c r="OZN30" s="7"/>
      <c r="OZO30" s="7"/>
      <c r="OZP30" s="7"/>
      <c r="OZQ30" s="7"/>
      <c r="OZR30" s="7"/>
      <c r="OZS30" s="7"/>
      <c r="OZT30" s="7"/>
      <c r="OZU30" s="7"/>
      <c r="OZV30" s="7"/>
      <c r="OZW30" s="7"/>
      <c r="OZX30" s="7"/>
      <c r="OZY30" s="7"/>
      <c r="OZZ30" s="7"/>
      <c r="PAA30" s="7"/>
      <c r="PAB30" s="7"/>
      <c r="PAC30" s="7"/>
      <c r="PAD30" s="7"/>
      <c r="PAE30" s="7"/>
      <c r="PAF30" s="7"/>
      <c r="PAG30" s="7"/>
      <c r="PAH30" s="7"/>
      <c r="PAI30" s="7"/>
      <c r="PAJ30" s="7"/>
      <c r="PAK30" s="7"/>
      <c r="PAL30" s="7"/>
      <c r="PAM30" s="7"/>
      <c r="PAN30" s="7"/>
      <c r="PAO30" s="7"/>
      <c r="PAP30" s="7"/>
      <c r="PAQ30" s="7"/>
      <c r="PAR30" s="7"/>
      <c r="PAS30" s="7"/>
      <c r="PAT30" s="7"/>
      <c r="PAU30" s="7"/>
      <c r="PAV30" s="7"/>
      <c r="PAW30" s="7"/>
      <c r="PAX30" s="7"/>
      <c r="PAY30" s="7"/>
      <c r="PAZ30" s="7"/>
      <c r="PBA30" s="7"/>
      <c r="PBB30" s="7"/>
      <c r="PBC30" s="7"/>
      <c r="PBD30" s="7"/>
      <c r="PBE30" s="7"/>
      <c r="PBF30" s="7"/>
      <c r="PBG30" s="7"/>
      <c r="PBH30" s="7"/>
      <c r="PBI30" s="7"/>
      <c r="PBJ30" s="7"/>
      <c r="PBK30" s="7"/>
      <c r="PBL30" s="7"/>
      <c r="PBM30" s="7"/>
      <c r="PBN30" s="7"/>
      <c r="PBO30" s="7"/>
      <c r="PBP30" s="7"/>
      <c r="PBQ30" s="7"/>
      <c r="PBR30" s="7"/>
      <c r="PBS30" s="7"/>
      <c r="PBT30" s="7"/>
      <c r="PBU30" s="7"/>
      <c r="PBV30" s="7"/>
      <c r="PBW30" s="7"/>
      <c r="PBX30" s="7"/>
      <c r="PBY30" s="7"/>
      <c r="PBZ30" s="7"/>
      <c r="PCA30" s="7"/>
      <c r="PCB30" s="7"/>
      <c r="PCC30" s="7"/>
      <c r="PCD30" s="7"/>
      <c r="PCE30" s="7"/>
      <c r="PCF30" s="7"/>
      <c r="PCG30" s="7"/>
      <c r="PCH30" s="7"/>
      <c r="PCI30" s="7"/>
      <c r="PCJ30" s="7"/>
      <c r="PCK30" s="7"/>
      <c r="PCL30" s="7"/>
      <c r="PCM30" s="7"/>
      <c r="PCN30" s="7"/>
      <c r="PCO30" s="7"/>
      <c r="PCP30" s="7"/>
      <c r="PCQ30" s="7"/>
      <c r="PCR30" s="7"/>
      <c r="PCS30" s="7"/>
      <c r="PCT30" s="7"/>
      <c r="PCU30" s="7"/>
      <c r="PCV30" s="7"/>
      <c r="PCW30" s="7"/>
      <c r="PCX30" s="7"/>
      <c r="PCY30" s="7"/>
      <c r="PCZ30" s="7"/>
      <c r="PDA30" s="7"/>
      <c r="PDB30" s="7"/>
      <c r="PDC30" s="7"/>
      <c r="PDD30" s="7"/>
      <c r="PDE30" s="7"/>
      <c r="PDF30" s="7"/>
      <c r="PDG30" s="7"/>
      <c r="PDH30" s="7"/>
      <c r="PDI30" s="7"/>
      <c r="PDJ30" s="7"/>
      <c r="PDK30" s="7"/>
      <c r="PDL30" s="7"/>
      <c r="PDM30" s="7"/>
      <c r="PDN30" s="7"/>
      <c r="PDO30" s="7"/>
      <c r="PDP30" s="7"/>
      <c r="PDQ30" s="7"/>
      <c r="PDR30" s="7"/>
      <c r="PDS30" s="7"/>
      <c r="PDT30" s="7"/>
      <c r="PDU30" s="7"/>
      <c r="PDV30" s="7"/>
      <c r="PDW30" s="7"/>
      <c r="PDX30" s="7"/>
      <c r="PDY30" s="7"/>
      <c r="PDZ30" s="7"/>
      <c r="PEA30" s="7"/>
      <c r="PEB30" s="7"/>
      <c r="PEC30" s="7"/>
      <c r="PED30" s="7"/>
      <c r="PEE30" s="7"/>
      <c r="PEF30" s="7"/>
      <c r="PEG30" s="7"/>
      <c r="PEH30" s="7"/>
      <c r="PEI30" s="7"/>
      <c r="PEJ30" s="7"/>
      <c r="PEK30" s="7"/>
      <c r="PEL30" s="7"/>
      <c r="PEM30" s="7"/>
      <c r="PEN30" s="7"/>
      <c r="PEO30" s="7"/>
      <c r="PEP30" s="7"/>
      <c r="PEQ30" s="7"/>
      <c r="PER30" s="7"/>
      <c r="PES30" s="7"/>
      <c r="PET30" s="7"/>
      <c r="PEU30" s="7"/>
      <c r="PEV30" s="7"/>
      <c r="PEW30" s="7"/>
      <c r="PEX30" s="7"/>
      <c r="PEY30" s="7"/>
      <c r="PEZ30" s="7"/>
      <c r="PFA30" s="7"/>
      <c r="PFB30" s="7"/>
      <c r="PFC30" s="7"/>
      <c r="PFD30" s="7"/>
      <c r="PFE30" s="7"/>
      <c r="PFF30" s="7"/>
      <c r="PFG30" s="7"/>
      <c r="PFH30" s="7"/>
      <c r="PFI30" s="7"/>
      <c r="PFJ30" s="7"/>
      <c r="PFK30" s="7"/>
      <c r="PFL30" s="7"/>
      <c r="PFM30" s="7"/>
      <c r="PFN30" s="7"/>
      <c r="PFO30" s="7"/>
      <c r="PFP30" s="7"/>
      <c r="PFQ30" s="7"/>
      <c r="PFR30" s="7"/>
      <c r="PFS30" s="7"/>
      <c r="PFT30" s="7"/>
      <c r="PFU30" s="7"/>
      <c r="PFV30" s="7"/>
      <c r="PFW30" s="7"/>
      <c r="PFX30" s="7"/>
      <c r="PFY30" s="7"/>
      <c r="PFZ30" s="7"/>
      <c r="PGA30" s="7"/>
      <c r="PGB30" s="7"/>
      <c r="PGC30" s="7"/>
      <c r="PGD30" s="7"/>
      <c r="PGE30" s="7"/>
      <c r="PGF30" s="7"/>
      <c r="PGG30" s="7"/>
      <c r="PGH30" s="7"/>
      <c r="PGI30" s="7"/>
      <c r="PGJ30" s="7"/>
      <c r="PGK30" s="7"/>
      <c r="PGL30" s="7"/>
      <c r="PGM30" s="7"/>
      <c r="PGN30" s="7"/>
      <c r="PGO30" s="7"/>
      <c r="PGP30" s="7"/>
      <c r="PGQ30" s="7"/>
      <c r="PGR30" s="7"/>
      <c r="PGS30" s="7"/>
      <c r="PGT30" s="7"/>
      <c r="PGU30" s="7"/>
      <c r="PGV30" s="7"/>
      <c r="PGW30" s="7"/>
      <c r="PGX30" s="7"/>
      <c r="PGY30" s="7"/>
      <c r="PGZ30" s="7"/>
      <c r="PHA30" s="7"/>
      <c r="PHB30" s="7"/>
      <c r="PHC30" s="7"/>
      <c r="PHD30" s="7"/>
      <c r="PHE30" s="7"/>
      <c r="PHF30" s="7"/>
      <c r="PHG30" s="7"/>
      <c r="PHH30" s="7"/>
      <c r="PHI30" s="7"/>
      <c r="PHJ30" s="7"/>
      <c r="PHK30" s="7"/>
      <c r="PHL30" s="7"/>
      <c r="PHM30" s="7"/>
      <c r="PHN30" s="7"/>
      <c r="PHO30" s="7"/>
      <c r="PHP30" s="7"/>
      <c r="PHQ30" s="7"/>
      <c r="PHR30" s="7"/>
      <c r="PHS30" s="7"/>
      <c r="PHT30" s="7"/>
      <c r="PHU30" s="7"/>
      <c r="PHV30" s="7"/>
      <c r="PHW30" s="7"/>
      <c r="PHX30" s="7"/>
      <c r="PHY30" s="7"/>
      <c r="PHZ30" s="7"/>
      <c r="PIA30" s="7"/>
      <c r="PIB30" s="7"/>
      <c r="PIC30" s="7"/>
      <c r="PID30" s="7"/>
      <c r="PIE30" s="7"/>
      <c r="PIF30" s="7"/>
      <c r="PIG30" s="7"/>
      <c r="PIH30" s="7"/>
      <c r="PII30" s="7"/>
      <c r="PIJ30" s="7"/>
      <c r="PIK30" s="7"/>
      <c r="PIL30" s="7"/>
      <c r="PIM30" s="7"/>
      <c r="PIN30" s="7"/>
      <c r="PIO30" s="7"/>
      <c r="PIP30" s="7"/>
      <c r="PIQ30" s="7"/>
      <c r="PIR30" s="7"/>
      <c r="PIS30" s="7"/>
      <c r="PIT30" s="7"/>
      <c r="PIU30" s="7"/>
      <c r="PIV30" s="7"/>
      <c r="PIW30" s="7"/>
      <c r="PIX30" s="7"/>
      <c r="PIY30" s="7"/>
      <c r="PIZ30" s="7"/>
      <c r="PJA30" s="7"/>
      <c r="PJB30" s="7"/>
      <c r="PJC30" s="7"/>
      <c r="PJD30" s="7"/>
      <c r="PJE30" s="7"/>
      <c r="PJF30" s="7"/>
      <c r="PJG30" s="7"/>
      <c r="PJH30" s="7"/>
      <c r="PJI30" s="7"/>
      <c r="PJJ30" s="7"/>
      <c r="PJK30" s="7"/>
      <c r="PJL30" s="7"/>
      <c r="PJM30" s="7"/>
      <c r="PJN30" s="7"/>
      <c r="PJO30" s="7"/>
      <c r="PJP30" s="7"/>
      <c r="PJQ30" s="7"/>
      <c r="PJR30" s="7"/>
      <c r="PJS30" s="7"/>
      <c r="PJT30" s="7"/>
      <c r="PJU30" s="7"/>
      <c r="PJV30" s="7"/>
      <c r="PJW30" s="7"/>
      <c r="PJX30" s="7"/>
      <c r="PJY30" s="7"/>
      <c r="PJZ30" s="7"/>
      <c r="PKA30" s="7"/>
      <c r="PKB30" s="7"/>
      <c r="PKC30" s="7"/>
      <c r="PKD30" s="7"/>
      <c r="PKE30" s="7"/>
      <c r="PKF30" s="7"/>
      <c r="PKG30" s="7"/>
      <c r="PKH30" s="7"/>
      <c r="PKI30" s="7"/>
      <c r="PKJ30" s="7"/>
      <c r="PKK30" s="7"/>
      <c r="PKL30" s="7"/>
      <c r="PKM30" s="7"/>
      <c r="PKN30" s="7"/>
      <c r="PKO30" s="7"/>
      <c r="PKP30" s="7"/>
      <c r="PKQ30" s="7"/>
      <c r="PKR30" s="7"/>
      <c r="PKS30" s="7"/>
      <c r="PKT30" s="7"/>
      <c r="PKU30" s="7"/>
      <c r="PKV30" s="7"/>
      <c r="PKW30" s="7"/>
      <c r="PKX30" s="7"/>
      <c r="PKY30" s="7"/>
      <c r="PKZ30" s="7"/>
      <c r="PLA30" s="7"/>
      <c r="PLB30" s="7"/>
      <c r="PLC30" s="7"/>
      <c r="PLD30" s="7"/>
      <c r="PLE30" s="7"/>
      <c r="PLF30" s="7"/>
      <c r="PLG30" s="7"/>
      <c r="PLH30" s="7"/>
      <c r="PLI30" s="7"/>
      <c r="PLJ30" s="7"/>
      <c r="PLK30" s="7"/>
      <c r="PLL30" s="7"/>
      <c r="PLM30" s="7"/>
      <c r="PLN30" s="7"/>
      <c r="PLO30" s="7"/>
      <c r="PLP30" s="7"/>
      <c r="PLQ30" s="7"/>
      <c r="PLR30" s="7"/>
      <c r="PLS30" s="7"/>
      <c r="PLT30" s="7"/>
      <c r="PLU30" s="7"/>
      <c r="PLV30" s="7"/>
      <c r="PLW30" s="7"/>
      <c r="PLX30" s="7"/>
      <c r="PLY30" s="7"/>
      <c r="PLZ30" s="7"/>
      <c r="PMA30" s="7"/>
      <c r="PMB30" s="7"/>
      <c r="PMC30" s="7"/>
      <c r="PMD30" s="7"/>
      <c r="PME30" s="7"/>
      <c r="PMF30" s="7"/>
      <c r="PMG30" s="7"/>
      <c r="PMH30" s="7"/>
      <c r="PMI30" s="7"/>
      <c r="PMJ30" s="7"/>
      <c r="PMK30" s="7"/>
      <c r="PML30" s="7"/>
      <c r="PMM30" s="7"/>
      <c r="PMN30" s="7"/>
      <c r="PMO30" s="7"/>
      <c r="PMP30" s="7"/>
      <c r="PMQ30" s="7"/>
      <c r="PMR30" s="7"/>
      <c r="PMS30" s="7"/>
      <c r="PMT30" s="7"/>
      <c r="PMU30" s="7"/>
      <c r="PMV30" s="7"/>
      <c r="PMW30" s="7"/>
      <c r="PMX30" s="7"/>
      <c r="PMY30" s="7"/>
      <c r="PMZ30" s="7"/>
      <c r="PNA30" s="7"/>
      <c r="PNB30" s="7"/>
      <c r="PNC30" s="7"/>
      <c r="PND30" s="7"/>
      <c r="PNE30" s="7"/>
      <c r="PNF30" s="7"/>
      <c r="PNG30" s="7"/>
      <c r="PNH30" s="7"/>
      <c r="PNI30" s="7"/>
      <c r="PNJ30" s="7"/>
      <c r="PNK30" s="7"/>
      <c r="PNL30" s="7"/>
      <c r="PNM30" s="7"/>
      <c r="PNN30" s="7"/>
      <c r="PNO30" s="7"/>
      <c r="PNP30" s="7"/>
      <c r="PNQ30" s="7"/>
      <c r="PNR30" s="7"/>
      <c r="PNS30" s="7"/>
      <c r="PNT30" s="7"/>
      <c r="PNU30" s="7"/>
      <c r="PNV30" s="7"/>
      <c r="PNW30" s="7"/>
      <c r="PNX30" s="7"/>
      <c r="PNY30" s="7"/>
      <c r="PNZ30" s="7"/>
      <c r="POA30" s="7"/>
      <c r="POB30" s="7"/>
      <c r="POC30" s="7"/>
      <c r="POD30" s="7"/>
      <c r="POE30" s="7"/>
      <c r="POF30" s="7"/>
      <c r="POG30" s="7"/>
      <c r="POH30" s="7"/>
      <c r="POI30" s="7"/>
      <c r="POJ30" s="7"/>
      <c r="POK30" s="7"/>
      <c r="POL30" s="7"/>
      <c r="POM30" s="7"/>
      <c r="PON30" s="7"/>
      <c r="POO30" s="7"/>
      <c r="POP30" s="7"/>
      <c r="POQ30" s="7"/>
      <c r="POR30" s="7"/>
      <c r="POS30" s="7"/>
      <c r="POT30" s="7"/>
      <c r="POU30" s="7"/>
      <c r="POV30" s="7"/>
      <c r="POW30" s="7"/>
      <c r="POX30" s="7"/>
      <c r="POY30" s="7"/>
      <c r="POZ30" s="7"/>
      <c r="PPA30" s="7"/>
      <c r="PPB30" s="7"/>
      <c r="PPC30" s="7"/>
      <c r="PPD30" s="7"/>
      <c r="PPE30" s="7"/>
      <c r="PPF30" s="7"/>
      <c r="PPG30" s="7"/>
      <c r="PPH30" s="7"/>
      <c r="PPI30" s="7"/>
      <c r="PPJ30" s="7"/>
      <c r="PPK30" s="7"/>
      <c r="PPL30" s="7"/>
      <c r="PPM30" s="7"/>
      <c r="PPN30" s="7"/>
      <c r="PPO30" s="7"/>
      <c r="PPP30" s="7"/>
      <c r="PPQ30" s="7"/>
      <c r="PPR30" s="7"/>
      <c r="PPS30" s="7"/>
      <c r="PPT30" s="7"/>
      <c r="PPU30" s="7"/>
      <c r="PPV30" s="7"/>
      <c r="PPW30" s="7"/>
      <c r="PPX30" s="7"/>
      <c r="PPY30" s="7"/>
      <c r="PPZ30" s="7"/>
      <c r="PQA30" s="7"/>
      <c r="PQB30" s="7"/>
      <c r="PQC30" s="7"/>
      <c r="PQD30" s="7"/>
      <c r="PQE30" s="7"/>
      <c r="PQF30" s="7"/>
      <c r="PQG30" s="7"/>
      <c r="PQH30" s="7"/>
      <c r="PQI30" s="7"/>
      <c r="PQJ30" s="7"/>
      <c r="PQK30" s="7"/>
      <c r="PQL30" s="7"/>
      <c r="PQM30" s="7"/>
      <c r="PQN30" s="7"/>
      <c r="PQO30" s="7"/>
      <c r="PQP30" s="7"/>
      <c r="PQQ30" s="7"/>
      <c r="PQR30" s="7"/>
      <c r="PQS30" s="7"/>
      <c r="PQT30" s="7"/>
      <c r="PQU30" s="7"/>
      <c r="PQV30" s="7"/>
      <c r="PQW30" s="7"/>
      <c r="PQX30" s="7"/>
      <c r="PQY30" s="7"/>
      <c r="PQZ30" s="7"/>
      <c r="PRA30" s="7"/>
      <c r="PRB30" s="7"/>
      <c r="PRC30" s="7"/>
      <c r="PRD30" s="7"/>
      <c r="PRE30" s="7"/>
      <c r="PRF30" s="7"/>
      <c r="PRG30" s="7"/>
      <c r="PRH30" s="7"/>
      <c r="PRI30" s="7"/>
      <c r="PRJ30" s="7"/>
      <c r="PRK30" s="7"/>
      <c r="PRL30" s="7"/>
      <c r="PRM30" s="7"/>
      <c r="PRN30" s="7"/>
      <c r="PRO30" s="7"/>
      <c r="PRP30" s="7"/>
      <c r="PRQ30" s="7"/>
      <c r="PRR30" s="7"/>
      <c r="PRS30" s="7"/>
      <c r="PRT30" s="7"/>
      <c r="PRU30" s="7"/>
      <c r="PRV30" s="7"/>
      <c r="PRW30" s="7"/>
      <c r="PRX30" s="7"/>
      <c r="PRY30" s="7"/>
      <c r="PRZ30" s="7"/>
      <c r="PSA30" s="7"/>
      <c r="PSB30" s="7"/>
      <c r="PSC30" s="7"/>
      <c r="PSD30" s="7"/>
      <c r="PSE30" s="7"/>
      <c r="PSF30" s="7"/>
      <c r="PSG30" s="7"/>
      <c r="PSH30" s="7"/>
      <c r="PSI30" s="7"/>
      <c r="PSJ30" s="7"/>
      <c r="PSK30" s="7"/>
      <c r="PSL30" s="7"/>
      <c r="PSM30" s="7"/>
      <c r="PSN30" s="7"/>
      <c r="PSO30" s="7"/>
      <c r="PSP30" s="7"/>
      <c r="PSQ30" s="7"/>
      <c r="PSR30" s="7"/>
      <c r="PSS30" s="7"/>
      <c r="PST30" s="7"/>
      <c r="PSU30" s="7"/>
      <c r="PSV30" s="7"/>
      <c r="PSW30" s="7"/>
      <c r="PSX30" s="7"/>
      <c r="PSY30" s="7"/>
      <c r="PSZ30" s="7"/>
      <c r="PTA30" s="7"/>
      <c r="PTB30" s="7"/>
      <c r="PTC30" s="7"/>
      <c r="PTD30" s="7"/>
      <c r="PTE30" s="7"/>
      <c r="PTF30" s="7"/>
      <c r="PTG30" s="7"/>
      <c r="PTH30" s="7"/>
      <c r="PTI30" s="7"/>
      <c r="PTJ30" s="7"/>
      <c r="PTK30" s="7"/>
      <c r="PTL30" s="7"/>
      <c r="PTM30" s="7"/>
      <c r="PTN30" s="7"/>
      <c r="PTO30" s="7"/>
      <c r="PTP30" s="7"/>
      <c r="PTQ30" s="7"/>
      <c r="PTR30" s="7"/>
      <c r="PTS30" s="7"/>
      <c r="PTT30" s="7"/>
      <c r="PTU30" s="7"/>
      <c r="PTV30" s="7"/>
      <c r="PTW30" s="7"/>
      <c r="PTX30" s="7"/>
      <c r="PTY30" s="7"/>
      <c r="PTZ30" s="7"/>
      <c r="PUA30" s="7"/>
      <c r="PUB30" s="7"/>
      <c r="PUC30" s="7"/>
      <c r="PUD30" s="7"/>
      <c r="PUE30" s="7"/>
      <c r="PUF30" s="7"/>
      <c r="PUG30" s="7"/>
      <c r="PUH30" s="7"/>
      <c r="PUI30" s="7"/>
      <c r="PUJ30" s="7"/>
      <c r="PUK30" s="7"/>
      <c r="PUL30" s="7"/>
      <c r="PUM30" s="7"/>
      <c r="PUN30" s="7"/>
      <c r="PUO30" s="7"/>
      <c r="PUP30" s="7"/>
      <c r="PUQ30" s="7"/>
      <c r="PUR30" s="7"/>
      <c r="PUS30" s="7"/>
      <c r="PUT30" s="7"/>
      <c r="PUU30" s="7"/>
      <c r="PUV30" s="7"/>
      <c r="PUW30" s="7"/>
      <c r="PUX30" s="7"/>
      <c r="PUY30" s="7"/>
      <c r="PUZ30" s="7"/>
      <c r="PVA30" s="7"/>
      <c r="PVB30" s="7"/>
      <c r="PVC30" s="7"/>
      <c r="PVD30" s="7"/>
      <c r="PVE30" s="7"/>
      <c r="PVF30" s="7"/>
      <c r="PVG30" s="7"/>
      <c r="PVH30" s="7"/>
      <c r="PVI30" s="7"/>
      <c r="PVJ30" s="7"/>
      <c r="PVK30" s="7"/>
      <c r="PVL30" s="7"/>
      <c r="PVM30" s="7"/>
      <c r="PVN30" s="7"/>
      <c r="PVO30" s="7"/>
      <c r="PVP30" s="7"/>
      <c r="PVQ30" s="7"/>
      <c r="PVR30" s="7"/>
      <c r="PVS30" s="7"/>
      <c r="PVT30" s="7"/>
      <c r="PVU30" s="7"/>
      <c r="PVV30" s="7"/>
      <c r="PVW30" s="7"/>
      <c r="PVX30" s="7"/>
      <c r="PVY30" s="7"/>
      <c r="PVZ30" s="7"/>
      <c r="PWA30" s="7"/>
      <c r="PWB30" s="7"/>
      <c r="PWC30" s="7"/>
      <c r="PWD30" s="7"/>
      <c r="PWE30" s="7"/>
      <c r="PWF30" s="7"/>
      <c r="PWG30" s="7"/>
      <c r="PWH30" s="7"/>
      <c r="PWI30" s="7"/>
      <c r="PWJ30" s="7"/>
      <c r="PWK30" s="7"/>
      <c r="PWL30" s="7"/>
      <c r="PWM30" s="7"/>
      <c r="PWN30" s="7"/>
      <c r="PWO30" s="7"/>
      <c r="PWP30" s="7"/>
      <c r="PWQ30" s="7"/>
      <c r="PWR30" s="7"/>
      <c r="PWS30" s="7"/>
      <c r="PWT30" s="7"/>
      <c r="PWU30" s="7"/>
      <c r="PWV30" s="7"/>
      <c r="PWW30" s="7"/>
      <c r="PWX30" s="7"/>
      <c r="PWY30" s="7"/>
      <c r="PWZ30" s="7"/>
      <c r="PXA30" s="7"/>
      <c r="PXB30" s="7"/>
      <c r="PXC30" s="7"/>
      <c r="PXD30" s="7"/>
      <c r="PXE30" s="7"/>
      <c r="PXF30" s="7"/>
      <c r="PXG30" s="7"/>
      <c r="PXH30" s="7"/>
      <c r="PXI30" s="7"/>
      <c r="PXJ30" s="7"/>
      <c r="PXK30" s="7"/>
      <c r="PXL30" s="7"/>
      <c r="PXM30" s="7"/>
      <c r="PXN30" s="7"/>
      <c r="PXO30" s="7"/>
      <c r="PXP30" s="7"/>
      <c r="PXQ30" s="7"/>
      <c r="PXR30" s="7"/>
      <c r="PXS30" s="7"/>
      <c r="PXT30" s="7"/>
      <c r="PXU30" s="7"/>
      <c r="PXV30" s="7"/>
      <c r="PXW30" s="7"/>
      <c r="PXX30" s="7"/>
      <c r="PXY30" s="7"/>
      <c r="PXZ30" s="7"/>
      <c r="PYA30" s="7"/>
      <c r="PYB30" s="7"/>
      <c r="PYC30" s="7"/>
      <c r="PYD30" s="7"/>
      <c r="PYE30" s="7"/>
      <c r="PYF30" s="7"/>
      <c r="PYG30" s="7"/>
      <c r="PYH30" s="7"/>
      <c r="PYI30" s="7"/>
      <c r="PYJ30" s="7"/>
      <c r="PYK30" s="7"/>
      <c r="PYL30" s="7"/>
      <c r="PYM30" s="7"/>
      <c r="PYN30" s="7"/>
      <c r="PYO30" s="7"/>
      <c r="PYP30" s="7"/>
      <c r="PYQ30" s="7"/>
      <c r="PYR30" s="7"/>
      <c r="PYS30" s="7"/>
      <c r="PYT30" s="7"/>
      <c r="PYU30" s="7"/>
      <c r="PYV30" s="7"/>
      <c r="PYW30" s="7"/>
      <c r="PYX30" s="7"/>
      <c r="PYY30" s="7"/>
      <c r="PYZ30" s="7"/>
      <c r="PZA30" s="7"/>
      <c r="PZB30" s="7"/>
      <c r="PZC30" s="7"/>
      <c r="PZD30" s="7"/>
      <c r="PZE30" s="7"/>
      <c r="PZF30" s="7"/>
      <c r="PZG30" s="7"/>
      <c r="PZH30" s="7"/>
      <c r="PZI30" s="7"/>
      <c r="PZJ30" s="7"/>
      <c r="PZK30" s="7"/>
      <c r="PZL30" s="7"/>
      <c r="PZM30" s="7"/>
      <c r="PZN30" s="7"/>
      <c r="PZO30" s="7"/>
      <c r="PZP30" s="7"/>
      <c r="PZQ30" s="7"/>
      <c r="PZR30" s="7"/>
      <c r="PZS30" s="7"/>
      <c r="PZT30" s="7"/>
      <c r="PZU30" s="7"/>
      <c r="PZV30" s="7"/>
      <c r="PZW30" s="7"/>
      <c r="PZX30" s="7"/>
      <c r="PZY30" s="7"/>
      <c r="PZZ30" s="7"/>
      <c r="QAA30" s="7"/>
      <c r="QAB30" s="7"/>
      <c r="QAC30" s="7"/>
      <c r="QAD30" s="7"/>
      <c r="QAE30" s="7"/>
      <c r="QAF30" s="7"/>
      <c r="QAG30" s="7"/>
      <c r="QAH30" s="7"/>
      <c r="QAI30" s="7"/>
      <c r="QAJ30" s="7"/>
      <c r="QAK30" s="7"/>
      <c r="QAL30" s="7"/>
      <c r="QAM30" s="7"/>
      <c r="QAN30" s="7"/>
      <c r="QAO30" s="7"/>
      <c r="QAP30" s="7"/>
      <c r="QAQ30" s="7"/>
      <c r="QAR30" s="7"/>
      <c r="QAS30" s="7"/>
      <c r="QAT30" s="7"/>
      <c r="QAU30" s="7"/>
      <c r="QAV30" s="7"/>
      <c r="QAW30" s="7"/>
      <c r="QAX30" s="7"/>
      <c r="QAY30" s="7"/>
      <c r="QAZ30" s="7"/>
      <c r="QBA30" s="7"/>
      <c r="QBB30" s="7"/>
      <c r="QBC30" s="7"/>
      <c r="QBD30" s="7"/>
      <c r="QBE30" s="7"/>
      <c r="QBF30" s="7"/>
      <c r="QBG30" s="7"/>
      <c r="QBH30" s="7"/>
      <c r="QBI30" s="7"/>
      <c r="QBJ30" s="7"/>
      <c r="QBK30" s="7"/>
      <c r="QBL30" s="7"/>
      <c r="QBM30" s="7"/>
      <c r="QBN30" s="7"/>
      <c r="QBO30" s="7"/>
      <c r="QBP30" s="7"/>
      <c r="QBQ30" s="7"/>
      <c r="QBR30" s="7"/>
      <c r="QBS30" s="7"/>
      <c r="QBT30" s="7"/>
      <c r="QBU30" s="7"/>
      <c r="QBV30" s="7"/>
      <c r="QBW30" s="7"/>
      <c r="QBX30" s="7"/>
      <c r="QBY30" s="7"/>
      <c r="QBZ30" s="7"/>
      <c r="QCA30" s="7"/>
      <c r="QCB30" s="7"/>
      <c r="QCC30" s="7"/>
      <c r="QCD30" s="7"/>
      <c r="QCE30" s="7"/>
      <c r="QCF30" s="7"/>
      <c r="QCG30" s="7"/>
      <c r="QCH30" s="7"/>
      <c r="QCI30" s="7"/>
      <c r="QCJ30" s="7"/>
      <c r="QCK30" s="7"/>
      <c r="QCL30" s="7"/>
      <c r="QCM30" s="7"/>
      <c r="QCN30" s="7"/>
      <c r="QCO30" s="7"/>
      <c r="QCP30" s="7"/>
      <c r="QCQ30" s="7"/>
      <c r="QCR30" s="7"/>
      <c r="QCS30" s="7"/>
      <c r="QCT30" s="7"/>
      <c r="QCU30" s="7"/>
      <c r="QCV30" s="7"/>
      <c r="QCW30" s="7"/>
      <c r="QCX30" s="7"/>
      <c r="QCY30" s="7"/>
      <c r="QCZ30" s="7"/>
      <c r="QDA30" s="7"/>
      <c r="QDB30" s="7"/>
      <c r="QDC30" s="7"/>
      <c r="QDD30" s="7"/>
      <c r="QDE30" s="7"/>
      <c r="QDF30" s="7"/>
      <c r="QDG30" s="7"/>
      <c r="QDH30" s="7"/>
      <c r="QDI30" s="7"/>
      <c r="QDJ30" s="7"/>
      <c r="QDK30" s="7"/>
      <c r="QDL30" s="7"/>
      <c r="QDM30" s="7"/>
      <c r="QDN30" s="7"/>
      <c r="QDO30" s="7"/>
      <c r="QDP30" s="7"/>
      <c r="QDQ30" s="7"/>
      <c r="QDR30" s="7"/>
      <c r="QDS30" s="7"/>
      <c r="QDT30" s="7"/>
      <c r="QDU30" s="7"/>
      <c r="QDV30" s="7"/>
      <c r="QDW30" s="7"/>
      <c r="QDX30" s="7"/>
      <c r="QDY30" s="7"/>
      <c r="QDZ30" s="7"/>
      <c r="QEA30" s="7"/>
      <c r="QEB30" s="7"/>
      <c r="QEC30" s="7"/>
      <c r="QED30" s="7"/>
      <c r="QEE30" s="7"/>
      <c r="QEF30" s="7"/>
      <c r="QEG30" s="7"/>
      <c r="QEH30" s="7"/>
      <c r="QEI30" s="7"/>
      <c r="QEJ30" s="7"/>
      <c r="QEK30" s="7"/>
      <c r="QEL30" s="7"/>
      <c r="QEM30" s="7"/>
      <c r="QEN30" s="7"/>
      <c r="QEO30" s="7"/>
      <c r="QEP30" s="7"/>
      <c r="QEQ30" s="7"/>
      <c r="QER30" s="7"/>
      <c r="QES30" s="7"/>
      <c r="QET30" s="7"/>
      <c r="QEU30" s="7"/>
      <c r="QEV30" s="7"/>
      <c r="QEW30" s="7"/>
      <c r="QEX30" s="7"/>
      <c r="QEY30" s="7"/>
      <c r="QEZ30" s="7"/>
      <c r="QFA30" s="7"/>
      <c r="QFB30" s="7"/>
      <c r="QFC30" s="7"/>
      <c r="QFD30" s="7"/>
      <c r="QFE30" s="7"/>
      <c r="QFF30" s="7"/>
      <c r="QFG30" s="7"/>
      <c r="QFH30" s="7"/>
      <c r="QFI30" s="7"/>
      <c r="QFJ30" s="7"/>
      <c r="QFK30" s="7"/>
      <c r="QFL30" s="7"/>
      <c r="QFM30" s="7"/>
      <c r="QFN30" s="7"/>
      <c r="QFO30" s="7"/>
      <c r="QFP30" s="7"/>
      <c r="QFQ30" s="7"/>
      <c r="QFR30" s="7"/>
      <c r="QFS30" s="7"/>
      <c r="QFT30" s="7"/>
      <c r="QFU30" s="7"/>
      <c r="QFV30" s="7"/>
      <c r="QFW30" s="7"/>
      <c r="QFX30" s="7"/>
      <c r="QFY30" s="7"/>
      <c r="QFZ30" s="7"/>
      <c r="QGA30" s="7"/>
      <c r="QGB30" s="7"/>
      <c r="QGC30" s="7"/>
      <c r="QGD30" s="7"/>
      <c r="QGE30" s="7"/>
      <c r="QGF30" s="7"/>
      <c r="QGG30" s="7"/>
      <c r="QGH30" s="7"/>
      <c r="QGI30" s="7"/>
      <c r="QGJ30" s="7"/>
      <c r="QGK30" s="7"/>
      <c r="QGL30" s="7"/>
      <c r="QGM30" s="7"/>
      <c r="QGN30" s="7"/>
      <c r="QGO30" s="7"/>
      <c r="QGP30" s="7"/>
      <c r="QGQ30" s="7"/>
      <c r="QGR30" s="7"/>
      <c r="QGS30" s="7"/>
      <c r="QGT30" s="7"/>
      <c r="QGU30" s="7"/>
      <c r="QGV30" s="7"/>
      <c r="QGW30" s="7"/>
      <c r="QGX30" s="7"/>
      <c r="QGY30" s="7"/>
      <c r="QGZ30" s="7"/>
      <c r="QHA30" s="7"/>
      <c r="QHB30" s="7"/>
      <c r="QHC30" s="7"/>
      <c r="QHD30" s="7"/>
      <c r="QHE30" s="7"/>
      <c r="QHF30" s="7"/>
      <c r="QHG30" s="7"/>
      <c r="QHH30" s="7"/>
      <c r="QHI30" s="7"/>
      <c r="QHJ30" s="7"/>
      <c r="QHK30" s="7"/>
      <c r="QHL30" s="7"/>
      <c r="QHM30" s="7"/>
      <c r="QHN30" s="7"/>
      <c r="QHO30" s="7"/>
      <c r="QHP30" s="7"/>
      <c r="QHQ30" s="7"/>
      <c r="QHR30" s="7"/>
      <c r="QHS30" s="7"/>
      <c r="QHT30" s="7"/>
      <c r="QHU30" s="7"/>
      <c r="QHV30" s="7"/>
      <c r="QHW30" s="7"/>
      <c r="QHX30" s="7"/>
      <c r="QHY30" s="7"/>
      <c r="QHZ30" s="7"/>
      <c r="QIA30" s="7"/>
      <c r="QIB30" s="7"/>
      <c r="QIC30" s="7"/>
      <c r="QID30" s="7"/>
      <c r="QIE30" s="7"/>
      <c r="QIF30" s="7"/>
      <c r="QIG30" s="7"/>
      <c r="QIH30" s="7"/>
      <c r="QII30" s="7"/>
      <c r="QIJ30" s="7"/>
      <c r="QIK30" s="7"/>
      <c r="QIL30" s="7"/>
      <c r="QIM30" s="7"/>
      <c r="QIN30" s="7"/>
      <c r="QIO30" s="7"/>
      <c r="QIP30" s="7"/>
      <c r="QIQ30" s="7"/>
      <c r="QIR30" s="7"/>
      <c r="QIS30" s="7"/>
      <c r="QIT30" s="7"/>
      <c r="QIU30" s="7"/>
      <c r="QIV30" s="7"/>
      <c r="QIW30" s="7"/>
      <c r="QIX30" s="7"/>
      <c r="QIY30" s="7"/>
      <c r="QIZ30" s="7"/>
      <c r="QJA30" s="7"/>
      <c r="QJB30" s="7"/>
      <c r="QJC30" s="7"/>
      <c r="QJD30" s="7"/>
      <c r="QJE30" s="7"/>
      <c r="QJF30" s="7"/>
      <c r="QJG30" s="7"/>
      <c r="QJH30" s="7"/>
      <c r="QJI30" s="7"/>
      <c r="QJJ30" s="7"/>
      <c r="QJK30" s="7"/>
      <c r="QJL30" s="7"/>
      <c r="QJM30" s="7"/>
      <c r="QJN30" s="7"/>
      <c r="QJO30" s="7"/>
      <c r="QJP30" s="7"/>
      <c r="QJQ30" s="7"/>
      <c r="QJR30" s="7"/>
      <c r="QJS30" s="7"/>
      <c r="QJT30" s="7"/>
      <c r="QJU30" s="7"/>
      <c r="QJV30" s="7"/>
      <c r="QJW30" s="7"/>
      <c r="QJX30" s="7"/>
      <c r="QJY30" s="7"/>
      <c r="QJZ30" s="7"/>
      <c r="QKA30" s="7"/>
      <c r="QKB30" s="7"/>
      <c r="QKC30" s="7"/>
      <c r="QKD30" s="7"/>
      <c r="QKE30" s="7"/>
      <c r="QKF30" s="7"/>
      <c r="QKG30" s="7"/>
      <c r="QKH30" s="7"/>
      <c r="QKI30" s="7"/>
      <c r="QKJ30" s="7"/>
      <c r="QKK30" s="7"/>
      <c r="QKL30" s="7"/>
      <c r="QKM30" s="7"/>
      <c r="QKN30" s="7"/>
      <c r="QKO30" s="7"/>
      <c r="QKP30" s="7"/>
      <c r="QKQ30" s="7"/>
      <c r="QKR30" s="7"/>
      <c r="QKS30" s="7"/>
      <c r="QKT30" s="7"/>
      <c r="QKU30" s="7"/>
      <c r="QKV30" s="7"/>
      <c r="QKW30" s="7"/>
      <c r="QKX30" s="7"/>
      <c r="QKY30" s="7"/>
      <c r="QKZ30" s="7"/>
      <c r="QLA30" s="7"/>
      <c r="QLB30" s="7"/>
      <c r="QLC30" s="7"/>
      <c r="QLD30" s="7"/>
      <c r="QLE30" s="7"/>
      <c r="QLF30" s="7"/>
      <c r="QLG30" s="7"/>
      <c r="QLH30" s="7"/>
      <c r="QLI30" s="7"/>
      <c r="QLJ30" s="7"/>
      <c r="QLK30" s="7"/>
      <c r="QLL30" s="7"/>
      <c r="QLM30" s="7"/>
      <c r="QLN30" s="7"/>
      <c r="QLO30" s="7"/>
      <c r="QLP30" s="7"/>
      <c r="QLQ30" s="7"/>
      <c r="QLR30" s="7"/>
      <c r="QLS30" s="7"/>
      <c r="QLT30" s="7"/>
      <c r="QLU30" s="7"/>
      <c r="QLV30" s="7"/>
      <c r="QLW30" s="7"/>
      <c r="QLX30" s="7"/>
      <c r="QLY30" s="7"/>
      <c r="QLZ30" s="7"/>
      <c r="QMA30" s="7"/>
      <c r="QMB30" s="7"/>
      <c r="QMC30" s="7"/>
      <c r="QMD30" s="7"/>
      <c r="QME30" s="7"/>
      <c r="QMF30" s="7"/>
      <c r="QMG30" s="7"/>
      <c r="QMH30" s="7"/>
      <c r="QMI30" s="7"/>
      <c r="QMJ30" s="7"/>
      <c r="QMK30" s="7"/>
      <c r="QML30" s="7"/>
      <c r="QMM30" s="7"/>
      <c r="QMN30" s="7"/>
      <c r="QMO30" s="7"/>
      <c r="QMP30" s="7"/>
      <c r="QMQ30" s="7"/>
      <c r="QMR30" s="7"/>
      <c r="QMS30" s="7"/>
      <c r="QMT30" s="7"/>
      <c r="QMU30" s="7"/>
      <c r="QMV30" s="7"/>
      <c r="QMW30" s="7"/>
      <c r="QMX30" s="7"/>
      <c r="QMY30" s="7"/>
      <c r="QMZ30" s="7"/>
      <c r="QNA30" s="7"/>
      <c r="QNB30" s="7"/>
      <c r="QNC30" s="7"/>
      <c r="QND30" s="7"/>
      <c r="QNE30" s="7"/>
      <c r="QNF30" s="7"/>
      <c r="QNG30" s="7"/>
      <c r="QNH30" s="7"/>
      <c r="QNI30" s="7"/>
      <c r="QNJ30" s="7"/>
      <c r="QNK30" s="7"/>
      <c r="QNL30" s="7"/>
      <c r="QNM30" s="7"/>
      <c r="QNN30" s="7"/>
      <c r="QNO30" s="7"/>
      <c r="QNP30" s="7"/>
      <c r="QNQ30" s="7"/>
      <c r="QNR30" s="7"/>
      <c r="QNS30" s="7"/>
      <c r="QNT30" s="7"/>
      <c r="QNU30" s="7"/>
      <c r="QNV30" s="7"/>
      <c r="QNW30" s="7"/>
      <c r="QNX30" s="7"/>
      <c r="QNY30" s="7"/>
      <c r="QNZ30" s="7"/>
      <c r="QOA30" s="7"/>
      <c r="QOB30" s="7"/>
      <c r="QOC30" s="7"/>
      <c r="QOD30" s="7"/>
      <c r="QOE30" s="7"/>
      <c r="QOF30" s="7"/>
      <c r="QOG30" s="7"/>
      <c r="QOH30" s="7"/>
      <c r="QOI30" s="7"/>
      <c r="QOJ30" s="7"/>
      <c r="QOK30" s="7"/>
      <c r="QOL30" s="7"/>
      <c r="QOM30" s="7"/>
      <c r="QON30" s="7"/>
      <c r="QOO30" s="7"/>
      <c r="QOP30" s="7"/>
      <c r="QOQ30" s="7"/>
      <c r="QOR30" s="7"/>
      <c r="QOS30" s="7"/>
      <c r="QOT30" s="7"/>
      <c r="QOU30" s="7"/>
      <c r="QOV30" s="7"/>
      <c r="QOW30" s="7"/>
      <c r="QOX30" s="7"/>
      <c r="QOY30" s="7"/>
      <c r="QOZ30" s="7"/>
      <c r="QPA30" s="7"/>
      <c r="QPB30" s="7"/>
      <c r="QPC30" s="7"/>
      <c r="QPD30" s="7"/>
      <c r="QPE30" s="7"/>
      <c r="QPF30" s="7"/>
      <c r="QPG30" s="7"/>
      <c r="QPH30" s="7"/>
      <c r="QPI30" s="7"/>
      <c r="QPJ30" s="7"/>
      <c r="QPK30" s="7"/>
      <c r="QPL30" s="7"/>
      <c r="QPM30" s="7"/>
      <c r="QPN30" s="7"/>
      <c r="QPO30" s="7"/>
      <c r="QPP30" s="7"/>
      <c r="QPQ30" s="7"/>
      <c r="QPR30" s="7"/>
      <c r="QPS30" s="7"/>
      <c r="QPT30" s="7"/>
      <c r="QPU30" s="7"/>
      <c r="QPV30" s="7"/>
      <c r="QPW30" s="7"/>
      <c r="QPX30" s="7"/>
      <c r="QPY30" s="7"/>
      <c r="QPZ30" s="7"/>
      <c r="QQA30" s="7"/>
      <c r="QQB30" s="7"/>
      <c r="QQC30" s="7"/>
      <c r="QQD30" s="7"/>
      <c r="QQE30" s="7"/>
      <c r="QQF30" s="7"/>
      <c r="QQG30" s="7"/>
      <c r="QQH30" s="7"/>
      <c r="QQI30" s="7"/>
      <c r="QQJ30" s="7"/>
      <c r="QQK30" s="7"/>
      <c r="QQL30" s="7"/>
      <c r="QQM30" s="7"/>
      <c r="QQN30" s="7"/>
      <c r="QQO30" s="7"/>
      <c r="QQP30" s="7"/>
      <c r="QQQ30" s="7"/>
      <c r="QQR30" s="7"/>
      <c r="QQS30" s="7"/>
      <c r="QQT30" s="7"/>
      <c r="QQU30" s="7"/>
      <c r="QQV30" s="7"/>
      <c r="QQW30" s="7"/>
      <c r="QQX30" s="7"/>
      <c r="QQY30" s="7"/>
      <c r="QQZ30" s="7"/>
      <c r="QRA30" s="7"/>
      <c r="QRB30" s="7"/>
      <c r="QRC30" s="7"/>
      <c r="QRD30" s="7"/>
      <c r="QRE30" s="7"/>
      <c r="QRF30" s="7"/>
      <c r="QRG30" s="7"/>
      <c r="QRH30" s="7"/>
      <c r="QRI30" s="7"/>
      <c r="QRJ30" s="7"/>
      <c r="QRK30" s="7"/>
      <c r="QRL30" s="7"/>
      <c r="QRM30" s="7"/>
      <c r="QRN30" s="7"/>
      <c r="QRO30" s="7"/>
      <c r="QRP30" s="7"/>
      <c r="QRQ30" s="7"/>
      <c r="QRR30" s="7"/>
      <c r="QRS30" s="7"/>
      <c r="QRT30" s="7"/>
      <c r="QRU30" s="7"/>
      <c r="QRV30" s="7"/>
      <c r="QRW30" s="7"/>
      <c r="QRX30" s="7"/>
      <c r="QRY30" s="7"/>
      <c r="QRZ30" s="7"/>
      <c r="QSA30" s="7"/>
      <c r="QSB30" s="7"/>
      <c r="QSC30" s="7"/>
      <c r="QSD30" s="7"/>
      <c r="QSE30" s="7"/>
      <c r="QSF30" s="7"/>
      <c r="QSG30" s="7"/>
      <c r="QSH30" s="7"/>
      <c r="QSI30" s="7"/>
      <c r="QSJ30" s="7"/>
      <c r="QSK30" s="7"/>
      <c r="QSL30" s="7"/>
      <c r="QSM30" s="7"/>
      <c r="QSN30" s="7"/>
      <c r="QSO30" s="7"/>
      <c r="QSP30" s="7"/>
      <c r="QSQ30" s="7"/>
      <c r="QSR30" s="7"/>
      <c r="QSS30" s="7"/>
      <c r="QST30" s="7"/>
      <c r="QSU30" s="7"/>
      <c r="QSV30" s="7"/>
      <c r="QSW30" s="7"/>
      <c r="QSX30" s="7"/>
      <c r="QSY30" s="7"/>
      <c r="QSZ30" s="7"/>
      <c r="QTA30" s="7"/>
      <c r="QTB30" s="7"/>
      <c r="QTC30" s="7"/>
      <c r="QTD30" s="7"/>
      <c r="QTE30" s="7"/>
      <c r="QTF30" s="7"/>
      <c r="QTG30" s="7"/>
      <c r="QTH30" s="7"/>
      <c r="QTI30" s="7"/>
      <c r="QTJ30" s="7"/>
      <c r="QTK30" s="7"/>
      <c r="QTL30" s="7"/>
      <c r="QTM30" s="7"/>
      <c r="QTN30" s="7"/>
      <c r="QTO30" s="7"/>
      <c r="QTP30" s="7"/>
      <c r="QTQ30" s="7"/>
      <c r="QTR30" s="7"/>
      <c r="QTS30" s="7"/>
      <c r="QTT30" s="7"/>
      <c r="QTU30" s="7"/>
      <c r="QTV30" s="7"/>
      <c r="QTW30" s="7"/>
      <c r="QTX30" s="7"/>
      <c r="QTY30" s="7"/>
      <c r="QTZ30" s="7"/>
      <c r="QUA30" s="7"/>
      <c r="QUB30" s="7"/>
      <c r="QUC30" s="7"/>
      <c r="QUD30" s="7"/>
      <c r="QUE30" s="7"/>
      <c r="QUF30" s="7"/>
      <c r="QUG30" s="7"/>
      <c r="QUH30" s="7"/>
      <c r="QUI30" s="7"/>
      <c r="QUJ30" s="7"/>
      <c r="QUK30" s="7"/>
      <c r="QUL30" s="7"/>
      <c r="QUM30" s="7"/>
      <c r="QUN30" s="7"/>
      <c r="QUO30" s="7"/>
      <c r="QUP30" s="7"/>
      <c r="QUQ30" s="7"/>
      <c r="QUR30" s="7"/>
      <c r="QUS30" s="7"/>
      <c r="QUT30" s="7"/>
      <c r="QUU30" s="7"/>
      <c r="QUV30" s="7"/>
      <c r="QUW30" s="7"/>
      <c r="QUX30" s="7"/>
      <c r="QUY30" s="7"/>
      <c r="QUZ30" s="7"/>
      <c r="QVA30" s="7"/>
      <c r="QVB30" s="7"/>
      <c r="QVC30" s="7"/>
      <c r="QVD30" s="7"/>
      <c r="QVE30" s="7"/>
      <c r="QVF30" s="7"/>
      <c r="QVG30" s="7"/>
      <c r="QVH30" s="7"/>
      <c r="QVI30" s="7"/>
      <c r="QVJ30" s="7"/>
      <c r="QVK30" s="7"/>
      <c r="QVL30" s="7"/>
      <c r="QVM30" s="7"/>
      <c r="QVN30" s="7"/>
      <c r="QVO30" s="7"/>
      <c r="QVP30" s="7"/>
      <c r="QVQ30" s="7"/>
      <c r="QVR30" s="7"/>
      <c r="QVS30" s="7"/>
      <c r="QVT30" s="7"/>
      <c r="QVU30" s="7"/>
      <c r="QVV30" s="7"/>
      <c r="QVW30" s="7"/>
      <c r="QVX30" s="7"/>
      <c r="QVY30" s="7"/>
      <c r="QVZ30" s="7"/>
      <c r="QWA30" s="7"/>
      <c r="QWB30" s="7"/>
      <c r="QWC30" s="7"/>
      <c r="QWD30" s="7"/>
      <c r="QWE30" s="7"/>
      <c r="QWF30" s="7"/>
      <c r="QWG30" s="7"/>
      <c r="QWH30" s="7"/>
      <c r="QWI30" s="7"/>
      <c r="QWJ30" s="7"/>
      <c r="QWK30" s="7"/>
      <c r="QWL30" s="7"/>
      <c r="QWM30" s="7"/>
      <c r="QWN30" s="7"/>
      <c r="QWO30" s="7"/>
      <c r="QWP30" s="7"/>
      <c r="QWQ30" s="7"/>
      <c r="QWR30" s="7"/>
      <c r="QWS30" s="7"/>
      <c r="QWT30" s="7"/>
      <c r="QWU30" s="7"/>
      <c r="QWV30" s="7"/>
      <c r="QWW30" s="7"/>
      <c r="QWX30" s="7"/>
      <c r="QWY30" s="7"/>
      <c r="QWZ30" s="7"/>
      <c r="QXA30" s="7"/>
      <c r="QXB30" s="7"/>
      <c r="QXC30" s="7"/>
      <c r="QXD30" s="7"/>
      <c r="QXE30" s="7"/>
      <c r="QXF30" s="7"/>
      <c r="QXG30" s="7"/>
      <c r="QXH30" s="7"/>
      <c r="QXI30" s="7"/>
      <c r="QXJ30" s="7"/>
      <c r="QXK30" s="7"/>
      <c r="QXL30" s="7"/>
      <c r="QXM30" s="7"/>
      <c r="QXN30" s="7"/>
      <c r="QXO30" s="7"/>
      <c r="QXP30" s="7"/>
      <c r="QXQ30" s="7"/>
      <c r="QXR30" s="7"/>
      <c r="QXS30" s="7"/>
      <c r="QXT30" s="7"/>
      <c r="QXU30" s="7"/>
      <c r="QXV30" s="7"/>
      <c r="QXW30" s="7"/>
      <c r="QXX30" s="7"/>
      <c r="QXY30" s="7"/>
      <c r="QXZ30" s="7"/>
      <c r="QYA30" s="7"/>
      <c r="QYB30" s="7"/>
      <c r="QYC30" s="7"/>
      <c r="QYD30" s="7"/>
      <c r="QYE30" s="7"/>
      <c r="QYF30" s="7"/>
      <c r="QYG30" s="7"/>
      <c r="QYH30" s="7"/>
      <c r="QYI30" s="7"/>
      <c r="QYJ30" s="7"/>
      <c r="QYK30" s="7"/>
      <c r="QYL30" s="7"/>
      <c r="QYM30" s="7"/>
      <c r="QYN30" s="7"/>
      <c r="QYO30" s="7"/>
      <c r="QYP30" s="7"/>
      <c r="QYQ30" s="7"/>
      <c r="QYR30" s="7"/>
      <c r="QYS30" s="7"/>
      <c r="QYT30" s="7"/>
      <c r="QYU30" s="7"/>
      <c r="QYV30" s="7"/>
      <c r="QYW30" s="7"/>
      <c r="QYX30" s="7"/>
      <c r="QYY30" s="7"/>
      <c r="QYZ30" s="7"/>
      <c r="QZA30" s="7"/>
      <c r="QZB30" s="7"/>
      <c r="QZC30" s="7"/>
      <c r="QZD30" s="7"/>
      <c r="QZE30" s="7"/>
      <c r="QZF30" s="7"/>
      <c r="QZG30" s="7"/>
      <c r="QZH30" s="7"/>
      <c r="QZI30" s="7"/>
      <c r="QZJ30" s="7"/>
      <c r="QZK30" s="7"/>
      <c r="QZL30" s="7"/>
      <c r="QZM30" s="7"/>
      <c r="QZN30" s="7"/>
      <c r="QZO30" s="7"/>
      <c r="QZP30" s="7"/>
      <c r="QZQ30" s="7"/>
      <c r="QZR30" s="7"/>
      <c r="QZS30" s="7"/>
      <c r="QZT30" s="7"/>
      <c r="QZU30" s="7"/>
      <c r="QZV30" s="7"/>
      <c r="QZW30" s="7"/>
      <c r="QZX30" s="7"/>
      <c r="QZY30" s="7"/>
      <c r="QZZ30" s="7"/>
      <c r="RAA30" s="7"/>
      <c r="RAB30" s="7"/>
      <c r="RAC30" s="7"/>
      <c r="RAD30" s="7"/>
      <c r="RAE30" s="7"/>
      <c r="RAF30" s="7"/>
      <c r="RAG30" s="7"/>
      <c r="RAH30" s="7"/>
      <c r="RAI30" s="7"/>
      <c r="RAJ30" s="7"/>
      <c r="RAK30" s="7"/>
      <c r="RAL30" s="7"/>
      <c r="RAM30" s="7"/>
      <c r="RAN30" s="7"/>
      <c r="RAO30" s="7"/>
      <c r="RAP30" s="7"/>
      <c r="RAQ30" s="7"/>
      <c r="RAR30" s="7"/>
      <c r="RAS30" s="7"/>
      <c r="RAT30" s="7"/>
      <c r="RAU30" s="7"/>
      <c r="RAV30" s="7"/>
      <c r="RAW30" s="7"/>
      <c r="RAX30" s="7"/>
      <c r="RAY30" s="7"/>
      <c r="RAZ30" s="7"/>
      <c r="RBA30" s="7"/>
      <c r="RBB30" s="7"/>
      <c r="RBC30" s="7"/>
      <c r="RBD30" s="7"/>
      <c r="RBE30" s="7"/>
      <c r="RBF30" s="7"/>
      <c r="RBG30" s="7"/>
      <c r="RBH30" s="7"/>
      <c r="RBI30" s="7"/>
      <c r="RBJ30" s="7"/>
      <c r="RBK30" s="7"/>
      <c r="RBL30" s="7"/>
      <c r="RBM30" s="7"/>
      <c r="RBN30" s="7"/>
      <c r="RBO30" s="7"/>
      <c r="RBP30" s="7"/>
      <c r="RBQ30" s="7"/>
      <c r="RBR30" s="7"/>
      <c r="RBS30" s="7"/>
      <c r="RBT30" s="7"/>
      <c r="RBU30" s="7"/>
      <c r="RBV30" s="7"/>
      <c r="RBW30" s="7"/>
      <c r="RBX30" s="7"/>
      <c r="RBY30" s="7"/>
      <c r="RBZ30" s="7"/>
      <c r="RCA30" s="7"/>
      <c r="RCB30" s="7"/>
      <c r="RCC30" s="7"/>
      <c r="RCD30" s="7"/>
      <c r="RCE30" s="7"/>
      <c r="RCF30" s="7"/>
      <c r="RCG30" s="7"/>
      <c r="RCH30" s="7"/>
      <c r="RCI30" s="7"/>
      <c r="RCJ30" s="7"/>
      <c r="RCK30" s="7"/>
      <c r="RCL30" s="7"/>
      <c r="RCM30" s="7"/>
      <c r="RCN30" s="7"/>
      <c r="RCO30" s="7"/>
      <c r="RCP30" s="7"/>
      <c r="RCQ30" s="7"/>
      <c r="RCR30" s="7"/>
      <c r="RCS30" s="7"/>
      <c r="RCT30" s="7"/>
      <c r="RCU30" s="7"/>
      <c r="RCV30" s="7"/>
      <c r="RCW30" s="7"/>
      <c r="RCX30" s="7"/>
      <c r="RCY30" s="7"/>
      <c r="RCZ30" s="7"/>
      <c r="RDA30" s="7"/>
      <c r="RDB30" s="7"/>
      <c r="RDC30" s="7"/>
      <c r="RDD30" s="7"/>
      <c r="RDE30" s="7"/>
      <c r="RDF30" s="7"/>
      <c r="RDG30" s="7"/>
      <c r="RDH30" s="7"/>
      <c r="RDI30" s="7"/>
      <c r="RDJ30" s="7"/>
      <c r="RDK30" s="7"/>
      <c r="RDL30" s="7"/>
      <c r="RDM30" s="7"/>
      <c r="RDN30" s="7"/>
      <c r="RDO30" s="7"/>
      <c r="RDP30" s="7"/>
      <c r="RDQ30" s="7"/>
      <c r="RDR30" s="7"/>
      <c r="RDS30" s="7"/>
      <c r="RDT30" s="7"/>
      <c r="RDU30" s="7"/>
      <c r="RDV30" s="7"/>
      <c r="RDW30" s="7"/>
      <c r="RDX30" s="7"/>
      <c r="RDY30" s="7"/>
      <c r="RDZ30" s="7"/>
      <c r="REA30" s="7"/>
      <c r="REB30" s="7"/>
      <c r="REC30" s="7"/>
      <c r="RED30" s="7"/>
      <c r="REE30" s="7"/>
      <c r="REF30" s="7"/>
      <c r="REG30" s="7"/>
      <c r="REH30" s="7"/>
      <c r="REI30" s="7"/>
      <c r="REJ30" s="7"/>
      <c r="REK30" s="7"/>
      <c r="REL30" s="7"/>
      <c r="REM30" s="7"/>
      <c r="REN30" s="7"/>
      <c r="REO30" s="7"/>
      <c r="REP30" s="7"/>
      <c r="REQ30" s="7"/>
      <c r="RER30" s="7"/>
      <c r="RES30" s="7"/>
      <c r="RET30" s="7"/>
      <c r="REU30" s="7"/>
      <c r="REV30" s="7"/>
      <c r="REW30" s="7"/>
      <c r="REX30" s="7"/>
      <c r="REY30" s="7"/>
      <c r="REZ30" s="7"/>
      <c r="RFA30" s="7"/>
      <c r="RFB30" s="7"/>
      <c r="RFC30" s="7"/>
      <c r="RFD30" s="7"/>
      <c r="RFE30" s="7"/>
      <c r="RFF30" s="7"/>
      <c r="RFG30" s="7"/>
      <c r="RFH30" s="7"/>
      <c r="RFI30" s="7"/>
      <c r="RFJ30" s="7"/>
      <c r="RFK30" s="7"/>
      <c r="RFL30" s="7"/>
      <c r="RFM30" s="7"/>
      <c r="RFN30" s="7"/>
      <c r="RFO30" s="7"/>
      <c r="RFP30" s="7"/>
      <c r="RFQ30" s="7"/>
      <c r="RFR30" s="7"/>
      <c r="RFS30" s="7"/>
      <c r="RFT30" s="7"/>
      <c r="RFU30" s="7"/>
      <c r="RFV30" s="7"/>
      <c r="RFW30" s="7"/>
      <c r="RFX30" s="7"/>
      <c r="RFY30" s="7"/>
      <c r="RFZ30" s="7"/>
      <c r="RGA30" s="7"/>
      <c r="RGB30" s="7"/>
      <c r="RGC30" s="7"/>
      <c r="RGD30" s="7"/>
      <c r="RGE30" s="7"/>
      <c r="RGF30" s="7"/>
      <c r="RGG30" s="7"/>
      <c r="RGH30" s="7"/>
      <c r="RGI30" s="7"/>
      <c r="RGJ30" s="7"/>
      <c r="RGK30" s="7"/>
      <c r="RGL30" s="7"/>
      <c r="RGM30" s="7"/>
      <c r="RGN30" s="7"/>
      <c r="RGO30" s="7"/>
      <c r="RGP30" s="7"/>
      <c r="RGQ30" s="7"/>
      <c r="RGR30" s="7"/>
      <c r="RGS30" s="7"/>
      <c r="RGT30" s="7"/>
      <c r="RGU30" s="7"/>
      <c r="RGV30" s="7"/>
      <c r="RGW30" s="7"/>
      <c r="RGX30" s="7"/>
      <c r="RGY30" s="7"/>
      <c r="RGZ30" s="7"/>
      <c r="RHA30" s="7"/>
      <c r="RHB30" s="7"/>
      <c r="RHC30" s="7"/>
      <c r="RHD30" s="7"/>
      <c r="RHE30" s="7"/>
      <c r="RHF30" s="7"/>
      <c r="RHG30" s="7"/>
      <c r="RHH30" s="7"/>
      <c r="RHI30" s="7"/>
      <c r="RHJ30" s="7"/>
      <c r="RHK30" s="7"/>
      <c r="RHL30" s="7"/>
      <c r="RHM30" s="7"/>
      <c r="RHN30" s="7"/>
      <c r="RHO30" s="7"/>
      <c r="RHP30" s="7"/>
      <c r="RHQ30" s="7"/>
      <c r="RHR30" s="7"/>
      <c r="RHS30" s="7"/>
      <c r="RHT30" s="7"/>
      <c r="RHU30" s="7"/>
      <c r="RHV30" s="7"/>
      <c r="RHW30" s="7"/>
      <c r="RHX30" s="7"/>
      <c r="RHY30" s="7"/>
      <c r="RHZ30" s="7"/>
      <c r="RIA30" s="7"/>
      <c r="RIB30" s="7"/>
      <c r="RIC30" s="7"/>
      <c r="RID30" s="7"/>
      <c r="RIE30" s="7"/>
      <c r="RIF30" s="7"/>
      <c r="RIG30" s="7"/>
      <c r="RIH30" s="7"/>
      <c r="RII30" s="7"/>
      <c r="RIJ30" s="7"/>
      <c r="RIK30" s="7"/>
      <c r="RIL30" s="7"/>
      <c r="RIM30" s="7"/>
      <c r="RIN30" s="7"/>
      <c r="RIO30" s="7"/>
      <c r="RIP30" s="7"/>
      <c r="RIQ30" s="7"/>
      <c r="RIR30" s="7"/>
      <c r="RIS30" s="7"/>
      <c r="RIT30" s="7"/>
      <c r="RIU30" s="7"/>
      <c r="RIV30" s="7"/>
      <c r="RIW30" s="7"/>
      <c r="RIX30" s="7"/>
      <c r="RIY30" s="7"/>
      <c r="RIZ30" s="7"/>
      <c r="RJA30" s="7"/>
      <c r="RJB30" s="7"/>
      <c r="RJC30" s="7"/>
      <c r="RJD30" s="7"/>
      <c r="RJE30" s="7"/>
      <c r="RJF30" s="7"/>
      <c r="RJG30" s="7"/>
      <c r="RJH30" s="7"/>
      <c r="RJI30" s="7"/>
      <c r="RJJ30" s="7"/>
      <c r="RJK30" s="7"/>
      <c r="RJL30" s="7"/>
      <c r="RJM30" s="7"/>
      <c r="RJN30" s="7"/>
      <c r="RJO30" s="7"/>
      <c r="RJP30" s="7"/>
      <c r="RJQ30" s="7"/>
      <c r="RJR30" s="7"/>
      <c r="RJS30" s="7"/>
      <c r="RJT30" s="7"/>
      <c r="RJU30" s="7"/>
      <c r="RJV30" s="7"/>
      <c r="RJW30" s="7"/>
      <c r="RJX30" s="7"/>
      <c r="RJY30" s="7"/>
      <c r="RJZ30" s="7"/>
      <c r="RKA30" s="7"/>
      <c r="RKB30" s="7"/>
      <c r="RKC30" s="7"/>
      <c r="RKD30" s="7"/>
      <c r="RKE30" s="7"/>
      <c r="RKF30" s="7"/>
      <c r="RKG30" s="7"/>
      <c r="RKH30" s="7"/>
      <c r="RKI30" s="7"/>
      <c r="RKJ30" s="7"/>
      <c r="RKK30" s="7"/>
      <c r="RKL30" s="7"/>
      <c r="RKM30" s="7"/>
      <c r="RKN30" s="7"/>
      <c r="RKO30" s="7"/>
      <c r="RKP30" s="7"/>
      <c r="RKQ30" s="7"/>
      <c r="RKR30" s="7"/>
      <c r="RKS30" s="7"/>
      <c r="RKT30" s="7"/>
      <c r="RKU30" s="7"/>
      <c r="RKV30" s="7"/>
      <c r="RKW30" s="7"/>
      <c r="RKX30" s="7"/>
      <c r="RKY30" s="7"/>
      <c r="RKZ30" s="7"/>
      <c r="RLA30" s="7"/>
      <c r="RLB30" s="7"/>
      <c r="RLC30" s="7"/>
      <c r="RLD30" s="7"/>
      <c r="RLE30" s="7"/>
      <c r="RLF30" s="7"/>
      <c r="RLG30" s="7"/>
      <c r="RLH30" s="7"/>
      <c r="RLI30" s="7"/>
      <c r="RLJ30" s="7"/>
      <c r="RLK30" s="7"/>
      <c r="RLL30" s="7"/>
      <c r="RLM30" s="7"/>
      <c r="RLN30" s="7"/>
      <c r="RLO30" s="7"/>
      <c r="RLP30" s="7"/>
      <c r="RLQ30" s="7"/>
      <c r="RLR30" s="7"/>
      <c r="RLS30" s="7"/>
      <c r="RLT30" s="7"/>
      <c r="RLU30" s="7"/>
      <c r="RLV30" s="7"/>
      <c r="RLW30" s="7"/>
      <c r="RLX30" s="7"/>
      <c r="RLY30" s="7"/>
      <c r="RLZ30" s="7"/>
      <c r="RMA30" s="7"/>
      <c r="RMB30" s="7"/>
      <c r="RMC30" s="7"/>
      <c r="RMD30" s="7"/>
      <c r="RME30" s="7"/>
      <c r="RMF30" s="7"/>
      <c r="RMG30" s="7"/>
      <c r="RMH30" s="7"/>
      <c r="RMI30" s="7"/>
      <c r="RMJ30" s="7"/>
      <c r="RMK30" s="7"/>
      <c r="RML30" s="7"/>
      <c r="RMM30" s="7"/>
      <c r="RMN30" s="7"/>
      <c r="RMO30" s="7"/>
      <c r="RMP30" s="7"/>
      <c r="RMQ30" s="7"/>
      <c r="RMR30" s="7"/>
      <c r="RMS30" s="7"/>
      <c r="RMT30" s="7"/>
      <c r="RMU30" s="7"/>
      <c r="RMV30" s="7"/>
      <c r="RMW30" s="7"/>
      <c r="RMX30" s="7"/>
      <c r="RMY30" s="7"/>
      <c r="RMZ30" s="7"/>
      <c r="RNA30" s="7"/>
      <c r="RNB30" s="7"/>
      <c r="RNC30" s="7"/>
      <c r="RND30" s="7"/>
      <c r="RNE30" s="7"/>
      <c r="RNF30" s="7"/>
      <c r="RNG30" s="7"/>
      <c r="RNH30" s="7"/>
      <c r="RNI30" s="7"/>
      <c r="RNJ30" s="7"/>
      <c r="RNK30" s="7"/>
      <c r="RNL30" s="7"/>
      <c r="RNM30" s="7"/>
      <c r="RNN30" s="7"/>
      <c r="RNO30" s="7"/>
      <c r="RNP30" s="7"/>
      <c r="RNQ30" s="7"/>
      <c r="RNR30" s="7"/>
      <c r="RNS30" s="7"/>
      <c r="RNT30" s="7"/>
      <c r="RNU30" s="7"/>
      <c r="RNV30" s="7"/>
      <c r="RNW30" s="7"/>
      <c r="RNX30" s="7"/>
      <c r="RNY30" s="7"/>
      <c r="RNZ30" s="7"/>
      <c r="ROA30" s="7"/>
      <c r="ROB30" s="7"/>
      <c r="ROC30" s="7"/>
      <c r="ROD30" s="7"/>
      <c r="ROE30" s="7"/>
      <c r="ROF30" s="7"/>
      <c r="ROG30" s="7"/>
      <c r="ROH30" s="7"/>
      <c r="ROI30" s="7"/>
      <c r="ROJ30" s="7"/>
      <c r="ROK30" s="7"/>
      <c r="ROL30" s="7"/>
      <c r="ROM30" s="7"/>
      <c r="RON30" s="7"/>
      <c r="ROO30" s="7"/>
      <c r="ROP30" s="7"/>
      <c r="ROQ30" s="7"/>
      <c r="ROR30" s="7"/>
      <c r="ROS30" s="7"/>
      <c r="ROT30" s="7"/>
      <c r="ROU30" s="7"/>
      <c r="ROV30" s="7"/>
      <c r="ROW30" s="7"/>
      <c r="ROX30" s="7"/>
      <c r="ROY30" s="7"/>
      <c r="ROZ30" s="7"/>
      <c r="RPA30" s="7"/>
      <c r="RPB30" s="7"/>
      <c r="RPC30" s="7"/>
      <c r="RPD30" s="7"/>
      <c r="RPE30" s="7"/>
      <c r="RPF30" s="7"/>
      <c r="RPG30" s="7"/>
      <c r="RPH30" s="7"/>
      <c r="RPI30" s="7"/>
      <c r="RPJ30" s="7"/>
      <c r="RPK30" s="7"/>
      <c r="RPL30" s="7"/>
      <c r="RPM30" s="7"/>
      <c r="RPN30" s="7"/>
      <c r="RPO30" s="7"/>
      <c r="RPP30" s="7"/>
      <c r="RPQ30" s="7"/>
      <c r="RPR30" s="7"/>
      <c r="RPS30" s="7"/>
      <c r="RPT30" s="7"/>
      <c r="RPU30" s="7"/>
      <c r="RPV30" s="7"/>
      <c r="RPW30" s="7"/>
      <c r="RPX30" s="7"/>
      <c r="RPY30" s="7"/>
      <c r="RPZ30" s="7"/>
      <c r="RQA30" s="7"/>
      <c r="RQB30" s="7"/>
      <c r="RQC30" s="7"/>
      <c r="RQD30" s="7"/>
      <c r="RQE30" s="7"/>
      <c r="RQF30" s="7"/>
      <c r="RQG30" s="7"/>
      <c r="RQH30" s="7"/>
      <c r="RQI30" s="7"/>
      <c r="RQJ30" s="7"/>
      <c r="RQK30" s="7"/>
      <c r="RQL30" s="7"/>
      <c r="RQM30" s="7"/>
      <c r="RQN30" s="7"/>
      <c r="RQO30" s="7"/>
      <c r="RQP30" s="7"/>
      <c r="RQQ30" s="7"/>
      <c r="RQR30" s="7"/>
      <c r="RQS30" s="7"/>
      <c r="RQT30" s="7"/>
      <c r="RQU30" s="7"/>
      <c r="RQV30" s="7"/>
      <c r="RQW30" s="7"/>
      <c r="RQX30" s="7"/>
      <c r="RQY30" s="7"/>
      <c r="RQZ30" s="7"/>
      <c r="RRA30" s="7"/>
      <c r="RRB30" s="7"/>
      <c r="RRC30" s="7"/>
      <c r="RRD30" s="7"/>
      <c r="RRE30" s="7"/>
      <c r="RRF30" s="7"/>
      <c r="RRG30" s="7"/>
      <c r="RRH30" s="7"/>
      <c r="RRI30" s="7"/>
      <c r="RRJ30" s="7"/>
      <c r="RRK30" s="7"/>
      <c r="RRL30" s="7"/>
      <c r="RRM30" s="7"/>
      <c r="RRN30" s="7"/>
      <c r="RRO30" s="7"/>
      <c r="RRP30" s="7"/>
      <c r="RRQ30" s="7"/>
      <c r="RRR30" s="7"/>
      <c r="RRS30" s="7"/>
      <c r="RRT30" s="7"/>
      <c r="RRU30" s="7"/>
      <c r="RRV30" s="7"/>
      <c r="RRW30" s="7"/>
      <c r="RRX30" s="7"/>
      <c r="RRY30" s="7"/>
      <c r="RRZ30" s="7"/>
      <c r="RSA30" s="7"/>
      <c r="RSB30" s="7"/>
      <c r="RSC30" s="7"/>
      <c r="RSD30" s="7"/>
      <c r="RSE30" s="7"/>
      <c r="RSF30" s="7"/>
      <c r="RSG30" s="7"/>
      <c r="RSH30" s="7"/>
      <c r="RSI30" s="7"/>
      <c r="RSJ30" s="7"/>
      <c r="RSK30" s="7"/>
      <c r="RSL30" s="7"/>
      <c r="RSM30" s="7"/>
      <c r="RSN30" s="7"/>
      <c r="RSO30" s="7"/>
      <c r="RSP30" s="7"/>
      <c r="RSQ30" s="7"/>
      <c r="RSR30" s="7"/>
      <c r="RSS30" s="7"/>
      <c r="RST30" s="7"/>
      <c r="RSU30" s="7"/>
      <c r="RSV30" s="7"/>
      <c r="RSW30" s="7"/>
      <c r="RSX30" s="7"/>
      <c r="RSY30" s="7"/>
      <c r="RSZ30" s="7"/>
      <c r="RTA30" s="7"/>
      <c r="RTB30" s="7"/>
      <c r="RTC30" s="7"/>
      <c r="RTD30" s="7"/>
      <c r="RTE30" s="7"/>
      <c r="RTF30" s="7"/>
      <c r="RTG30" s="7"/>
      <c r="RTH30" s="7"/>
      <c r="RTI30" s="7"/>
      <c r="RTJ30" s="7"/>
      <c r="RTK30" s="7"/>
      <c r="RTL30" s="7"/>
      <c r="RTM30" s="7"/>
      <c r="RTN30" s="7"/>
      <c r="RTO30" s="7"/>
      <c r="RTP30" s="7"/>
      <c r="RTQ30" s="7"/>
      <c r="RTR30" s="7"/>
      <c r="RTS30" s="7"/>
      <c r="RTT30" s="7"/>
      <c r="RTU30" s="7"/>
      <c r="RTV30" s="7"/>
      <c r="RTW30" s="7"/>
      <c r="RTX30" s="7"/>
      <c r="RTY30" s="7"/>
      <c r="RTZ30" s="7"/>
      <c r="RUA30" s="7"/>
      <c r="RUB30" s="7"/>
      <c r="RUC30" s="7"/>
      <c r="RUD30" s="7"/>
      <c r="RUE30" s="7"/>
      <c r="RUF30" s="7"/>
      <c r="RUG30" s="7"/>
      <c r="RUH30" s="7"/>
      <c r="RUI30" s="7"/>
      <c r="RUJ30" s="7"/>
      <c r="RUK30" s="7"/>
      <c r="RUL30" s="7"/>
      <c r="RUM30" s="7"/>
      <c r="RUN30" s="7"/>
      <c r="RUO30" s="7"/>
      <c r="RUP30" s="7"/>
      <c r="RUQ30" s="7"/>
      <c r="RUR30" s="7"/>
      <c r="RUS30" s="7"/>
      <c r="RUT30" s="7"/>
      <c r="RUU30" s="7"/>
      <c r="RUV30" s="7"/>
      <c r="RUW30" s="7"/>
      <c r="RUX30" s="7"/>
      <c r="RUY30" s="7"/>
      <c r="RUZ30" s="7"/>
      <c r="RVA30" s="7"/>
      <c r="RVB30" s="7"/>
      <c r="RVC30" s="7"/>
      <c r="RVD30" s="7"/>
      <c r="RVE30" s="7"/>
      <c r="RVF30" s="7"/>
      <c r="RVG30" s="7"/>
      <c r="RVH30" s="7"/>
      <c r="RVI30" s="7"/>
      <c r="RVJ30" s="7"/>
      <c r="RVK30" s="7"/>
      <c r="RVL30" s="7"/>
      <c r="RVM30" s="7"/>
      <c r="RVN30" s="7"/>
      <c r="RVO30" s="7"/>
      <c r="RVP30" s="7"/>
      <c r="RVQ30" s="7"/>
      <c r="RVR30" s="7"/>
      <c r="RVS30" s="7"/>
      <c r="RVT30" s="7"/>
      <c r="RVU30" s="7"/>
      <c r="RVV30" s="7"/>
      <c r="RVW30" s="7"/>
      <c r="RVX30" s="7"/>
      <c r="RVY30" s="7"/>
      <c r="RVZ30" s="7"/>
      <c r="RWA30" s="7"/>
      <c r="RWB30" s="7"/>
      <c r="RWC30" s="7"/>
      <c r="RWD30" s="7"/>
      <c r="RWE30" s="7"/>
      <c r="RWF30" s="7"/>
      <c r="RWG30" s="7"/>
      <c r="RWH30" s="7"/>
      <c r="RWI30" s="7"/>
      <c r="RWJ30" s="7"/>
      <c r="RWK30" s="7"/>
      <c r="RWL30" s="7"/>
      <c r="RWM30" s="7"/>
      <c r="RWN30" s="7"/>
      <c r="RWO30" s="7"/>
      <c r="RWP30" s="7"/>
      <c r="RWQ30" s="7"/>
      <c r="RWR30" s="7"/>
      <c r="RWS30" s="7"/>
      <c r="RWT30" s="7"/>
      <c r="RWU30" s="7"/>
      <c r="RWV30" s="7"/>
      <c r="RWW30" s="7"/>
      <c r="RWX30" s="7"/>
      <c r="RWY30" s="7"/>
      <c r="RWZ30" s="7"/>
      <c r="RXA30" s="7"/>
      <c r="RXB30" s="7"/>
      <c r="RXC30" s="7"/>
      <c r="RXD30" s="7"/>
      <c r="RXE30" s="7"/>
      <c r="RXF30" s="7"/>
      <c r="RXG30" s="7"/>
      <c r="RXH30" s="7"/>
      <c r="RXI30" s="7"/>
      <c r="RXJ30" s="7"/>
      <c r="RXK30" s="7"/>
      <c r="RXL30" s="7"/>
      <c r="RXM30" s="7"/>
      <c r="RXN30" s="7"/>
      <c r="RXO30" s="7"/>
      <c r="RXP30" s="7"/>
      <c r="RXQ30" s="7"/>
      <c r="RXR30" s="7"/>
      <c r="RXS30" s="7"/>
      <c r="RXT30" s="7"/>
      <c r="RXU30" s="7"/>
      <c r="RXV30" s="7"/>
      <c r="RXW30" s="7"/>
      <c r="RXX30" s="7"/>
      <c r="RXY30" s="7"/>
      <c r="RXZ30" s="7"/>
      <c r="RYA30" s="7"/>
      <c r="RYB30" s="7"/>
      <c r="RYC30" s="7"/>
      <c r="RYD30" s="7"/>
      <c r="RYE30" s="7"/>
      <c r="RYF30" s="7"/>
      <c r="RYG30" s="7"/>
      <c r="RYH30" s="7"/>
      <c r="RYI30" s="7"/>
      <c r="RYJ30" s="7"/>
      <c r="RYK30" s="7"/>
      <c r="RYL30" s="7"/>
      <c r="RYM30" s="7"/>
      <c r="RYN30" s="7"/>
      <c r="RYO30" s="7"/>
      <c r="RYP30" s="7"/>
      <c r="RYQ30" s="7"/>
      <c r="RYR30" s="7"/>
      <c r="RYS30" s="7"/>
      <c r="RYT30" s="7"/>
      <c r="RYU30" s="7"/>
      <c r="RYV30" s="7"/>
      <c r="RYW30" s="7"/>
      <c r="RYX30" s="7"/>
      <c r="RYY30" s="7"/>
      <c r="RYZ30" s="7"/>
      <c r="RZA30" s="7"/>
      <c r="RZB30" s="7"/>
      <c r="RZC30" s="7"/>
      <c r="RZD30" s="7"/>
      <c r="RZE30" s="7"/>
      <c r="RZF30" s="7"/>
      <c r="RZG30" s="7"/>
      <c r="RZH30" s="7"/>
      <c r="RZI30" s="7"/>
      <c r="RZJ30" s="7"/>
      <c r="RZK30" s="7"/>
      <c r="RZL30" s="7"/>
      <c r="RZM30" s="7"/>
      <c r="RZN30" s="7"/>
      <c r="RZO30" s="7"/>
      <c r="RZP30" s="7"/>
      <c r="RZQ30" s="7"/>
      <c r="RZR30" s="7"/>
      <c r="RZS30" s="7"/>
      <c r="RZT30" s="7"/>
      <c r="RZU30" s="7"/>
      <c r="RZV30" s="7"/>
      <c r="RZW30" s="7"/>
      <c r="RZX30" s="7"/>
      <c r="RZY30" s="7"/>
      <c r="RZZ30" s="7"/>
      <c r="SAA30" s="7"/>
      <c r="SAB30" s="7"/>
      <c r="SAC30" s="7"/>
      <c r="SAD30" s="7"/>
      <c r="SAE30" s="7"/>
      <c r="SAF30" s="7"/>
      <c r="SAG30" s="7"/>
      <c r="SAH30" s="7"/>
      <c r="SAI30" s="7"/>
      <c r="SAJ30" s="7"/>
      <c r="SAK30" s="7"/>
      <c r="SAL30" s="7"/>
      <c r="SAM30" s="7"/>
      <c r="SAN30" s="7"/>
      <c r="SAO30" s="7"/>
      <c r="SAP30" s="7"/>
      <c r="SAQ30" s="7"/>
      <c r="SAR30" s="7"/>
      <c r="SAS30" s="7"/>
      <c r="SAT30" s="7"/>
      <c r="SAU30" s="7"/>
      <c r="SAV30" s="7"/>
      <c r="SAW30" s="7"/>
      <c r="SAX30" s="7"/>
      <c r="SAY30" s="7"/>
      <c r="SAZ30" s="7"/>
      <c r="SBA30" s="7"/>
      <c r="SBB30" s="7"/>
      <c r="SBC30" s="7"/>
      <c r="SBD30" s="7"/>
      <c r="SBE30" s="7"/>
      <c r="SBF30" s="7"/>
      <c r="SBG30" s="7"/>
      <c r="SBH30" s="7"/>
      <c r="SBI30" s="7"/>
      <c r="SBJ30" s="7"/>
      <c r="SBK30" s="7"/>
      <c r="SBL30" s="7"/>
      <c r="SBM30" s="7"/>
      <c r="SBN30" s="7"/>
      <c r="SBO30" s="7"/>
      <c r="SBP30" s="7"/>
      <c r="SBQ30" s="7"/>
      <c r="SBR30" s="7"/>
      <c r="SBS30" s="7"/>
      <c r="SBT30" s="7"/>
      <c r="SBU30" s="7"/>
      <c r="SBV30" s="7"/>
      <c r="SBW30" s="7"/>
      <c r="SBX30" s="7"/>
      <c r="SBY30" s="7"/>
      <c r="SBZ30" s="7"/>
      <c r="SCA30" s="7"/>
      <c r="SCB30" s="7"/>
      <c r="SCC30" s="7"/>
      <c r="SCD30" s="7"/>
      <c r="SCE30" s="7"/>
      <c r="SCF30" s="7"/>
      <c r="SCG30" s="7"/>
      <c r="SCH30" s="7"/>
      <c r="SCI30" s="7"/>
      <c r="SCJ30" s="7"/>
      <c r="SCK30" s="7"/>
      <c r="SCL30" s="7"/>
      <c r="SCM30" s="7"/>
      <c r="SCN30" s="7"/>
      <c r="SCO30" s="7"/>
      <c r="SCP30" s="7"/>
      <c r="SCQ30" s="7"/>
      <c r="SCR30" s="7"/>
      <c r="SCS30" s="7"/>
      <c r="SCT30" s="7"/>
      <c r="SCU30" s="7"/>
      <c r="SCV30" s="7"/>
      <c r="SCW30" s="7"/>
      <c r="SCX30" s="7"/>
      <c r="SCY30" s="7"/>
      <c r="SCZ30" s="7"/>
      <c r="SDA30" s="7"/>
      <c r="SDB30" s="7"/>
      <c r="SDC30" s="7"/>
      <c r="SDD30" s="7"/>
      <c r="SDE30" s="7"/>
      <c r="SDF30" s="7"/>
      <c r="SDG30" s="7"/>
      <c r="SDH30" s="7"/>
      <c r="SDI30" s="7"/>
      <c r="SDJ30" s="7"/>
      <c r="SDK30" s="7"/>
      <c r="SDL30" s="7"/>
      <c r="SDM30" s="7"/>
      <c r="SDN30" s="7"/>
      <c r="SDO30" s="7"/>
      <c r="SDP30" s="7"/>
      <c r="SDQ30" s="7"/>
      <c r="SDR30" s="7"/>
      <c r="SDS30" s="7"/>
      <c r="SDT30" s="7"/>
      <c r="SDU30" s="7"/>
      <c r="SDV30" s="7"/>
      <c r="SDW30" s="7"/>
      <c r="SDX30" s="7"/>
      <c r="SDY30" s="7"/>
      <c r="SDZ30" s="7"/>
      <c r="SEA30" s="7"/>
      <c r="SEB30" s="7"/>
      <c r="SEC30" s="7"/>
      <c r="SED30" s="7"/>
      <c r="SEE30" s="7"/>
      <c r="SEF30" s="7"/>
      <c r="SEG30" s="7"/>
      <c r="SEH30" s="7"/>
      <c r="SEI30" s="7"/>
      <c r="SEJ30" s="7"/>
      <c r="SEK30" s="7"/>
      <c r="SEL30" s="7"/>
      <c r="SEM30" s="7"/>
      <c r="SEN30" s="7"/>
      <c r="SEO30" s="7"/>
      <c r="SEP30" s="7"/>
      <c r="SEQ30" s="7"/>
      <c r="SER30" s="7"/>
      <c r="SES30" s="7"/>
      <c r="SET30" s="7"/>
      <c r="SEU30" s="7"/>
      <c r="SEV30" s="7"/>
      <c r="SEW30" s="7"/>
      <c r="SEX30" s="7"/>
      <c r="SEY30" s="7"/>
      <c r="SEZ30" s="7"/>
      <c r="SFA30" s="7"/>
      <c r="SFB30" s="7"/>
      <c r="SFC30" s="7"/>
      <c r="SFD30" s="7"/>
      <c r="SFE30" s="7"/>
      <c r="SFF30" s="7"/>
      <c r="SFG30" s="7"/>
      <c r="SFH30" s="7"/>
      <c r="SFI30" s="7"/>
      <c r="SFJ30" s="7"/>
      <c r="SFK30" s="7"/>
      <c r="SFL30" s="7"/>
      <c r="SFM30" s="7"/>
      <c r="SFN30" s="7"/>
      <c r="SFO30" s="7"/>
      <c r="SFP30" s="7"/>
      <c r="SFQ30" s="7"/>
      <c r="SFR30" s="7"/>
      <c r="SFS30" s="7"/>
      <c r="SFT30" s="7"/>
      <c r="SFU30" s="7"/>
      <c r="SFV30" s="7"/>
      <c r="SFW30" s="7"/>
      <c r="SFX30" s="7"/>
      <c r="SFY30" s="7"/>
      <c r="SFZ30" s="7"/>
      <c r="SGA30" s="7"/>
      <c r="SGB30" s="7"/>
      <c r="SGC30" s="7"/>
      <c r="SGD30" s="7"/>
      <c r="SGE30" s="7"/>
      <c r="SGF30" s="7"/>
      <c r="SGG30" s="7"/>
      <c r="SGH30" s="7"/>
      <c r="SGI30" s="7"/>
      <c r="SGJ30" s="7"/>
      <c r="SGK30" s="7"/>
      <c r="SGL30" s="7"/>
      <c r="SGM30" s="7"/>
      <c r="SGN30" s="7"/>
      <c r="SGO30" s="7"/>
      <c r="SGP30" s="7"/>
      <c r="SGQ30" s="7"/>
      <c r="SGR30" s="7"/>
      <c r="SGS30" s="7"/>
      <c r="SGT30" s="7"/>
      <c r="SGU30" s="7"/>
      <c r="SGV30" s="7"/>
      <c r="SGW30" s="7"/>
      <c r="SGX30" s="7"/>
      <c r="SGY30" s="7"/>
      <c r="SGZ30" s="7"/>
      <c r="SHA30" s="7"/>
      <c r="SHB30" s="7"/>
      <c r="SHC30" s="7"/>
      <c r="SHD30" s="7"/>
      <c r="SHE30" s="7"/>
      <c r="SHF30" s="7"/>
      <c r="SHG30" s="7"/>
      <c r="SHH30" s="7"/>
      <c r="SHI30" s="7"/>
      <c r="SHJ30" s="7"/>
      <c r="SHK30" s="7"/>
      <c r="SHL30" s="7"/>
      <c r="SHM30" s="7"/>
      <c r="SHN30" s="7"/>
      <c r="SHO30" s="7"/>
      <c r="SHP30" s="7"/>
      <c r="SHQ30" s="7"/>
      <c r="SHR30" s="7"/>
      <c r="SHS30" s="7"/>
      <c r="SHT30" s="7"/>
      <c r="SHU30" s="7"/>
      <c r="SHV30" s="7"/>
      <c r="SHW30" s="7"/>
      <c r="SHX30" s="7"/>
      <c r="SHY30" s="7"/>
      <c r="SHZ30" s="7"/>
      <c r="SIA30" s="7"/>
      <c r="SIB30" s="7"/>
      <c r="SIC30" s="7"/>
      <c r="SID30" s="7"/>
      <c r="SIE30" s="7"/>
      <c r="SIF30" s="7"/>
      <c r="SIG30" s="7"/>
      <c r="SIH30" s="7"/>
      <c r="SII30" s="7"/>
      <c r="SIJ30" s="7"/>
      <c r="SIK30" s="7"/>
      <c r="SIL30" s="7"/>
      <c r="SIM30" s="7"/>
      <c r="SIN30" s="7"/>
      <c r="SIO30" s="7"/>
      <c r="SIP30" s="7"/>
      <c r="SIQ30" s="7"/>
      <c r="SIR30" s="7"/>
      <c r="SIS30" s="7"/>
      <c r="SIT30" s="7"/>
      <c r="SIU30" s="7"/>
      <c r="SIV30" s="7"/>
      <c r="SIW30" s="7"/>
      <c r="SIX30" s="7"/>
      <c r="SIY30" s="7"/>
      <c r="SIZ30" s="7"/>
      <c r="SJA30" s="7"/>
      <c r="SJB30" s="7"/>
      <c r="SJC30" s="7"/>
      <c r="SJD30" s="7"/>
      <c r="SJE30" s="7"/>
      <c r="SJF30" s="7"/>
      <c r="SJG30" s="7"/>
      <c r="SJH30" s="7"/>
      <c r="SJI30" s="7"/>
      <c r="SJJ30" s="7"/>
      <c r="SJK30" s="7"/>
      <c r="SJL30" s="7"/>
      <c r="SJM30" s="7"/>
      <c r="SJN30" s="7"/>
      <c r="SJO30" s="7"/>
      <c r="SJP30" s="7"/>
      <c r="SJQ30" s="7"/>
      <c r="SJR30" s="7"/>
      <c r="SJS30" s="7"/>
      <c r="SJT30" s="7"/>
      <c r="SJU30" s="7"/>
      <c r="SJV30" s="7"/>
      <c r="SJW30" s="7"/>
      <c r="SJX30" s="7"/>
      <c r="SJY30" s="7"/>
      <c r="SJZ30" s="7"/>
      <c r="SKA30" s="7"/>
      <c r="SKB30" s="7"/>
      <c r="SKC30" s="7"/>
      <c r="SKD30" s="7"/>
      <c r="SKE30" s="7"/>
      <c r="SKF30" s="7"/>
      <c r="SKG30" s="7"/>
      <c r="SKH30" s="7"/>
      <c r="SKI30" s="7"/>
      <c r="SKJ30" s="7"/>
      <c r="SKK30" s="7"/>
      <c r="SKL30" s="7"/>
      <c r="SKM30" s="7"/>
      <c r="SKN30" s="7"/>
      <c r="SKO30" s="7"/>
      <c r="SKP30" s="7"/>
      <c r="SKQ30" s="7"/>
      <c r="SKR30" s="7"/>
      <c r="SKS30" s="7"/>
      <c r="SKT30" s="7"/>
      <c r="SKU30" s="7"/>
      <c r="SKV30" s="7"/>
      <c r="SKW30" s="7"/>
      <c r="SKX30" s="7"/>
      <c r="SKY30" s="7"/>
      <c r="SKZ30" s="7"/>
      <c r="SLA30" s="7"/>
      <c r="SLB30" s="7"/>
      <c r="SLC30" s="7"/>
      <c r="SLD30" s="7"/>
      <c r="SLE30" s="7"/>
      <c r="SLF30" s="7"/>
      <c r="SLG30" s="7"/>
      <c r="SLH30" s="7"/>
      <c r="SLI30" s="7"/>
      <c r="SLJ30" s="7"/>
      <c r="SLK30" s="7"/>
      <c r="SLL30" s="7"/>
      <c r="SLM30" s="7"/>
      <c r="SLN30" s="7"/>
      <c r="SLO30" s="7"/>
      <c r="SLP30" s="7"/>
      <c r="SLQ30" s="7"/>
      <c r="SLR30" s="7"/>
      <c r="SLS30" s="7"/>
      <c r="SLT30" s="7"/>
      <c r="SLU30" s="7"/>
      <c r="SLV30" s="7"/>
      <c r="SLW30" s="7"/>
      <c r="SLX30" s="7"/>
      <c r="SLY30" s="7"/>
      <c r="SLZ30" s="7"/>
      <c r="SMA30" s="7"/>
      <c r="SMB30" s="7"/>
      <c r="SMC30" s="7"/>
      <c r="SMD30" s="7"/>
      <c r="SME30" s="7"/>
      <c r="SMF30" s="7"/>
      <c r="SMG30" s="7"/>
      <c r="SMH30" s="7"/>
      <c r="SMI30" s="7"/>
      <c r="SMJ30" s="7"/>
      <c r="SMK30" s="7"/>
      <c r="SML30" s="7"/>
      <c r="SMM30" s="7"/>
      <c r="SMN30" s="7"/>
      <c r="SMO30" s="7"/>
      <c r="SMP30" s="7"/>
      <c r="SMQ30" s="7"/>
      <c r="SMR30" s="7"/>
      <c r="SMS30" s="7"/>
      <c r="SMT30" s="7"/>
      <c r="SMU30" s="7"/>
      <c r="SMV30" s="7"/>
      <c r="SMW30" s="7"/>
      <c r="SMX30" s="7"/>
      <c r="SMY30" s="7"/>
      <c r="SMZ30" s="7"/>
      <c r="SNA30" s="7"/>
      <c r="SNB30" s="7"/>
      <c r="SNC30" s="7"/>
      <c r="SND30" s="7"/>
      <c r="SNE30" s="7"/>
      <c r="SNF30" s="7"/>
      <c r="SNG30" s="7"/>
      <c r="SNH30" s="7"/>
      <c r="SNI30" s="7"/>
      <c r="SNJ30" s="7"/>
      <c r="SNK30" s="7"/>
      <c r="SNL30" s="7"/>
      <c r="SNM30" s="7"/>
      <c r="SNN30" s="7"/>
      <c r="SNO30" s="7"/>
      <c r="SNP30" s="7"/>
      <c r="SNQ30" s="7"/>
      <c r="SNR30" s="7"/>
      <c r="SNS30" s="7"/>
      <c r="SNT30" s="7"/>
      <c r="SNU30" s="7"/>
      <c r="SNV30" s="7"/>
      <c r="SNW30" s="7"/>
      <c r="SNX30" s="7"/>
      <c r="SNY30" s="7"/>
      <c r="SNZ30" s="7"/>
      <c r="SOA30" s="7"/>
      <c r="SOB30" s="7"/>
      <c r="SOC30" s="7"/>
      <c r="SOD30" s="7"/>
      <c r="SOE30" s="7"/>
      <c r="SOF30" s="7"/>
      <c r="SOG30" s="7"/>
      <c r="SOH30" s="7"/>
      <c r="SOI30" s="7"/>
      <c r="SOJ30" s="7"/>
      <c r="SOK30" s="7"/>
      <c r="SOL30" s="7"/>
      <c r="SOM30" s="7"/>
      <c r="SON30" s="7"/>
      <c r="SOO30" s="7"/>
      <c r="SOP30" s="7"/>
      <c r="SOQ30" s="7"/>
      <c r="SOR30" s="7"/>
      <c r="SOS30" s="7"/>
      <c r="SOT30" s="7"/>
      <c r="SOU30" s="7"/>
      <c r="SOV30" s="7"/>
      <c r="SOW30" s="7"/>
      <c r="SOX30" s="7"/>
      <c r="SOY30" s="7"/>
      <c r="SOZ30" s="7"/>
      <c r="SPA30" s="7"/>
      <c r="SPB30" s="7"/>
      <c r="SPC30" s="7"/>
      <c r="SPD30" s="7"/>
      <c r="SPE30" s="7"/>
      <c r="SPF30" s="7"/>
      <c r="SPG30" s="7"/>
      <c r="SPH30" s="7"/>
      <c r="SPI30" s="7"/>
      <c r="SPJ30" s="7"/>
      <c r="SPK30" s="7"/>
      <c r="SPL30" s="7"/>
      <c r="SPM30" s="7"/>
      <c r="SPN30" s="7"/>
      <c r="SPO30" s="7"/>
      <c r="SPP30" s="7"/>
      <c r="SPQ30" s="7"/>
      <c r="SPR30" s="7"/>
      <c r="SPS30" s="7"/>
      <c r="SPT30" s="7"/>
      <c r="SPU30" s="7"/>
      <c r="SPV30" s="7"/>
      <c r="SPW30" s="7"/>
      <c r="SPX30" s="7"/>
      <c r="SPY30" s="7"/>
      <c r="SPZ30" s="7"/>
      <c r="SQA30" s="7"/>
      <c r="SQB30" s="7"/>
      <c r="SQC30" s="7"/>
      <c r="SQD30" s="7"/>
      <c r="SQE30" s="7"/>
      <c r="SQF30" s="7"/>
      <c r="SQG30" s="7"/>
      <c r="SQH30" s="7"/>
      <c r="SQI30" s="7"/>
      <c r="SQJ30" s="7"/>
      <c r="SQK30" s="7"/>
      <c r="SQL30" s="7"/>
      <c r="SQM30" s="7"/>
      <c r="SQN30" s="7"/>
      <c r="SQO30" s="7"/>
      <c r="SQP30" s="7"/>
      <c r="SQQ30" s="7"/>
      <c r="SQR30" s="7"/>
      <c r="SQS30" s="7"/>
      <c r="SQT30" s="7"/>
      <c r="SQU30" s="7"/>
      <c r="SQV30" s="7"/>
      <c r="SQW30" s="7"/>
      <c r="SQX30" s="7"/>
      <c r="SQY30" s="7"/>
      <c r="SQZ30" s="7"/>
      <c r="SRA30" s="7"/>
      <c r="SRB30" s="7"/>
      <c r="SRC30" s="7"/>
      <c r="SRD30" s="7"/>
      <c r="SRE30" s="7"/>
      <c r="SRF30" s="7"/>
      <c r="SRG30" s="7"/>
      <c r="SRH30" s="7"/>
      <c r="SRI30" s="7"/>
      <c r="SRJ30" s="7"/>
      <c r="SRK30" s="7"/>
      <c r="SRL30" s="7"/>
      <c r="SRM30" s="7"/>
      <c r="SRN30" s="7"/>
      <c r="SRO30" s="7"/>
      <c r="SRP30" s="7"/>
      <c r="SRQ30" s="7"/>
      <c r="SRR30" s="7"/>
      <c r="SRS30" s="7"/>
      <c r="SRT30" s="7"/>
      <c r="SRU30" s="7"/>
      <c r="SRV30" s="7"/>
      <c r="SRW30" s="7"/>
      <c r="SRX30" s="7"/>
      <c r="SRY30" s="7"/>
      <c r="SRZ30" s="7"/>
      <c r="SSA30" s="7"/>
      <c r="SSB30" s="7"/>
      <c r="SSC30" s="7"/>
      <c r="SSD30" s="7"/>
      <c r="SSE30" s="7"/>
      <c r="SSF30" s="7"/>
      <c r="SSG30" s="7"/>
      <c r="SSH30" s="7"/>
      <c r="SSI30" s="7"/>
      <c r="SSJ30" s="7"/>
      <c r="SSK30" s="7"/>
      <c r="SSL30" s="7"/>
      <c r="SSM30" s="7"/>
      <c r="SSN30" s="7"/>
      <c r="SSO30" s="7"/>
      <c r="SSP30" s="7"/>
      <c r="SSQ30" s="7"/>
      <c r="SSR30" s="7"/>
      <c r="SSS30" s="7"/>
      <c r="SST30" s="7"/>
      <c r="SSU30" s="7"/>
      <c r="SSV30" s="7"/>
      <c r="SSW30" s="7"/>
      <c r="SSX30" s="7"/>
      <c r="SSY30" s="7"/>
      <c r="SSZ30" s="7"/>
      <c r="STA30" s="7"/>
      <c r="STB30" s="7"/>
      <c r="STC30" s="7"/>
      <c r="STD30" s="7"/>
      <c r="STE30" s="7"/>
      <c r="STF30" s="7"/>
      <c r="STG30" s="7"/>
      <c r="STH30" s="7"/>
      <c r="STI30" s="7"/>
      <c r="STJ30" s="7"/>
      <c r="STK30" s="7"/>
      <c r="STL30" s="7"/>
      <c r="STM30" s="7"/>
      <c r="STN30" s="7"/>
      <c r="STO30" s="7"/>
      <c r="STP30" s="7"/>
      <c r="STQ30" s="7"/>
      <c r="STR30" s="7"/>
      <c r="STS30" s="7"/>
      <c r="STT30" s="7"/>
      <c r="STU30" s="7"/>
      <c r="STV30" s="7"/>
      <c r="STW30" s="7"/>
      <c r="STX30" s="7"/>
      <c r="STY30" s="7"/>
      <c r="STZ30" s="7"/>
      <c r="SUA30" s="7"/>
      <c r="SUB30" s="7"/>
      <c r="SUC30" s="7"/>
      <c r="SUD30" s="7"/>
      <c r="SUE30" s="7"/>
      <c r="SUF30" s="7"/>
      <c r="SUG30" s="7"/>
      <c r="SUH30" s="7"/>
      <c r="SUI30" s="7"/>
      <c r="SUJ30" s="7"/>
      <c r="SUK30" s="7"/>
      <c r="SUL30" s="7"/>
      <c r="SUM30" s="7"/>
      <c r="SUN30" s="7"/>
      <c r="SUO30" s="7"/>
      <c r="SUP30" s="7"/>
      <c r="SUQ30" s="7"/>
      <c r="SUR30" s="7"/>
      <c r="SUS30" s="7"/>
      <c r="SUT30" s="7"/>
      <c r="SUU30" s="7"/>
      <c r="SUV30" s="7"/>
      <c r="SUW30" s="7"/>
      <c r="SUX30" s="7"/>
      <c r="SUY30" s="7"/>
      <c r="SUZ30" s="7"/>
      <c r="SVA30" s="7"/>
      <c r="SVB30" s="7"/>
      <c r="SVC30" s="7"/>
      <c r="SVD30" s="7"/>
      <c r="SVE30" s="7"/>
      <c r="SVF30" s="7"/>
      <c r="SVG30" s="7"/>
      <c r="SVH30" s="7"/>
      <c r="SVI30" s="7"/>
      <c r="SVJ30" s="7"/>
      <c r="SVK30" s="7"/>
      <c r="SVL30" s="7"/>
      <c r="SVM30" s="7"/>
      <c r="SVN30" s="7"/>
      <c r="SVO30" s="7"/>
      <c r="SVP30" s="7"/>
      <c r="SVQ30" s="7"/>
      <c r="SVR30" s="7"/>
      <c r="SVS30" s="7"/>
      <c r="SVT30" s="7"/>
      <c r="SVU30" s="7"/>
      <c r="SVV30" s="7"/>
      <c r="SVW30" s="7"/>
      <c r="SVX30" s="7"/>
      <c r="SVY30" s="7"/>
      <c r="SVZ30" s="7"/>
      <c r="SWA30" s="7"/>
      <c r="SWB30" s="7"/>
      <c r="SWC30" s="7"/>
      <c r="SWD30" s="7"/>
      <c r="SWE30" s="7"/>
      <c r="SWF30" s="7"/>
      <c r="SWG30" s="7"/>
      <c r="SWH30" s="7"/>
      <c r="SWI30" s="7"/>
      <c r="SWJ30" s="7"/>
      <c r="SWK30" s="7"/>
      <c r="SWL30" s="7"/>
      <c r="SWM30" s="7"/>
      <c r="SWN30" s="7"/>
      <c r="SWO30" s="7"/>
      <c r="SWP30" s="7"/>
      <c r="SWQ30" s="7"/>
      <c r="SWR30" s="7"/>
      <c r="SWS30" s="7"/>
      <c r="SWT30" s="7"/>
      <c r="SWU30" s="7"/>
      <c r="SWV30" s="7"/>
      <c r="SWW30" s="7"/>
      <c r="SWX30" s="7"/>
      <c r="SWY30" s="7"/>
      <c r="SWZ30" s="7"/>
      <c r="SXA30" s="7"/>
      <c r="SXB30" s="7"/>
      <c r="SXC30" s="7"/>
      <c r="SXD30" s="7"/>
      <c r="SXE30" s="7"/>
      <c r="SXF30" s="7"/>
      <c r="SXG30" s="7"/>
      <c r="SXH30" s="7"/>
      <c r="SXI30" s="7"/>
      <c r="SXJ30" s="7"/>
      <c r="SXK30" s="7"/>
      <c r="SXL30" s="7"/>
      <c r="SXM30" s="7"/>
      <c r="SXN30" s="7"/>
      <c r="SXO30" s="7"/>
      <c r="SXP30" s="7"/>
      <c r="SXQ30" s="7"/>
      <c r="SXR30" s="7"/>
      <c r="SXS30" s="7"/>
      <c r="SXT30" s="7"/>
      <c r="SXU30" s="7"/>
      <c r="SXV30" s="7"/>
      <c r="SXW30" s="7"/>
      <c r="SXX30" s="7"/>
      <c r="SXY30" s="7"/>
      <c r="SXZ30" s="7"/>
      <c r="SYA30" s="7"/>
      <c r="SYB30" s="7"/>
      <c r="SYC30" s="7"/>
      <c r="SYD30" s="7"/>
      <c r="SYE30" s="7"/>
      <c r="SYF30" s="7"/>
      <c r="SYG30" s="7"/>
      <c r="SYH30" s="7"/>
      <c r="SYI30" s="7"/>
      <c r="SYJ30" s="7"/>
      <c r="SYK30" s="7"/>
      <c r="SYL30" s="7"/>
      <c r="SYM30" s="7"/>
      <c r="SYN30" s="7"/>
      <c r="SYO30" s="7"/>
      <c r="SYP30" s="7"/>
      <c r="SYQ30" s="7"/>
      <c r="SYR30" s="7"/>
      <c r="SYS30" s="7"/>
      <c r="SYT30" s="7"/>
      <c r="SYU30" s="7"/>
      <c r="SYV30" s="7"/>
      <c r="SYW30" s="7"/>
      <c r="SYX30" s="7"/>
      <c r="SYY30" s="7"/>
      <c r="SYZ30" s="7"/>
      <c r="SZA30" s="7"/>
      <c r="SZB30" s="7"/>
      <c r="SZC30" s="7"/>
      <c r="SZD30" s="7"/>
      <c r="SZE30" s="7"/>
      <c r="SZF30" s="7"/>
      <c r="SZG30" s="7"/>
      <c r="SZH30" s="7"/>
      <c r="SZI30" s="7"/>
      <c r="SZJ30" s="7"/>
      <c r="SZK30" s="7"/>
      <c r="SZL30" s="7"/>
      <c r="SZM30" s="7"/>
      <c r="SZN30" s="7"/>
      <c r="SZO30" s="7"/>
      <c r="SZP30" s="7"/>
      <c r="SZQ30" s="7"/>
      <c r="SZR30" s="7"/>
      <c r="SZS30" s="7"/>
      <c r="SZT30" s="7"/>
      <c r="SZU30" s="7"/>
      <c r="SZV30" s="7"/>
      <c r="SZW30" s="7"/>
      <c r="SZX30" s="7"/>
      <c r="SZY30" s="7"/>
      <c r="SZZ30" s="7"/>
      <c r="TAA30" s="7"/>
      <c r="TAB30" s="7"/>
      <c r="TAC30" s="7"/>
      <c r="TAD30" s="7"/>
      <c r="TAE30" s="7"/>
      <c r="TAF30" s="7"/>
      <c r="TAG30" s="7"/>
      <c r="TAH30" s="7"/>
      <c r="TAI30" s="7"/>
      <c r="TAJ30" s="7"/>
      <c r="TAK30" s="7"/>
      <c r="TAL30" s="7"/>
      <c r="TAM30" s="7"/>
      <c r="TAN30" s="7"/>
      <c r="TAO30" s="7"/>
      <c r="TAP30" s="7"/>
      <c r="TAQ30" s="7"/>
      <c r="TAR30" s="7"/>
      <c r="TAS30" s="7"/>
      <c r="TAT30" s="7"/>
      <c r="TAU30" s="7"/>
      <c r="TAV30" s="7"/>
      <c r="TAW30" s="7"/>
      <c r="TAX30" s="7"/>
      <c r="TAY30" s="7"/>
      <c r="TAZ30" s="7"/>
      <c r="TBA30" s="7"/>
      <c r="TBB30" s="7"/>
      <c r="TBC30" s="7"/>
      <c r="TBD30" s="7"/>
      <c r="TBE30" s="7"/>
      <c r="TBF30" s="7"/>
      <c r="TBG30" s="7"/>
      <c r="TBH30" s="7"/>
      <c r="TBI30" s="7"/>
      <c r="TBJ30" s="7"/>
      <c r="TBK30" s="7"/>
      <c r="TBL30" s="7"/>
      <c r="TBM30" s="7"/>
      <c r="TBN30" s="7"/>
      <c r="TBO30" s="7"/>
      <c r="TBP30" s="7"/>
      <c r="TBQ30" s="7"/>
      <c r="TBR30" s="7"/>
      <c r="TBS30" s="7"/>
      <c r="TBT30" s="7"/>
      <c r="TBU30" s="7"/>
      <c r="TBV30" s="7"/>
      <c r="TBW30" s="7"/>
      <c r="TBX30" s="7"/>
      <c r="TBY30" s="7"/>
      <c r="TBZ30" s="7"/>
      <c r="TCA30" s="7"/>
      <c r="TCB30" s="7"/>
      <c r="TCC30" s="7"/>
      <c r="TCD30" s="7"/>
      <c r="TCE30" s="7"/>
      <c r="TCF30" s="7"/>
      <c r="TCG30" s="7"/>
      <c r="TCH30" s="7"/>
      <c r="TCI30" s="7"/>
      <c r="TCJ30" s="7"/>
      <c r="TCK30" s="7"/>
      <c r="TCL30" s="7"/>
      <c r="TCM30" s="7"/>
      <c r="TCN30" s="7"/>
      <c r="TCO30" s="7"/>
      <c r="TCP30" s="7"/>
      <c r="TCQ30" s="7"/>
      <c r="TCR30" s="7"/>
      <c r="TCS30" s="7"/>
      <c r="TCT30" s="7"/>
      <c r="TCU30" s="7"/>
      <c r="TCV30" s="7"/>
      <c r="TCW30" s="7"/>
      <c r="TCX30" s="7"/>
      <c r="TCY30" s="7"/>
      <c r="TCZ30" s="7"/>
      <c r="TDA30" s="7"/>
      <c r="TDB30" s="7"/>
      <c r="TDC30" s="7"/>
      <c r="TDD30" s="7"/>
      <c r="TDE30" s="7"/>
      <c r="TDF30" s="7"/>
      <c r="TDG30" s="7"/>
      <c r="TDH30" s="7"/>
      <c r="TDI30" s="7"/>
      <c r="TDJ30" s="7"/>
      <c r="TDK30" s="7"/>
      <c r="TDL30" s="7"/>
      <c r="TDM30" s="7"/>
      <c r="TDN30" s="7"/>
      <c r="TDO30" s="7"/>
      <c r="TDP30" s="7"/>
      <c r="TDQ30" s="7"/>
      <c r="TDR30" s="7"/>
      <c r="TDS30" s="7"/>
      <c r="TDT30" s="7"/>
      <c r="TDU30" s="7"/>
      <c r="TDV30" s="7"/>
      <c r="TDW30" s="7"/>
      <c r="TDX30" s="7"/>
      <c r="TDY30" s="7"/>
      <c r="TDZ30" s="7"/>
      <c r="TEA30" s="7"/>
      <c r="TEB30" s="7"/>
      <c r="TEC30" s="7"/>
      <c r="TED30" s="7"/>
      <c r="TEE30" s="7"/>
      <c r="TEF30" s="7"/>
      <c r="TEG30" s="7"/>
      <c r="TEH30" s="7"/>
      <c r="TEI30" s="7"/>
      <c r="TEJ30" s="7"/>
      <c r="TEK30" s="7"/>
      <c r="TEL30" s="7"/>
      <c r="TEM30" s="7"/>
      <c r="TEN30" s="7"/>
      <c r="TEO30" s="7"/>
      <c r="TEP30" s="7"/>
      <c r="TEQ30" s="7"/>
      <c r="TER30" s="7"/>
      <c r="TES30" s="7"/>
      <c r="TET30" s="7"/>
      <c r="TEU30" s="7"/>
      <c r="TEV30" s="7"/>
      <c r="TEW30" s="7"/>
      <c r="TEX30" s="7"/>
      <c r="TEY30" s="7"/>
      <c r="TEZ30" s="7"/>
      <c r="TFA30" s="7"/>
      <c r="TFB30" s="7"/>
      <c r="TFC30" s="7"/>
      <c r="TFD30" s="7"/>
      <c r="TFE30" s="7"/>
      <c r="TFF30" s="7"/>
      <c r="TFG30" s="7"/>
      <c r="TFH30" s="7"/>
      <c r="TFI30" s="7"/>
      <c r="TFJ30" s="7"/>
      <c r="TFK30" s="7"/>
      <c r="TFL30" s="7"/>
      <c r="TFM30" s="7"/>
      <c r="TFN30" s="7"/>
      <c r="TFO30" s="7"/>
      <c r="TFP30" s="7"/>
      <c r="TFQ30" s="7"/>
      <c r="TFR30" s="7"/>
      <c r="TFS30" s="7"/>
      <c r="TFT30" s="7"/>
      <c r="TFU30" s="7"/>
      <c r="TFV30" s="7"/>
      <c r="TFW30" s="7"/>
      <c r="TFX30" s="7"/>
      <c r="TFY30" s="7"/>
      <c r="TFZ30" s="7"/>
      <c r="TGA30" s="7"/>
      <c r="TGB30" s="7"/>
      <c r="TGC30" s="7"/>
      <c r="TGD30" s="7"/>
      <c r="TGE30" s="7"/>
      <c r="TGF30" s="7"/>
      <c r="TGG30" s="7"/>
      <c r="TGH30" s="7"/>
      <c r="TGI30" s="7"/>
      <c r="TGJ30" s="7"/>
      <c r="TGK30" s="7"/>
      <c r="TGL30" s="7"/>
      <c r="TGM30" s="7"/>
      <c r="TGN30" s="7"/>
      <c r="TGO30" s="7"/>
      <c r="TGP30" s="7"/>
      <c r="TGQ30" s="7"/>
      <c r="TGR30" s="7"/>
      <c r="TGS30" s="7"/>
      <c r="TGT30" s="7"/>
      <c r="TGU30" s="7"/>
      <c r="TGV30" s="7"/>
      <c r="TGW30" s="7"/>
      <c r="TGX30" s="7"/>
      <c r="TGY30" s="7"/>
      <c r="TGZ30" s="7"/>
      <c r="THA30" s="7"/>
      <c r="THB30" s="7"/>
      <c r="THC30" s="7"/>
      <c r="THD30" s="7"/>
      <c r="THE30" s="7"/>
      <c r="THF30" s="7"/>
      <c r="THG30" s="7"/>
      <c r="THH30" s="7"/>
      <c r="THI30" s="7"/>
      <c r="THJ30" s="7"/>
      <c r="THK30" s="7"/>
      <c r="THL30" s="7"/>
      <c r="THM30" s="7"/>
      <c r="THN30" s="7"/>
      <c r="THO30" s="7"/>
      <c r="THP30" s="7"/>
      <c r="THQ30" s="7"/>
      <c r="THR30" s="7"/>
      <c r="THS30" s="7"/>
      <c r="THT30" s="7"/>
      <c r="THU30" s="7"/>
      <c r="THV30" s="7"/>
      <c r="THW30" s="7"/>
      <c r="THX30" s="7"/>
      <c r="THY30" s="7"/>
      <c r="THZ30" s="7"/>
      <c r="TIA30" s="7"/>
      <c r="TIB30" s="7"/>
      <c r="TIC30" s="7"/>
      <c r="TID30" s="7"/>
      <c r="TIE30" s="7"/>
      <c r="TIF30" s="7"/>
      <c r="TIG30" s="7"/>
      <c r="TIH30" s="7"/>
      <c r="TII30" s="7"/>
      <c r="TIJ30" s="7"/>
      <c r="TIK30" s="7"/>
      <c r="TIL30" s="7"/>
      <c r="TIM30" s="7"/>
      <c r="TIN30" s="7"/>
      <c r="TIO30" s="7"/>
      <c r="TIP30" s="7"/>
      <c r="TIQ30" s="7"/>
      <c r="TIR30" s="7"/>
      <c r="TIS30" s="7"/>
      <c r="TIT30" s="7"/>
      <c r="TIU30" s="7"/>
      <c r="TIV30" s="7"/>
      <c r="TIW30" s="7"/>
      <c r="TIX30" s="7"/>
      <c r="TIY30" s="7"/>
      <c r="TIZ30" s="7"/>
      <c r="TJA30" s="7"/>
      <c r="TJB30" s="7"/>
      <c r="TJC30" s="7"/>
      <c r="TJD30" s="7"/>
      <c r="TJE30" s="7"/>
      <c r="TJF30" s="7"/>
      <c r="TJG30" s="7"/>
      <c r="TJH30" s="7"/>
      <c r="TJI30" s="7"/>
      <c r="TJJ30" s="7"/>
      <c r="TJK30" s="7"/>
      <c r="TJL30" s="7"/>
      <c r="TJM30" s="7"/>
      <c r="TJN30" s="7"/>
      <c r="TJO30" s="7"/>
      <c r="TJP30" s="7"/>
      <c r="TJQ30" s="7"/>
      <c r="TJR30" s="7"/>
      <c r="TJS30" s="7"/>
      <c r="TJT30" s="7"/>
      <c r="TJU30" s="7"/>
      <c r="TJV30" s="7"/>
      <c r="TJW30" s="7"/>
      <c r="TJX30" s="7"/>
      <c r="TJY30" s="7"/>
      <c r="TJZ30" s="7"/>
      <c r="TKA30" s="7"/>
      <c r="TKB30" s="7"/>
      <c r="TKC30" s="7"/>
      <c r="TKD30" s="7"/>
      <c r="TKE30" s="7"/>
      <c r="TKF30" s="7"/>
      <c r="TKG30" s="7"/>
      <c r="TKH30" s="7"/>
      <c r="TKI30" s="7"/>
      <c r="TKJ30" s="7"/>
      <c r="TKK30" s="7"/>
      <c r="TKL30" s="7"/>
      <c r="TKM30" s="7"/>
      <c r="TKN30" s="7"/>
      <c r="TKO30" s="7"/>
      <c r="TKP30" s="7"/>
      <c r="TKQ30" s="7"/>
      <c r="TKR30" s="7"/>
      <c r="TKS30" s="7"/>
      <c r="TKT30" s="7"/>
      <c r="TKU30" s="7"/>
      <c r="TKV30" s="7"/>
      <c r="TKW30" s="7"/>
      <c r="TKX30" s="7"/>
      <c r="TKY30" s="7"/>
      <c r="TKZ30" s="7"/>
      <c r="TLA30" s="7"/>
      <c r="TLB30" s="7"/>
      <c r="TLC30" s="7"/>
      <c r="TLD30" s="7"/>
      <c r="TLE30" s="7"/>
      <c r="TLF30" s="7"/>
      <c r="TLG30" s="7"/>
      <c r="TLH30" s="7"/>
      <c r="TLI30" s="7"/>
      <c r="TLJ30" s="7"/>
      <c r="TLK30" s="7"/>
      <c r="TLL30" s="7"/>
      <c r="TLM30" s="7"/>
      <c r="TLN30" s="7"/>
      <c r="TLO30" s="7"/>
      <c r="TLP30" s="7"/>
      <c r="TLQ30" s="7"/>
      <c r="TLR30" s="7"/>
      <c r="TLS30" s="7"/>
      <c r="TLT30" s="7"/>
      <c r="TLU30" s="7"/>
      <c r="TLV30" s="7"/>
      <c r="TLW30" s="7"/>
      <c r="TLX30" s="7"/>
      <c r="TLY30" s="7"/>
      <c r="TLZ30" s="7"/>
      <c r="TMA30" s="7"/>
      <c r="TMB30" s="7"/>
      <c r="TMC30" s="7"/>
      <c r="TMD30" s="7"/>
      <c r="TME30" s="7"/>
      <c r="TMF30" s="7"/>
      <c r="TMG30" s="7"/>
      <c r="TMH30" s="7"/>
      <c r="TMI30" s="7"/>
      <c r="TMJ30" s="7"/>
      <c r="TMK30" s="7"/>
      <c r="TML30" s="7"/>
      <c r="TMM30" s="7"/>
      <c r="TMN30" s="7"/>
      <c r="TMO30" s="7"/>
      <c r="TMP30" s="7"/>
      <c r="TMQ30" s="7"/>
      <c r="TMR30" s="7"/>
      <c r="TMS30" s="7"/>
      <c r="TMT30" s="7"/>
      <c r="TMU30" s="7"/>
      <c r="TMV30" s="7"/>
      <c r="TMW30" s="7"/>
      <c r="TMX30" s="7"/>
      <c r="TMY30" s="7"/>
      <c r="TMZ30" s="7"/>
      <c r="TNA30" s="7"/>
      <c r="TNB30" s="7"/>
      <c r="TNC30" s="7"/>
      <c r="TND30" s="7"/>
      <c r="TNE30" s="7"/>
      <c r="TNF30" s="7"/>
      <c r="TNG30" s="7"/>
      <c r="TNH30" s="7"/>
      <c r="TNI30" s="7"/>
      <c r="TNJ30" s="7"/>
      <c r="TNK30" s="7"/>
      <c r="TNL30" s="7"/>
      <c r="TNM30" s="7"/>
      <c r="TNN30" s="7"/>
      <c r="TNO30" s="7"/>
      <c r="TNP30" s="7"/>
      <c r="TNQ30" s="7"/>
      <c r="TNR30" s="7"/>
      <c r="TNS30" s="7"/>
      <c r="TNT30" s="7"/>
      <c r="TNU30" s="7"/>
      <c r="TNV30" s="7"/>
      <c r="TNW30" s="7"/>
      <c r="TNX30" s="7"/>
      <c r="TNY30" s="7"/>
      <c r="TNZ30" s="7"/>
      <c r="TOA30" s="7"/>
      <c r="TOB30" s="7"/>
      <c r="TOC30" s="7"/>
      <c r="TOD30" s="7"/>
      <c r="TOE30" s="7"/>
      <c r="TOF30" s="7"/>
      <c r="TOG30" s="7"/>
      <c r="TOH30" s="7"/>
      <c r="TOI30" s="7"/>
      <c r="TOJ30" s="7"/>
      <c r="TOK30" s="7"/>
      <c r="TOL30" s="7"/>
      <c r="TOM30" s="7"/>
      <c r="TON30" s="7"/>
      <c r="TOO30" s="7"/>
      <c r="TOP30" s="7"/>
      <c r="TOQ30" s="7"/>
      <c r="TOR30" s="7"/>
      <c r="TOS30" s="7"/>
      <c r="TOT30" s="7"/>
      <c r="TOU30" s="7"/>
      <c r="TOV30" s="7"/>
      <c r="TOW30" s="7"/>
      <c r="TOX30" s="7"/>
      <c r="TOY30" s="7"/>
      <c r="TOZ30" s="7"/>
      <c r="TPA30" s="7"/>
      <c r="TPB30" s="7"/>
      <c r="TPC30" s="7"/>
      <c r="TPD30" s="7"/>
      <c r="TPE30" s="7"/>
      <c r="TPF30" s="7"/>
      <c r="TPG30" s="7"/>
      <c r="TPH30" s="7"/>
      <c r="TPI30" s="7"/>
      <c r="TPJ30" s="7"/>
      <c r="TPK30" s="7"/>
      <c r="TPL30" s="7"/>
      <c r="TPM30" s="7"/>
      <c r="TPN30" s="7"/>
      <c r="TPO30" s="7"/>
      <c r="TPP30" s="7"/>
      <c r="TPQ30" s="7"/>
      <c r="TPR30" s="7"/>
      <c r="TPS30" s="7"/>
      <c r="TPT30" s="7"/>
      <c r="TPU30" s="7"/>
      <c r="TPV30" s="7"/>
      <c r="TPW30" s="7"/>
      <c r="TPX30" s="7"/>
      <c r="TPY30" s="7"/>
      <c r="TPZ30" s="7"/>
      <c r="TQA30" s="7"/>
      <c r="TQB30" s="7"/>
      <c r="TQC30" s="7"/>
      <c r="TQD30" s="7"/>
      <c r="TQE30" s="7"/>
      <c r="TQF30" s="7"/>
      <c r="TQG30" s="7"/>
      <c r="TQH30" s="7"/>
      <c r="TQI30" s="7"/>
      <c r="TQJ30" s="7"/>
      <c r="TQK30" s="7"/>
      <c r="TQL30" s="7"/>
      <c r="TQM30" s="7"/>
      <c r="TQN30" s="7"/>
      <c r="TQO30" s="7"/>
      <c r="TQP30" s="7"/>
      <c r="TQQ30" s="7"/>
      <c r="TQR30" s="7"/>
      <c r="TQS30" s="7"/>
      <c r="TQT30" s="7"/>
      <c r="TQU30" s="7"/>
      <c r="TQV30" s="7"/>
      <c r="TQW30" s="7"/>
      <c r="TQX30" s="7"/>
      <c r="TQY30" s="7"/>
      <c r="TQZ30" s="7"/>
      <c r="TRA30" s="7"/>
      <c r="TRB30" s="7"/>
      <c r="TRC30" s="7"/>
      <c r="TRD30" s="7"/>
      <c r="TRE30" s="7"/>
      <c r="TRF30" s="7"/>
      <c r="TRG30" s="7"/>
      <c r="TRH30" s="7"/>
      <c r="TRI30" s="7"/>
      <c r="TRJ30" s="7"/>
      <c r="TRK30" s="7"/>
      <c r="TRL30" s="7"/>
      <c r="TRM30" s="7"/>
      <c r="TRN30" s="7"/>
      <c r="TRO30" s="7"/>
      <c r="TRP30" s="7"/>
      <c r="TRQ30" s="7"/>
      <c r="TRR30" s="7"/>
      <c r="TRS30" s="7"/>
      <c r="TRT30" s="7"/>
      <c r="TRU30" s="7"/>
      <c r="TRV30" s="7"/>
      <c r="TRW30" s="7"/>
      <c r="TRX30" s="7"/>
      <c r="TRY30" s="7"/>
      <c r="TRZ30" s="7"/>
      <c r="TSA30" s="7"/>
      <c r="TSB30" s="7"/>
      <c r="TSC30" s="7"/>
      <c r="TSD30" s="7"/>
      <c r="TSE30" s="7"/>
      <c r="TSF30" s="7"/>
      <c r="TSG30" s="7"/>
      <c r="TSH30" s="7"/>
      <c r="TSI30" s="7"/>
      <c r="TSJ30" s="7"/>
      <c r="TSK30" s="7"/>
      <c r="TSL30" s="7"/>
      <c r="TSM30" s="7"/>
      <c r="TSN30" s="7"/>
      <c r="TSO30" s="7"/>
      <c r="TSP30" s="7"/>
      <c r="TSQ30" s="7"/>
      <c r="TSR30" s="7"/>
      <c r="TSS30" s="7"/>
      <c r="TST30" s="7"/>
      <c r="TSU30" s="7"/>
      <c r="TSV30" s="7"/>
      <c r="TSW30" s="7"/>
      <c r="TSX30" s="7"/>
      <c r="TSY30" s="7"/>
      <c r="TSZ30" s="7"/>
      <c r="TTA30" s="7"/>
      <c r="TTB30" s="7"/>
      <c r="TTC30" s="7"/>
      <c r="TTD30" s="7"/>
      <c r="TTE30" s="7"/>
      <c r="TTF30" s="7"/>
      <c r="TTG30" s="7"/>
      <c r="TTH30" s="7"/>
      <c r="TTI30" s="7"/>
      <c r="TTJ30" s="7"/>
      <c r="TTK30" s="7"/>
      <c r="TTL30" s="7"/>
      <c r="TTM30" s="7"/>
      <c r="TTN30" s="7"/>
      <c r="TTO30" s="7"/>
      <c r="TTP30" s="7"/>
      <c r="TTQ30" s="7"/>
      <c r="TTR30" s="7"/>
      <c r="TTS30" s="7"/>
      <c r="TTT30" s="7"/>
      <c r="TTU30" s="7"/>
      <c r="TTV30" s="7"/>
      <c r="TTW30" s="7"/>
      <c r="TTX30" s="7"/>
      <c r="TTY30" s="7"/>
      <c r="TTZ30" s="7"/>
      <c r="TUA30" s="7"/>
      <c r="TUB30" s="7"/>
      <c r="TUC30" s="7"/>
      <c r="TUD30" s="7"/>
      <c r="TUE30" s="7"/>
      <c r="TUF30" s="7"/>
      <c r="TUG30" s="7"/>
      <c r="TUH30" s="7"/>
      <c r="TUI30" s="7"/>
      <c r="TUJ30" s="7"/>
      <c r="TUK30" s="7"/>
      <c r="TUL30" s="7"/>
      <c r="TUM30" s="7"/>
      <c r="TUN30" s="7"/>
      <c r="TUO30" s="7"/>
      <c r="TUP30" s="7"/>
      <c r="TUQ30" s="7"/>
      <c r="TUR30" s="7"/>
      <c r="TUS30" s="7"/>
      <c r="TUT30" s="7"/>
      <c r="TUU30" s="7"/>
      <c r="TUV30" s="7"/>
      <c r="TUW30" s="7"/>
      <c r="TUX30" s="7"/>
      <c r="TUY30" s="7"/>
      <c r="TUZ30" s="7"/>
      <c r="TVA30" s="7"/>
      <c r="TVB30" s="7"/>
      <c r="TVC30" s="7"/>
      <c r="TVD30" s="7"/>
      <c r="TVE30" s="7"/>
      <c r="TVF30" s="7"/>
      <c r="TVG30" s="7"/>
      <c r="TVH30" s="7"/>
      <c r="TVI30" s="7"/>
      <c r="TVJ30" s="7"/>
      <c r="TVK30" s="7"/>
      <c r="TVL30" s="7"/>
      <c r="TVM30" s="7"/>
      <c r="TVN30" s="7"/>
      <c r="TVO30" s="7"/>
      <c r="TVP30" s="7"/>
      <c r="TVQ30" s="7"/>
      <c r="TVR30" s="7"/>
      <c r="TVS30" s="7"/>
      <c r="TVT30" s="7"/>
      <c r="TVU30" s="7"/>
      <c r="TVV30" s="7"/>
      <c r="TVW30" s="7"/>
      <c r="TVX30" s="7"/>
      <c r="TVY30" s="7"/>
      <c r="TVZ30" s="7"/>
      <c r="TWA30" s="7"/>
      <c r="TWB30" s="7"/>
      <c r="TWC30" s="7"/>
      <c r="TWD30" s="7"/>
      <c r="TWE30" s="7"/>
      <c r="TWF30" s="7"/>
      <c r="TWG30" s="7"/>
      <c r="TWH30" s="7"/>
      <c r="TWI30" s="7"/>
      <c r="TWJ30" s="7"/>
      <c r="TWK30" s="7"/>
      <c r="TWL30" s="7"/>
      <c r="TWM30" s="7"/>
      <c r="TWN30" s="7"/>
      <c r="TWO30" s="7"/>
      <c r="TWP30" s="7"/>
      <c r="TWQ30" s="7"/>
      <c r="TWR30" s="7"/>
      <c r="TWS30" s="7"/>
      <c r="TWT30" s="7"/>
      <c r="TWU30" s="7"/>
      <c r="TWV30" s="7"/>
      <c r="TWW30" s="7"/>
      <c r="TWX30" s="7"/>
      <c r="TWY30" s="7"/>
      <c r="TWZ30" s="7"/>
      <c r="TXA30" s="7"/>
      <c r="TXB30" s="7"/>
      <c r="TXC30" s="7"/>
      <c r="TXD30" s="7"/>
      <c r="TXE30" s="7"/>
      <c r="TXF30" s="7"/>
      <c r="TXG30" s="7"/>
      <c r="TXH30" s="7"/>
      <c r="TXI30" s="7"/>
      <c r="TXJ30" s="7"/>
      <c r="TXK30" s="7"/>
      <c r="TXL30" s="7"/>
      <c r="TXM30" s="7"/>
      <c r="TXN30" s="7"/>
      <c r="TXO30" s="7"/>
      <c r="TXP30" s="7"/>
      <c r="TXQ30" s="7"/>
      <c r="TXR30" s="7"/>
      <c r="TXS30" s="7"/>
      <c r="TXT30" s="7"/>
      <c r="TXU30" s="7"/>
      <c r="TXV30" s="7"/>
      <c r="TXW30" s="7"/>
      <c r="TXX30" s="7"/>
      <c r="TXY30" s="7"/>
      <c r="TXZ30" s="7"/>
      <c r="TYA30" s="7"/>
      <c r="TYB30" s="7"/>
      <c r="TYC30" s="7"/>
      <c r="TYD30" s="7"/>
      <c r="TYE30" s="7"/>
      <c r="TYF30" s="7"/>
      <c r="TYG30" s="7"/>
      <c r="TYH30" s="7"/>
      <c r="TYI30" s="7"/>
      <c r="TYJ30" s="7"/>
      <c r="TYK30" s="7"/>
      <c r="TYL30" s="7"/>
      <c r="TYM30" s="7"/>
      <c r="TYN30" s="7"/>
      <c r="TYO30" s="7"/>
      <c r="TYP30" s="7"/>
      <c r="TYQ30" s="7"/>
      <c r="TYR30" s="7"/>
      <c r="TYS30" s="7"/>
      <c r="TYT30" s="7"/>
      <c r="TYU30" s="7"/>
      <c r="TYV30" s="7"/>
      <c r="TYW30" s="7"/>
      <c r="TYX30" s="7"/>
      <c r="TYY30" s="7"/>
      <c r="TYZ30" s="7"/>
      <c r="TZA30" s="7"/>
      <c r="TZB30" s="7"/>
      <c r="TZC30" s="7"/>
      <c r="TZD30" s="7"/>
      <c r="TZE30" s="7"/>
      <c r="TZF30" s="7"/>
      <c r="TZG30" s="7"/>
      <c r="TZH30" s="7"/>
      <c r="TZI30" s="7"/>
      <c r="TZJ30" s="7"/>
      <c r="TZK30" s="7"/>
      <c r="TZL30" s="7"/>
      <c r="TZM30" s="7"/>
      <c r="TZN30" s="7"/>
      <c r="TZO30" s="7"/>
      <c r="TZP30" s="7"/>
      <c r="TZQ30" s="7"/>
      <c r="TZR30" s="7"/>
      <c r="TZS30" s="7"/>
      <c r="TZT30" s="7"/>
      <c r="TZU30" s="7"/>
      <c r="TZV30" s="7"/>
      <c r="TZW30" s="7"/>
      <c r="TZX30" s="7"/>
      <c r="TZY30" s="7"/>
      <c r="TZZ30" s="7"/>
      <c r="UAA30" s="7"/>
      <c r="UAB30" s="7"/>
      <c r="UAC30" s="7"/>
      <c r="UAD30" s="7"/>
      <c r="UAE30" s="7"/>
      <c r="UAF30" s="7"/>
      <c r="UAG30" s="7"/>
      <c r="UAH30" s="7"/>
      <c r="UAI30" s="7"/>
      <c r="UAJ30" s="7"/>
      <c r="UAK30" s="7"/>
      <c r="UAL30" s="7"/>
      <c r="UAM30" s="7"/>
      <c r="UAN30" s="7"/>
      <c r="UAO30" s="7"/>
      <c r="UAP30" s="7"/>
      <c r="UAQ30" s="7"/>
      <c r="UAR30" s="7"/>
      <c r="UAS30" s="7"/>
      <c r="UAT30" s="7"/>
      <c r="UAU30" s="7"/>
      <c r="UAV30" s="7"/>
      <c r="UAW30" s="7"/>
      <c r="UAX30" s="7"/>
      <c r="UAY30" s="7"/>
      <c r="UAZ30" s="7"/>
      <c r="UBA30" s="7"/>
      <c r="UBB30" s="7"/>
      <c r="UBC30" s="7"/>
      <c r="UBD30" s="7"/>
      <c r="UBE30" s="7"/>
      <c r="UBF30" s="7"/>
      <c r="UBG30" s="7"/>
      <c r="UBH30" s="7"/>
      <c r="UBI30" s="7"/>
      <c r="UBJ30" s="7"/>
      <c r="UBK30" s="7"/>
      <c r="UBL30" s="7"/>
      <c r="UBM30" s="7"/>
      <c r="UBN30" s="7"/>
      <c r="UBO30" s="7"/>
      <c r="UBP30" s="7"/>
      <c r="UBQ30" s="7"/>
      <c r="UBR30" s="7"/>
      <c r="UBS30" s="7"/>
      <c r="UBT30" s="7"/>
      <c r="UBU30" s="7"/>
      <c r="UBV30" s="7"/>
      <c r="UBW30" s="7"/>
      <c r="UBX30" s="7"/>
      <c r="UBY30" s="7"/>
      <c r="UBZ30" s="7"/>
      <c r="UCA30" s="7"/>
      <c r="UCB30" s="7"/>
      <c r="UCC30" s="7"/>
      <c r="UCD30" s="7"/>
      <c r="UCE30" s="7"/>
      <c r="UCF30" s="7"/>
      <c r="UCG30" s="7"/>
      <c r="UCH30" s="7"/>
      <c r="UCI30" s="7"/>
      <c r="UCJ30" s="7"/>
      <c r="UCK30" s="7"/>
      <c r="UCL30" s="7"/>
      <c r="UCM30" s="7"/>
      <c r="UCN30" s="7"/>
      <c r="UCO30" s="7"/>
      <c r="UCP30" s="7"/>
      <c r="UCQ30" s="7"/>
      <c r="UCR30" s="7"/>
      <c r="UCS30" s="7"/>
      <c r="UCT30" s="7"/>
      <c r="UCU30" s="7"/>
      <c r="UCV30" s="7"/>
      <c r="UCW30" s="7"/>
      <c r="UCX30" s="7"/>
      <c r="UCY30" s="7"/>
      <c r="UCZ30" s="7"/>
      <c r="UDA30" s="7"/>
      <c r="UDB30" s="7"/>
      <c r="UDC30" s="7"/>
      <c r="UDD30" s="7"/>
      <c r="UDE30" s="7"/>
      <c r="UDF30" s="7"/>
      <c r="UDG30" s="7"/>
      <c r="UDH30" s="7"/>
      <c r="UDI30" s="7"/>
      <c r="UDJ30" s="7"/>
      <c r="UDK30" s="7"/>
      <c r="UDL30" s="7"/>
      <c r="UDM30" s="7"/>
      <c r="UDN30" s="7"/>
      <c r="UDO30" s="7"/>
      <c r="UDP30" s="7"/>
      <c r="UDQ30" s="7"/>
      <c r="UDR30" s="7"/>
      <c r="UDS30" s="7"/>
      <c r="UDT30" s="7"/>
      <c r="UDU30" s="7"/>
      <c r="UDV30" s="7"/>
      <c r="UDW30" s="7"/>
      <c r="UDX30" s="7"/>
      <c r="UDY30" s="7"/>
      <c r="UDZ30" s="7"/>
      <c r="UEA30" s="7"/>
      <c r="UEB30" s="7"/>
      <c r="UEC30" s="7"/>
      <c r="UED30" s="7"/>
      <c r="UEE30" s="7"/>
      <c r="UEF30" s="7"/>
      <c r="UEG30" s="7"/>
      <c r="UEH30" s="7"/>
      <c r="UEI30" s="7"/>
      <c r="UEJ30" s="7"/>
      <c r="UEK30" s="7"/>
      <c r="UEL30" s="7"/>
      <c r="UEM30" s="7"/>
      <c r="UEN30" s="7"/>
      <c r="UEO30" s="7"/>
      <c r="UEP30" s="7"/>
      <c r="UEQ30" s="7"/>
      <c r="UER30" s="7"/>
      <c r="UES30" s="7"/>
      <c r="UET30" s="7"/>
      <c r="UEU30" s="7"/>
      <c r="UEV30" s="7"/>
      <c r="UEW30" s="7"/>
      <c r="UEX30" s="7"/>
      <c r="UEY30" s="7"/>
      <c r="UEZ30" s="7"/>
      <c r="UFA30" s="7"/>
      <c r="UFB30" s="7"/>
      <c r="UFC30" s="7"/>
      <c r="UFD30" s="7"/>
      <c r="UFE30" s="7"/>
      <c r="UFF30" s="7"/>
      <c r="UFG30" s="7"/>
      <c r="UFH30" s="7"/>
      <c r="UFI30" s="7"/>
      <c r="UFJ30" s="7"/>
      <c r="UFK30" s="7"/>
      <c r="UFL30" s="7"/>
      <c r="UFM30" s="7"/>
      <c r="UFN30" s="7"/>
      <c r="UFO30" s="7"/>
      <c r="UFP30" s="7"/>
      <c r="UFQ30" s="7"/>
      <c r="UFR30" s="7"/>
      <c r="UFS30" s="7"/>
      <c r="UFT30" s="7"/>
      <c r="UFU30" s="7"/>
      <c r="UFV30" s="7"/>
      <c r="UFW30" s="7"/>
      <c r="UFX30" s="7"/>
      <c r="UFY30" s="7"/>
      <c r="UFZ30" s="7"/>
      <c r="UGA30" s="7"/>
      <c r="UGB30" s="7"/>
      <c r="UGC30" s="7"/>
      <c r="UGD30" s="7"/>
      <c r="UGE30" s="7"/>
      <c r="UGF30" s="7"/>
      <c r="UGG30" s="7"/>
      <c r="UGH30" s="7"/>
      <c r="UGI30" s="7"/>
      <c r="UGJ30" s="7"/>
      <c r="UGK30" s="7"/>
      <c r="UGL30" s="7"/>
      <c r="UGM30" s="7"/>
      <c r="UGN30" s="7"/>
      <c r="UGO30" s="7"/>
      <c r="UGP30" s="7"/>
      <c r="UGQ30" s="7"/>
      <c r="UGR30" s="7"/>
      <c r="UGS30" s="7"/>
      <c r="UGT30" s="7"/>
      <c r="UGU30" s="7"/>
      <c r="UGV30" s="7"/>
      <c r="UGW30" s="7"/>
      <c r="UGX30" s="7"/>
      <c r="UGY30" s="7"/>
      <c r="UGZ30" s="7"/>
      <c r="UHA30" s="7"/>
      <c r="UHB30" s="7"/>
      <c r="UHC30" s="7"/>
      <c r="UHD30" s="7"/>
      <c r="UHE30" s="7"/>
      <c r="UHF30" s="7"/>
      <c r="UHG30" s="7"/>
      <c r="UHH30" s="7"/>
      <c r="UHI30" s="7"/>
      <c r="UHJ30" s="7"/>
      <c r="UHK30" s="7"/>
      <c r="UHL30" s="7"/>
      <c r="UHM30" s="7"/>
      <c r="UHN30" s="7"/>
      <c r="UHO30" s="7"/>
      <c r="UHP30" s="7"/>
      <c r="UHQ30" s="7"/>
      <c r="UHR30" s="7"/>
      <c r="UHS30" s="7"/>
      <c r="UHT30" s="7"/>
      <c r="UHU30" s="7"/>
      <c r="UHV30" s="7"/>
      <c r="UHW30" s="7"/>
      <c r="UHX30" s="7"/>
      <c r="UHY30" s="7"/>
      <c r="UHZ30" s="7"/>
      <c r="UIA30" s="7"/>
      <c r="UIB30" s="7"/>
      <c r="UIC30" s="7"/>
      <c r="UID30" s="7"/>
      <c r="UIE30" s="7"/>
      <c r="UIF30" s="7"/>
      <c r="UIG30" s="7"/>
      <c r="UIH30" s="7"/>
      <c r="UII30" s="7"/>
      <c r="UIJ30" s="7"/>
      <c r="UIK30" s="7"/>
      <c r="UIL30" s="7"/>
      <c r="UIM30" s="7"/>
      <c r="UIN30" s="7"/>
      <c r="UIO30" s="7"/>
      <c r="UIP30" s="7"/>
      <c r="UIQ30" s="7"/>
      <c r="UIR30" s="7"/>
      <c r="UIS30" s="7"/>
      <c r="UIT30" s="7"/>
      <c r="UIU30" s="7"/>
      <c r="UIV30" s="7"/>
      <c r="UIW30" s="7"/>
      <c r="UIX30" s="7"/>
      <c r="UIY30" s="7"/>
      <c r="UIZ30" s="7"/>
      <c r="UJA30" s="7"/>
      <c r="UJB30" s="7"/>
      <c r="UJC30" s="7"/>
      <c r="UJD30" s="7"/>
      <c r="UJE30" s="7"/>
      <c r="UJF30" s="7"/>
      <c r="UJG30" s="7"/>
      <c r="UJH30" s="7"/>
      <c r="UJI30" s="7"/>
      <c r="UJJ30" s="7"/>
      <c r="UJK30" s="7"/>
      <c r="UJL30" s="7"/>
      <c r="UJM30" s="7"/>
      <c r="UJN30" s="7"/>
      <c r="UJO30" s="7"/>
      <c r="UJP30" s="7"/>
      <c r="UJQ30" s="7"/>
      <c r="UJR30" s="7"/>
      <c r="UJS30" s="7"/>
      <c r="UJT30" s="7"/>
      <c r="UJU30" s="7"/>
      <c r="UJV30" s="7"/>
      <c r="UJW30" s="7"/>
      <c r="UJX30" s="7"/>
      <c r="UJY30" s="7"/>
      <c r="UJZ30" s="7"/>
      <c r="UKA30" s="7"/>
      <c r="UKB30" s="7"/>
      <c r="UKC30" s="7"/>
      <c r="UKD30" s="7"/>
      <c r="UKE30" s="7"/>
      <c r="UKF30" s="7"/>
      <c r="UKG30" s="7"/>
      <c r="UKH30" s="7"/>
      <c r="UKI30" s="7"/>
      <c r="UKJ30" s="7"/>
      <c r="UKK30" s="7"/>
      <c r="UKL30" s="7"/>
      <c r="UKM30" s="7"/>
      <c r="UKN30" s="7"/>
      <c r="UKO30" s="7"/>
      <c r="UKP30" s="7"/>
      <c r="UKQ30" s="7"/>
      <c r="UKR30" s="7"/>
      <c r="UKS30" s="7"/>
      <c r="UKT30" s="7"/>
      <c r="UKU30" s="7"/>
      <c r="UKV30" s="7"/>
      <c r="UKW30" s="7"/>
      <c r="UKX30" s="7"/>
      <c r="UKY30" s="7"/>
      <c r="UKZ30" s="7"/>
      <c r="ULA30" s="7"/>
      <c r="ULB30" s="7"/>
      <c r="ULC30" s="7"/>
      <c r="ULD30" s="7"/>
      <c r="ULE30" s="7"/>
      <c r="ULF30" s="7"/>
      <c r="ULG30" s="7"/>
      <c r="ULH30" s="7"/>
      <c r="ULI30" s="7"/>
      <c r="ULJ30" s="7"/>
      <c r="ULK30" s="7"/>
      <c r="ULL30" s="7"/>
      <c r="ULM30" s="7"/>
      <c r="ULN30" s="7"/>
      <c r="ULO30" s="7"/>
      <c r="ULP30" s="7"/>
      <c r="ULQ30" s="7"/>
      <c r="ULR30" s="7"/>
      <c r="ULS30" s="7"/>
      <c r="ULT30" s="7"/>
      <c r="ULU30" s="7"/>
      <c r="ULV30" s="7"/>
      <c r="ULW30" s="7"/>
      <c r="ULX30" s="7"/>
      <c r="ULY30" s="7"/>
      <c r="ULZ30" s="7"/>
      <c r="UMA30" s="7"/>
      <c r="UMB30" s="7"/>
      <c r="UMC30" s="7"/>
      <c r="UMD30" s="7"/>
      <c r="UME30" s="7"/>
      <c r="UMF30" s="7"/>
      <c r="UMG30" s="7"/>
      <c r="UMH30" s="7"/>
      <c r="UMI30" s="7"/>
      <c r="UMJ30" s="7"/>
      <c r="UMK30" s="7"/>
      <c r="UML30" s="7"/>
      <c r="UMM30" s="7"/>
      <c r="UMN30" s="7"/>
      <c r="UMO30" s="7"/>
      <c r="UMP30" s="7"/>
      <c r="UMQ30" s="7"/>
      <c r="UMR30" s="7"/>
      <c r="UMS30" s="7"/>
      <c r="UMT30" s="7"/>
      <c r="UMU30" s="7"/>
      <c r="UMV30" s="7"/>
      <c r="UMW30" s="7"/>
      <c r="UMX30" s="7"/>
      <c r="UMY30" s="7"/>
      <c r="UMZ30" s="7"/>
      <c r="UNA30" s="7"/>
      <c r="UNB30" s="7"/>
      <c r="UNC30" s="7"/>
      <c r="UND30" s="7"/>
      <c r="UNE30" s="7"/>
      <c r="UNF30" s="7"/>
      <c r="UNG30" s="7"/>
      <c r="UNH30" s="7"/>
      <c r="UNI30" s="7"/>
      <c r="UNJ30" s="7"/>
      <c r="UNK30" s="7"/>
      <c r="UNL30" s="7"/>
      <c r="UNM30" s="7"/>
      <c r="UNN30" s="7"/>
      <c r="UNO30" s="7"/>
      <c r="UNP30" s="7"/>
      <c r="UNQ30" s="7"/>
      <c r="UNR30" s="7"/>
      <c r="UNS30" s="7"/>
      <c r="UNT30" s="7"/>
      <c r="UNU30" s="7"/>
      <c r="UNV30" s="7"/>
      <c r="UNW30" s="7"/>
      <c r="UNX30" s="7"/>
      <c r="UNY30" s="7"/>
      <c r="UNZ30" s="7"/>
      <c r="UOA30" s="7"/>
      <c r="UOB30" s="7"/>
      <c r="UOC30" s="7"/>
      <c r="UOD30" s="7"/>
      <c r="UOE30" s="7"/>
      <c r="UOF30" s="7"/>
      <c r="UOG30" s="7"/>
      <c r="UOH30" s="7"/>
      <c r="UOI30" s="7"/>
      <c r="UOJ30" s="7"/>
      <c r="UOK30" s="7"/>
      <c r="UOL30" s="7"/>
      <c r="UOM30" s="7"/>
      <c r="UON30" s="7"/>
      <c r="UOO30" s="7"/>
      <c r="UOP30" s="7"/>
      <c r="UOQ30" s="7"/>
      <c r="UOR30" s="7"/>
      <c r="UOS30" s="7"/>
      <c r="UOT30" s="7"/>
      <c r="UOU30" s="7"/>
      <c r="UOV30" s="7"/>
      <c r="UOW30" s="7"/>
      <c r="UOX30" s="7"/>
      <c r="UOY30" s="7"/>
      <c r="UOZ30" s="7"/>
      <c r="UPA30" s="7"/>
      <c r="UPB30" s="7"/>
      <c r="UPC30" s="7"/>
      <c r="UPD30" s="7"/>
      <c r="UPE30" s="7"/>
      <c r="UPF30" s="7"/>
      <c r="UPG30" s="7"/>
      <c r="UPH30" s="7"/>
      <c r="UPI30" s="7"/>
      <c r="UPJ30" s="7"/>
      <c r="UPK30" s="7"/>
      <c r="UPL30" s="7"/>
      <c r="UPM30" s="7"/>
      <c r="UPN30" s="7"/>
      <c r="UPO30" s="7"/>
      <c r="UPP30" s="7"/>
      <c r="UPQ30" s="7"/>
      <c r="UPR30" s="7"/>
      <c r="UPS30" s="7"/>
      <c r="UPT30" s="7"/>
      <c r="UPU30" s="7"/>
      <c r="UPV30" s="7"/>
      <c r="UPW30" s="7"/>
      <c r="UPX30" s="7"/>
      <c r="UPY30" s="7"/>
      <c r="UPZ30" s="7"/>
      <c r="UQA30" s="7"/>
      <c r="UQB30" s="7"/>
      <c r="UQC30" s="7"/>
      <c r="UQD30" s="7"/>
      <c r="UQE30" s="7"/>
      <c r="UQF30" s="7"/>
      <c r="UQG30" s="7"/>
      <c r="UQH30" s="7"/>
      <c r="UQI30" s="7"/>
      <c r="UQJ30" s="7"/>
      <c r="UQK30" s="7"/>
      <c r="UQL30" s="7"/>
      <c r="UQM30" s="7"/>
      <c r="UQN30" s="7"/>
      <c r="UQO30" s="7"/>
      <c r="UQP30" s="7"/>
      <c r="UQQ30" s="7"/>
      <c r="UQR30" s="7"/>
      <c r="UQS30" s="7"/>
      <c r="UQT30" s="7"/>
      <c r="UQU30" s="7"/>
      <c r="UQV30" s="7"/>
      <c r="UQW30" s="7"/>
      <c r="UQX30" s="7"/>
      <c r="UQY30" s="7"/>
      <c r="UQZ30" s="7"/>
      <c r="URA30" s="7"/>
      <c r="URB30" s="7"/>
      <c r="URC30" s="7"/>
      <c r="URD30" s="7"/>
      <c r="URE30" s="7"/>
      <c r="URF30" s="7"/>
      <c r="URG30" s="7"/>
      <c r="URH30" s="7"/>
      <c r="URI30" s="7"/>
      <c r="URJ30" s="7"/>
      <c r="URK30" s="7"/>
      <c r="URL30" s="7"/>
      <c r="URM30" s="7"/>
      <c r="URN30" s="7"/>
      <c r="URO30" s="7"/>
      <c r="URP30" s="7"/>
      <c r="URQ30" s="7"/>
      <c r="URR30" s="7"/>
      <c r="URS30" s="7"/>
      <c r="URT30" s="7"/>
      <c r="URU30" s="7"/>
      <c r="URV30" s="7"/>
      <c r="URW30" s="7"/>
      <c r="URX30" s="7"/>
      <c r="URY30" s="7"/>
      <c r="URZ30" s="7"/>
      <c r="USA30" s="7"/>
      <c r="USB30" s="7"/>
      <c r="USC30" s="7"/>
      <c r="USD30" s="7"/>
      <c r="USE30" s="7"/>
      <c r="USF30" s="7"/>
      <c r="USG30" s="7"/>
      <c r="USH30" s="7"/>
      <c r="USI30" s="7"/>
      <c r="USJ30" s="7"/>
      <c r="USK30" s="7"/>
      <c r="USL30" s="7"/>
      <c r="USM30" s="7"/>
      <c r="USN30" s="7"/>
      <c r="USO30" s="7"/>
      <c r="USP30" s="7"/>
      <c r="USQ30" s="7"/>
      <c r="USR30" s="7"/>
      <c r="USS30" s="7"/>
      <c r="UST30" s="7"/>
      <c r="USU30" s="7"/>
      <c r="USV30" s="7"/>
      <c r="USW30" s="7"/>
      <c r="USX30" s="7"/>
      <c r="USY30" s="7"/>
      <c r="USZ30" s="7"/>
      <c r="UTA30" s="7"/>
      <c r="UTB30" s="7"/>
      <c r="UTC30" s="7"/>
      <c r="UTD30" s="7"/>
      <c r="UTE30" s="7"/>
      <c r="UTF30" s="7"/>
      <c r="UTG30" s="7"/>
      <c r="UTH30" s="7"/>
      <c r="UTI30" s="7"/>
      <c r="UTJ30" s="7"/>
      <c r="UTK30" s="7"/>
      <c r="UTL30" s="7"/>
      <c r="UTM30" s="7"/>
      <c r="UTN30" s="7"/>
      <c r="UTO30" s="7"/>
      <c r="UTP30" s="7"/>
      <c r="UTQ30" s="7"/>
      <c r="UTR30" s="7"/>
      <c r="UTS30" s="7"/>
      <c r="UTT30" s="7"/>
      <c r="UTU30" s="7"/>
      <c r="UTV30" s="7"/>
      <c r="UTW30" s="7"/>
      <c r="UTX30" s="7"/>
      <c r="UTY30" s="7"/>
      <c r="UTZ30" s="7"/>
      <c r="UUA30" s="7"/>
      <c r="UUB30" s="7"/>
      <c r="UUC30" s="7"/>
      <c r="UUD30" s="7"/>
      <c r="UUE30" s="7"/>
      <c r="UUF30" s="7"/>
      <c r="UUG30" s="7"/>
      <c r="UUH30" s="7"/>
      <c r="UUI30" s="7"/>
      <c r="UUJ30" s="7"/>
      <c r="UUK30" s="7"/>
      <c r="UUL30" s="7"/>
      <c r="UUM30" s="7"/>
      <c r="UUN30" s="7"/>
      <c r="UUO30" s="7"/>
      <c r="UUP30" s="7"/>
      <c r="UUQ30" s="7"/>
      <c r="UUR30" s="7"/>
      <c r="UUS30" s="7"/>
      <c r="UUT30" s="7"/>
      <c r="UUU30" s="7"/>
      <c r="UUV30" s="7"/>
      <c r="UUW30" s="7"/>
      <c r="UUX30" s="7"/>
      <c r="UUY30" s="7"/>
      <c r="UUZ30" s="7"/>
      <c r="UVA30" s="7"/>
      <c r="UVB30" s="7"/>
      <c r="UVC30" s="7"/>
      <c r="UVD30" s="7"/>
      <c r="UVE30" s="7"/>
      <c r="UVF30" s="7"/>
      <c r="UVG30" s="7"/>
      <c r="UVH30" s="7"/>
      <c r="UVI30" s="7"/>
      <c r="UVJ30" s="7"/>
      <c r="UVK30" s="7"/>
      <c r="UVL30" s="7"/>
      <c r="UVM30" s="7"/>
      <c r="UVN30" s="7"/>
      <c r="UVO30" s="7"/>
      <c r="UVP30" s="7"/>
      <c r="UVQ30" s="7"/>
      <c r="UVR30" s="7"/>
      <c r="UVS30" s="7"/>
      <c r="UVT30" s="7"/>
      <c r="UVU30" s="7"/>
      <c r="UVV30" s="7"/>
      <c r="UVW30" s="7"/>
      <c r="UVX30" s="7"/>
      <c r="UVY30" s="7"/>
      <c r="UVZ30" s="7"/>
      <c r="UWA30" s="7"/>
      <c r="UWB30" s="7"/>
      <c r="UWC30" s="7"/>
      <c r="UWD30" s="7"/>
      <c r="UWE30" s="7"/>
      <c r="UWF30" s="7"/>
      <c r="UWG30" s="7"/>
      <c r="UWH30" s="7"/>
      <c r="UWI30" s="7"/>
      <c r="UWJ30" s="7"/>
      <c r="UWK30" s="7"/>
      <c r="UWL30" s="7"/>
      <c r="UWM30" s="7"/>
      <c r="UWN30" s="7"/>
      <c r="UWO30" s="7"/>
      <c r="UWP30" s="7"/>
      <c r="UWQ30" s="7"/>
      <c r="UWR30" s="7"/>
      <c r="UWS30" s="7"/>
      <c r="UWT30" s="7"/>
      <c r="UWU30" s="7"/>
      <c r="UWV30" s="7"/>
      <c r="UWW30" s="7"/>
      <c r="UWX30" s="7"/>
      <c r="UWY30" s="7"/>
      <c r="UWZ30" s="7"/>
      <c r="UXA30" s="7"/>
      <c r="UXB30" s="7"/>
      <c r="UXC30" s="7"/>
      <c r="UXD30" s="7"/>
      <c r="UXE30" s="7"/>
      <c r="UXF30" s="7"/>
      <c r="UXG30" s="7"/>
      <c r="UXH30" s="7"/>
      <c r="UXI30" s="7"/>
      <c r="UXJ30" s="7"/>
      <c r="UXK30" s="7"/>
      <c r="UXL30" s="7"/>
      <c r="UXM30" s="7"/>
      <c r="UXN30" s="7"/>
      <c r="UXO30" s="7"/>
      <c r="UXP30" s="7"/>
      <c r="UXQ30" s="7"/>
      <c r="UXR30" s="7"/>
      <c r="UXS30" s="7"/>
      <c r="UXT30" s="7"/>
      <c r="UXU30" s="7"/>
      <c r="UXV30" s="7"/>
      <c r="UXW30" s="7"/>
      <c r="UXX30" s="7"/>
      <c r="UXY30" s="7"/>
      <c r="UXZ30" s="7"/>
      <c r="UYA30" s="7"/>
      <c r="UYB30" s="7"/>
      <c r="UYC30" s="7"/>
      <c r="UYD30" s="7"/>
      <c r="UYE30" s="7"/>
      <c r="UYF30" s="7"/>
      <c r="UYG30" s="7"/>
      <c r="UYH30" s="7"/>
      <c r="UYI30" s="7"/>
      <c r="UYJ30" s="7"/>
      <c r="UYK30" s="7"/>
      <c r="UYL30" s="7"/>
      <c r="UYM30" s="7"/>
      <c r="UYN30" s="7"/>
      <c r="UYO30" s="7"/>
      <c r="UYP30" s="7"/>
      <c r="UYQ30" s="7"/>
      <c r="UYR30" s="7"/>
      <c r="UYS30" s="7"/>
      <c r="UYT30" s="7"/>
      <c r="UYU30" s="7"/>
      <c r="UYV30" s="7"/>
      <c r="UYW30" s="7"/>
      <c r="UYX30" s="7"/>
      <c r="UYY30" s="7"/>
      <c r="UYZ30" s="7"/>
      <c r="UZA30" s="7"/>
      <c r="UZB30" s="7"/>
      <c r="UZC30" s="7"/>
      <c r="UZD30" s="7"/>
      <c r="UZE30" s="7"/>
      <c r="UZF30" s="7"/>
      <c r="UZG30" s="7"/>
      <c r="UZH30" s="7"/>
      <c r="UZI30" s="7"/>
      <c r="UZJ30" s="7"/>
      <c r="UZK30" s="7"/>
      <c r="UZL30" s="7"/>
      <c r="UZM30" s="7"/>
      <c r="UZN30" s="7"/>
      <c r="UZO30" s="7"/>
      <c r="UZP30" s="7"/>
      <c r="UZQ30" s="7"/>
      <c r="UZR30" s="7"/>
      <c r="UZS30" s="7"/>
      <c r="UZT30" s="7"/>
      <c r="UZU30" s="7"/>
      <c r="UZV30" s="7"/>
      <c r="UZW30" s="7"/>
      <c r="UZX30" s="7"/>
      <c r="UZY30" s="7"/>
      <c r="UZZ30" s="7"/>
      <c r="VAA30" s="7"/>
      <c r="VAB30" s="7"/>
      <c r="VAC30" s="7"/>
      <c r="VAD30" s="7"/>
      <c r="VAE30" s="7"/>
      <c r="VAF30" s="7"/>
      <c r="VAG30" s="7"/>
      <c r="VAH30" s="7"/>
      <c r="VAI30" s="7"/>
      <c r="VAJ30" s="7"/>
      <c r="VAK30" s="7"/>
      <c r="VAL30" s="7"/>
      <c r="VAM30" s="7"/>
      <c r="VAN30" s="7"/>
      <c r="VAO30" s="7"/>
      <c r="VAP30" s="7"/>
      <c r="VAQ30" s="7"/>
      <c r="VAR30" s="7"/>
      <c r="VAS30" s="7"/>
      <c r="VAT30" s="7"/>
      <c r="VAU30" s="7"/>
      <c r="VAV30" s="7"/>
      <c r="VAW30" s="7"/>
      <c r="VAX30" s="7"/>
      <c r="VAY30" s="7"/>
      <c r="VAZ30" s="7"/>
      <c r="VBA30" s="7"/>
      <c r="VBB30" s="7"/>
      <c r="VBC30" s="7"/>
      <c r="VBD30" s="7"/>
      <c r="VBE30" s="7"/>
      <c r="VBF30" s="7"/>
      <c r="VBG30" s="7"/>
      <c r="VBH30" s="7"/>
      <c r="VBI30" s="7"/>
      <c r="VBJ30" s="7"/>
      <c r="VBK30" s="7"/>
      <c r="VBL30" s="7"/>
      <c r="VBM30" s="7"/>
      <c r="VBN30" s="7"/>
      <c r="VBO30" s="7"/>
      <c r="VBP30" s="7"/>
      <c r="VBQ30" s="7"/>
      <c r="VBR30" s="7"/>
      <c r="VBS30" s="7"/>
      <c r="VBT30" s="7"/>
      <c r="VBU30" s="7"/>
      <c r="VBV30" s="7"/>
      <c r="VBW30" s="7"/>
      <c r="VBX30" s="7"/>
      <c r="VBY30" s="7"/>
      <c r="VBZ30" s="7"/>
      <c r="VCA30" s="7"/>
      <c r="VCB30" s="7"/>
      <c r="VCC30" s="7"/>
      <c r="VCD30" s="7"/>
      <c r="VCE30" s="7"/>
      <c r="VCF30" s="7"/>
      <c r="VCG30" s="7"/>
      <c r="VCH30" s="7"/>
      <c r="VCI30" s="7"/>
      <c r="VCJ30" s="7"/>
      <c r="VCK30" s="7"/>
      <c r="VCL30" s="7"/>
      <c r="VCM30" s="7"/>
      <c r="VCN30" s="7"/>
      <c r="VCO30" s="7"/>
      <c r="VCP30" s="7"/>
      <c r="VCQ30" s="7"/>
      <c r="VCR30" s="7"/>
      <c r="VCS30" s="7"/>
      <c r="VCT30" s="7"/>
      <c r="VCU30" s="7"/>
      <c r="VCV30" s="7"/>
      <c r="VCW30" s="7"/>
      <c r="VCX30" s="7"/>
      <c r="VCY30" s="7"/>
      <c r="VCZ30" s="7"/>
      <c r="VDA30" s="7"/>
      <c r="VDB30" s="7"/>
      <c r="VDC30" s="7"/>
      <c r="VDD30" s="7"/>
      <c r="VDE30" s="7"/>
      <c r="VDF30" s="7"/>
      <c r="VDG30" s="7"/>
      <c r="VDH30" s="7"/>
      <c r="VDI30" s="7"/>
      <c r="VDJ30" s="7"/>
      <c r="VDK30" s="7"/>
      <c r="VDL30" s="7"/>
      <c r="VDM30" s="7"/>
      <c r="VDN30" s="7"/>
      <c r="VDO30" s="7"/>
      <c r="VDP30" s="7"/>
      <c r="VDQ30" s="7"/>
      <c r="VDR30" s="7"/>
      <c r="VDS30" s="7"/>
      <c r="VDT30" s="7"/>
      <c r="VDU30" s="7"/>
      <c r="VDV30" s="7"/>
      <c r="VDW30" s="7"/>
      <c r="VDX30" s="7"/>
      <c r="VDY30" s="7"/>
      <c r="VDZ30" s="7"/>
      <c r="VEA30" s="7"/>
      <c r="VEB30" s="7"/>
      <c r="VEC30" s="7"/>
      <c r="VED30" s="7"/>
      <c r="VEE30" s="7"/>
      <c r="VEF30" s="7"/>
      <c r="VEG30" s="7"/>
      <c r="VEH30" s="7"/>
      <c r="VEI30" s="7"/>
      <c r="VEJ30" s="7"/>
      <c r="VEK30" s="7"/>
      <c r="VEL30" s="7"/>
      <c r="VEM30" s="7"/>
      <c r="VEN30" s="7"/>
      <c r="VEO30" s="7"/>
      <c r="VEP30" s="7"/>
      <c r="VEQ30" s="7"/>
      <c r="VER30" s="7"/>
      <c r="VES30" s="7"/>
      <c r="VET30" s="7"/>
      <c r="VEU30" s="7"/>
      <c r="VEV30" s="7"/>
      <c r="VEW30" s="7"/>
      <c r="VEX30" s="7"/>
      <c r="VEY30" s="7"/>
      <c r="VEZ30" s="7"/>
      <c r="VFA30" s="7"/>
      <c r="VFB30" s="7"/>
      <c r="VFC30" s="7"/>
      <c r="VFD30" s="7"/>
      <c r="VFE30" s="7"/>
      <c r="VFF30" s="7"/>
      <c r="VFG30" s="7"/>
      <c r="VFH30" s="7"/>
      <c r="VFI30" s="7"/>
      <c r="VFJ30" s="7"/>
      <c r="VFK30" s="7"/>
      <c r="VFL30" s="7"/>
      <c r="VFM30" s="7"/>
      <c r="VFN30" s="7"/>
      <c r="VFO30" s="7"/>
      <c r="VFP30" s="7"/>
      <c r="VFQ30" s="7"/>
      <c r="VFR30" s="7"/>
      <c r="VFS30" s="7"/>
      <c r="VFT30" s="7"/>
      <c r="VFU30" s="7"/>
      <c r="VFV30" s="7"/>
      <c r="VFW30" s="7"/>
      <c r="VFX30" s="7"/>
      <c r="VFY30" s="7"/>
      <c r="VFZ30" s="7"/>
      <c r="VGA30" s="7"/>
      <c r="VGB30" s="7"/>
      <c r="VGC30" s="7"/>
      <c r="VGD30" s="7"/>
      <c r="VGE30" s="7"/>
      <c r="VGF30" s="7"/>
      <c r="VGG30" s="7"/>
      <c r="VGH30" s="7"/>
      <c r="VGI30" s="7"/>
      <c r="VGJ30" s="7"/>
      <c r="VGK30" s="7"/>
      <c r="VGL30" s="7"/>
      <c r="VGM30" s="7"/>
      <c r="VGN30" s="7"/>
      <c r="VGO30" s="7"/>
      <c r="VGP30" s="7"/>
      <c r="VGQ30" s="7"/>
      <c r="VGR30" s="7"/>
      <c r="VGS30" s="7"/>
      <c r="VGT30" s="7"/>
      <c r="VGU30" s="7"/>
      <c r="VGV30" s="7"/>
      <c r="VGW30" s="7"/>
      <c r="VGX30" s="7"/>
      <c r="VGY30" s="7"/>
      <c r="VGZ30" s="7"/>
      <c r="VHA30" s="7"/>
      <c r="VHB30" s="7"/>
      <c r="VHC30" s="7"/>
      <c r="VHD30" s="7"/>
      <c r="VHE30" s="7"/>
      <c r="VHF30" s="7"/>
      <c r="VHG30" s="7"/>
      <c r="VHH30" s="7"/>
      <c r="VHI30" s="7"/>
      <c r="VHJ30" s="7"/>
      <c r="VHK30" s="7"/>
      <c r="VHL30" s="7"/>
      <c r="VHM30" s="7"/>
      <c r="VHN30" s="7"/>
      <c r="VHO30" s="7"/>
      <c r="VHP30" s="7"/>
      <c r="VHQ30" s="7"/>
      <c r="VHR30" s="7"/>
      <c r="VHS30" s="7"/>
      <c r="VHT30" s="7"/>
      <c r="VHU30" s="7"/>
      <c r="VHV30" s="7"/>
      <c r="VHW30" s="7"/>
      <c r="VHX30" s="7"/>
      <c r="VHY30" s="7"/>
      <c r="VHZ30" s="7"/>
      <c r="VIA30" s="7"/>
      <c r="VIB30" s="7"/>
      <c r="VIC30" s="7"/>
      <c r="VID30" s="7"/>
      <c r="VIE30" s="7"/>
      <c r="VIF30" s="7"/>
      <c r="VIG30" s="7"/>
      <c r="VIH30" s="7"/>
      <c r="VII30" s="7"/>
      <c r="VIJ30" s="7"/>
      <c r="VIK30" s="7"/>
      <c r="VIL30" s="7"/>
      <c r="VIM30" s="7"/>
      <c r="VIN30" s="7"/>
      <c r="VIO30" s="7"/>
      <c r="VIP30" s="7"/>
      <c r="VIQ30" s="7"/>
      <c r="VIR30" s="7"/>
      <c r="VIS30" s="7"/>
      <c r="VIT30" s="7"/>
      <c r="VIU30" s="7"/>
      <c r="VIV30" s="7"/>
      <c r="VIW30" s="7"/>
      <c r="VIX30" s="7"/>
      <c r="VIY30" s="7"/>
      <c r="VIZ30" s="7"/>
      <c r="VJA30" s="7"/>
      <c r="VJB30" s="7"/>
      <c r="VJC30" s="7"/>
      <c r="VJD30" s="7"/>
      <c r="VJE30" s="7"/>
      <c r="VJF30" s="7"/>
      <c r="VJG30" s="7"/>
      <c r="VJH30" s="7"/>
      <c r="VJI30" s="7"/>
      <c r="VJJ30" s="7"/>
      <c r="VJK30" s="7"/>
      <c r="VJL30" s="7"/>
      <c r="VJM30" s="7"/>
      <c r="VJN30" s="7"/>
      <c r="VJO30" s="7"/>
      <c r="VJP30" s="7"/>
      <c r="VJQ30" s="7"/>
      <c r="VJR30" s="7"/>
      <c r="VJS30" s="7"/>
      <c r="VJT30" s="7"/>
      <c r="VJU30" s="7"/>
      <c r="VJV30" s="7"/>
      <c r="VJW30" s="7"/>
      <c r="VJX30" s="7"/>
      <c r="VJY30" s="7"/>
      <c r="VJZ30" s="7"/>
      <c r="VKA30" s="7"/>
      <c r="VKB30" s="7"/>
      <c r="VKC30" s="7"/>
      <c r="VKD30" s="7"/>
      <c r="VKE30" s="7"/>
      <c r="VKF30" s="7"/>
      <c r="VKG30" s="7"/>
      <c r="VKH30" s="7"/>
      <c r="VKI30" s="7"/>
      <c r="VKJ30" s="7"/>
      <c r="VKK30" s="7"/>
      <c r="VKL30" s="7"/>
      <c r="VKM30" s="7"/>
      <c r="VKN30" s="7"/>
      <c r="VKO30" s="7"/>
      <c r="VKP30" s="7"/>
      <c r="VKQ30" s="7"/>
      <c r="VKR30" s="7"/>
      <c r="VKS30" s="7"/>
      <c r="VKT30" s="7"/>
      <c r="VKU30" s="7"/>
      <c r="VKV30" s="7"/>
      <c r="VKW30" s="7"/>
      <c r="VKX30" s="7"/>
      <c r="VKY30" s="7"/>
      <c r="VKZ30" s="7"/>
      <c r="VLA30" s="7"/>
      <c r="VLB30" s="7"/>
      <c r="VLC30" s="7"/>
      <c r="VLD30" s="7"/>
      <c r="VLE30" s="7"/>
      <c r="VLF30" s="7"/>
      <c r="VLG30" s="7"/>
      <c r="VLH30" s="7"/>
      <c r="VLI30" s="7"/>
      <c r="VLJ30" s="7"/>
      <c r="VLK30" s="7"/>
      <c r="VLL30" s="7"/>
      <c r="VLM30" s="7"/>
      <c r="VLN30" s="7"/>
      <c r="VLO30" s="7"/>
      <c r="VLP30" s="7"/>
      <c r="VLQ30" s="7"/>
      <c r="VLR30" s="7"/>
      <c r="VLS30" s="7"/>
      <c r="VLT30" s="7"/>
      <c r="VLU30" s="7"/>
      <c r="VLV30" s="7"/>
      <c r="VLW30" s="7"/>
      <c r="VLX30" s="7"/>
      <c r="VLY30" s="7"/>
      <c r="VLZ30" s="7"/>
      <c r="VMA30" s="7"/>
      <c r="VMB30" s="7"/>
      <c r="VMC30" s="7"/>
      <c r="VMD30" s="7"/>
      <c r="VME30" s="7"/>
      <c r="VMF30" s="7"/>
      <c r="VMG30" s="7"/>
      <c r="VMH30" s="7"/>
      <c r="VMI30" s="7"/>
      <c r="VMJ30" s="7"/>
      <c r="VMK30" s="7"/>
      <c r="VML30" s="7"/>
      <c r="VMM30" s="7"/>
      <c r="VMN30" s="7"/>
      <c r="VMO30" s="7"/>
      <c r="VMP30" s="7"/>
      <c r="VMQ30" s="7"/>
      <c r="VMR30" s="7"/>
      <c r="VMS30" s="7"/>
      <c r="VMT30" s="7"/>
      <c r="VMU30" s="7"/>
      <c r="VMV30" s="7"/>
      <c r="VMW30" s="7"/>
      <c r="VMX30" s="7"/>
      <c r="VMY30" s="7"/>
      <c r="VMZ30" s="7"/>
      <c r="VNA30" s="7"/>
      <c r="VNB30" s="7"/>
      <c r="VNC30" s="7"/>
      <c r="VND30" s="7"/>
      <c r="VNE30" s="7"/>
      <c r="VNF30" s="7"/>
      <c r="VNG30" s="7"/>
      <c r="VNH30" s="7"/>
      <c r="VNI30" s="7"/>
      <c r="VNJ30" s="7"/>
      <c r="VNK30" s="7"/>
      <c r="VNL30" s="7"/>
      <c r="VNM30" s="7"/>
      <c r="VNN30" s="7"/>
      <c r="VNO30" s="7"/>
      <c r="VNP30" s="7"/>
      <c r="VNQ30" s="7"/>
      <c r="VNR30" s="7"/>
      <c r="VNS30" s="7"/>
      <c r="VNT30" s="7"/>
      <c r="VNU30" s="7"/>
      <c r="VNV30" s="7"/>
      <c r="VNW30" s="7"/>
      <c r="VNX30" s="7"/>
      <c r="VNY30" s="7"/>
      <c r="VNZ30" s="7"/>
      <c r="VOA30" s="7"/>
      <c r="VOB30" s="7"/>
      <c r="VOC30" s="7"/>
      <c r="VOD30" s="7"/>
      <c r="VOE30" s="7"/>
      <c r="VOF30" s="7"/>
      <c r="VOG30" s="7"/>
      <c r="VOH30" s="7"/>
      <c r="VOI30" s="7"/>
      <c r="VOJ30" s="7"/>
      <c r="VOK30" s="7"/>
      <c r="VOL30" s="7"/>
      <c r="VOM30" s="7"/>
      <c r="VON30" s="7"/>
      <c r="VOO30" s="7"/>
      <c r="VOP30" s="7"/>
      <c r="VOQ30" s="7"/>
      <c r="VOR30" s="7"/>
      <c r="VOS30" s="7"/>
      <c r="VOT30" s="7"/>
      <c r="VOU30" s="7"/>
      <c r="VOV30" s="7"/>
      <c r="VOW30" s="7"/>
      <c r="VOX30" s="7"/>
      <c r="VOY30" s="7"/>
      <c r="VOZ30" s="7"/>
      <c r="VPA30" s="7"/>
      <c r="VPB30" s="7"/>
      <c r="VPC30" s="7"/>
      <c r="VPD30" s="7"/>
      <c r="VPE30" s="7"/>
      <c r="VPF30" s="7"/>
      <c r="VPG30" s="7"/>
      <c r="VPH30" s="7"/>
      <c r="VPI30" s="7"/>
      <c r="VPJ30" s="7"/>
      <c r="VPK30" s="7"/>
      <c r="VPL30" s="7"/>
      <c r="VPM30" s="7"/>
      <c r="VPN30" s="7"/>
      <c r="VPO30" s="7"/>
      <c r="VPP30" s="7"/>
      <c r="VPQ30" s="7"/>
      <c r="VPR30" s="7"/>
      <c r="VPS30" s="7"/>
      <c r="VPT30" s="7"/>
      <c r="VPU30" s="7"/>
      <c r="VPV30" s="7"/>
      <c r="VPW30" s="7"/>
      <c r="VPX30" s="7"/>
      <c r="VPY30" s="7"/>
      <c r="VPZ30" s="7"/>
      <c r="VQA30" s="7"/>
      <c r="VQB30" s="7"/>
      <c r="VQC30" s="7"/>
      <c r="VQD30" s="7"/>
      <c r="VQE30" s="7"/>
      <c r="VQF30" s="7"/>
      <c r="VQG30" s="7"/>
      <c r="VQH30" s="7"/>
      <c r="VQI30" s="7"/>
      <c r="VQJ30" s="7"/>
      <c r="VQK30" s="7"/>
      <c r="VQL30" s="7"/>
      <c r="VQM30" s="7"/>
      <c r="VQN30" s="7"/>
      <c r="VQO30" s="7"/>
      <c r="VQP30" s="7"/>
      <c r="VQQ30" s="7"/>
      <c r="VQR30" s="7"/>
      <c r="VQS30" s="7"/>
      <c r="VQT30" s="7"/>
      <c r="VQU30" s="7"/>
      <c r="VQV30" s="7"/>
      <c r="VQW30" s="7"/>
      <c r="VQX30" s="7"/>
      <c r="VQY30" s="7"/>
      <c r="VQZ30" s="7"/>
      <c r="VRA30" s="7"/>
      <c r="VRB30" s="7"/>
      <c r="VRC30" s="7"/>
      <c r="VRD30" s="7"/>
      <c r="VRE30" s="7"/>
      <c r="VRF30" s="7"/>
      <c r="VRG30" s="7"/>
      <c r="VRH30" s="7"/>
      <c r="VRI30" s="7"/>
      <c r="VRJ30" s="7"/>
      <c r="VRK30" s="7"/>
      <c r="VRL30" s="7"/>
      <c r="VRM30" s="7"/>
      <c r="VRN30" s="7"/>
      <c r="VRO30" s="7"/>
      <c r="VRP30" s="7"/>
      <c r="VRQ30" s="7"/>
      <c r="VRR30" s="7"/>
      <c r="VRS30" s="7"/>
      <c r="VRT30" s="7"/>
      <c r="VRU30" s="7"/>
      <c r="VRV30" s="7"/>
      <c r="VRW30" s="7"/>
      <c r="VRX30" s="7"/>
      <c r="VRY30" s="7"/>
      <c r="VRZ30" s="7"/>
      <c r="VSA30" s="7"/>
      <c r="VSB30" s="7"/>
      <c r="VSC30" s="7"/>
      <c r="VSD30" s="7"/>
      <c r="VSE30" s="7"/>
      <c r="VSF30" s="7"/>
      <c r="VSG30" s="7"/>
      <c r="VSH30" s="7"/>
      <c r="VSI30" s="7"/>
      <c r="VSJ30" s="7"/>
      <c r="VSK30" s="7"/>
      <c r="VSL30" s="7"/>
      <c r="VSM30" s="7"/>
      <c r="VSN30" s="7"/>
      <c r="VSO30" s="7"/>
      <c r="VSP30" s="7"/>
      <c r="VSQ30" s="7"/>
      <c r="VSR30" s="7"/>
      <c r="VSS30" s="7"/>
      <c r="VST30" s="7"/>
      <c r="VSU30" s="7"/>
      <c r="VSV30" s="7"/>
      <c r="VSW30" s="7"/>
      <c r="VSX30" s="7"/>
      <c r="VSY30" s="7"/>
      <c r="VSZ30" s="7"/>
      <c r="VTA30" s="7"/>
      <c r="VTB30" s="7"/>
      <c r="VTC30" s="7"/>
      <c r="VTD30" s="7"/>
      <c r="VTE30" s="7"/>
      <c r="VTF30" s="7"/>
      <c r="VTG30" s="7"/>
      <c r="VTH30" s="7"/>
      <c r="VTI30" s="7"/>
      <c r="VTJ30" s="7"/>
      <c r="VTK30" s="7"/>
      <c r="VTL30" s="7"/>
      <c r="VTM30" s="7"/>
      <c r="VTN30" s="7"/>
      <c r="VTO30" s="7"/>
      <c r="VTP30" s="7"/>
      <c r="VTQ30" s="7"/>
      <c r="VTR30" s="7"/>
      <c r="VTS30" s="7"/>
      <c r="VTT30" s="7"/>
      <c r="VTU30" s="7"/>
      <c r="VTV30" s="7"/>
      <c r="VTW30" s="7"/>
      <c r="VTX30" s="7"/>
      <c r="VTY30" s="7"/>
      <c r="VTZ30" s="7"/>
      <c r="VUA30" s="7"/>
      <c r="VUB30" s="7"/>
      <c r="VUC30" s="7"/>
      <c r="VUD30" s="7"/>
      <c r="VUE30" s="7"/>
      <c r="VUF30" s="7"/>
      <c r="VUG30" s="7"/>
      <c r="VUH30" s="7"/>
      <c r="VUI30" s="7"/>
      <c r="VUJ30" s="7"/>
      <c r="VUK30" s="7"/>
      <c r="VUL30" s="7"/>
      <c r="VUM30" s="7"/>
      <c r="VUN30" s="7"/>
      <c r="VUO30" s="7"/>
      <c r="VUP30" s="7"/>
      <c r="VUQ30" s="7"/>
      <c r="VUR30" s="7"/>
      <c r="VUS30" s="7"/>
      <c r="VUT30" s="7"/>
      <c r="VUU30" s="7"/>
      <c r="VUV30" s="7"/>
      <c r="VUW30" s="7"/>
      <c r="VUX30" s="7"/>
      <c r="VUY30" s="7"/>
      <c r="VUZ30" s="7"/>
      <c r="VVA30" s="7"/>
      <c r="VVB30" s="7"/>
      <c r="VVC30" s="7"/>
      <c r="VVD30" s="7"/>
      <c r="VVE30" s="7"/>
      <c r="VVF30" s="7"/>
      <c r="VVG30" s="7"/>
      <c r="VVH30" s="7"/>
      <c r="VVI30" s="7"/>
      <c r="VVJ30" s="7"/>
      <c r="VVK30" s="7"/>
      <c r="VVL30" s="7"/>
      <c r="VVM30" s="7"/>
      <c r="VVN30" s="7"/>
      <c r="VVO30" s="7"/>
      <c r="VVP30" s="7"/>
      <c r="VVQ30" s="7"/>
      <c r="VVR30" s="7"/>
      <c r="VVS30" s="7"/>
      <c r="VVT30" s="7"/>
      <c r="VVU30" s="7"/>
      <c r="VVV30" s="7"/>
      <c r="VVW30" s="7"/>
      <c r="VVX30" s="7"/>
      <c r="VVY30" s="7"/>
      <c r="VVZ30" s="7"/>
      <c r="VWA30" s="7"/>
      <c r="VWB30" s="7"/>
      <c r="VWC30" s="7"/>
      <c r="VWD30" s="7"/>
      <c r="VWE30" s="7"/>
      <c r="VWF30" s="7"/>
      <c r="VWG30" s="7"/>
      <c r="VWH30" s="7"/>
      <c r="VWI30" s="7"/>
      <c r="VWJ30" s="7"/>
      <c r="VWK30" s="7"/>
      <c r="VWL30" s="7"/>
      <c r="VWM30" s="7"/>
      <c r="VWN30" s="7"/>
      <c r="VWO30" s="7"/>
      <c r="VWP30" s="7"/>
      <c r="VWQ30" s="7"/>
      <c r="VWR30" s="7"/>
      <c r="VWS30" s="7"/>
      <c r="VWT30" s="7"/>
      <c r="VWU30" s="7"/>
      <c r="VWV30" s="7"/>
      <c r="VWW30" s="7"/>
      <c r="VWX30" s="7"/>
      <c r="VWY30" s="7"/>
      <c r="VWZ30" s="7"/>
      <c r="VXA30" s="7"/>
      <c r="VXB30" s="7"/>
      <c r="VXC30" s="7"/>
      <c r="VXD30" s="7"/>
      <c r="VXE30" s="7"/>
      <c r="VXF30" s="7"/>
      <c r="VXG30" s="7"/>
      <c r="VXH30" s="7"/>
      <c r="VXI30" s="7"/>
      <c r="VXJ30" s="7"/>
      <c r="VXK30" s="7"/>
      <c r="VXL30" s="7"/>
      <c r="VXM30" s="7"/>
      <c r="VXN30" s="7"/>
      <c r="VXO30" s="7"/>
      <c r="VXP30" s="7"/>
      <c r="VXQ30" s="7"/>
      <c r="VXR30" s="7"/>
      <c r="VXS30" s="7"/>
      <c r="VXT30" s="7"/>
      <c r="VXU30" s="7"/>
      <c r="VXV30" s="7"/>
      <c r="VXW30" s="7"/>
      <c r="VXX30" s="7"/>
      <c r="VXY30" s="7"/>
      <c r="VXZ30" s="7"/>
      <c r="VYA30" s="7"/>
      <c r="VYB30" s="7"/>
      <c r="VYC30" s="7"/>
      <c r="VYD30" s="7"/>
      <c r="VYE30" s="7"/>
      <c r="VYF30" s="7"/>
      <c r="VYG30" s="7"/>
      <c r="VYH30" s="7"/>
      <c r="VYI30" s="7"/>
      <c r="VYJ30" s="7"/>
      <c r="VYK30" s="7"/>
      <c r="VYL30" s="7"/>
      <c r="VYM30" s="7"/>
      <c r="VYN30" s="7"/>
      <c r="VYO30" s="7"/>
      <c r="VYP30" s="7"/>
      <c r="VYQ30" s="7"/>
      <c r="VYR30" s="7"/>
      <c r="VYS30" s="7"/>
      <c r="VYT30" s="7"/>
      <c r="VYU30" s="7"/>
      <c r="VYV30" s="7"/>
      <c r="VYW30" s="7"/>
      <c r="VYX30" s="7"/>
      <c r="VYY30" s="7"/>
      <c r="VYZ30" s="7"/>
      <c r="VZA30" s="7"/>
      <c r="VZB30" s="7"/>
      <c r="VZC30" s="7"/>
      <c r="VZD30" s="7"/>
      <c r="VZE30" s="7"/>
      <c r="VZF30" s="7"/>
      <c r="VZG30" s="7"/>
      <c r="VZH30" s="7"/>
      <c r="VZI30" s="7"/>
      <c r="VZJ30" s="7"/>
      <c r="VZK30" s="7"/>
      <c r="VZL30" s="7"/>
      <c r="VZM30" s="7"/>
      <c r="VZN30" s="7"/>
      <c r="VZO30" s="7"/>
      <c r="VZP30" s="7"/>
      <c r="VZQ30" s="7"/>
      <c r="VZR30" s="7"/>
      <c r="VZS30" s="7"/>
      <c r="VZT30" s="7"/>
      <c r="VZU30" s="7"/>
      <c r="VZV30" s="7"/>
      <c r="VZW30" s="7"/>
      <c r="VZX30" s="7"/>
      <c r="VZY30" s="7"/>
      <c r="VZZ30" s="7"/>
      <c r="WAA30" s="7"/>
      <c r="WAB30" s="7"/>
      <c r="WAC30" s="7"/>
      <c r="WAD30" s="7"/>
      <c r="WAE30" s="7"/>
      <c r="WAF30" s="7"/>
      <c r="WAG30" s="7"/>
      <c r="WAH30" s="7"/>
      <c r="WAI30" s="7"/>
      <c r="WAJ30" s="7"/>
      <c r="WAK30" s="7"/>
      <c r="WAL30" s="7"/>
      <c r="WAM30" s="7"/>
      <c r="WAN30" s="7"/>
      <c r="WAO30" s="7"/>
      <c r="WAP30" s="7"/>
      <c r="WAQ30" s="7"/>
      <c r="WAR30" s="7"/>
      <c r="WAS30" s="7"/>
      <c r="WAT30" s="7"/>
      <c r="WAU30" s="7"/>
      <c r="WAV30" s="7"/>
      <c r="WAW30" s="7"/>
      <c r="WAX30" s="7"/>
      <c r="WAY30" s="7"/>
      <c r="WAZ30" s="7"/>
      <c r="WBA30" s="7"/>
      <c r="WBB30" s="7"/>
      <c r="WBC30" s="7"/>
      <c r="WBD30" s="7"/>
      <c r="WBE30" s="7"/>
      <c r="WBF30" s="7"/>
      <c r="WBG30" s="7"/>
      <c r="WBH30" s="7"/>
      <c r="WBI30" s="7"/>
      <c r="WBJ30" s="7"/>
      <c r="WBK30" s="7"/>
      <c r="WBL30" s="7"/>
      <c r="WBM30" s="7"/>
      <c r="WBN30" s="7"/>
      <c r="WBO30" s="7"/>
      <c r="WBP30" s="7"/>
      <c r="WBQ30" s="7"/>
      <c r="WBR30" s="7"/>
      <c r="WBS30" s="7"/>
      <c r="WBT30" s="7"/>
      <c r="WBU30" s="7"/>
      <c r="WBV30" s="7"/>
      <c r="WBW30" s="7"/>
      <c r="WBX30" s="7"/>
      <c r="WBY30" s="7"/>
      <c r="WBZ30" s="7"/>
      <c r="WCA30" s="7"/>
      <c r="WCB30" s="7"/>
      <c r="WCC30" s="7"/>
      <c r="WCD30" s="7"/>
      <c r="WCE30" s="7"/>
      <c r="WCF30" s="7"/>
      <c r="WCG30" s="7"/>
      <c r="WCH30" s="7"/>
      <c r="WCI30" s="7"/>
      <c r="WCJ30" s="7"/>
      <c r="WCK30" s="7"/>
      <c r="WCL30" s="7"/>
      <c r="WCM30" s="7"/>
      <c r="WCN30" s="7"/>
      <c r="WCO30" s="7"/>
      <c r="WCP30" s="7"/>
      <c r="WCQ30" s="7"/>
      <c r="WCR30" s="7"/>
      <c r="WCS30" s="7"/>
      <c r="WCT30" s="7"/>
      <c r="WCU30" s="7"/>
      <c r="WCV30" s="7"/>
      <c r="WCW30" s="7"/>
      <c r="WCX30" s="7"/>
      <c r="WCY30" s="7"/>
      <c r="WCZ30" s="7"/>
      <c r="WDA30" s="7"/>
      <c r="WDB30" s="7"/>
      <c r="WDC30" s="7"/>
      <c r="WDD30" s="7"/>
      <c r="WDE30" s="7"/>
      <c r="WDF30" s="7"/>
      <c r="WDG30" s="7"/>
      <c r="WDH30" s="7"/>
      <c r="WDI30" s="7"/>
      <c r="WDJ30" s="7"/>
      <c r="WDK30" s="7"/>
      <c r="WDL30" s="7"/>
      <c r="WDM30" s="7"/>
      <c r="WDN30" s="7"/>
      <c r="WDO30" s="7"/>
      <c r="WDP30" s="7"/>
      <c r="WDQ30" s="7"/>
      <c r="WDR30" s="7"/>
      <c r="WDS30" s="7"/>
      <c r="WDT30" s="7"/>
      <c r="WDU30" s="7"/>
      <c r="WDV30" s="7"/>
      <c r="WDW30" s="7"/>
      <c r="WDX30" s="7"/>
      <c r="WDY30" s="7"/>
      <c r="WDZ30" s="7"/>
      <c r="WEA30" s="7"/>
      <c r="WEB30" s="7"/>
      <c r="WEC30" s="7"/>
      <c r="WED30" s="7"/>
      <c r="WEE30" s="7"/>
      <c r="WEF30" s="7"/>
      <c r="WEG30" s="7"/>
      <c r="WEH30" s="7"/>
      <c r="WEI30" s="7"/>
      <c r="WEJ30" s="7"/>
      <c r="WEK30" s="7"/>
      <c r="WEL30" s="7"/>
      <c r="WEM30" s="7"/>
      <c r="WEN30" s="7"/>
      <c r="WEO30" s="7"/>
      <c r="WEP30" s="7"/>
      <c r="WEQ30" s="7"/>
      <c r="WER30" s="7"/>
      <c r="WES30" s="7"/>
      <c r="WET30" s="7"/>
      <c r="WEU30" s="7"/>
      <c r="WEV30" s="7"/>
      <c r="WEW30" s="7"/>
      <c r="WEX30" s="7"/>
      <c r="WEY30" s="7"/>
      <c r="WEZ30" s="7"/>
      <c r="WFA30" s="7"/>
      <c r="WFB30" s="7"/>
      <c r="WFC30" s="7"/>
      <c r="WFD30" s="7"/>
      <c r="WFE30" s="7"/>
      <c r="WFF30" s="7"/>
      <c r="WFG30" s="7"/>
      <c r="WFH30" s="7"/>
      <c r="WFI30" s="7"/>
      <c r="WFJ30" s="7"/>
      <c r="WFK30" s="7"/>
      <c r="WFL30" s="7"/>
      <c r="WFM30" s="7"/>
      <c r="WFN30" s="7"/>
      <c r="WFO30" s="7"/>
      <c r="WFP30" s="7"/>
      <c r="WFQ30" s="7"/>
      <c r="WFR30" s="7"/>
      <c r="WFS30" s="7"/>
      <c r="WFT30" s="7"/>
      <c r="WFU30" s="7"/>
      <c r="WFV30" s="7"/>
      <c r="WFW30" s="7"/>
      <c r="WFX30" s="7"/>
      <c r="WFY30" s="7"/>
      <c r="WFZ30" s="7"/>
      <c r="WGA30" s="7"/>
      <c r="WGB30" s="7"/>
      <c r="WGC30" s="7"/>
      <c r="WGD30" s="7"/>
      <c r="WGE30" s="7"/>
      <c r="WGF30" s="7"/>
      <c r="WGG30" s="7"/>
      <c r="WGH30" s="7"/>
      <c r="WGI30" s="7"/>
      <c r="WGJ30" s="7"/>
      <c r="WGK30" s="7"/>
      <c r="WGL30" s="7"/>
      <c r="WGM30" s="7"/>
      <c r="WGN30" s="7"/>
      <c r="WGO30" s="7"/>
      <c r="WGP30" s="7"/>
      <c r="WGQ30" s="7"/>
      <c r="WGR30" s="7"/>
      <c r="WGS30" s="7"/>
      <c r="WGT30" s="7"/>
      <c r="WGU30" s="7"/>
      <c r="WGV30" s="7"/>
      <c r="WGW30" s="7"/>
      <c r="WGX30" s="7"/>
      <c r="WGY30" s="7"/>
      <c r="WGZ30" s="7"/>
      <c r="WHA30" s="7"/>
      <c r="WHB30" s="7"/>
      <c r="WHC30" s="7"/>
      <c r="WHD30" s="7"/>
      <c r="WHE30" s="7"/>
      <c r="WHF30" s="7"/>
      <c r="WHG30" s="7"/>
      <c r="WHH30" s="7"/>
      <c r="WHI30" s="7"/>
      <c r="WHJ30" s="7"/>
      <c r="WHK30" s="7"/>
      <c r="WHL30" s="7"/>
      <c r="WHM30" s="7"/>
      <c r="WHN30" s="7"/>
      <c r="WHO30" s="7"/>
      <c r="WHP30" s="7"/>
      <c r="WHQ30" s="7"/>
      <c r="WHR30" s="7"/>
      <c r="WHS30" s="7"/>
      <c r="WHT30" s="7"/>
      <c r="WHU30" s="7"/>
      <c r="WHV30" s="7"/>
      <c r="WHW30" s="7"/>
      <c r="WHX30" s="7"/>
      <c r="WHY30" s="7"/>
      <c r="WHZ30" s="7"/>
      <c r="WIA30" s="7"/>
      <c r="WIB30" s="7"/>
      <c r="WIC30" s="7"/>
      <c r="WID30" s="7"/>
      <c r="WIE30" s="7"/>
      <c r="WIF30" s="7"/>
      <c r="WIG30" s="7"/>
      <c r="WIH30" s="7"/>
      <c r="WII30" s="7"/>
      <c r="WIJ30" s="7"/>
      <c r="WIK30" s="7"/>
      <c r="WIL30" s="7"/>
      <c r="WIM30" s="7"/>
      <c r="WIN30" s="7"/>
      <c r="WIO30" s="7"/>
      <c r="WIP30" s="7"/>
      <c r="WIQ30" s="7"/>
      <c r="WIR30" s="7"/>
      <c r="WIS30" s="7"/>
      <c r="WIT30" s="7"/>
      <c r="WIU30" s="7"/>
      <c r="WIV30" s="7"/>
      <c r="WIW30" s="7"/>
      <c r="WIX30" s="7"/>
      <c r="WIY30" s="7"/>
      <c r="WIZ30" s="7"/>
      <c r="WJA30" s="7"/>
      <c r="WJB30" s="7"/>
      <c r="WJC30" s="7"/>
      <c r="WJD30" s="7"/>
      <c r="WJE30" s="7"/>
      <c r="WJF30" s="7"/>
      <c r="WJG30" s="7"/>
      <c r="WJH30" s="7"/>
      <c r="WJI30" s="7"/>
      <c r="WJJ30" s="7"/>
      <c r="WJK30" s="7"/>
      <c r="WJL30" s="7"/>
      <c r="WJM30" s="7"/>
      <c r="WJN30" s="7"/>
      <c r="WJO30" s="7"/>
      <c r="WJP30" s="7"/>
      <c r="WJQ30" s="7"/>
      <c r="WJR30" s="7"/>
      <c r="WJS30" s="7"/>
      <c r="WJT30" s="7"/>
      <c r="WJU30" s="7"/>
      <c r="WJV30" s="7"/>
      <c r="WJW30" s="7"/>
      <c r="WJX30" s="7"/>
      <c r="WJY30" s="7"/>
      <c r="WJZ30" s="7"/>
      <c r="WKA30" s="7"/>
      <c r="WKB30" s="7"/>
      <c r="WKC30" s="7"/>
      <c r="WKD30" s="7"/>
      <c r="WKE30" s="7"/>
      <c r="WKF30" s="7"/>
      <c r="WKG30" s="7"/>
      <c r="WKH30" s="7"/>
      <c r="WKI30" s="7"/>
      <c r="WKJ30" s="7"/>
      <c r="WKK30" s="7"/>
      <c r="WKL30" s="7"/>
      <c r="WKM30" s="7"/>
      <c r="WKN30" s="7"/>
      <c r="WKO30" s="7"/>
      <c r="WKP30" s="7"/>
      <c r="WKQ30" s="7"/>
      <c r="WKR30" s="7"/>
      <c r="WKS30" s="7"/>
      <c r="WKT30" s="7"/>
      <c r="WKU30" s="7"/>
      <c r="WKV30" s="7"/>
      <c r="WKW30" s="7"/>
      <c r="WKX30" s="7"/>
      <c r="WKY30" s="7"/>
      <c r="WKZ30" s="7"/>
      <c r="WLA30" s="7"/>
      <c r="WLB30" s="7"/>
      <c r="WLC30" s="7"/>
      <c r="WLD30" s="7"/>
      <c r="WLE30" s="7"/>
      <c r="WLF30" s="7"/>
      <c r="WLG30" s="7"/>
      <c r="WLH30" s="7"/>
      <c r="WLI30" s="7"/>
      <c r="WLJ30" s="7"/>
      <c r="WLK30" s="7"/>
      <c r="WLL30" s="7"/>
      <c r="WLM30" s="7"/>
      <c r="WLN30" s="7"/>
      <c r="WLO30" s="7"/>
      <c r="WLP30" s="7"/>
      <c r="WLQ30" s="7"/>
      <c r="WLR30" s="7"/>
      <c r="WLS30" s="7"/>
      <c r="WLT30" s="7"/>
      <c r="WLU30" s="7"/>
      <c r="WLV30" s="7"/>
      <c r="WLW30" s="7"/>
      <c r="WLX30" s="7"/>
      <c r="WLY30" s="7"/>
      <c r="WLZ30" s="7"/>
      <c r="WMA30" s="7"/>
      <c r="WMB30" s="7"/>
      <c r="WMC30" s="7"/>
      <c r="WMD30" s="7"/>
      <c r="WME30" s="7"/>
      <c r="WMF30" s="7"/>
      <c r="WMG30" s="7"/>
      <c r="WMH30" s="7"/>
      <c r="WMI30" s="7"/>
      <c r="WMJ30" s="7"/>
      <c r="WMK30" s="7"/>
      <c r="WML30" s="7"/>
      <c r="WMM30" s="7"/>
      <c r="WMN30" s="7"/>
      <c r="WMO30" s="7"/>
      <c r="WMP30" s="7"/>
      <c r="WMQ30" s="7"/>
      <c r="WMR30" s="7"/>
      <c r="WMS30" s="7"/>
      <c r="WMT30" s="7"/>
      <c r="WMU30" s="7"/>
      <c r="WMV30" s="7"/>
      <c r="WMW30" s="7"/>
      <c r="WMX30" s="7"/>
      <c r="WMY30" s="7"/>
      <c r="WMZ30" s="7"/>
      <c r="WNA30" s="7"/>
      <c r="WNB30" s="7"/>
      <c r="WNC30" s="7"/>
      <c r="WND30" s="7"/>
      <c r="WNE30" s="7"/>
      <c r="WNF30" s="7"/>
      <c r="WNG30" s="7"/>
      <c r="WNH30" s="7"/>
      <c r="WNI30" s="7"/>
      <c r="WNJ30" s="7"/>
      <c r="WNK30" s="7"/>
      <c r="WNL30" s="7"/>
      <c r="WNM30" s="7"/>
      <c r="WNN30" s="7"/>
      <c r="WNO30" s="7"/>
      <c r="WNP30" s="7"/>
      <c r="WNQ30" s="7"/>
      <c r="WNR30" s="7"/>
      <c r="WNS30" s="7"/>
      <c r="WNT30" s="7"/>
      <c r="WNU30" s="7"/>
      <c r="WNV30" s="7"/>
      <c r="WNW30" s="7"/>
      <c r="WNX30" s="7"/>
      <c r="WNY30" s="7"/>
      <c r="WNZ30" s="7"/>
      <c r="WOA30" s="7"/>
      <c r="WOB30" s="7"/>
      <c r="WOC30" s="7"/>
      <c r="WOD30" s="7"/>
      <c r="WOE30" s="7"/>
      <c r="WOF30" s="7"/>
      <c r="WOG30" s="7"/>
      <c r="WOH30" s="7"/>
      <c r="WOI30" s="7"/>
      <c r="WOJ30" s="7"/>
      <c r="WOK30" s="7"/>
      <c r="WOL30" s="7"/>
      <c r="WOM30" s="7"/>
      <c r="WON30" s="7"/>
      <c r="WOO30" s="7"/>
      <c r="WOP30" s="7"/>
      <c r="WOQ30" s="7"/>
      <c r="WOR30" s="7"/>
      <c r="WOS30" s="7"/>
      <c r="WOT30" s="7"/>
      <c r="WOU30" s="7"/>
      <c r="WOV30" s="7"/>
      <c r="WOW30" s="7"/>
      <c r="WOX30" s="7"/>
      <c r="WOY30" s="7"/>
      <c r="WOZ30" s="7"/>
      <c r="WPA30" s="7"/>
      <c r="WPB30" s="7"/>
      <c r="WPC30" s="7"/>
      <c r="WPD30" s="7"/>
      <c r="WPE30" s="7"/>
      <c r="WPF30" s="7"/>
      <c r="WPG30" s="7"/>
      <c r="WPH30" s="7"/>
      <c r="WPI30" s="7"/>
      <c r="WPJ30" s="7"/>
      <c r="WPK30" s="7"/>
      <c r="WPL30" s="7"/>
      <c r="WPM30" s="7"/>
      <c r="WPN30" s="7"/>
      <c r="WPO30" s="7"/>
      <c r="WPP30" s="7"/>
      <c r="WPQ30" s="7"/>
      <c r="WPR30" s="7"/>
      <c r="WPS30" s="7"/>
      <c r="WPT30" s="7"/>
      <c r="WPU30" s="7"/>
      <c r="WPV30" s="7"/>
      <c r="WPW30" s="7"/>
      <c r="WPX30" s="7"/>
      <c r="WPY30" s="7"/>
      <c r="WPZ30" s="7"/>
      <c r="WQA30" s="7"/>
      <c r="WQB30" s="7"/>
      <c r="WQC30" s="7"/>
      <c r="WQD30" s="7"/>
      <c r="WQE30" s="7"/>
      <c r="WQF30" s="7"/>
      <c r="WQG30" s="7"/>
      <c r="WQH30" s="7"/>
      <c r="WQI30" s="7"/>
      <c r="WQJ30" s="7"/>
      <c r="WQK30" s="7"/>
      <c r="WQL30" s="7"/>
      <c r="WQM30" s="7"/>
      <c r="WQN30" s="7"/>
      <c r="WQO30" s="7"/>
      <c r="WQP30" s="7"/>
      <c r="WQQ30" s="7"/>
      <c r="WQR30" s="7"/>
      <c r="WQS30" s="7"/>
      <c r="WQT30" s="7"/>
      <c r="WQU30" s="7"/>
      <c r="WQV30" s="7"/>
      <c r="WQW30" s="7"/>
      <c r="WQX30" s="7"/>
      <c r="WQY30" s="7"/>
      <c r="WQZ30" s="7"/>
      <c r="WRA30" s="7"/>
      <c r="WRB30" s="7"/>
      <c r="WRC30" s="7"/>
      <c r="WRD30" s="7"/>
      <c r="WRE30" s="7"/>
      <c r="WRF30" s="7"/>
      <c r="WRG30" s="7"/>
      <c r="WRH30" s="7"/>
      <c r="WRI30" s="7"/>
      <c r="WRJ30" s="7"/>
      <c r="WRK30" s="7"/>
      <c r="WRL30" s="7"/>
      <c r="WRM30" s="7"/>
      <c r="WRN30" s="7"/>
      <c r="WRO30" s="7"/>
      <c r="WRP30" s="7"/>
      <c r="WRQ30" s="7"/>
      <c r="WRR30" s="7"/>
      <c r="WRS30" s="7"/>
      <c r="WRT30" s="7"/>
      <c r="WRU30" s="7"/>
      <c r="WRV30" s="7"/>
      <c r="WRW30" s="7"/>
      <c r="WRX30" s="7"/>
      <c r="WRY30" s="7"/>
      <c r="WRZ30" s="7"/>
      <c r="WSA30" s="7"/>
      <c r="WSB30" s="7"/>
      <c r="WSC30" s="7"/>
      <c r="WSD30" s="7"/>
      <c r="WSE30" s="7"/>
      <c r="WSF30" s="7"/>
      <c r="WSG30" s="7"/>
      <c r="WSH30" s="7"/>
      <c r="WSI30" s="7"/>
      <c r="WSJ30" s="7"/>
      <c r="WSK30" s="7"/>
      <c r="WSL30" s="7"/>
      <c r="WSM30" s="7"/>
      <c r="WSN30" s="7"/>
      <c r="WSO30" s="7"/>
      <c r="WSP30" s="7"/>
      <c r="WSQ30" s="7"/>
      <c r="WSR30" s="7"/>
      <c r="WSS30" s="7"/>
      <c r="WST30" s="7"/>
      <c r="WSU30" s="7"/>
      <c r="WSV30" s="7"/>
      <c r="WSW30" s="7"/>
      <c r="WSX30" s="7"/>
      <c r="WSY30" s="7"/>
      <c r="WSZ30" s="7"/>
      <c r="WTA30" s="7"/>
      <c r="WTB30" s="7"/>
      <c r="WTC30" s="7"/>
      <c r="WTD30" s="7"/>
      <c r="WTE30" s="7"/>
      <c r="WTF30" s="7"/>
      <c r="WTG30" s="7"/>
      <c r="WTH30" s="7"/>
      <c r="WTI30" s="7"/>
      <c r="WTJ30" s="7"/>
      <c r="WTK30" s="7"/>
      <c r="WTL30" s="7"/>
      <c r="WTM30" s="7"/>
      <c r="WTN30" s="7"/>
      <c r="WTO30" s="7"/>
      <c r="WTP30" s="7"/>
      <c r="WTQ30" s="7"/>
      <c r="WTR30" s="7"/>
      <c r="WTS30" s="7"/>
      <c r="WTT30" s="7"/>
      <c r="WTU30" s="7"/>
      <c r="WTV30" s="7"/>
      <c r="WTW30" s="7"/>
      <c r="WTX30" s="7"/>
      <c r="WTY30" s="7"/>
      <c r="WTZ30" s="7"/>
      <c r="WUA30" s="7"/>
      <c r="WUB30" s="7"/>
      <c r="WUC30" s="7"/>
      <c r="WUD30" s="7"/>
      <c r="WUE30" s="7"/>
      <c r="WUF30" s="7"/>
      <c r="WUG30" s="7"/>
      <c r="WUH30" s="7"/>
      <c r="WUI30" s="7"/>
      <c r="WUJ30" s="7"/>
      <c r="WUK30" s="7"/>
      <c r="WUL30" s="7"/>
      <c r="WUM30" s="7"/>
      <c r="WUN30" s="7"/>
      <c r="WUO30" s="7"/>
      <c r="WUP30" s="7"/>
      <c r="WUQ30" s="7"/>
      <c r="WUR30" s="7"/>
      <c r="WUS30" s="7"/>
      <c r="WUT30" s="7"/>
      <c r="WUU30" s="7"/>
      <c r="WUV30" s="7"/>
      <c r="WUW30" s="7"/>
      <c r="WUX30" s="7"/>
      <c r="WUY30" s="7"/>
      <c r="WUZ30" s="7"/>
      <c r="WVA30" s="7"/>
      <c r="WVB30" s="7"/>
      <c r="WVC30" s="7"/>
      <c r="WVD30" s="7"/>
      <c r="WVE30" s="7"/>
      <c r="WVF30" s="7"/>
      <c r="WVG30" s="7"/>
      <c r="WVH30" s="7"/>
      <c r="WVI30" s="7"/>
      <c r="WVJ30" s="7"/>
      <c r="WVK30" s="7"/>
      <c r="WVL30" s="7"/>
      <c r="WVM30" s="7"/>
      <c r="WVN30" s="7"/>
      <c r="WVO30" s="7"/>
      <c r="WVP30" s="7"/>
      <c r="WVQ30" s="7"/>
      <c r="WVR30" s="7"/>
      <c r="WVS30" s="7"/>
      <c r="WVT30" s="7"/>
      <c r="WVU30" s="7"/>
      <c r="WVV30" s="7"/>
      <c r="WVW30" s="7"/>
      <c r="WVX30" s="7"/>
      <c r="WVY30" s="7"/>
      <c r="WVZ30" s="7"/>
      <c r="WWA30" s="7"/>
      <c r="WWB30" s="7"/>
      <c r="WWC30" s="7"/>
      <c r="WWD30" s="7"/>
      <c r="WWE30" s="7"/>
      <c r="WWF30" s="7"/>
      <c r="WWG30" s="7"/>
      <c r="WWH30" s="7"/>
      <c r="WWI30" s="7"/>
      <c r="WWJ30" s="7"/>
      <c r="WWK30" s="7"/>
      <c r="WWL30" s="7"/>
      <c r="WWM30" s="7"/>
      <c r="WWN30" s="7"/>
      <c r="WWO30" s="7"/>
      <c r="WWP30" s="7"/>
      <c r="WWQ30" s="7"/>
      <c r="WWR30" s="7"/>
      <c r="WWS30" s="7"/>
      <c r="WWT30" s="7"/>
      <c r="WWU30" s="7"/>
      <c r="WWV30" s="7"/>
      <c r="WWW30" s="7"/>
      <c r="WWX30" s="7"/>
      <c r="WWY30" s="7"/>
      <c r="WWZ30" s="7"/>
      <c r="WXA30" s="7"/>
      <c r="WXB30" s="7"/>
      <c r="WXC30" s="7"/>
      <c r="WXD30" s="7"/>
      <c r="WXE30" s="7"/>
      <c r="WXF30" s="7"/>
      <c r="WXG30" s="7"/>
      <c r="WXH30" s="7"/>
      <c r="WXI30" s="7"/>
      <c r="WXJ30" s="7"/>
      <c r="WXK30" s="7"/>
      <c r="WXL30" s="7"/>
      <c r="WXM30" s="7"/>
      <c r="WXN30" s="7"/>
      <c r="WXO30" s="7"/>
      <c r="WXP30" s="7"/>
      <c r="WXQ30" s="7"/>
      <c r="WXR30" s="7"/>
      <c r="WXS30" s="7"/>
      <c r="WXT30" s="7"/>
      <c r="WXU30" s="7"/>
      <c r="WXV30" s="7"/>
      <c r="WXW30" s="7"/>
      <c r="WXX30" s="7"/>
      <c r="WXY30" s="7"/>
      <c r="WXZ30" s="7"/>
      <c r="WYA30" s="7"/>
      <c r="WYB30" s="7"/>
      <c r="WYC30" s="7"/>
      <c r="WYD30" s="7"/>
      <c r="WYE30" s="7"/>
      <c r="WYF30" s="7"/>
      <c r="WYG30" s="7"/>
      <c r="WYH30" s="7"/>
      <c r="WYI30" s="7"/>
      <c r="WYJ30" s="7"/>
      <c r="WYK30" s="7"/>
      <c r="WYL30" s="7"/>
      <c r="WYM30" s="7"/>
      <c r="WYN30" s="7"/>
      <c r="WYO30" s="7"/>
      <c r="WYP30" s="7"/>
      <c r="WYQ30" s="7"/>
      <c r="WYR30" s="7"/>
      <c r="WYS30" s="7"/>
      <c r="WYT30" s="7"/>
      <c r="WYU30" s="7"/>
      <c r="WYV30" s="7"/>
      <c r="WYW30" s="7"/>
      <c r="WYX30" s="7"/>
      <c r="WYY30" s="7"/>
      <c r="WYZ30" s="7"/>
      <c r="WZA30" s="7"/>
      <c r="WZB30" s="7"/>
      <c r="WZC30" s="7"/>
      <c r="WZD30" s="7"/>
      <c r="WZE30" s="7"/>
      <c r="WZF30" s="7"/>
      <c r="WZG30" s="7"/>
      <c r="WZH30" s="7"/>
      <c r="WZI30" s="7"/>
      <c r="WZJ30" s="7"/>
      <c r="WZK30" s="7"/>
      <c r="WZL30" s="7"/>
      <c r="WZM30" s="7"/>
      <c r="WZN30" s="7"/>
      <c r="WZO30" s="7"/>
      <c r="WZP30" s="7"/>
      <c r="WZQ30" s="7"/>
      <c r="WZR30" s="7"/>
      <c r="WZS30" s="7"/>
      <c r="WZT30" s="7"/>
      <c r="WZU30" s="7"/>
      <c r="WZV30" s="7"/>
      <c r="WZW30" s="7"/>
      <c r="WZX30" s="7"/>
      <c r="WZY30" s="7"/>
      <c r="WZZ30" s="7"/>
      <c r="XAA30" s="7"/>
      <c r="XAB30" s="7"/>
      <c r="XAC30" s="7"/>
      <c r="XAD30" s="7"/>
      <c r="XAE30" s="7"/>
      <c r="XAF30" s="7"/>
      <c r="XAG30" s="7"/>
      <c r="XAH30" s="7"/>
      <c r="XAI30" s="7"/>
      <c r="XAJ30" s="7"/>
      <c r="XAK30" s="7"/>
      <c r="XAL30" s="7"/>
      <c r="XAM30" s="7"/>
      <c r="XAN30" s="7"/>
      <c r="XAO30" s="7"/>
      <c r="XAP30" s="7"/>
      <c r="XAQ30" s="7"/>
      <c r="XAR30" s="7"/>
      <c r="XAS30" s="7"/>
      <c r="XAT30" s="7"/>
      <c r="XAU30" s="7"/>
      <c r="XAV30" s="7"/>
      <c r="XAW30" s="7"/>
      <c r="XAX30" s="7"/>
      <c r="XAY30" s="7"/>
      <c r="XAZ30" s="7"/>
      <c r="XBA30" s="7"/>
      <c r="XBB30" s="7"/>
      <c r="XBC30" s="7"/>
      <c r="XBD30" s="7"/>
      <c r="XBE30" s="7"/>
      <c r="XBF30" s="7"/>
      <c r="XBG30" s="7"/>
      <c r="XBH30" s="7"/>
      <c r="XBI30" s="7"/>
      <c r="XBJ30" s="7"/>
      <c r="XBK30" s="7"/>
      <c r="XBL30" s="7"/>
      <c r="XBM30" s="7"/>
      <c r="XBN30" s="7"/>
      <c r="XBO30" s="7"/>
      <c r="XBP30" s="7"/>
      <c r="XBQ30" s="7"/>
      <c r="XBR30" s="7"/>
      <c r="XBS30" s="7"/>
      <c r="XBT30" s="7"/>
      <c r="XBU30" s="7"/>
      <c r="XBV30" s="7"/>
      <c r="XBW30" s="7"/>
      <c r="XBX30" s="7"/>
      <c r="XBY30" s="7"/>
      <c r="XBZ30" s="7"/>
      <c r="XCA30" s="7"/>
      <c r="XCB30" s="7"/>
      <c r="XCC30" s="7"/>
      <c r="XCD30" s="7"/>
      <c r="XCE30" s="7"/>
      <c r="XCF30" s="7"/>
      <c r="XCG30" s="7"/>
      <c r="XCH30" s="7"/>
      <c r="XCI30" s="7"/>
      <c r="XCJ30" s="7"/>
      <c r="XCK30" s="7"/>
      <c r="XCL30" s="7"/>
      <c r="XCM30" s="7"/>
      <c r="XCN30" s="7"/>
      <c r="XCO30" s="7"/>
      <c r="XCP30" s="7"/>
      <c r="XCQ30" s="7"/>
      <c r="XCR30" s="7"/>
      <c r="XCS30" s="7"/>
      <c r="XCT30" s="7"/>
      <c r="XCU30" s="7"/>
      <c r="XCV30" s="7"/>
      <c r="XCW30" s="7"/>
      <c r="XCX30" s="7"/>
      <c r="XCY30" s="7"/>
      <c r="XCZ30" s="7"/>
      <c r="XDA30" s="7"/>
      <c r="XDB30" s="7"/>
      <c r="XDC30" s="7"/>
      <c r="XDD30" s="7"/>
      <c r="XDE30" s="7"/>
      <c r="XDF30" s="7"/>
      <c r="XDG30" s="7"/>
      <c r="XDH30" s="7"/>
      <c r="XDI30" s="7"/>
      <c r="XDJ30" s="7"/>
      <c r="XDK30" s="7"/>
      <c r="XDL30" s="7"/>
      <c r="XDM30" s="7"/>
      <c r="XDN30" s="7"/>
      <c r="XDO30" s="7"/>
      <c r="XDP30" s="7"/>
      <c r="XDQ30" s="7"/>
      <c r="XDR30" s="7"/>
      <c r="XDS30" s="7"/>
      <c r="XDT30" s="7"/>
      <c r="XDU30" s="7"/>
      <c r="XDV30" s="7"/>
      <c r="XDW30" s="7"/>
      <c r="XDX30" s="7"/>
      <c r="XDY30" s="7"/>
      <c r="XDZ30" s="7"/>
      <c r="XEA30" s="7"/>
      <c r="XEB30" s="7"/>
      <c r="XEC30" s="7"/>
      <c r="XED30" s="7"/>
      <c r="XEE30" s="7"/>
      <c r="XEF30" s="7"/>
      <c r="XEG30" s="7"/>
      <c r="XEH30" s="7"/>
      <c r="XEI30" s="7"/>
      <c r="XEJ30" s="7"/>
      <c r="XEK30" s="7"/>
      <c r="XEL30" s="7"/>
      <c r="XEM30" s="7"/>
      <c r="XEN30" s="7"/>
      <c r="XEO30" s="7"/>
      <c r="XEP30" s="7"/>
      <c r="XEQ30" s="7"/>
      <c r="XER30" s="7"/>
      <c r="XES30" s="7"/>
      <c r="XET30" s="7"/>
      <c r="XEU30" s="7"/>
      <c r="XEV30" s="7"/>
      <c r="XEW30" s="103"/>
      <c r="XEX30" s="103"/>
      <c r="XEY30" s="103"/>
      <c r="XEZ30" s="103"/>
      <c r="XFA30" s="103"/>
      <c r="XFB30" s="103"/>
      <c r="XFC30" s="103"/>
      <c r="XFD30" s="103"/>
    </row>
    <row r="31" spans="1:16384" s="103" customFormat="1" ht="12.75" x14ac:dyDescent="0.2">
      <c r="A31" s="5"/>
      <c r="B31" s="102" t="s">
        <v>43</v>
      </c>
      <c r="C31" s="102">
        <f>'1.Plan Annuel d''opération'!C36</f>
        <v>0</v>
      </c>
      <c r="D31" s="121"/>
      <c r="E31" s="121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6384" s="103" customFormat="1" ht="12.75" x14ac:dyDescent="0.2">
      <c r="A32" s="5"/>
      <c r="B32" s="110" t="s">
        <v>50</v>
      </c>
      <c r="C32" s="110">
        <f>'1.Plan Annuel d''opération'!C37</f>
        <v>0</v>
      </c>
      <c r="D32" s="122"/>
      <c r="E32" s="122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7 16377:16384" s="103" customFormat="1" ht="12.75" x14ac:dyDescent="0.2">
      <c r="A33" s="5"/>
      <c r="B33" s="110" t="s">
        <v>51</v>
      </c>
      <c r="C33" s="110">
        <f>'1.Plan Annuel d''opération'!C38</f>
        <v>0</v>
      </c>
      <c r="D33" s="122"/>
      <c r="E33" s="122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 16377:16384" s="103" customFormat="1" ht="12.75" x14ac:dyDescent="0.2">
      <c r="A34" s="5"/>
      <c r="B34" s="102" t="s">
        <v>62</v>
      </c>
      <c r="C34" s="102">
        <f>'1.Plan Annuel d''opération'!C39</f>
        <v>0</v>
      </c>
      <c r="D34" s="121"/>
      <c r="E34" s="121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 16377:16384" s="7" customFormat="1" ht="12.75" x14ac:dyDescent="0.2">
      <c r="A35" s="5"/>
      <c r="B35" s="58" t="s">
        <v>63</v>
      </c>
      <c r="C35" s="58">
        <f>'1.Plan Annuel d''opération'!C40</f>
        <v>0</v>
      </c>
      <c r="D35" s="124"/>
      <c r="E35" s="124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XEW35" s="103"/>
      <c r="XEX35" s="103"/>
      <c r="XEY35" s="103"/>
      <c r="XEZ35" s="103"/>
      <c r="XFA35" s="103"/>
      <c r="XFB35" s="103"/>
      <c r="XFC35" s="103"/>
      <c r="XFD35" s="103"/>
    </row>
    <row r="36" spans="1:17 16377:16384" s="7" customFormat="1" ht="12.75" x14ac:dyDescent="0.2">
      <c r="A36" s="5"/>
      <c r="B36" s="58" t="s">
        <v>64</v>
      </c>
      <c r="C36" s="58">
        <f>'1.Plan Annuel d''opération'!C41</f>
        <v>0</v>
      </c>
      <c r="D36" s="124"/>
      <c r="E36" s="124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XEW36" s="103"/>
      <c r="XEX36" s="103"/>
      <c r="XEY36" s="103"/>
      <c r="XEZ36" s="103"/>
      <c r="XFA36" s="103"/>
      <c r="XFB36" s="103"/>
      <c r="XFC36" s="103"/>
      <c r="XFD36" s="103"/>
    </row>
    <row r="37" spans="1:17 16377:16384" s="7" customFormat="1" ht="12.75" x14ac:dyDescent="0.2">
      <c r="XEW37" s="103"/>
      <c r="XEX37" s="103"/>
      <c r="XEY37" s="103"/>
      <c r="XEZ37" s="103"/>
      <c r="XFA37" s="103"/>
      <c r="XFB37" s="103"/>
      <c r="XFC37" s="103"/>
      <c r="XFD37" s="103"/>
    </row>
  </sheetData>
  <mergeCells count="9">
    <mergeCell ref="B6:C6"/>
    <mergeCell ref="F6:Q6"/>
    <mergeCell ref="D1:H1"/>
    <mergeCell ref="I1:J1"/>
    <mergeCell ref="K1:O1"/>
    <mergeCell ref="D2:H2"/>
    <mergeCell ref="I2:J2"/>
    <mergeCell ref="K2:O2"/>
    <mergeCell ref="D3:H3"/>
  </mergeCells>
  <pageMargins left="0.35" right="0.26" top="0.75" bottom="0.75" header="0.3" footer="0.3"/>
  <pageSetup scale="55" orientation="landscape" r:id="rId1"/>
  <headerFooter>
    <oddHeader>&amp;C&amp;"-,Bold"&amp;14PLAN ANNUEL D'OPÉRATION</oddHeader>
    <oddFooter>&amp;R&amp;10&amp;P\&amp;N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F87"/>
  <sheetViews>
    <sheetView tabSelected="1" zoomScale="96" zoomScaleNormal="96" workbookViewId="0">
      <pane ySplit="10" topLeftCell="A61" activePane="bottomLeft" state="frozen"/>
      <selection pane="bottomLeft" activeCell="D63" sqref="D63"/>
    </sheetView>
  </sheetViews>
  <sheetFormatPr defaultRowHeight="23.25" customHeight="1" x14ac:dyDescent="0.25"/>
  <cols>
    <col min="1" max="1" width="21.5703125" style="385" customWidth="1"/>
    <col min="2" max="2" width="12.42578125" style="284" customWidth="1"/>
    <col min="3" max="3" width="15" style="284" customWidth="1"/>
    <col min="4" max="4" width="37.42578125" style="284" customWidth="1"/>
    <col min="5" max="5" width="17.28515625" style="361" customWidth="1"/>
    <col min="6" max="6" width="14.5703125" style="371" customWidth="1"/>
    <col min="7" max="7" width="10" style="284" customWidth="1"/>
    <col min="8" max="8" width="10.5703125" style="284" customWidth="1"/>
    <col min="9" max="9" width="11.42578125" style="284" customWidth="1"/>
    <col min="10" max="10" width="10.7109375" style="284" customWidth="1"/>
    <col min="11" max="12" width="9.140625" style="284" customWidth="1"/>
    <col min="13" max="13" width="13.140625" style="284" customWidth="1"/>
    <col min="14" max="14" width="10.85546875" style="284" customWidth="1"/>
    <col min="15" max="15" width="17.42578125" style="284" customWidth="1"/>
    <col min="16" max="16" width="9.85546875" style="284" customWidth="1"/>
    <col min="17" max="17" width="10.140625" style="284" customWidth="1"/>
    <col min="18" max="18" width="11.42578125" style="284" customWidth="1"/>
    <col min="19" max="19" width="15" style="284" customWidth="1"/>
    <col min="20" max="20" width="15.85546875" style="284" hidden="1" customWidth="1"/>
    <col min="21" max="21" width="12.85546875" style="284" hidden="1" customWidth="1"/>
    <col min="22" max="22" width="9.5703125" style="284" hidden="1" customWidth="1"/>
    <col min="23" max="23" width="16.85546875" style="284" hidden="1" customWidth="1"/>
    <col min="24" max="24" width="15.7109375" style="284" hidden="1" customWidth="1"/>
    <col min="25" max="25" width="9.28515625" style="284" hidden="1" customWidth="1"/>
    <col min="26" max="26" width="9.5703125" style="284" hidden="1" customWidth="1"/>
    <col min="27" max="27" width="9.140625" style="284" hidden="1" customWidth="1"/>
    <col min="28" max="28" width="28.140625" style="284" hidden="1" customWidth="1"/>
    <col min="29" max="29" width="11" style="284" hidden="1" customWidth="1"/>
    <col min="30" max="30" width="10.28515625" style="284" hidden="1" customWidth="1"/>
    <col min="31" max="31" width="9.5703125" style="284" hidden="1" customWidth="1"/>
    <col min="32" max="32" width="8.28515625" style="284" hidden="1" customWidth="1"/>
    <col min="33" max="33" width="7.85546875" style="284" hidden="1" customWidth="1"/>
    <col min="34" max="34" width="9.7109375" style="284" hidden="1" customWidth="1"/>
    <col min="35" max="35" width="7.85546875" style="284" hidden="1" customWidth="1"/>
    <col min="36" max="36" width="8.5703125" style="284" hidden="1" customWidth="1"/>
    <col min="37" max="37" width="9.28515625" style="284" hidden="1" customWidth="1"/>
    <col min="38" max="38" width="9.140625" style="284" hidden="1" customWidth="1"/>
    <col min="39" max="39" width="9" style="284" hidden="1" customWidth="1"/>
    <col min="40" max="40" width="8.28515625" style="284" hidden="1" customWidth="1"/>
    <col min="41" max="41" width="10" style="284" hidden="1" customWidth="1"/>
    <col min="42" max="42" width="10.28515625" style="284" hidden="1" customWidth="1"/>
    <col min="43" max="43" width="9" style="284" hidden="1" customWidth="1"/>
    <col min="44" max="45" width="9.140625" style="284" hidden="1" customWidth="1"/>
    <col min="46" max="46" width="10.28515625" style="284" hidden="1" customWidth="1"/>
    <col min="47" max="48" width="0" style="284" hidden="1" customWidth="1"/>
    <col min="49" max="49" width="10.140625" style="284" hidden="1" customWidth="1"/>
    <col min="50" max="51" width="10.7109375" style="284" hidden="1" customWidth="1"/>
    <col min="52" max="55" width="11" style="284" hidden="1" customWidth="1"/>
    <col min="56" max="56" width="19.5703125" style="284" hidden="1" customWidth="1"/>
    <col min="57" max="57" width="18.85546875" style="284" hidden="1" customWidth="1"/>
    <col min="58" max="61" width="11" style="284" hidden="1" customWidth="1"/>
    <col min="62" max="62" width="15.42578125" style="284" hidden="1" customWidth="1"/>
    <col min="63" max="16384" width="9.140625" style="284"/>
  </cols>
  <sheetData>
    <row r="1" spans="1:300" s="339" customFormat="1" ht="16.5" customHeight="1" x14ac:dyDescent="0.25">
      <c r="A1" s="382"/>
      <c r="B1" s="493" t="s">
        <v>199</v>
      </c>
      <c r="C1" s="494"/>
      <c r="D1" s="495" t="s">
        <v>202</v>
      </c>
      <c r="E1" s="496"/>
      <c r="F1" s="496"/>
      <c r="G1" s="496"/>
      <c r="H1" s="496"/>
      <c r="I1" s="496"/>
      <c r="J1" s="496"/>
      <c r="K1" s="497"/>
      <c r="L1" s="351"/>
      <c r="M1" s="352"/>
      <c r="N1" s="352"/>
      <c r="O1" s="352"/>
      <c r="P1" s="352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0"/>
      <c r="AR1" s="340"/>
      <c r="AS1" s="340"/>
      <c r="AT1" s="340"/>
    </row>
    <row r="2" spans="1:300" s="339" customFormat="1" ht="16.5" customHeight="1" x14ac:dyDescent="0.25">
      <c r="A2" s="382"/>
      <c r="B2" s="493" t="s">
        <v>13</v>
      </c>
      <c r="C2" s="494"/>
      <c r="D2" s="495" t="s">
        <v>246</v>
      </c>
      <c r="E2" s="496"/>
      <c r="F2" s="496"/>
      <c r="G2" s="496"/>
      <c r="H2" s="496"/>
      <c r="I2" s="496"/>
      <c r="J2" s="496"/>
      <c r="K2" s="497"/>
      <c r="L2" s="351"/>
      <c r="M2" s="352"/>
      <c r="N2" s="352"/>
      <c r="O2" s="352"/>
      <c r="P2" s="352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0"/>
      <c r="AR2" s="340"/>
      <c r="AS2" s="340"/>
      <c r="AT2" s="340"/>
    </row>
    <row r="3" spans="1:300" s="339" customFormat="1" ht="15.75" customHeight="1" x14ac:dyDescent="0.25">
      <c r="A3" s="383"/>
      <c r="B3" s="493" t="s">
        <v>132</v>
      </c>
      <c r="C3" s="494"/>
      <c r="D3" s="492" t="s">
        <v>245</v>
      </c>
      <c r="E3" s="492"/>
      <c r="F3" s="492"/>
      <c r="G3" s="492"/>
      <c r="H3" s="492"/>
      <c r="I3" s="492"/>
      <c r="J3" s="492"/>
      <c r="K3" s="492"/>
      <c r="L3" s="351"/>
      <c r="M3" s="350"/>
      <c r="N3" s="350"/>
      <c r="O3" s="350"/>
      <c r="P3" s="350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0"/>
      <c r="AR3" s="340"/>
      <c r="AS3" s="340"/>
      <c r="AT3" s="340"/>
    </row>
    <row r="4" spans="1:300" s="339" customFormat="1" ht="12.75" x14ac:dyDescent="0.25">
      <c r="A4" s="383"/>
      <c r="B4" s="493" t="s">
        <v>15</v>
      </c>
      <c r="C4" s="494"/>
      <c r="D4" s="492" t="s">
        <v>203</v>
      </c>
      <c r="E4" s="492"/>
      <c r="F4" s="492"/>
      <c r="G4" s="492"/>
      <c r="H4" s="492"/>
      <c r="I4" s="492"/>
      <c r="J4" s="492"/>
      <c r="K4" s="492"/>
      <c r="L4" s="491"/>
      <c r="M4" s="491"/>
      <c r="N4" s="348"/>
      <c r="O4" s="348"/>
      <c r="P4" s="348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473" t="s">
        <v>134</v>
      </c>
      <c r="AB4" s="472"/>
      <c r="AC4" s="471"/>
      <c r="AD4" s="471"/>
      <c r="AE4" s="472"/>
      <c r="AF4" s="347"/>
      <c r="AG4" s="346"/>
      <c r="AH4" s="346"/>
      <c r="AI4" s="346"/>
      <c r="AJ4" s="346"/>
      <c r="AK4" s="346"/>
      <c r="AL4" s="346"/>
      <c r="AM4" s="346"/>
      <c r="AN4" s="340"/>
      <c r="AR4" s="340"/>
      <c r="AS4" s="340"/>
      <c r="AT4" s="340"/>
      <c r="AX4" s="473" t="s">
        <v>134</v>
      </c>
      <c r="AY4" s="472"/>
      <c r="AZ4" s="474"/>
      <c r="BA4" s="475"/>
      <c r="BB4" s="475"/>
      <c r="BC4" s="475"/>
      <c r="BD4" s="476"/>
    </row>
    <row r="5" spans="1:300" s="339" customFormat="1" ht="12.75" x14ac:dyDescent="0.25">
      <c r="A5" s="383"/>
      <c r="B5" s="345"/>
      <c r="C5" s="344"/>
      <c r="D5" s="340"/>
      <c r="E5" s="354"/>
      <c r="F5" s="364"/>
      <c r="G5" s="340"/>
      <c r="H5" s="340"/>
      <c r="I5" s="340"/>
      <c r="J5" s="340"/>
      <c r="K5" s="340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1"/>
      <c r="W5" s="341"/>
      <c r="X5" s="341"/>
      <c r="Y5" s="341"/>
      <c r="Z5" s="341"/>
      <c r="AA5" s="341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40"/>
      <c r="DZ5" s="340"/>
      <c r="EA5" s="340"/>
      <c r="EB5" s="340"/>
      <c r="EC5" s="340"/>
      <c r="ED5" s="340"/>
      <c r="EE5" s="340"/>
      <c r="EF5" s="340"/>
      <c r="EG5" s="340"/>
      <c r="EH5" s="340"/>
      <c r="EI5" s="340"/>
      <c r="EJ5" s="340"/>
      <c r="EK5" s="340"/>
      <c r="EL5" s="340"/>
      <c r="EM5" s="340"/>
      <c r="EN5" s="340"/>
      <c r="EO5" s="340"/>
      <c r="EP5" s="340"/>
      <c r="EQ5" s="340"/>
      <c r="ER5" s="340"/>
      <c r="ES5" s="340"/>
      <c r="ET5" s="340"/>
      <c r="EU5" s="340"/>
      <c r="EV5" s="340"/>
      <c r="EW5" s="340"/>
      <c r="EX5" s="340"/>
      <c r="EY5" s="340"/>
      <c r="EZ5" s="340"/>
      <c r="FA5" s="340"/>
      <c r="FB5" s="340"/>
      <c r="FC5" s="340"/>
      <c r="FD5" s="340"/>
      <c r="FE5" s="340"/>
      <c r="FF5" s="340"/>
      <c r="FG5" s="340"/>
      <c r="FH5" s="340"/>
      <c r="FI5" s="340"/>
      <c r="FJ5" s="340"/>
      <c r="FK5" s="340"/>
      <c r="FL5" s="340"/>
      <c r="FM5" s="340"/>
      <c r="FN5" s="340"/>
      <c r="FO5" s="340"/>
      <c r="FP5" s="340"/>
      <c r="FQ5" s="340"/>
      <c r="FR5" s="340"/>
      <c r="FS5" s="340"/>
      <c r="FT5" s="340"/>
      <c r="FU5" s="340"/>
      <c r="FV5" s="340"/>
      <c r="FW5" s="340"/>
      <c r="FX5" s="340"/>
      <c r="FY5" s="340"/>
      <c r="FZ5" s="340"/>
      <c r="GA5" s="340"/>
      <c r="GB5" s="340"/>
      <c r="GC5" s="340"/>
      <c r="GD5" s="340"/>
      <c r="GE5" s="340"/>
      <c r="GF5" s="340"/>
      <c r="GG5" s="340"/>
      <c r="GH5" s="340"/>
      <c r="GI5" s="340"/>
      <c r="GJ5" s="340"/>
      <c r="GK5" s="340"/>
      <c r="GL5" s="340"/>
      <c r="GM5" s="340"/>
      <c r="GN5" s="340"/>
      <c r="GO5" s="340"/>
      <c r="GP5" s="340"/>
      <c r="GQ5" s="340"/>
      <c r="GR5" s="340"/>
      <c r="GS5" s="340"/>
      <c r="GT5" s="340"/>
      <c r="GU5" s="340"/>
      <c r="GV5" s="340"/>
      <c r="GW5" s="340"/>
      <c r="GX5" s="340"/>
      <c r="GY5" s="340"/>
      <c r="GZ5" s="340"/>
      <c r="HA5" s="340"/>
      <c r="HB5" s="340"/>
      <c r="HC5" s="340"/>
      <c r="HD5" s="340"/>
      <c r="HE5" s="340"/>
      <c r="HF5" s="340"/>
      <c r="HG5" s="340"/>
      <c r="HH5" s="340"/>
      <c r="HI5" s="340"/>
      <c r="HJ5" s="340"/>
      <c r="HK5" s="340"/>
      <c r="HL5" s="340"/>
      <c r="HM5" s="340"/>
      <c r="HN5" s="340"/>
      <c r="HO5" s="340"/>
      <c r="HP5" s="340"/>
      <c r="HQ5" s="340"/>
      <c r="HR5" s="340"/>
      <c r="HS5" s="340"/>
      <c r="HT5" s="340"/>
      <c r="HU5" s="340"/>
      <c r="HV5" s="340"/>
      <c r="HW5" s="340"/>
      <c r="HX5" s="340"/>
      <c r="HY5" s="340"/>
      <c r="HZ5" s="340"/>
      <c r="IA5" s="340"/>
      <c r="IB5" s="340"/>
      <c r="IC5" s="340"/>
      <c r="ID5" s="340"/>
      <c r="IE5" s="340"/>
      <c r="IF5" s="340"/>
      <c r="IG5" s="340"/>
      <c r="IH5" s="340"/>
      <c r="II5" s="340"/>
      <c r="IJ5" s="340"/>
      <c r="IK5" s="340"/>
      <c r="IL5" s="340"/>
      <c r="IM5" s="340"/>
      <c r="IN5" s="340"/>
      <c r="IO5" s="340"/>
      <c r="IP5" s="340"/>
      <c r="IQ5" s="340"/>
      <c r="IR5" s="340"/>
      <c r="IS5" s="340"/>
      <c r="IT5" s="340"/>
      <c r="IU5" s="340"/>
      <c r="IV5" s="340"/>
      <c r="IW5" s="340"/>
      <c r="IX5" s="340"/>
      <c r="IY5" s="340"/>
      <c r="IZ5" s="340"/>
      <c r="JA5" s="340"/>
      <c r="JB5" s="340"/>
      <c r="JC5" s="340"/>
      <c r="JD5" s="340"/>
      <c r="JE5" s="340"/>
      <c r="JF5" s="340"/>
      <c r="JG5" s="340"/>
      <c r="JH5" s="340"/>
      <c r="JI5" s="340"/>
      <c r="JJ5" s="340"/>
      <c r="JK5" s="340"/>
      <c r="JL5" s="340"/>
      <c r="JM5" s="340"/>
      <c r="JN5" s="340"/>
      <c r="JO5" s="340"/>
      <c r="JP5" s="340"/>
      <c r="JQ5" s="340"/>
      <c r="JR5" s="340"/>
      <c r="JS5" s="340"/>
      <c r="JT5" s="340"/>
      <c r="JU5" s="340"/>
      <c r="JV5" s="340"/>
      <c r="JW5" s="340"/>
      <c r="JX5" s="340"/>
      <c r="JY5" s="340"/>
      <c r="JZ5" s="340"/>
      <c r="KA5" s="340"/>
      <c r="KB5" s="340"/>
      <c r="KC5" s="340"/>
      <c r="KD5" s="340"/>
      <c r="KE5" s="340"/>
      <c r="KF5" s="340"/>
      <c r="KG5" s="340"/>
      <c r="KH5" s="340"/>
      <c r="KI5" s="340"/>
      <c r="KJ5" s="340"/>
      <c r="KK5" s="340"/>
      <c r="KL5" s="340"/>
      <c r="KM5" s="340"/>
      <c r="KN5" s="340"/>
    </row>
    <row r="6" spans="1:300" s="339" customFormat="1" ht="12.75" x14ac:dyDescent="0.25">
      <c r="A6" s="383"/>
      <c r="B6" s="498" t="s">
        <v>241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350"/>
      <c r="O6" s="350"/>
      <c r="P6" s="350"/>
      <c r="Q6" s="342"/>
      <c r="R6" s="342"/>
      <c r="S6" s="342"/>
      <c r="T6" s="342"/>
      <c r="U6" s="342"/>
      <c r="V6" s="341"/>
      <c r="W6" s="341"/>
      <c r="X6" s="341"/>
      <c r="Y6" s="341"/>
      <c r="Z6" s="341"/>
      <c r="AA6" s="341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  <c r="EF6" s="340"/>
      <c r="EG6" s="340"/>
      <c r="EH6" s="340"/>
      <c r="EI6" s="340"/>
      <c r="EJ6" s="340"/>
      <c r="EK6" s="340"/>
      <c r="EL6" s="340"/>
      <c r="EM6" s="340"/>
      <c r="EN6" s="340"/>
      <c r="EO6" s="340"/>
      <c r="EP6" s="340"/>
      <c r="EQ6" s="340"/>
      <c r="ER6" s="340"/>
      <c r="ES6" s="340"/>
      <c r="ET6" s="340"/>
      <c r="EU6" s="340"/>
      <c r="EV6" s="340"/>
      <c r="EW6" s="340"/>
      <c r="EX6" s="340"/>
      <c r="EY6" s="340"/>
      <c r="EZ6" s="340"/>
      <c r="FA6" s="340"/>
      <c r="FB6" s="340"/>
      <c r="FC6" s="340"/>
      <c r="FD6" s="340"/>
      <c r="FE6" s="340"/>
      <c r="FF6" s="340"/>
      <c r="FG6" s="340"/>
      <c r="FH6" s="340"/>
      <c r="FI6" s="340"/>
      <c r="FJ6" s="340"/>
      <c r="FK6" s="340"/>
      <c r="FL6" s="340"/>
      <c r="FM6" s="340"/>
      <c r="FN6" s="340"/>
      <c r="FO6" s="340"/>
      <c r="FP6" s="340"/>
      <c r="FQ6" s="340"/>
      <c r="FR6" s="340"/>
      <c r="FS6" s="340"/>
      <c r="FT6" s="340"/>
      <c r="FU6" s="340"/>
      <c r="FV6" s="340"/>
      <c r="FW6" s="340"/>
      <c r="FX6" s="340"/>
      <c r="FY6" s="340"/>
      <c r="FZ6" s="340"/>
      <c r="GA6" s="340"/>
      <c r="GB6" s="340"/>
      <c r="GC6" s="340"/>
      <c r="GD6" s="340"/>
      <c r="GE6" s="340"/>
      <c r="GF6" s="340"/>
      <c r="GG6" s="340"/>
      <c r="GH6" s="340"/>
      <c r="GI6" s="340"/>
      <c r="GJ6" s="340"/>
      <c r="GK6" s="340"/>
      <c r="GL6" s="340"/>
      <c r="GM6" s="340"/>
      <c r="GN6" s="340"/>
      <c r="GO6" s="340"/>
      <c r="GP6" s="340"/>
      <c r="GQ6" s="340"/>
      <c r="GR6" s="340"/>
      <c r="GS6" s="340"/>
      <c r="GT6" s="340"/>
      <c r="GU6" s="340"/>
      <c r="GV6" s="340"/>
      <c r="GW6" s="340"/>
      <c r="GX6" s="340"/>
      <c r="GY6" s="340"/>
      <c r="GZ6" s="340"/>
      <c r="HA6" s="340"/>
      <c r="HB6" s="340"/>
      <c r="HC6" s="340"/>
      <c r="HD6" s="340"/>
      <c r="HE6" s="340"/>
      <c r="HF6" s="340"/>
      <c r="HG6" s="340"/>
      <c r="HH6" s="340"/>
      <c r="HI6" s="340"/>
      <c r="HJ6" s="340"/>
      <c r="HK6" s="340"/>
      <c r="HL6" s="340"/>
      <c r="HM6" s="340"/>
      <c r="HN6" s="340"/>
      <c r="HO6" s="340"/>
      <c r="HP6" s="340"/>
      <c r="HQ6" s="340"/>
      <c r="HR6" s="340"/>
      <c r="HS6" s="340"/>
      <c r="HT6" s="340"/>
      <c r="HU6" s="340"/>
      <c r="HV6" s="340"/>
      <c r="HW6" s="340"/>
      <c r="HX6" s="340"/>
      <c r="HY6" s="340"/>
      <c r="HZ6" s="340"/>
      <c r="IA6" s="340"/>
      <c r="IB6" s="340"/>
      <c r="IC6" s="340"/>
      <c r="ID6" s="340"/>
      <c r="IE6" s="340"/>
      <c r="IF6" s="340"/>
      <c r="IG6" s="340"/>
      <c r="IH6" s="340"/>
      <c r="II6" s="340"/>
      <c r="IJ6" s="340"/>
      <c r="IK6" s="340"/>
      <c r="IL6" s="340"/>
      <c r="IM6" s="340"/>
      <c r="IN6" s="340"/>
      <c r="IO6" s="340"/>
      <c r="IP6" s="340"/>
      <c r="IQ6" s="340"/>
      <c r="IR6" s="340"/>
      <c r="IS6" s="340"/>
      <c r="IT6" s="340"/>
      <c r="IU6" s="340"/>
      <c r="IV6" s="340"/>
      <c r="IW6" s="340"/>
      <c r="IX6" s="340"/>
      <c r="IY6" s="340"/>
      <c r="IZ6" s="340"/>
      <c r="JA6" s="340"/>
      <c r="JB6" s="340"/>
      <c r="JC6" s="340"/>
      <c r="JD6" s="340"/>
      <c r="JE6" s="340"/>
      <c r="JF6" s="340"/>
      <c r="JG6" s="340"/>
      <c r="JH6" s="340"/>
      <c r="JI6" s="340"/>
      <c r="JJ6" s="340"/>
      <c r="JK6" s="340"/>
      <c r="JL6" s="340"/>
      <c r="JM6" s="340"/>
      <c r="JN6" s="340"/>
      <c r="JO6" s="340"/>
      <c r="JP6" s="340"/>
      <c r="JQ6" s="340"/>
      <c r="JR6" s="340"/>
      <c r="JS6" s="340"/>
      <c r="JT6" s="340"/>
      <c r="JU6" s="340"/>
      <c r="JV6" s="340"/>
      <c r="JW6" s="340"/>
      <c r="JX6" s="340"/>
      <c r="JY6" s="340"/>
      <c r="JZ6" s="340"/>
      <c r="KA6" s="340"/>
      <c r="KB6" s="340"/>
      <c r="KC6" s="340"/>
      <c r="KD6" s="340"/>
      <c r="KE6" s="340"/>
      <c r="KF6" s="340"/>
      <c r="KG6" s="340"/>
      <c r="KH6" s="340"/>
      <c r="KI6" s="340"/>
      <c r="KJ6" s="340"/>
      <c r="KK6" s="340"/>
      <c r="KL6" s="340"/>
      <c r="KM6" s="340"/>
      <c r="KN6" s="340"/>
    </row>
    <row r="7" spans="1:300" s="339" customFormat="1" ht="13.5" thickBot="1" x14ac:dyDescent="0.3">
      <c r="A7" s="383"/>
      <c r="B7" s="343"/>
      <c r="C7" s="343"/>
      <c r="D7" s="343"/>
      <c r="E7" s="355"/>
      <c r="F7" s="365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2"/>
      <c r="R7" s="342"/>
      <c r="S7" s="342"/>
      <c r="T7" s="342"/>
      <c r="U7" s="342"/>
      <c r="V7" s="341"/>
      <c r="W7" s="341"/>
      <c r="X7" s="341"/>
      <c r="Y7" s="341"/>
      <c r="Z7" s="341"/>
      <c r="AA7" s="341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40"/>
      <c r="ES7" s="340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40"/>
      <c r="GG7" s="340"/>
      <c r="GH7" s="340"/>
      <c r="GI7" s="340"/>
      <c r="GJ7" s="340"/>
      <c r="GK7" s="340"/>
      <c r="GL7" s="340"/>
      <c r="GM7" s="340"/>
      <c r="GN7" s="340"/>
      <c r="GO7" s="340"/>
      <c r="GP7" s="340"/>
      <c r="GQ7" s="340"/>
      <c r="GR7" s="340"/>
      <c r="GS7" s="340"/>
      <c r="GT7" s="340"/>
      <c r="GU7" s="340"/>
      <c r="GV7" s="340"/>
      <c r="GW7" s="340"/>
      <c r="GX7" s="340"/>
      <c r="GY7" s="340"/>
      <c r="GZ7" s="340"/>
      <c r="HA7" s="340"/>
      <c r="HB7" s="340"/>
      <c r="HC7" s="340"/>
      <c r="HD7" s="340"/>
      <c r="HE7" s="340"/>
      <c r="HF7" s="340"/>
      <c r="HG7" s="340"/>
      <c r="HH7" s="340"/>
      <c r="HI7" s="340"/>
      <c r="HJ7" s="340"/>
      <c r="HK7" s="340"/>
      <c r="HL7" s="340"/>
      <c r="HM7" s="340"/>
      <c r="HN7" s="340"/>
      <c r="HO7" s="340"/>
      <c r="HP7" s="340"/>
      <c r="HQ7" s="340"/>
      <c r="HR7" s="340"/>
      <c r="HS7" s="340"/>
      <c r="HT7" s="340"/>
      <c r="HU7" s="340"/>
      <c r="HV7" s="340"/>
      <c r="HW7" s="340"/>
      <c r="HX7" s="340"/>
      <c r="HY7" s="340"/>
      <c r="HZ7" s="340"/>
      <c r="IA7" s="340"/>
      <c r="IB7" s="340"/>
      <c r="IC7" s="340"/>
      <c r="ID7" s="340"/>
      <c r="IE7" s="340"/>
      <c r="IF7" s="340"/>
      <c r="IG7" s="340"/>
      <c r="IH7" s="340"/>
      <c r="II7" s="340"/>
      <c r="IJ7" s="340"/>
      <c r="IK7" s="340"/>
      <c r="IL7" s="340"/>
      <c r="IM7" s="340"/>
      <c r="IN7" s="340"/>
      <c r="IO7" s="340"/>
      <c r="IP7" s="340"/>
      <c r="IQ7" s="340"/>
      <c r="IR7" s="340"/>
      <c r="IS7" s="340"/>
      <c r="IT7" s="340"/>
      <c r="IU7" s="340"/>
      <c r="IV7" s="340"/>
      <c r="IW7" s="340"/>
      <c r="IX7" s="340"/>
      <c r="IY7" s="340"/>
      <c r="IZ7" s="340"/>
      <c r="JA7" s="340"/>
      <c r="JB7" s="340"/>
      <c r="JC7" s="340"/>
      <c r="JD7" s="340"/>
      <c r="JE7" s="340"/>
      <c r="JF7" s="340"/>
      <c r="JG7" s="340"/>
      <c r="JH7" s="340"/>
      <c r="JI7" s="340"/>
      <c r="JJ7" s="340"/>
      <c r="JK7" s="340"/>
      <c r="JL7" s="340"/>
      <c r="JM7" s="340"/>
      <c r="JN7" s="340"/>
      <c r="JO7" s="340"/>
      <c r="JP7" s="340"/>
      <c r="JQ7" s="340"/>
      <c r="JR7" s="340"/>
      <c r="JS7" s="340"/>
      <c r="JT7" s="340"/>
      <c r="JU7" s="340"/>
      <c r="JV7" s="340"/>
      <c r="JW7" s="340"/>
      <c r="JX7" s="340"/>
      <c r="JY7" s="340"/>
      <c r="JZ7" s="340"/>
      <c r="KA7" s="340"/>
      <c r="KB7" s="340"/>
      <c r="KC7" s="340"/>
      <c r="KD7" s="340"/>
      <c r="KE7" s="340"/>
      <c r="KF7" s="340"/>
      <c r="KG7" s="340"/>
      <c r="KH7" s="340"/>
      <c r="KI7" s="340"/>
      <c r="KJ7" s="340"/>
      <c r="KK7" s="340"/>
      <c r="KL7" s="340"/>
      <c r="KM7" s="340"/>
      <c r="KN7" s="340"/>
    </row>
    <row r="8" spans="1:300" ht="24.75" customHeight="1" x14ac:dyDescent="0.25">
      <c r="A8" s="372" t="s">
        <v>133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4"/>
      <c r="T8" s="477" t="s">
        <v>201</v>
      </c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338"/>
      <c r="AP8" s="338"/>
      <c r="AQ8" s="337"/>
      <c r="AR8" s="478" t="s">
        <v>198</v>
      </c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479"/>
    </row>
    <row r="9" spans="1:300" s="323" customFormat="1" ht="36.75" customHeight="1" x14ac:dyDescent="0.25">
      <c r="A9" s="375" t="s">
        <v>197</v>
      </c>
      <c r="B9" s="375" t="s">
        <v>196</v>
      </c>
      <c r="C9" s="375" t="s">
        <v>195</v>
      </c>
      <c r="D9" s="375" t="s">
        <v>194</v>
      </c>
      <c r="E9" s="376" t="s">
        <v>193</v>
      </c>
      <c r="F9" s="375" t="s">
        <v>129</v>
      </c>
      <c r="G9" s="375" t="s">
        <v>200</v>
      </c>
      <c r="H9" s="375" t="s">
        <v>192</v>
      </c>
      <c r="I9" s="375" t="s">
        <v>126</v>
      </c>
      <c r="J9" s="377" t="s">
        <v>125</v>
      </c>
      <c r="K9" s="377" t="s">
        <v>125</v>
      </c>
      <c r="L9" s="334" t="s">
        <v>191</v>
      </c>
      <c r="M9" s="378" t="s">
        <v>127</v>
      </c>
      <c r="N9" s="377" t="s">
        <v>127</v>
      </c>
      <c r="O9" s="377" t="s">
        <v>127</v>
      </c>
      <c r="P9" s="377" t="s">
        <v>127</v>
      </c>
      <c r="Q9" s="377" t="s">
        <v>127</v>
      </c>
      <c r="R9" s="379" t="s">
        <v>190</v>
      </c>
      <c r="S9" s="380" t="s">
        <v>189</v>
      </c>
      <c r="T9" s="459" t="s">
        <v>188</v>
      </c>
      <c r="U9" s="460"/>
      <c r="V9" s="460"/>
      <c r="W9" s="460"/>
      <c r="X9" s="460"/>
      <c r="Y9" s="460"/>
      <c r="Z9" s="460"/>
      <c r="AA9" s="461"/>
      <c r="AB9" s="462" t="s">
        <v>130</v>
      </c>
      <c r="AC9" s="462" t="s">
        <v>187</v>
      </c>
      <c r="AD9" s="462" t="s">
        <v>186</v>
      </c>
      <c r="AE9" s="468" t="s">
        <v>185</v>
      </c>
      <c r="AF9" s="469"/>
      <c r="AG9" s="470"/>
      <c r="AH9" s="464" t="s">
        <v>139</v>
      </c>
      <c r="AI9" s="460"/>
      <c r="AJ9" s="460"/>
      <c r="AK9" s="467" t="s">
        <v>184</v>
      </c>
      <c r="AL9" s="467"/>
      <c r="AM9" s="467"/>
      <c r="AN9" s="467"/>
      <c r="AO9" s="464" t="s">
        <v>183</v>
      </c>
      <c r="AP9" s="460"/>
      <c r="AQ9" s="490"/>
      <c r="AR9" s="465" t="s">
        <v>182</v>
      </c>
      <c r="AS9" s="465"/>
      <c r="AT9" s="466"/>
      <c r="AU9" s="464" t="s">
        <v>181</v>
      </c>
      <c r="AV9" s="460"/>
      <c r="AW9" s="461"/>
      <c r="AX9" s="464" t="s">
        <v>180</v>
      </c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1"/>
      <c r="BJ9" s="457" t="s">
        <v>179</v>
      </c>
    </row>
    <row r="10" spans="1:300" s="323" customFormat="1" ht="12" customHeight="1" x14ac:dyDescent="0.25">
      <c r="A10" s="375" t="s">
        <v>197</v>
      </c>
      <c r="B10" s="375" t="s">
        <v>196</v>
      </c>
      <c r="C10" s="375" t="s">
        <v>195</v>
      </c>
      <c r="D10" s="375" t="s">
        <v>194</v>
      </c>
      <c r="E10" s="376" t="s">
        <v>193</v>
      </c>
      <c r="F10" s="375" t="s">
        <v>129</v>
      </c>
      <c r="G10" s="375" t="s">
        <v>200</v>
      </c>
      <c r="H10" s="375" t="s">
        <v>192</v>
      </c>
      <c r="I10" s="375" t="s">
        <v>126</v>
      </c>
      <c r="J10" s="336" t="s">
        <v>178</v>
      </c>
      <c r="K10" s="336" t="s">
        <v>177</v>
      </c>
      <c r="L10" s="335" t="s">
        <v>91</v>
      </c>
      <c r="M10" s="334" t="s">
        <v>173</v>
      </c>
      <c r="N10" s="334" t="s">
        <v>172</v>
      </c>
      <c r="O10" s="334" t="s">
        <v>176</v>
      </c>
      <c r="P10" s="334" t="s">
        <v>175</v>
      </c>
      <c r="Q10" s="334" t="s">
        <v>174</v>
      </c>
      <c r="R10" s="379" t="s">
        <v>190</v>
      </c>
      <c r="S10" s="380" t="s">
        <v>189</v>
      </c>
      <c r="T10" s="333" t="s">
        <v>173</v>
      </c>
      <c r="U10" s="325" t="s">
        <v>172</v>
      </c>
      <c r="V10" s="325" t="s">
        <v>171</v>
      </c>
      <c r="W10" s="325" t="s">
        <v>170</v>
      </c>
      <c r="X10" s="325" t="s">
        <v>169</v>
      </c>
      <c r="Y10" s="325" t="s">
        <v>168</v>
      </c>
      <c r="Z10" s="325" t="s">
        <v>167</v>
      </c>
      <c r="AA10" s="325" t="s">
        <v>166</v>
      </c>
      <c r="AB10" s="463"/>
      <c r="AC10" s="463"/>
      <c r="AD10" s="463"/>
      <c r="AE10" s="331" t="s">
        <v>140</v>
      </c>
      <c r="AF10" s="331" t="s">
        <v>165</v>
      </c>
      <c r="AG10" s="331" t="s">
        <v>138</v>
      </c>
      <c r="AH10" s="327" t="s">
        <v>140</v>
      </c>
      <c r="AI10" s="327" t="s">
        <v>164</v>
      </c>
      <c r="AJ10" s="332" t="s">
        <v>161</v>
      </c>
      <c r="AK10" s="331" t="s">
        <v>142</v>
      </c>
      <c r="AL10" s="331" t="s">
        <v>163</v>
      </c>
      <c r="AM10" s="331" t="s">
        <v>162</v>
      </c>
      <c r="AN10" s="331" t="s">
        <v>161</v>
      </c>
      <c r="AO10" s="330" t="s">
        <v>140</v>
      </c>
      <c r="AP10" s="325" t="s">
        <v>141</v>
      </c>
      <c r="AQ10" s="329" t="s">
        <v>161</v>
      </c>
      <c r="AR10" s="328" t="s">
        <v>160</v>
      </c>
      <c r="AS10" s="328" t="s">
        <v>159</v>
      </c>
      <c r="AT10" s="327" t="s">
        <v>131</v>
      </c>
      <c r="AU10" s="328" t="s">
        <v>160</v>
      </c>
      <c r="AV10" s="328" t="s">
        <v>159</v>
      </c>
      <c r="AW10" s="327" t="s">
        <v>131</v>
      </c>
      <c r="AX10" s="325" t="s">
        <v>158</v>
      </c>
      <c r="AY10" s="325" t="s">
        <v>157</v>
      </c>
      <c r="AZ10" s="325" t="s">
        <v>131</v>
      </c>
      <c r="BA10" s="324" t="s">
        <v>156</v>
      </c>
      <c r="BB10" s="324" t="s">
        <v>155</v>
      </c>
      <c r="BC10" s="324" t="s">
        <v>131</v>
      </c>
      <c r="BD10" s="326" t="s">
        <v>154</v>
      </c>
      <c r="BE10" s="326" t="s">
        <v>153</v>
      </c>
      <c r="BF10" s="325" t="s">
        <v>131</v>
      </c>
      <c r="BG10" s="324" t="s">
        <v>152</v>
      </c>
      <c r="BH10" s="324" t="s">
        <v>151</v>
      </c>
      <c r="BI10" s="324" t="s">
        <v>150</v>
      </c>
      <c r="BJ10" s="458"/>
    </row>
    <row r="11" spans="1:300" ht="35.25" customHeight="1" x14ac:dyDescent="0.25">
      <c r="A11" s="322" t="s">
        <v>124</v>
      </c>
      <c r="B11" s="318"/>
      <c r="C11" s="318"/>
      <c r="D11" s="318"/>
      <c r="E11" s="356">
        <f>SUM(E12:E28)</f>
        <v>1749500</v>
      </c>
      <c r="F11" s="366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21" t="s">
        <v>124</v>
      </c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20"/>
      <c r="AL11" s="320"/>
      <c r="AM11" s="320"/>
      <c r="AN11" s="320"/>
      <c r="AO11" s="318"/>
      <c r="AP11" s="318"/>
      <c r="AQ11" s="317"/>
      <c r="AR11" s="319" t="s">
        <v>124</v>
      </c>
      <c r="AS11" s="319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7"/>
    </row>
    <row r="12" spans="1:300" s="397" customFormat="1" ht="29.25" customHeight="1" x14ac:dyDescent="0.25">
      <c r="A12" s="381" t="s">
        <v>124</v>
      </c>
      <c r="B12" s="386" t="s">
        <v>12</v>
      </c>
      <c r="C12" s="387" t="s">
        <v>272</v>
      </c>
      <c r="D12" s="387" t="s">
        <v>275</v>
      </c>
      <c r="E12" s="388">
        <f>5500*70</f>
        <v>385000</v>
      </c>
      <c r="F12" s="389" t="s">
        <v>205</v>
      </c>
      <c r="G12" s="391"/>
      <c r="H12" s="391" t="s">
        <v>290</v>
      </c>
      <c r="I12" s="391" t="s">
        <v>243</v>
      </c>
      <c r="J12" s="392">
        <v>1</v>
      </c>
      <c r="K12" s="391"/>
      <c r="L12" s="391" t="s">
        <v>242</v>
      </c>
      <c r="M12" s="391">
        <v>2017</v>
      </c>
      <c r="N12" s="391">
        <v>2017</v>
      </c>
      <c r="O12" s="391">
        <v>2017</v>
      </c>
      <c r="P12" s="391">
        <v>2017</v>
      </c>
      <c r="Q12" s="391">
        <v>2019</v>
      </c>
      <c r="R12" s="393"/>
      <c r="S12" s="381" t="s">
        <v>298</v>
      </c>
      <c r="T12" s="395"/>
      <c r="U12" s="395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3"/>
      <c r="AK12" s="381"/>
      <c r="AL12" s="381"/>
      <c r="AM12" s="381"/>
      <c r="AN12" s="381"/>
      <c r="AO12" s="381"/>
      <c r="AP12" s="381"/>
      <c r="AQ12" s="396"/>
      <c r="AR12" s="395"/>
      <c r="AS12" s="395"/>
      <c r="AT12" s="391"/>
      <c r="AU12" s="391"/>
      <c r="AV12" s="391"/>
      <c r="AW12" s="39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96"/>
    </row>
    <row r="13" spans="1:300" s="397" customFormat="1" ht="32.25" customHeight="1" x14ac:dyDescent="0.25">
      <c r="A13" s="381" t="s">
        <v>124</v>
      </c>
      <c r="B13" s="386" t="s">
        <v>12</v>
      </c>
      <c r="C13" s="387" t="s">
        <v>272</v>
      </c>
      <c r="D13" s="387" t="s">
        <v>276</v>
      </c>
      <c r="E13" s="398">
        <f>4000*80</f>
        <v>320000</v>
      </c>
      <c r="F13" s="399" t="s">
        <v>205</v>
      </c>
      <c r="G13" s="381"/>
      <c r="H13" s="391" t="s">
        <v>290</v>
      </c>
      <c r="I13" s="391" t="s">
        <v>243</v>
      </c>
      <c r="J13" s="392">
        <v>1</v>
      </c>
      <c r="K13" s="381"/>
      <c r="L13" s="391" t="s">
        <v>242</v>
      </c>
      <c r="M13" s="391">
        <v>2017</v>
      </c>
      <c r="N13" s="391">
        <v>2017</v>
      </c>
      <c r="O13" s="391">
        <v>2017</v>
      </c>
      <c r="P13" s="391">
        <v>2017</v>
      </c>
      <c r="Q13" s="391">
        <v>2019</v>
      </c>
      <c r="R13" s="400"/>
      <c r="S13" s="381" t="s">
        <v>298</v>
      </c>
      <c r="T13" s="402"/>
      <c r="U13" s="402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400"/>
      <c r="AK13" s="381"/>
      <c r="AL13" s="381"/>
      <c r="AM13" s="381"/>
      <c r="AN13" s="381"/>
      <c r="AO13" s="381"/>
      <c r="AP13" s="381"/>
      <c r="AQ13" s="396"/>
      <c r="AR13" s="402"/>
      <c r="AS13" s="402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96"/>
    </row>
    <row r="14" spans="1:300" s="397" customFormat="1" ht="25.5" x14ac:dyDescent="0.25">
      <c r="A14" s="381" t="s">
        <v>124</v>
      </c>
      <c r="B14" s="386" t="s">
        <v>12</v>
      </c>
      <c r="C14" s="386" t="s">
        <v>218</v>
      </c>
      <c r="D14" s="387" t="s">
        <v>280</v>
      </c>
      <c r="E14" s="398">
        <v>210000</v>
      </c>
      <c r="F14" s="399" t="s">
        <v>205</v>
      </c>
      <c r="G14" s="381"/>
      <c r="H14" s="391" t="s">
        <v>290</v>
      </c>
      <c r="I14" s="391" t="s">
        <v>243</v>
      </c>
      <c r="J14" s="392">
        <v>1</v>
      </c>
      <c r="K14" s="381"/>
      <c r="L14" s="391" t="s">
        <v>242</v>
      </c>
      <c r="M14" s="381">
        <v>2016</v>
      </c>
      <c r="N14" s="381">
        <v>2016</v>
      </c>
      <c r="O14" s="381">
        <v>2016</v>
      </c>
      <c r="P14" s="381">
        <v>2016</v>
      </c>
      <c r="Q14" s="381">
        <v>2017</v>
      </c>
      <c r="R14" s="400"/>
      <c r="S14" s="381" t="s">
        <v>298</v>
      </c>
      <c r="T14" s="401"/>
      <c r="U14" s="402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400"/>
      <c r="AK14" s="381"/>
      <c r="AL14" s="381"/>
      <c r="AM14" s="381"/>
      <c r="AN14" s="381"/>
      <c r="AO14" s="381"/>
      <c r="AP14" s="381"/>
      <c r="AQ14" s="396"/>
      <c r="AR14" s="402"/>
      <c r="AS14" s="402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96"/>
    </row>
    <row r="15" spans="1:300" s="397" customFormat="1" ht="25.5" x14ac:dyDescent="0.25">
      <c r="A15" s="386" t="s">
        <v>124</v>
      </c>
      <c r="B15" s="386" t="s">
        <v>10</v>
      </c>
      <c r="C15" s="386" t="s">
        <v>28</v>
      </c>
      <c r="D15" s="386" t="s">
        <v>209</v>
      </c>
      <c r="E15" s="398">
        <f>50000+35000*3</f>
        <v>155000</v>
      </c>
      <c r="F15" s="399" t="s">
        <v>205</v>
      </c>
      <c r="G15" s="381"/>
      <c r="H15" s="381" t="s">
        <v>290</v>
      </c>
      <c r="I15" s="381" t="s">
        <v>243</v>
      </c>
      <c r="J15" s="446">
        <v>1</v>
      </c>
      <c r="K15" s="381"/>
      <c r="L15" s="381" t="s">
        <v>242</v>
      </c>
      <c r="M15" s="381">
        <v>2016</v>
      </c>
      <c r="N15" s="381">
        <v>2016</v>
      </c>
      <c r="O15" s="381">
        <v>2016</v>
      </c>
      <c r="P15" s="381">
        <v>2016</v>
      </c>
      <c r="Q15" s="381">
        <v>2016</v>
      </c>
      <c r="R15" s="381"/>
      <c r="S15" s="381" t="s">
        <v>298</v>
      </c>
      <c r="T15" s="402"/>
      <c r="U15" s="402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400"/>
      <c r="AK15" s="381"/>
      <c r="AL15" s="381"/>
      <c r="AM15" s="381"/>
      <c r="AN15" s="381"/>
      <c r="AO15" s="381"/>
      <c r="AP15" s="381"/>
      <c r="AQ15" s="396"/>
      <c r="AR15" s="402"/>
      <c r="AS15" s="402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96"/>
    </row>
    <row r="16" spans="1:300" s="397" customFormat="1" ht="25.5" x14ac:dyDescent="0.25">
      <c r="A16" s="386" t="s">
        <v>124</v>
      </c>
      <c r="B16" s="386" t="s">
        <v>10</v>
      </c>
      <c r="C16" s="386" t="s">
        <v>251</v>
      </c>
      <c r="D16" s="386" t="s">
        <v>252</v>
      </c>
      <c r="E16" s="398">
        <v>140000</v>
      </c>
      <c r="F16" s="399" t="s">
        <v>204</v>
      </c>
      <c r="G16" s="381"/>
      <c r="H16" s="381" t="s">
        <v>291</v>
      </c>
      <c r="I16" s="381" t="s">
        <v>243</v>
      </c>
      <c r="J16" s="446">
        <v>1</v>
      </c>
      <c r="K16" s="381"/>
      <c r="L16" s="381" t="s">
        <v>242</v>
      </c>
      <c r="M16" s="381">
        <v>2016</v>
      </c>
      <c r="N16" s="381">
        <v>2016</v>
      </c>
      <c r="O16" s="381">
        <v>2016</v>
      </c>
      <c r="P16" s="381">
        <v>2016</v>
      </c>
      <c r="Q16" s="381">
        <v>2018</v>
      </c>
      <c r="R16" s="381"/>
      <c r="S16" s="381" t="s">
        <v>298</v>
      </c>
      <c r="T16" s="402"/>
      <c r="U16" s="402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400"/>
      <c r="AK16" s="381"/>
      <c r="AL16" s="381"/>
      <c r="AM16" s="381"/>
      <c r="AN16" s="381"/>
      <c r="AO16" s="381"/>
      <c r="AP16" s="381"/>
      <c r="AQ16" s="396"/>
      <c r="AR16" s="402"/>
      <c r="AS16" s="402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96"/>
    </row>
    <row r="17" spans="1:62" s="397" customFormat="1" ht="25.5" x14ac:dyDescent="0.25">
      <c r="A17" s="381" t="s">
        <v>124</v>
      </c>
      <c r="B17" s="386" t="s">
        <v>11</v>
      </c>
      <c r="C17" s="386" t="s">
        <v>213</v>
      </c>
      <c r="D17" s="387" t="s">
        <v>294</v>
      </c>
      <c r="E17" s="398">
        <v>100000</v>
      </c>
      <c r="F17" s="399" t="s">
        <v>204</v>
      </c>
      <c r="G17" s="381"/>
      <c r="H17" s="381" t="s">
        <v>291</v>
      </c>
      <c r="I17" s="391" t="s">
        <v>243</v>
      </c>
      <c r="J17" s="392">
        <v>1</v>
      </c>
      <c r="K17" s="381"/>
      <c r="L17" s="391" t="s">
        <v>242</v>
      </c>
      <c r="M17" s="381">
        <v>2016</v>
      </c>
      <c r="N17" s="381">
        <v>2016</v>
      </c>
      <c r="O17" s="381">
        <v>2017</v>
      </c>
      <c r="P17" s="381">
        <v>2017</v>
      </c>
      <c r="Q17" s="381">
        <v>2019</v>
      </c>
      <c r="R17" s="400"/>
      <c r="S17" s="381" t="s">
        <v>298</v>
      </c>
      <c r="T17" s="401"/>
      <c r="U17" s="402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400"/>
      <c r="AK17" s="381"/>
      <c r="AL17" s="381"/>
      <c r="AM17" s="381"/>
      <c r="AN17" s="381"/>
      <c r="AO17" s="381"/>
      <c r="AP17" s="381"/>
      <c r="AQ17" s="396"/>
      <c r="AR17" s="402"/>
      <c r="AS17" s="402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96"/>
    </row>
    <row r="18" spans="1:62" s="397" customFormat="1" ht="37.5" customHeight="1" x14ac:dyDescent="0.25">
      <c r="A18" s="381" t="s">
        <v>124</v>
      </c>
      <c r="B18" s="386" t="s">
        <v>12</v>
      </c>
      <c r="C18" s="403" t="s">
        <v>272</v>
      </c>
      <c r="D18" s="386" t="s">
        <v>271</v>
      </c>
      <c r="E18" s="398">
        <v>94000</v>
      </c>
      <c r="F18" s="399" t="s">
        <v>204</v>
      </c>
      <c r="G18" s="381"/>
      <c r="H18" s="381" t="s">
        <v>291</v>
      </c>
      <c r="I18" s="391" t="s">
        <v>243</v>
      </c>
      <c r="J18" s="392">
        <v>1</v>
      </c>
      <c r="K18" s="381"/>
      <c r="L18" s="391" t="s">
        <v>242</v>
      </c>
      <c r="M18" s="391">
        <v>2017</v>
      </c>
      <c r="N18" s="391">
        <v>2017</v>
      </c>
      <c r="O18" s="391">
        <v>2017</v>
      </c>
      <c r="P18" s="391">
        <v>2017</v>
      </c>
      <c r="Q18" s="391">
        <v>2019</v>
      </c>
      <c r="R18" s="400"/>
      <c r="S18" s="381" t="s">
        <v>298</v>
      </c>
      <c r="T18" s="402"/>
      <c r="U18" s="402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400"/>
      <c r="AK18" s="381"/>
      <c r="AL18" s="381"/>
      <c r="AM18" s="381"/>
      <c r="AN18" s="381"/>
      <c r="AO18" s="381"/>
      <c r="AP18" s="381"/>
      <c r="AQ18" s="396"/>
      <c r="AR18" s="402"/>
      <c r="AS18" s="402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96"/>
    </row>
    <row r="19" spans="1:62" s="397" customFormat="1" ht="25.5" x14ac:dyDescent="0.25">
      <c r="A19" s="386" t="s">
        <v>124</v>
      </c>
      <c r="B19" s="386" t="s">
        <v>10</v>
      </c>
      <c r="C19" s="386" t="s">
        <v>250</v>
      </c>
      <c r="D19" s="386" t="s">
        <v>249</v>
      </c>
      <c r="E19" s="398">
        <f>35000+42000</f>
        <v>77000</v>
      </c>
      <c r="F19" s="399" t="s">
        <v>204</v>
      </c>
      <c r="G19" s="381"/>
      <c r="H19" s="381" t="s">
        <v>291</v>
      </c>
      <c r="I19" s="381" t="s">
        <v>243</v>
      </c>
      <c r="J19" s="446">
        <v>1</v>
      </c>
      <c r="K19" s="381"/>
      <c r="L19" s="381" t="s">
        <v>242</v>
      </c>
      <c r="M19" s="381">
        <v>2016</v>
      </c>
      <c r="N19" s="381">
        <v>2016</v>
      </c>
      <c r="O19" s="381">
        <v>2016</v>
      </c>
      <c r="P19" s="381">
        <v>2016</v>
      </c>
      <c r="Q19" s="381">
        <v>2016</v>
      </c>
      <c r="R19" s="381"/>
      <c r="S19" s="381" t="s">
        <v>298</v>
      </c>
      <c r="T19" s="402"/>
      <c r="U19" s="402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400"/>
      <c r="AK19" s="381"/>
      <c r="AL19" s="381"/>
      <c r="AM19" s="381"/>
      <c r="AN19" s="381"/>
      <c r="AO19" s="381"/>
      <c r="AP19" s="381"/>
      <c r="AQ19" s="396"/>
      <c r="AR19" s="402"/>
      <c r="AS19" s="402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96"/>
    </row>
    <row r="20" spans="1:62" s="397" customFormat="1" ht="25.5" x14ac:dyDescent="0.25">
      <c r="A20" s="381" t="s">
        <v>124</v>
      </c>
      <c r="B20" s="386" t="s">
        <v>11</v>
      </c>
      <c r="C20" s="448" t="s">
        <v>263</v>
      </c>
      <c r="D20" s="386" t="s">
        <v>295</v>
      </c>
      <c r="E20" s="398">
        <v>61000</v>
      </c>
      <c r="F20" s="399" t="s">
        <v>204</v>
      </c>
      <c r="G20" s="381"/>
      <c r="H20" s="381" t="s">
        <v>291</v>
      </c>
      <c r="I20" s="391" t="s">
        <v>243</v>
      </c>
      <c r="J20" s="392">
        <v>1</v>
      </c>
      <c r="K20" s="381"/>
      <c r="L20" s="391" t="s">
        <v>242</v>
      </c>
      <c r="M20" s="381"/>
      <c r="N20" s="381">
        <v>2017</v>
      </c>
      <c r="O20" s="381">
        <v>2017</v>
      </c>
      <c r="P20" s="381">
        <v>2017</v>
      </c>
      <c r="Q20" s="381">
        <v>2019</v>
      </c>
      <c r="R20" s="400"/>
      <c r="S20" s="381" t="s">
        <v>298</v>
      </c>
      <c r="T20" s="401"/>
      <c r="U20" s="402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400"/>
      <c r="AK20" s="381"/>
      <c r="AL20" s="381"/>
      <c r="AM20" s="381"/>
      <c r="AN20" s="381"/>
      <c r="AO20" s="381"/>
      <c r="AP20" s="381"/>
      <c r="AQ20" s="396"/>
      <c r="AR20" s="402"/>
      <c r="AS20" s="402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96"/>
    </row>
    <row r="21" spans="1:62" s="397" customFormat="1" ht="25.5" x14ac:dyDescent="0.25">
      <c r="A21" s="381" t="s">
        <v>124</v>
      </c>
      <c r="B21" s="386" t="s">
        <v>12</v>
      </c>
      <c r="C21" s="403" t="s">
        <v>272</v>
      </c>
      <c r="D21" s="387" t="s">
        <v>273</v>
      </c>
      <c r="E21" s="398">
        <v>50000</v>
      </c>
      <c r="F21" s="399" t="s">
        <v>204</v>
      </c>
      <c r="G21" s="404"/>
      <c r="H21" s="381" t="s">
        <v>291</v>
      </c>
      <c r="I21" s="391" t="s">
        <v>243</v>
      </c>
      <c r="J21" s="392">
        <v>1</v>
      </c>
      <c r="K21" s="381"/>
      <c r="L21" s="391" t="s">
        <v>242</v>
      </c>
      <c r="M21" s="381">
        <v>2016</v>
      </c>
      <c r="N21" s="381">
        <v>2016</v>
      </c>
      <c r="O21" s="381">
        <v>2016</v>
      </c>
      <c r="P21" s="381">
        <v>2016</v>
      </c>
      <c r="Q21" s="381">
        <v>2018</v>
      </c>
      <c r="R21" s="400"/>
      <c r="S21" s="381" t="s">
        <v>298</v>
      </c>
      <c r="T21" s="402"/>
      <c r="U21" s="402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400"/>
      <c r="AK21" s="381"/>
      <c r="AL21" s="381"/>
      <c r="AM21" s="381"/>
      <c r="AN21" s="381"/>
      <c r="AO21" s="381"/>
      <c r="AP21" s="381"/>
      <c r="AQ21" s="396"/>
      <c r="AR21" s="402"/>
      <c r="AS21" s="402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96"/>
    </row>
    <row r="22" spans="1:62" s="397" customFormat="1" ht="25.5" x14ac:dyDescent="0.25">
      <c r="A22" s="381" t="s">
        <v>124</v>
      </c>
      <c r="B22" s="386" t="s">
        <v>12</v>
      </c>
      <c r="C22" s="403" t="s">
        <v>272</v>
      </c>
      <c r="D22" s="387" t="s">
        <v>277</v>
      </c>
      <c r="E22" s="398">
        <f>500*96</f>
        <v>48000</v>
      </c>
      <c r="F22" s="399" t="s">
        <v>204</v>
      </c>
      <c r="G22" s="381"/>
      <c r="H22" s="381" t="s">
        <v>291</v>
      </c>
      <c r="I22" s="391" t="s">
        <v>243</v>
      </c>
      <c r="J22" s="392">
        <v>1</v>
      </c>
      <c r="K22" s="381"/>
      <c r="L22" s="391" t="s">
        <v>242</v>
      </c>
      <c r="M22" s="381">
        <v>2016</v>
      </c>
      <c r="N22" s="381">
        <v>2016</v>
      </c>
      <c r="O22" s="381">
        <v>2016</v>
      </c>
      <c r="P22" s="381">
        <v>2016</v>
      </c>
      <c r="Q22" s="381">
        <v>2018</v>
      </c>
      <c r="R22" s="400"/>
      <c r="S22" s="381" t="s">
        <v>298</v>
      </c>
      <c r="T22" s="402"/>
      <c r="U22" s="402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400"/>
      <c r="AK22" s="381"/>
      <c r="AL22" s="381"/>
      <c r="AM22" s="381"/>
      <c r="AN22" s="381"/>
      <c r="AO22" s="381"/>
      <c r="AP22" s="381"/>
      <c r="AQ22" s="396"/>
      <c r="AR22" s="402"/>
      <c r="AS22" s="402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96"/>
    </row>
    <row r="23" spans="1:62" s="397" customFormat="1" ht="25.5" x14ac:dyDescent="0.25">
      <c r="A23" s="381" t="s">
        <v>124</v>
      </c>
      <c r="B23" s="386" t="s">
        <v>12</v>
      </c>
      <c r="C23" s="386" t="s">
        <v>218</v>
      </c>
      <c r="D23" s="387" t="s">
        <v>279</v>
      </c>
      <c r="E23" s="398">
        <v>36000</v>
      </c>
      <c r="F23" s="399" t="s">
        <v>204</v>
      </c>
      <c r="G23" s="381"/>
      <c r="H23" s="381" t="s">
        <v>291</v>
      </c>
      <c r="I23" s="391" t="s">
        <v>243</v>
      </c>
      <c r="J23" s="392">
        <v>1</v>
      </c>
      <c r="K23" s="381"/>
      <c r="L23" s="391" t="s">
        <v>242</v>
      </c>
      <c r="M23" s="381">
        <v>2016</v>
      </c>
      <c r="N23" s="381">
        <v>2016</v>
      </c>
      <c r="O23" s="381">
        <v>2016</v>
      </c>
      <c r="P23" s="381">
        <v>2016</v>
      </c>
      <c r="Q23" s="381">
        <v>2017</v>
      </c>
      <c r="R23" s="400"/>
      <c r="S23" s="381" t="s">
        <v>298</v>
      </c>
      <c r="T23" s="401"/>
      <c r="U23" s="402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400"/>
      <c r="AK23" s="381"/>
      <c r="AL23" s="381"/>
      <c r="AM23" s="381"/>
      <c r="AN23" s="381"/>
      <c r="AO23" s="381"/>
      <c r="AP23" s="381"/>
      <c r="AQ23" s="396"/>
      <c r="AR23" s="402"/>
      <c r="AS23" s="402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96"/>
    </row>
    <row r="24" spans="1:62" s="397" customFormat="1" ht="38.25" x14ac:dyDescent="0.25">
      <c r="A24" s="386" t="s">
        <v>124</v>
      </c>
      <c r="B24" s="386" t="s">
        <v>10</v>
      </c>
      <c r="C24" s="386" t="s">
        <v>28</v>
      </c>
      <c r="D24" s="386" t="s">
        <v>210</v>
      </c>
      <c r="E24" s="398">
        <v>30000</v>
      </c>
      <c r="F24" s="399" t="s">
        <v>204</v>
      </c>
      <c r="G24" s="381"/>
      <c r="H24" s="381" t="s">
        <v>291</v>
      </c>
      <c r="I24" s="381" t="s">
        <v>243</v>
      </c>
      <c r="J24" s="446">
        <v>1</v>
      </c>
      <c r="K24" s="381"/>
      <c r="L24" s="381" t="s">
        <v>242</v>
      </c>
      <c r="M24" s="381">
        <v>2018</v>
      </c>
      <c r="N24" s="381">
        <v>2018</v>
      </c>
      <c r="O24" s="381">
        <v>2018</v>
      </c>
      <c r="P24" s="381">
        <v>2018</v>
      </c>
      <c r="Q24" s="381">
        <v>2018</v>
      </c>
      <c r="R24" s="381"/>
      <c r="S24" s="386" t="s">
        <v>298</v>
      </c>
      <c r="T24" s="402"/>
      <c r="U24" s="402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400"/>
      <c r="AK24" s="381"/>
      <c r="AL24" s="381"/>
      <c r="AM24" s="381"/>
      <c r="AN24" s="381"/>
      <c r="AO24" s="381"/>
      <c r="AP24" s="381"/>
      <c r="AQ24" s="396"/>
      <c r="AR24" s="402"/>
      <c r="AS24" s="402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96"/>
    </row>
    <row r="25" spans="1:62" s="397" customFormat="1" ht="25.5" x14ac:dyDescent="0.25">
      <c r="A25" s="381" t="s">
        <v>124</v>
      </c>
      <c r="B25" s="386" t="s">
        <v>11</v>
      </c>
      <c r="C25" s="448" t="s">
        <v>263</v>
      </c>
      <c r="D25" s="386" t="s">
        <v>267</v>
      </c>
      <c r="E25" s="398">
        <v>23000</v>
      </c>
      <c r="F25" s="399" t="s">
        <v>204</v>
      </c>
      <c r="G25" s="405"/>
      <c r="H25" s="381" t="s">
        <v>291</v>
      </c>
      <c r="I25" s="391" t="s">
        <v>243</v>
      </c>
      <c r="J25" s="392">
        <v>1</v>
      </c>
      <c r="K25" s="381"/>
      <c r="L25" s="391" t="s">
        <v>242</v>
      </c>
      <c r="M25" s="381"/>
      <c r="N25" s="381">
        <v>2017</v>
      </c>
      <c r="O25" s="381">
        <v>2017</v>
      </c>
      <c r="P25" s="381">
        <v>2017</v>
      </c>
      <c r="Q25" s="381">
        <v>2018</v>
      </c>
      <c r="R25" s="400"/>
      <c r="S25" s="381" t="s">
        <v>298</v>
      </c>
      <c r="T25" s="402"/>
      <c r="U25" s="402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400"/>
      <c r="AK25" s="381"/>
      <c r="AL25" s="381"/>
      <c r="AM25" s="381"/>
      <c r="AN25" s="381"/>
      <c r="AO25" s="381"/>
      <c r="AP25" s="381"/>
      <c r="AQ25" s="396"/>
      <c r="AR25" s="402"/>
      <c r="AS25" s="402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96"/>
    </row>
    <row r="26" spans="1:62" s="397" customFormat="1" ht="25.5" x14ac:dyDescent="0.25">
      <c r="A26" s="381" t="s">
        <v>124</v>
      </c>
      <c r="B26" s="386" t="s">
        <v>12</v>
      </c>
      <c r="C26" s="386" t="s">
        <v>272</v>
      </c>
      <c r="D26" s="387" t="s">
        <v>274</v>
      </c>
      <c r="E26" s="398">
        <v>13000</v>
      </c>
      <c r="F26" s="399" t="s">
        <v>204</v>
      </c>
      <c r="G26" s="381"/>
      <c r="H26" s="381" t="s">
        <v>291</v>
      </c>
      <c r="I26" s="391" t="s">
        <v>243</v>
      </c>
      <c r="J26" s="392">
        <v>1</v>
      </c>
      <c r="K26" s="381"/>
      <c r="L26" s="391" t="s">
        <v>242</v>
      </c>
      <c r="M26" s="381">
        <v>2016</v>
      </c>
      <c r="N26" s="381">
        <v>2016</v>
      </c>
      <c r="O26" s="381">
        <v>2016</v>
      </c>
      <c r="P26" s="381">
        <v>2016</v>
      </c>
      <c r="Q26" s="381">
        <v>2018</v>
      </c>
      <c r="R26" s="400"/>
      <c r="S26" s="381" t="s">
        <v>298</v>
      </c>
      <c r="T26" s="402"/>
      <c r="U26" s="402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400"/>
      <c r="AK26" s="381"/>
      <c r="AL26" s="381"/>
      <c r="AM26" s="381"/>
      <c r="AN26" s="381"/>
      <c r="AO26" s="381"/>
      <c r="AP26" s="381"/>
      <c r="AQ26" s="396"/>
      <c r="AR26" s="402"/>
      <c r="AS26" s="402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96"/>
    </row>
    <row r="27" spans="1:62" s="397" customFormat="1" ht="25.5" x14ac:dyDescent="0.25">
      <c r="A27" s="381" t="s">
        <v>124</v>
      </c>
      <c r="B27" s="386" t="s">
        <v>12</v>
      </c>
      <c r="C27" s="386" t="s">
        <v>272</v>
      </c>
      <c r="D27" s="387" t="s">
        <v>278</v>
      </c>
      <c r="E27" s="398">
        <f>500*15</f>
        <v>7500</v>
      </c>
      <c r="F27" s="399" t="s">
        <v>204</v>
      </c>
      <c r="G27" s="381"/>
      <c r="H27" s="381" t="s">
        <v>291</v>
      </c>
      <c r="I27" s="391" t="s">
        <v>243</v>
      </c>
      <c r="J27" s="392">
        <v>1</v>
      </c>
      <c r="K27" s="381"/>
      <c r="L27" s="391" t="s">
        <v>242</v>
      </c>
      <c r="M27" s="381">
        <v>2017</v>
      </c>
      <c r="N27" s="381">
        <v>2017</v>
      </c>
      <c r="O27" s="381">
        <v>2017</v>
      </c>
      <c r="P27" s="381">
        <v>2017</v>
      </c>
      <c r="Q27" s="381">
        <v>2018</v>
      </c>
      <c r="R27" s="400"/>
      <c r="S27" s="381" t="s">
        <v>298</v>
      </c>
      <c r="T27" s="402"/>
      <c r="U27" s="402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400"/>
      <c r="AK27" s="381"/>
      <c r="AL27" s="381"/>
      <c r="AM27" s="381"/>
      <c r="AN27" s="381"/>
      <c r="AO27" s="381"/>
      <c r="AP27" s="381"/>
      <c r="AQ27" s="396"/>
      <c r="AR27" s="402"/>
      <c r="AS27" s="402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96"/>
    </row>
    <row r="28" spans="1:62" ht="15.75" x14ac:dyDescent="0.25">
      <c r="A28" s="353"/>
      <c r="B28" s="362"/>
      <c r="C28" s="362"/>
      <c r="D28" s="362"/>
      <c r="E28" s="363"/>
      <c r="F28" s="36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300"/>
      <c r="S28" s="300"/>
      <c r="T28" s="301"/>
      <c r="U28" s="299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300"/>
      <c r="AK28" s="287"/>
      <c r="AL28" s="287"/>
      <c r="AM28" s="287"/>
      <c r="AN28" s="287"/>
      <c r="AO28" s="287"/>
      <c r="AP28" s="287"/>
      <c r="AQ28" s="298"/>
      <c r="AR28" s="299"/>
      <c r="AS28" s="299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98"/>
    </row>
    <row r="29" spans="1:62" ht="22.5" customHeight="1" x14ac:dyDescent="0.25">
      <c r="A29" s="322" t="s">
        <v>92</v>
      </c>
      <c r="B29" s="318"/>
      <c r="C29" s="318"/>
      <c r="D29" s="318"/>
      <c r="E29" s="356">
        <f>SUM(E30:E33)</f>
        <v>2007900</v>
      </c>
      <c r="F29" s="366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21" t="s">
        <v>92</v>
      </c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20"/>
      <c r="AL29" s="320"/>
      <c r="AM29" s="320"/>
      <c r="AN29" s="320"/>
      <c r="AO29" s="318"/>
      <c r="AP29" s="318"/>
      <c r="AQ29" s="317"/>
      <c r="AR29" s="319" t="s">
        <v>92</v>
      </c>
      <c r="AS29" s="319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7"/>
    </row>
    <row r="30" spans="1:62" s="397" customFormat="1" ht="89.25" x14ac:dyDescent="0.25">
      <c r="A30" s="381" t="s">
        <v>92</v>
      </c>
      <c r="B30" s="387" t="s">
        <v>11</v>
      </c>
      <c r="C30" s="386" t="s">
        <v>263</v>
      </c>
      <c r="D30" s="386" t="s">
        <v>264</v>
      </c>
      <c r="E30" s="398">
        <f>(700000+595000+44000+9000+80000)-(700000+595000+440000+9000+80000)*0.15+(46000)</f>
        <v>1200400</v>
      </c>
      <c r="F30" s="389" t="s">
        <v>205</v>
      </c>
      <c r="G30" s="390"/>
      <c r="H30" s="391" t="s">
        <v>239</v>
      </c>
      <c r="I30" s="391" t="s">
        <v>243</v>
      </c>
      <c r="J30" s="392">
        <v>1</v>
      </c>
      <c r="K30" s="391">
        <v>0</v>
      </c>
      <c r="L30" s="391" t="s">
        <v>297</v>
      </c>
      <c r="M30" s="406">
        <v>2016</v>
      </c>
      <c r="N30" s="391">
        <v>2016</v>
      </c>
      <c r="O30" s="391">
        <v>2016</v>
      </c>
      <c r="P30" s="391">
        <v>2016</v>
      </c>
      <c r="Q30" s="391">
        <v>2019</v>
      </c>
      <c r="R30" s="393"/>
      <c r="S30" s="381" t="s">
        <v>298</v>
      </c>
      <c r="T30" s="395"/>
      <c r="U30" s="395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3"/>
      <c r="AK30" s="381"/>
      <c r="AL30" s="381"/>
      <c r="AM30" s="381"/>
      <c r="AN30" s="381"/>
      <c r="AO30" s="381"/>
      <c r="AP30" s="381"/>
      <c r="AQ30" s="396"/>
      <c r="AR30" s="395"/>
      <c r="AS30" s="395"/>
      <c r="AT30" s="391"/>
      <c r="AU30" s="391"/>
      <c r="AV30" s="391"/>
      <c r="AW30" s="39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96"/>
    </row>
    <row r="31" spans="1:62" s="397" customFormat="1" ht="25.5" x14ac:dyDescent="0.25">
      <c r="A31" s="381" t="s">
        <v>92</v>
      </c>
      <c r="B31" s="387" t="s">
        <v>11</v>
      </c>
      <c r="C31" s="387" t="s">
        <v>266</v>
      </c>
      <c r="D31" s="387" t="s">
        <v>268</v>
      </c>
      <c r="E31" s="388">
        <f>(2*300000)*0.85</f>
        <v>510000</v>
      </c>
      <c r="F31" s="399" t="s">
        <v>205</v>
      </c>
      <c r="G31" s="405"/>
      <c r="H31" s="381" t="s">
        <v>239</v>
      </c>
      <c r="I31" s="381" t="s">
        <v>243</v>
      </c>
      <c r="J31" s="446">
        <v>1</v>
      </c>
      <c r="K31" s="381"/>
      <c r="L31" s="381" t="s">
        <v>297</v>
      </c>
      <c r="M31" s="406"/>
      <c r="N31" s="381">
        <v>2016</v>
      </c>
      <c r="O31" s="381">
        <v>2016</v>
      </c>
      <c r="P31" s="381">
        <v>2016</v>
      </c>
      <c r="Q31" s="381">
        <v>2018</v>
      </c>
      <c r="R31" s="381"/>
      <c r="S31" s="381"/>
      <c r="T31" s="395"/>
      <c r="U31" s="395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3"/>
      <c r="AK31" s="381"/>
      <c r="AL31" s="381"/>
      <c r="AM31" s="381"/>
      <c r="AN31" s="381"/>
      <c r="AO31" s="381"/>
      <c r="AP31" s="381"/>
      <c r="AQ31" s="396"/>
      <c r="AR31" s="395"/>
      <c r="AS31" s="395"/>
      <c r="AT31" s="391"/>
      <c r="AU31" s="391"/>
      <c r="AV31" s="391"/>
      <c r="AW31" s="39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96"/>
    </row>
    <row r="32" spans="1:62" s="410" customFormat="1" ht="25.5" x14ac:dyDescent="0.25">
      <c r="A32" s="386" t="s">
        <v>92</v>
      </c>
      <c r="B32" s="386" t="s">
        <v>10</v>
      </c>
      <c r="C32" s="386" t="s">
        <v>28</v>
      </c>
      <c r="D32" s="386" t="s">
        <v>247</v>
      </c>
      <c r="E32" s="398">
        <f>350000-(350000*0.15)</f>
        <v>297500</v>
      </c>
      <c r="F32" s="399" t="s">
        <v>204</v>
      </c>
      <c r="G32" s="381"/>
      <c r="H32" s="381" t="s">
        <v>296</v>
      </c>
      <c r="I32" s="381" t="s">
        <v>243</v>
      </c>
      <c r="J32" s="446">
        <v>1</v>
      </c>
      <c r="K32" s="381"/>
      <c r="L32" s="381" t="s">
        <v>297</v>
      </c>
      <c r="M32" s="381">
        <v>2016</v>
      </c>
      <c r="N32" s="381">
        <v>2016</v>
      </c>
      <c r="O32" s="381">
        <v>2016</v>
      </c>
      <c r="P32" s="381">
        <v>2016</v>
      </c>
      <c r="Q32" s="381">
        <v>2018</v>
      </c>
      <c r="R32" s="381"/>
      <c r="S32" s="386" t="s">
        <v>298</v>
      </c>
      <c r="T32" s="407"/>
      <c r="U32" s="407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9"/>
      <c r="AK32" s="381"/>
      <c r="AL32" s="381"/>
      <c r="AM32" s="381"/>
      <c r="AN32" s="381"/>
      <c r="AO32" s="381"/>
      <c r="AP32" s="381"/>
      <c r="AQ32" s="396"/>
      <c r="AR32" s="407"/>
      <c r="AS32" s="407"/>
      <c r="AT32" s="408"/>
      <c r="AU32" s="408"/>
      <c r="AV32" s="408"/>
      <c r="AW32" s="408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96"/>
    </row>
    <row r="33" spans="1:62 16299:16360" ht="15.75" x14ac:dyDescent="0.25">
      <c r="A33" s="353"/>
      <c r="B33" s="288"/>
      <c r="C33" s="288"/>
      <c r="D33" s="288"/>
      <c r="E33" s="358"/>
      <c r="F33" s="36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309"/>
      <c r="S33" s="309"/>
      <c r="T33" s="310"/>
      <c r="U33" s="30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309"/>
      <c r="AK33" s="287"/>
      <c r="AL33" s="287"/>
      <c r="AM33" s="287"/>
      <c r="AN33" s="287"/>
      <c r="AO33" s="287"/>
      <c r="AP33" s="287"/>
      <c r="AQ33" s="298"/>
      <c r="AR33" s="308"/>
      <c r="AS33" s="308"/>
      <c r="AT33" s="288"/>
      <c r="AU33" s="288"/>
      <c r="AV33" s="288"/>
      <c r="AW33" s="288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98"/>
    </row>
    <row r="34" spans="1:62 16299:16360" ht="32.25" customHeight="1" x14ac:dyDescent="0.25">
      <c r="A34" s="316" t="s">
        <v>149</v>
      </c>
      <c r="B34" s="312"/>
      <c r="C34" s="312"/>
      <c r="D34" s="312"/>
      <c r="E34" s="359">
        <f>SUM(E35:E44)</f>
        <v>3993275</v>
      </c>
      <c r="F34" s="369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5" t="s">
        <v>149</v>
      </c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4"/>
      <c r="AL34" s="314"/>
      <c r="AM34" s="314"/>
      <c r="AN34" s="314"/>
      <c r="AO34" s="312"/>
      <c r="AP34" s="312"/>
      <c r="AQ34" s="311"/>
      <c r="AR34" s="313" t="s">
        <v>149</v>
      </c>
      <c r="AS34" s="313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1"/>
    </row>
    <row r="35" spans="1:62 16299:16360" s="414" customFormat="1" ht="25.5" x14ac:dyDescent="0.25">
      <c r="A35" s="386" t="s">
        <v>149</v>
      </c>
      <c r="B35" s="386" t="s">
        <v>10</v>
      </c>
      <c r="C35" s="387" t="s">
        <v>259</v>
      </c>
      <c r="D35" s="387" t="s">
        <v>284</v>
      </c>
      <c r="E35" s="388">
        <v>1700000</v>
      </c>
      <c r="F35" s="389" t="s">
        <v>260</v>
      </c>
      <c r="G35" s="390"/>
      <c r="H35" s="389" t="s">
        <v>238</v>
      </c>
      <c r="I35" s="387" t="s">
        <v>243</v>
      </c>
      <c r="J35" s="411">
        <v>1</v>
      </c>
      <c r="K35" s="387"/>
      <c r="L35" s="387" t="s">
        <v>242</v>
      </c>
      <c r="M35" s="387">
        <v>2016</v>
      </c>
      <c r="N35" s="387">
        <v>2016</v>
      </c>
      <c r="O35" s="387">
        <v>2016</v>
      </c>
      <c r="P35" s="387">
        <v>2016</v>
      </c>
      <c r="Q35" s="387">
        <v>2017</v>
      </c>
      <c r="R35" s="412"/>
      <c r="S35" s="386" t="s">
        <v>298</v>
      </c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XDN35" s="415"/>
      <c r="XDO35" s="415"/>
      <c r="XDP35" s="416"/>
      <c r="XDQ35" s="416"/>
      <c r="XDR35" s="416"/>
      <c r="XDS35" s="416"/>
      <c r="XDT35" s="416"/>
      <c r="XDU35" s="416"/>
      <c r="XDV35" s="416"/>
      <c r="XDW35" s="416"/>
      <c r="XDX35" s="416"/>
      <c r="XDY35" s="416"/>
      <c r="XDZ35" s="416"/>
      <c r="XEA35" s="416"/>
      <c r="XEB35" s="416"/>
      <c r="XEC35" s="416"/>
      <c r="XED35" s="416"/>
      <c r="XEE35" s="417"/>
      <c r="XEF35" s="417"/>
    </row>
    <row r="36" spans="1:62 16299:16360" s="414" customFormat="1" ht="38.25" x14ac:dyDescent="0.25">
      <c r="A36" s="386" t="s">
        <v>149</v>
      </c>
      <c r="B36" s="387" t="s">
        <v>10</v>
      </c>
      <c r="C36" s="387" t="s">
        <v>62</v>
      </c>
      <c r="D36" s="387" t="s">
        <v>255</v>
      </c>
      <c r="E36" s="388">
        <v>525000</v>
      </c>
      <c r="F36" s="389" t="s">
        <v>207</v>
      </c>
      <c r="G36" s="390"/>
      <c r="H36" s="389" t="s">
        <v>238</v>
      </c>
      <c r="I36" s="387" t="s">
        <v>243</v>
      </c>
      <c r="J36" s="411">
        <v>1</v>
      </c>
      <c r="K36" s="387"/>
      <c r="L36" s="387" t="s">
        <v>242</v>
      </c>
      <c r="M36" s="387">
        <v>2016</v>
      </c>
      <c r="N36" s="387">
        <v>2016</v>
      </c>
      <c r="O36" s="387">
        <v>2016</v>
      </c>
      <c r="P36" s="387">
        <v>2016</v>
      </c>
      <c r="Q36" s="387">
        <v>2019</v>
      </c>
      <c r="R36" s="412"/>
      <c r="S36" s="386" t="s">
        <v>298</v>
      </c>
      <c r="T36" s="419"/>
      <c r="U36" s="419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6"/>
      <c r="AJ36" s="417"/>
      <c r="AK36" s="415"/>
      <c r="AL36" s="415"/>
      <c r="AM36" s="415"/>
      <c r="AN36" s="415"/>
      <c r="AO36" s="415"/>
      <c r="AP36" s="415"/>
      <c r="AQ36" s="420"/>
      <c r="AR36" s="419"/>
      <c r="AS36" s="419"/>
      <c r="AT36" s="416"/>
      <c r="AU36" s="416"/>
      <c r="AV36" s="416"/>
      <c r="AW36" s="416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20"/>
    </row>
    <row r="37" spans="1:62 16299:16360" s="414" customFormat="1" ht="38.25" x14ac:dyDescent="0.25">
      <c r="A37" s="386" t="s">
        <v>149</v>
      </c>
      <c r="B37" s="387" t="s">
        <v>10</v>
      </c>
      <c r="C37" s="387" t="s">
        <v>208</v>
      </c>
      <c r="D37" s="387" t="s">
        <v>256</v>
      </c>
      <c r="E37" s="388">
        <v>450000</v>
      </c>
      <c r="F37" s="389" t="s">
        <v>207</v>
      </c>
      <c r="G37" s="390"/>
      <c r="H37" s="389" t="s">
        <v>238</v>
      </c>
      <c r="I37" s="387" t="s">
        <v>243</v>
      </c>
      <c r="J37" s="411">
        <v>1</v>
      </c>
      <c r="K37" s="387"/>
      <c r="L37" s="387" t="s">
        <v>242</v>
      </c>
      <c r="M37" s="387">
        <v>2016</v>
      </c>
      <c r="N37" s="387">
        <v>2016</v>
      </c>
      <c r="O37" s="387">
        <v>2016</v>
      </c>
      <c r="P37" s="387">
        <v>2016</v>
      </c>
      <c r="Q37" s="387">
        <v>2017</v>
      </c>
      <c r="R37" s="412"/>
      <c r="S37" s="386" t="s">
        <v>298</v>
      </c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</row>
    <row r="38" spans="1:62 16299:16360" s="414" customFormat="1" ht="25.5" x14ac:dyDescent="0.25">
      <c r="A38" s="386" t="s">
        <v>149</v>
      </c>
      <c r="B38" s="387" t="s">
        <v>230</v>
      </c>
      <c r="C38" s="387" t="s">
        <v>229</v>
      </c>
      <c r="D38" s="387" t="s">
        <v>232</v>
      </c>
      <c r="E38" s="398">
        <v>310000</v>
      </c>
      <c r="F38" s="399" t="s">
        <v>207</v>
      </c>
      <c r="G38" s="405"/>
      <c r="H38" s="399" t="s">
        <v>238</v>
      </c>
      <c r="I38" s="386" t="s">
        <v>243</v>
      </c>
      <c r="J38" s="443">
        <v>1</v>
      </c>
      <c r="K38" s="386"/>
      <c r="L38" s="386" t="s">
        <v>242</v>
      </c>
      <c r="M38" s="386">
        <v>2016</v>
      </c>
      <c r="N38" s="386">
        <v>2016</v>
      </c>
      <c r="O38" s="386">
        <v>2016</v>
      </c>
      <c r="P38" s="386">
        <v>2016</v>
      </c>
      <c r="Q38" s="386">
        <v>2020</v>
      </c>
      <c r="R38" s="386"/>
      <c r="S38" s="386" t="s">
        <v>298</v>
      </c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</row>
    <row r="39" spans="1:62 16299:16360" s="414" customFormat="1" ht="25.5" x14ac:dyDescent="0.25">
      <c r="A39" s="386" t="s">
        <v>149</v>
      </c>
      <c r="B39" s="386" t="s">
        <v>10</v>
      </c>
      <c r="C39" s="387" t="s">
        <v>208</v>
      </c>
      <c r="D39" s="387" t="s">
        <v>257</v>
      </c>
      <c r="E39" s="388">
        <v>300000</v>
      </c>
      <c r="F39" s="389" t="s">
        <v>207</v>
      </c>
      <c r="G39" s="390"/>
      <c r="H39" s="389" t="s">
        <v>238</v>
      </c>
      <c r="I39" s="387" t="s">
        <v>243</v>
      </c>
      <c r="J39" s="411">
        <v>1</v>
      </c>
      <c r="K39" s="387"/>
      <c r="L39" s="387" t="s">
        <v>242</v>
      </c>
      <c r="M39" s="387">
        <v>2016</v>
      </c>
      <c r="N39" s="387">
        <v>2016</v>
      </c>
      <c r="O39" s="387">
        <v>2016</v>
      </c>
      <c r="P39" s="387">
        <v>2016</v>
      </c>
      <c r="Q39" s="387">
        <v>2017</v>
      </c>
      <c r="R39" s="412"/>
      <c r="S39" s="386" t="s">
        <v>298</v>
      </c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</row>
    <row r="40" spans="1:62 16299:16360" s="414" customFormat="1" ht="38.25" x14ac:dyDescent="0.25">
      <c r="A40" s="386" t="s">
        <v>149</v>
      </c>
      <c r="B40" s="386" t="s">
        <v>10</v>
      </c>
      <c r="C40" s="387" t="s">
        <v>208</v>
      </c>
      <c r="D40" s="387" t="s">
        <v>258</v>
      </c>
      <c r="E40" s="388">
        <v>250000</v>
      </c>
      <c r="F40" s="389" t="s">
        <v>207</v>
      </c>
      <c r="G40" s="390"/>
      <c r="H40" s="389" t="s">
        <v>238</v>
      </c>
      <c r="I40" s="387" t="s">
        <v>243</v>
      </c>
      <c r="J40" s="411">
        <v>1</v>
      </c>
      <c r="K40" s="387"/>
      <c r="L40" s="387" t="s">
        <v>242</v>
      </c>
      <c r="M40" s="387">
        <v>2016</v>
      </c>
      <c r="N40" s="387">
        <v>2016</v>
      </c>
      <c r="O40" s="387">
        <v>2016</v>
      </c>
      <c r="P40" s="387">
        <v>2016</v>
      </c>
      <c r="Q40" s="387">
        <v>2017</v>
      </c>
      <c r="R40" s="412"/>
      <c r="S40" s="386" t="s">
        <v>298</v>
      </c>
      <c r="T40" s="427"/>
      <c r="U40" s="42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412"/>
      <c r="AK40" s="386"/>
      <c r="AL40" s="386"/>
      <c r="AM40" s="386"/>
      <c r="AN40" s="386"/>
      <c r="AO40" s="386"/>
      <c r="AP40" s="386"/>
      <c r="AQ40" s="428"/>
      <c r="AR40" s="427"/>
      <c r="AS40" s="427"/>
      <c r="AT40" s="387"/>
      <c r="AU40" s="387"/>
      <c r="AV40" s="387"/>
      <c r="AW40" s="387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428"/>
    </row>
    <row r="41" spans="1:62 16299:16360" s="414" customFormat="1" ht="36.75" customHeight="1" x14ac:dyDescent="0.25">
      <c r="A41" s="386" t="s">
        <v>149</v>
      </c>
      <c r="B41" s="386" t="s">
        <v>10</v>
      </c>
      <c r="C41" s="387" t="s">
        <v>30</v>
      </c>
      <c r="D41" s="387" t="s">
        <v>211</v>
      </c>
      <c r="E41" s="388">
        <v>150000</v>
      </c>
      <c r="F41" s="389" t="s">
        <v>207</v>
      </c>
      <c r="G41" s="390"/>
      <c r="H41" s="389" t="s">
        <v>238</v>
      </c>
      <c r="I41" s="387" t="s">
        <v>243</v>
      </c>
      <c r="J41" s="411">
        <v>1</v>
      </c>
      <c r="K41" s="387"/>
      <c r="L41" s="387" t="s">
        <v>242</v>
      </c>
      <c r="M41" s="387">
        <v>2015</v>
      </c>
      <c r="N41" s="387">
        <v>2015</v>
      </c>
      <c r="O41" s="387">
        <v>2015</v>
      </c>
      <c r="P41" s="387">
        <v>2016</v>
      </c>
      <c r="Q41" s="387">
        <v>2017</v>
      </c>
      <c r="R41" s="412"/>
      <c r="S41" s="386" t="s">
        <v>298</v>
      </c>
      <c r="T41" s="427"/>
      <c r="U41" s="42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412"/>
      <c r="AK41" s="386"/>
      <c r="AL41" s="386"/>
      <c r="AM41" s="386"/>
      <c r="AN41" s="386"/>
      <c r="AO41" s="386"/>
      <c r="AP41" s="386"/>
      <c r="AQ41" s="428"/>
      <c r="AR41" s="427"/>
      <c r="AS41" s="427"/>
      <c r="AT41" s="387"/>
      <c r="AU41" s="387"/>
      <c r="AV41" s="387"/>
      <c r="AW41" s="387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428"/>
    </row>
    <row r="42" spans="1:62 16299:16360" s="414" customFormat="1" ht="51" x14ac:dyDescent="0.25">
      <c r="A42" s="386" t="s">
        <v>149</v>
      </c>
      <c r="B42" s="386" t="s">
        <v>10</v>
      </c>
      <c r="C42" s="387" t="s">
        <v>30</v>
      </c>
      <c r="D42" s="387" t="s">
        <v>212</v>
      </c>
      <c r="E42" s="388">
        <v>150000</v>
      </c>
      <c r="F42" s="389" t="s">
        <v>207</v>
      </c>
      <c r="G42" s="390"/>
      <c r="H42" s="389" t="s">
        <v>238</v>
      </c>
      <c r="I42" s="387" t="s">
        <v>243</v>
      </c>
      <c r="J42" s="411">
        <v>1</v>
      </c>
      <c r="K42" s="387"/>
      <c r="L42" s="387" t="s">
        <v>242</v>
      </c>
      <c r="M42" s="387">
        <v>2015</v>
      </c>
      <c r="N42" s="387">
        <v>2015</v>
      </c>
      <c r="O42" s="387">
        <v>2015</v>
      </c>
      <c r="P42" s="387">
        <v>2016</v>
      </c>
      <c r="Q42" s="387">
        <v>2017</v>
      </c>
      <c r="R42" s="412"/>
      <c r="S42" s="386" t="s">
        <v>298</v>
      </c>
      <c r="T42" s="427"/>
      <c r="U42" s="42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412"/>
      <c r="AK42" s="386"/>
      <c r="AL42" s="386"/>
      <c r="AM42" s="386"/>
      <c r="AN42" s="386"/>
      <c r="AO42" s="386"/>
      <c r="AP42" s="386"/>
      <c r="AQ42" s="428"/>
      <c r="AR42" s="427"/>
      <c r="AS42" s="427"/>
      <c r="AT42" s="387"/>
      <c r="AU42" s="387"/>
      <c r="AV42" s="387"/>
      <c r="AW42" s="387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428"/>
    </row>
    <row r="43" spans="1:62 16299:16360" s="414" customFormat="1" ht="25.5" x14ac:dyDescent="0.25">
      <c r="A43" s="386" t="s">
        <v>149</v>
      </c>
      <c r="B43" s="387" t="s">
        <v>230</v>
      </c>
      <c r="C43" s="387" t="s">
        <v>229</v>
      </c>
      <c r="D43" s="387" t="s">
        <v>231</v>
      </c>
      <c r="E43" s="398">
        <v>100000</v>
      </c>
      <c r="F43" s="399" t="s">
        <v>207</v>
      </c>
      <c r="G43" s="405"/>
      <c r="H43" s="399" t="s">
        <v>238</v>
      </c>
      <c r="I43" s="386" t="s">
        <v>243</v>
      </c>
      <c r="J43" s="443">
        <v>1</v>
      </c>
      <c r="K43" s="386"/>
      <c r="L43" s="386" t="s">
        <v>242</v>
      </c>
      <c r="M43" s="386">
        <v>2016</v>
      </c>
      <c r="N43" s="386">
        <v>2016</v>
      </c>
      <c r="O43" s="386">
        <v>2016</v>
      </c>
      <c r="P43" s="386">
        <v>2016</v>
      </c>
      <c r="Q43" s="386">
        <v>2020</v>
      </c>
      <c r="R43" s="386"/>
      <c r="S43" s="386" t="s">
        <v>298</v>
      </c>
      <c r="T43" s="427"/>
      <c r="U43" s="42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412"/>
      <c r="AK43" s="386"/>
      <c r="AL43" s="386"/>
      <c r="AM43" s="386"/>
      <c r="AN43" s="386"/>
      <c r="AO43" s="386"/>
      <c r="AP43" s="386"/>
      <c r="AQ43" s="428"/>
      <c r="AR43" s="427"/>
      <c r="AS43" s="427"/>
      <c r="AT43" s="387"/>
      <c r="AU43" s="387"/>
      <c r="AV43" s="387"/>
      <c r="AW43" s="387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428"/>
    </row>
    <row r="44" spans="1:62 16299:16360" s="414" customFormat="1" ht="25.5" x14ac:dyDescent="0.25">
      <c r="A44" s="386" t="s">
        <v>149</v>
      </c>
      <c r="B44" s="387" t="s">
        <v>12</v>
      </c>
      <c r="C44" s="449" t="s">
        <v>218</v>
      </c>
      <c r="D44" s="387" t="s">
        <v>305</v>
      </c>
      <c r="E44" s="388">
        <f>0.05*(E$12+E$13+E$14+E$17+E$18+E$23+E$26+E$27)</f>
        <v>58275</v>
      </c>
      <c r="F44" s="389" t="s">
        <v>303</v>
      </c>
      <c r="G44" s="390" t="s">
        <v>304</v>
      </c>
      <c r="H44" s="389" t="s">
        <v>238</v>
      </c>
      <c r="I44" s="387" t="s">
        <v>243</v>
      </c>
      <c r="J44" s="411">
        <v>1</v>
      </c>
      <c r="K44" s="387"/>
      <c r="L44" s="387" t="s">
        <v>242</v>
      </c>
      <c r="M44" s="387">
        <v>2015</v>
      </c>
      <c r="N44" s="387">
        <v>2015</v>
      </c>
      <c r="O44" s="387">
        <v>2015</v>
      </c>
      <c r="P44" s="387">
        <v>2015</v>
      </c>
      <c r="Q44" s="387">
        <v>2020</v>
      </c>
      <c r="R44" s="412" t="s">
        <v>306</v>
      </c>
      <c r="S44" s="386" t="s">
        <v>298</v>
      </c>
      <c r="T44" s="419"/>
      <c r="U44" s="419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7"/>
      <c r="AK44" s="415"/>
      <c r="AL44" s="415"/>
      <c r="AM44" s="415"/>
      <c r="AN44" s="415"/>
      <c r="AO44" s="415"/>
      <c r="AP44" s="415"/>
      <c r="AQ44" s="420"/>
      <c r="AR44" s="419"/>
      <c r="AS44" s="419"/>
      <c r="AT44" s="416"/>
      <c r="AU44" s="416"/>
      <c r="AV44" s="416"/>
      <c r="AW44" s="416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20"/>
      <c r="XDN44" s="422"/>
      <c r="XDO44" s="422"/>
      <c r="XDP44" s="422"/>
      <c r="XDQ44" s="422"/>
      <c r="XDR44" s="423"/>
      <c r="XDS44" s="424"/>
      <c r="XDT44" s="425"/>
      <c r="XDU44" s="424"/>
      <c r="XDV44" s="422"/>
      <c r="XDW44" s="426"/>
      <c r="XDX44" s="422"/>
      <c r="XDY44" s="422"/>
      <c r="XDZ44" s="422"/>
      <c r="XEA44" s="422"/>
      <c r="XEB44" s="422"/>
      <c r="XEC44" s="422"/>
      <c r="XED44" s="422"/>
      <c r="XEE44" s="422"/>
      <c r="XEF44" s="422"/>
    </row>
    <row r="45" spans="1:62 16299:16360" s="414" customFormat="1" ht="25.5" x14ac:dyDescent="0.25">
      <c r="A45" s="386" t="s">
        <v>149</v>
      </c>
      <c r="B45" s="387" t="s">
        <v>10</v>
      </c>
      <c r="C45" s="387" t="s">
        <v>49</v>
      </c>
      <c r="D45" s="387" t="s">
        <v>253</v>
      </c>
      <c r="E45" s="388">
        <v>40000</v>
      </c>
      <c r="F45" s="389" t="s">
        <v>204</v>
      </c>
      <c r="G45" s="390"/>
      <c r="H45" s="389" t="s">
        <v>238</v>
      </c>
      <c r="I45" s="387" t="s">
        <v>243</v>
      </c>
      <c r="J45" s="411">
        <v>1</v>
      </c>
      <c r="K45" s="387"/>
      <c r="L45" s="387" t="s">
        <v>242</v>
      </c>
      <c r="M45" s="387">
        <v>2017</v>
      </c>
      <c r="N45" s="387">
        <v>2017</v>
      </c>
      <c r="O45" s="387">
        <v>2017</v>
      </c>
      <c r="P45" s="387">
        <v>2017</v>
      </c>
      <c r="Q45" s="387">
        <v>2020</v>
      </c>
      <c r="R45" s="412"/>
      <c r="S45" s="386" t="s">
        <v>298</v>
      </c>
      <c r="T45" s="418"/>
      <c r="U45" s="419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7"/>
      <c r="AK45" s="415"/>
      <c r="AL45" s="415"/>
      <c r="AM45" s="415"/>
      <c r="AN45" s="415"/>
      <c r="AO45" s="415"/>
      <c r="AP45" s="415"/>
      <c r="AQ45" s="420"/>
      <c r="AR45" s="419"/>
      <c r="AS45" s="419"/>
      <c r="AT45" s="416"/>
      <c r="AU45" s="416"/>
      <c r="AV45" s="416"/>
      <c r="AW45" s="416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20"/>
      <c r="XDN45" s="422"/>
      <c r="XDO45" s="422"/>
      <c r="XDP45" s="422"/>
      <c r="XDQ45" s="422"/>
      <c r="XDR45" s="423"/>
      <c r="XDS45" s="424"/>
      <c r="XDT45" s="425"/>
      <c r="XDU45" s="424"/>
      <c r="XDV45" s="422"/>
      <c r="XDW45" s="426"/>
      <c r="XDX45" s="422"/>
      <c r="XDY45" s="422"/>
      <c r="XDZ45" s="422"/>
      <c r="XEA45" s="422"/>
      <c r="XEB45" s="422"/>
      <c r="XEC45" s="422"/>
      <c r="XED45" s="422"/>
      <c r="XEE45" s="422"/>
      <c r="XEF45" s="422"/>
    </row>
    <row r="46" spans="1:62 16299:16360" ht="34.5" customHeight="1" x14ac:dyDescent="0.25">
      <c r="A46" s="316" t="s">
        <v>148</v>
      </c>
      <c r="B46" s="312"/>
      <c r="C46" s="312"/>
      <c r="D46" s="312"/>
      <c r="E46" s="359">
        <f>SUM(E47:E52)</f>
        <v>4036000</v>
      </c>
      <c r="F46" s="369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5" t="s">
        <v>148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4"/>
      <c r="AL46" s="314"/>
      <c r="AM46" s="314"/>
      <c r="AN46" s="314"/>
      <c r="AO46" s="312"/>
      <c r="AP46" s="312"/>
      <c r="AQ46" s="311"/>
      <c r="AR46" s="313" t="s">
        <v>148</v>
      </c>
      <c r="AS46" s="313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1"/>
    </row>
    <row r="47" spans="1:62 16299:16360" s="397" customFormat="1" ht="51" x14ac:dyDescent="0.25">
      <c r="A47" s="386" t="s">
        <v>148</v>
      </c>
      <c r="B47" s="387" t="s">
        <v>11</v>
      </c>
      <c r="C47" s="387" t="s">
        <v>263</v>
      </c>
      <c r="D47" s="391" t="s">
        <v>265</v>
      </c>
      <c r="E47" s="388">
        <f>700000+595000+440000+9000+80000*0.15</f>
        <v>1756000</v>
      </c>
      <c r="F47" s="389" t="s">
        <v>207</v>
      </c>
      <c r="G47" s="390"/>
      <c r="H47" s="389" t="s">
        <v>238</v>
      </c>
      <c r="I47" s="391" t="s">
        <v>243</v>
      </c>
      <c r="J47" s="392">
        <v>1</v>
      </c>
      <c r="K47" s="391"/>
      <c r="L47" s="391" t="s">
        <v>242</v>
      </c>
      <c r="M47" s="406">
        <v>2016</v>
      </c>
      <c r="N47" s="391">
        <v>2016</v>
      </c>
      <c r="O47" s="391">
        <v>2016</v>
      </c>
      <c r="P47" s="391">
        <v>2016</v>
      </c>
      <c r="Q47" s="391">
        <v>2019</v>
      </c>
      <c r="R47" s="393"/>
      <c r="S47" s="381" t="s">
        <v>298</v>
      </c>
      <c r="T47" s="395"/>
      <c r="U47" s="395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3"/>
      <c r="AK47" s="381"/>
      <c r="AL47" s="381"/>
      <c r="AM47" s="381"/>
      <c r="AN47" s="381"/>
      <c r="AO47" s="381"/>
      <c r="AP47" s="381"/>
      <c r="AQ47" s="396"/>
      <c r="AR47" s="395"/>
      <c r="AS47" s="395"/>
      <c r="AT47" s="391"/>
      <c r="AU47" s="391"/>
      <c r="AV47" s="391"/>
      <c r="AW47" s="39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96"/>
    </row>
    <row r="48" spans="1:62 16299:16360" s="397" customFormat="1" ht="25.5" x14ac:dyDescent="0.25">
      <c r="A48" s="381" t="s">
        <v>148</v>
      </c>
      <c r="B48" s="381" t="s">
        <v>12</v>
      </c>
      <c r="C48" s="381" t="s">
        <v>269</v>
      </c>
      <c r="D48" s="391" t="s">
        <v>270</v>
      </c>
      <c r="E48" s="433">
        <v>1200000</v>
      </c>
      <c r="F48" s="389" t="s">
        <v>207</v>
      </c>
      <c r="G48" s="434"/>
      <c r="H48" s="389" t="s">
        <v>238</v>
      </c>
      <c r="I48" s="387" t="s">
        <v>243</v>
      </c>
      <c r="J48" s="392">
        <v>1</v>
      </c>
      <c r="K48" s="408"/>
      <c r="L48" s="391" t="s">
        <v>242</v>
      </c>
      <c r="M48" s="408">
        <v>2016</v>
      </c>
      <c r="N48" s="403">
        <v>2016</v>
      </c>
      <c r="O48" s="403">
        <v>2016</v>
      </c>
      <c r="P48" s="403">
        <v>2016</v>
      </c>
      <c r="Q48" s="408">
        <v>2020</v>
      </c>
      <c r="R48" s="409"/>
      <c r="S48" s="381" t="s">
        <v>298</v>
      </c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XBW48" s="406"/>
      <c r="XBX48" s="406"/>
      <c r="XBY48" s="406"/>
      <c r="XBZ48" s="435"/>
      <c r="XCA48" s="436"/>
      <c r="XCB48" s="435"/>
      <c r="XCC48" s="436"/>
      <c r="XCD48" s="435"/>
      <c r="XCE48" s="435"/>
      <c r="XCF48" s="435"/>
      <c r="XCG48" s="436"/>
      <c r="XCH48" s="436"/>
      <c r="XCI48" s="436"/>
      <c r="XCJ48" s="436"/>
      <c r="XCK48" s="436"/>
      <c r="XCL48" s="436"/>
      <c r="XCM48" s="436"/>
      <c r="XCN48" s="437"/>
      <c r="XCO48" s="437"/>
      <c r="XDN48" s="406"/>
      <c r="XDO48" s="406"/>
      <c r="XDP48" s="406"/>
      <c r="XDQ48" s="435"/>
      <c r="XDR48" s="436"/>
      <c r="XDS48" s="435"/>
      <c r="XDT48" s="436"/>
      <c r="XDU48" s="435"/>
      <c r="XDV48" s="435"/>
      <c r="XDW48" s="435"/>
      <c r="XDX48" s="436"/>
      <c r="XDY48" s="436"/>
      <c r="XDZ48" s="436"/>
      <c r="XEA48" s="436"/>
      <c r="XEB48" s="436"/>
      <c r="XEC48" s="436"/>
      <c r="XED48" s="436"/>
      <c r="XEE48" s="437"/>
      <c r="XEF48" s="437"/>
    </row>
    <row r="49" spans="1:16360" s="397" customFormat="1" ht="25.5" x14ac:dyDescent="0.25">
      <c r="A49" s="386" t="s">
        <v>148</v>
      </c>
      <c r="B49" s="386" t="s">
        <v>10</v>
      </c>
      <c r="C49" s="386" t="s">
        <v>262</v>
      </c>
      <c r="D49" s="387" t="s">
        <v>261</v>
      </c>
      <c r="E49" s="398">
        <v>360000</v>
      </c>
      <c r="F49" s="389" t="s">
        <v>207</v>
      </c>
      <c r="G49" s="386"/>
      <c r="H49" s="389" t="s">
        <v>238</v>
      </c>
      <c r="I49" s="391" t="s">
        <v>243</v>
      </c>
      <c r="J49" s="411">
        <v>1</v>
      </c>
      <c r="K49" s="386"/>
      <c r="L49" s="391" t="s">
        <v>242</v>
      </c>
      <c r="M49" s="386">
        <v>2016</v>
      </c>
      <c r="N49" s="386">
        <v>2016</v>
      </c>
      <c r="O49" s="386">
        <v>2016</v>
      </c>
      <c r="P49" s="403">
        <v>2016</v>
      </c>
      <c r="Q49" s="386"/>
      <c r="R49" s="431"/>
      <c r="S49" s="381" t="s">
        <v>298</v>
      </c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4"/>
      <c r="AO49" s="414"/>
      <c r="AP49" s="414"/>
      <c r="AQ49" s="414"/>
      <c r="AR49" s="414"/>
      <c r="AS49" s="414"/>
      <c r="AT49" s="414"/>
      <c r="AU49" s="414"/>
      <c r="AV49" s="414"/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414"/>
      <c r="BJ49" s="414"/>
      <c r="BK49" s="414"/>
      <c r="BL49" s="414"/>
      <c r="BM49" s="414"/>
      <c r="BN49" s="414"/>
      <c r="BO49" s="414"/>
      <c r="BP49" s="414"/>
      <c r="BQ49" s="414"/>
      <c r="BR49" s="414"/>
      <c r="BS49" s="414"/>
      <c r="BT49" s="414"/>
      <c r="BU49" s="414"/>
      <c r="BV49" s="414"/>
      <c r="BW49" s="414"/>
      <c r="BX49" s="414"/>
      <c r="BY49" s="414"/>
      <c r="BZ49" s="414"/>
      <c r="CA49" s="414"/>
      <c r="CB49" s="414"/>
      <c r="CC49" s="414"/>
      <c r="CD49" s="414"/>
      <c r="CE49" s="414"/>
      <c r="CF49" s="414"/>
      <c r="CG49" s="414"/>
      <c r="CH49" s="414"/>
      <c r="CI49" s="414"/>
      <c r="CJ49" s="414"/>
      <c r="CK49" s="414"/>
      <c r="CL49" s="414"/>
      <c r="CM49" s="414"/>
      <c r="CN49" s="414"/>
      <c r="CO49" s="414"/>
      <c r="CP49" s="414"/>
      <c r="CQ49" s="414"/>
      <c r="CR49" s="414"/>
      <c r="CS49" s="414"/>
      <c r="CT49" s="414"/>
      <c r="CU49" s="414"/>
      <c r="CV49" s="414"/>
      <c r="CW49" s="414"/>
      <c r="CX49" s="414"/>
      <c r="CY49" s="414"/>
      <c r="CZ49" s="414"/>
      <c r="DA49" s="414"/>
      <c r="DB49" s="414"/>
      <c r="DC49" s="414"/>
      <c r="DD49" s="414"/>
      <c r="DE49" s="414"/>
      <c r="DF49" s="414"/>
      <c r="DG49" s="414"/>
      <c r="DH49" s="414"/>
      <c r="DI49" s="414"/>
      <c r="DJ49" s="414"/>
      <c r="DK49" s="414"/>
      <c r="DL49" s="414"/>
      <c r="DM49" s="414"/>
      <c r="DN49" s="414"/>
      <c r="DO49" s="414"/>
      <c r="DP49" s="414"/>
      <c r="DQ49" s="414"/>
      <c r="DR49" s="414"/>
      <c r="DS49" s="414"/>
      <c r="DT49" s="414"/>
      <c r="DU49" s="414"/>
      <c r="DV49" s="414"/>
      <c r="DW49" s="414"/>
      <c r="DX49" s="414"/>
      <c r="DY49" s="414"/>
      <c r="DZ49" s="414"/>
      <c r="EA49" s="414"/>
      <c r="EB49" s="414"/>
      <c r="EC49" s="414"/>
      <c r="ED49" s="414"/>
      <c r="EE49" s="414"/>
      <c r="EF49" s="414"/>
      <c r="EG49" s="414"/>
      <c r="EH49" s="414"/>
      <c r="EI49" s="414"/>
      <c r="EJ49" s="414"/>
      <c r="EK49" s="414"/>
      <c r="EL49" s="414"/>
      <c r="EM49" s="414"/>
      <c r="EN49" s="414"/>
      <c r="EO49" s="414"/>
      <c r="EP49" s="414"/>
      <c r="EQ49" s="414"/>
      <c r="ER49" s="414"/>
      <c r="ES49" s="414"/>
      <c r="ET49" s="414"/>
      <c r="EU49" s="414"/>
      <c r="EV49" s="414"/>
      <c r="EW49" s="414"/>
      <c r="EX49" s="414"/>
      <c r="EY49" s="414"/>
      <c r="EZ49" s="414"/>
      <c r="FA49" s="414"/>
      <c r="FB49" s="414"/>
      <c r="FC49" s="414"/>
      <c r="FD49" s="414"/>
      <c r="FE49" s="414"/>
      <c r="FF49" s="414"/>
      <c r="FG49" s="414"/>
      <c r="FH49" s="414"/>
      <c r="FI49" s="414"/>
      <c r="FJ49" s="414"/>
      <c r="FK49" s="414"/>
      <c r="FL49" s="414"/>
      <c r="FM49" s="414"/>
      <c r="FN49" s="414"/>
      <c r="FO49" s="414"/>
      <c r="FP49" s="414"/>
      <c r="FQ49" s="414"/>
      <c r="FR49" s="414"/>
      <c r="FS49" s="414"/>
      <c r="FT49" s="414"/>
      <c r="FU49" s="414"/>
      <c r="FV49" s="414"/>
      <c r="FW49" s="414"/>
      <c r="FX49" s="414"/>
      <c r="FY49" s="414"/>
      <c r="FZ49" s="414"/>
      <c r="GA49" s="414"/>
      <c r="GB49" s="414"/>
      <c r="GC49" s="414"/>
      <c r="GD49" s="414"/>
      <c r="GE49" s="414"/>
      <c r="GF49" s="414"/>
      <c r="GG49" s="414"/>
      <c r="GH49" s="414"/>
      <c r="GI49" s="414"/>
      <c r="GJ49" s="414"/>
      <c r="GK49" s="414"/>
      <c r="GL49" s="414"/>
      <c r="GM49" s="414"/>
      <c r="GN49" s="414"/>
      <c r="GO49" s="414"/>
      <c r="GP49" s="414"/>
      <c r="GQ49" s="414"/>
      <c r="GR49" s="414"/>
      <c r="GS49" s="414"/>
      <c r="GT49" s="414"/>
      <c r="GU49" s="414"/>
      <c r="GV49" s="414"/>
      <c r="GW49" s="414"/>
      <c r="GX49" s="414"/>
      <c r="GY49" s="414"/>
      <c r="GZ49" s="414"/>
      <c r="HA49" s="414"/>
      <c r="HB49" s="414"/>
      <c r="HC49" s="414"/>
      <c r="HD49" s="414"/>
      <c r="HE49" s="414"/>
      <c r="HF49" s="414"/>
      <c r="HG49" s="414"/>
      <c r="HH49" s="414"/>
      <c r="HI49" s="414"/>
      <c r="HJ49" s="414"/>
      <c r="HK49" s="414"/>
      <c r="HL49" s="414"/>
      <c r="HM49" s="414"/>
      <c r="HN49" s="414"/>
      <c r="HO49" s="414"/>
      <c r="HP49" s="414"/>
      <c r="HQ49" s="414"/>
      <c r="HR49" s="414"/>
      <c r="HS49" s="414"/>
      <c r="HT49" s="414"/>
      <c r="HU49" s="414"/>
      <c r="HV49" s="414"/>
      <c r="HW49" s="414"/>
      <c r="HX49" s="414"/>
      <c r="HY49" s="414"/>
      <c r="HZ49" s="414"/>
      <c r="IA49" s="414"/>
      <c r="IB49" s="414"/>
      <c r="IC49" s="414"/>
      <c r="ID49" s="414"/>
      <c r="IE49" s="414"/>
      <c r="IF49" s="414"/>
      <c r="IG49" s="414"/>
      <c r="IH49" s="414"/>
      <c r="II49" s="414"/>
      <c r="IJ49" s="414"/>
      <c r="IK49" s="414"/>
      <c r="IL49" s="414"/>
      <c r="IM49" s="414"/>
      <c r="IN49" s="414"/>
      <c r="IO49" s="414"/>
      <c r="IP49" s="414"/>
      <c r="IQ49" s="414"/>
      <c r="IR49" s="414"/>
      <c r="IS49" s="414"/>
      <c r="IT49" s="414"/>
      <c r="IU49" s="414"/>
      <c r="IV49" s="414"/>
      <c r="IW49" s="414"/>
      <c r="IX49" s="414"/>
      <c r="IY49" s="414"/>
      <c r="IZ49" s="414"/>
      <c r="JA49" s="414"/>
      <c r="JB49" s="414"/>
      <c r="JC49" s="414"/>
      <c r="JD49" s="414"/>
      <c r="JE49" s="414"/>
      <c r="JF49" s="414"/>
      <c r="JG49" s="414"/>
      <c r="JH49" s="414"/>
      <c r="JI49" s="414"/>
      <c r="JJ49" s="414"/>
      <c r="JK49" s="414"/>
      <c r="JL49" s="414"/>
      <c r="JM49" s="414"/>
      <c r="JN49" s="414"/>
      <c r="JO49" s="414"/>
      <c r="JP49" s="414"/>
      <c r="JQ49" s="414"/>
      <c r="JR49" s="414"/>
      <c r="JS49" s="414"/>
      <c r="JT49" s="414"/>
      <c r="JU49" s="414"/>
      <c r="JV49" s="414"/>
      <c r="JW49" s="414"/>
      <c r="JX49" s="414"/>
      <c r="JY49" s="414"/>
      <c r="JZ49" s="414"/>
      <c r="KA49" s="414"/>
      <c r="KB49" s="414"/>
      <c r="KC49" s="414"/>
      <c r="KD49" s="414"/>
      <c r="KE49" s="414"/>
      <c r="KF49" s="414"/>
      <c r="KG49" s="414"/>
      <c r="KH49" s="414"/>
      <c r="KI49" s="414"/>
      <c r="KJ49" s="414"/>
      <c r="KK49" s="414"/>
      <c r="KL49" s="414"/>
      <c r="KM49" s="414"/>
      <c r="KN49" s="414"/>
      <c r="KO49" s="414"/>
      <c r="KP49" s="414"/>
      <c r="KQ49" s="414"/>
      <c r="KR49" s="414"/>
      <c r="KS49" s="414"/>
      <c r="KT49" s="414"/>
      <c r="KU49" s="414"/>
      <c r="KV49" s="414"/>
      <c r="KW49" s="414"/>
      <c r="KX49" s="414"/>
      <c r="KY49" s="414"/>
      <c r="KZ49" s="414"/>
      <c r="LA49" s="414"/>
      <c r="LB49" s="414"/>
      <c r="LC49" s="414"/>
      <c r="LD49" s="414"/>
      <c r="LE49" s="414"/>
      <c r="LF49" s="414"/>
      <c r="LG49" s="414"/>
      <c r="LH49" s="414"/>
      <c r="LI49" s="414"/>
      <c r="LJ49" s="414"/>
      <c r="LK49" s="414"/>
      <c r="LL49" s="414"/>
      <c r="LM49" s="414"/>
      <c r="LN49" s="414"/>
      <c r="LO49" s="414"/>
      <c r="LP49" s="414"/>
      <c r="LQ49" s="414"/>
      <c r="LR49" s="414"/>
      <c r="LS49" s="414"/>
      <c r="LT49" s="414"/>
      <c r="LU49" s="414"/>
      <c r="LV49" s="414"/>
      <c r="LW49" s="414"/>
      <c r="LX49" s="414"/>
      <c r="LY49" s="414"/>
      <c r="LZ49" s="414"/>
      <c r="MA49" s="414"/>
      <c r="MB49" s="414"/>
      <c r="MC49" s="414"/>
      <c r="MD49" s="414"/>
      <c r="ME49" s="414"/>
      <c r="MF49" s="414"/>
      <c r="MG49" s="414"/>
      <c r="MH49" s="414"/>
      <c r="MI49" s="414"/>
      <c r="MJ49" s="414"/>
      <c r="MK49" s="414"/>
      <c r="ML49" s="414"/>
      <c r="MM49" s="414"/>
      <c r="MN49" s="414"/>
      <c r="MO49" s="414"/>
      <c r="MP49" s="414"/>
      <c r="MQ49" s="414"/>
      <c r="MR49" s="414"/>
      <c r="MS49" s="414"/>
      <c r="MT49" s="414"/>
      <c r="MU49" s="414"/>
      <c r="MV49" s="414"/>
      <c r="MW49" s="414"/>
      <c r="MX49" s="414"/>
      <c r="MY49" s="414"/>
      <c r="MZ49" s="414"/>
      <c r="NA49" s="414"/>
      <c r="NB49" s="414"/>
      <c r="NC49" s="414"/>
      <c r="ND49" s="414"/>
      <c r="NE49" s="414"/>
      <c r="NF49" s="414"/>
      <c r="NG49" s="414"/>
      <c r="NH49" s="414"/>
      <c r="NI49" s="414"/>
      <c r="NJ49" s="414"/>
      <c r="NK49" s="414"/>
      <c r="NL49" s="414"/>
      <c r="NM49" s="414"/>
      <c r="NN49" s="414"/>
      <c r="NO49" s="414"/>
      <c r="NP49" s="414"/>
      <c r="NQ49" s="414"/>
      <c r="NR49" s="414"/>
      <c r="NS49" s="414"/>
      <c r="NT49" s="414"/>
      <c r="NU49" s="414"/>
      <c r="NV49" s="414"/>
      <c r="NW49" s="414"/>
      <c r="NX49" s="414"/>
      <c r="NY49" s="414"/>
      <c r="NZ49" s="414"/>
      <c r="OA49" s="414"/>
      <c r="OB49" s="414"/>
      <c r="OC49" s="414"/>
      <c r="OD49" s="414"/>
      <c r="OE49" s="414"/>
      <c r="OF49" s="414"/>
      <c r="OG49" s="414"/>
      <c r="OH49" s="414"/>
      <c r="OI49" s="414"/>
      <c r="OJ49" s="414"/>
      <c r="OK49" s="414"/>
      <c r="OL49" s="414"/>
      <c r="OM49" s="414"/>
      <c r="ON49" s="414"/>
      <c r="OO49" s="414"/>
      <c r="OP49" s="414"/>
      <c r="OQ49" s="414"/>
      <c r="OR49" s="414"/>
      <c r="OS49" s="414"/>
      <c r="OT49" s="414"/>
      <c r="OU49" s="414"/>
      <c r="OV49" s="414"/>
      <c r="OW49" s="414"/>
      <c r="OX49" s="414"/>
      <c r="OY49" s="414"/>
      <c r="OZ49" s="414"/>
      <c r="PA49" s="414"/>
      <c r="PB49" s="414"/>
      <c r="PC49" s="414"/>
      <c r="PD49" s="414"/>
      <c r="PE49" s="414"/>
      <c r="PF49" s="414"/>
      <c r="PG49" s="414"/>
      <c r="PH49" s="414"/>
      <c r="PI49" s="414"/>
      <c r="PJ49" s="414"/>
      <c r="PK49" s="414"/>
      <c r="PL49" s="414"/>
      <c r="PM49" s="414"/>
      <c r="PN49" s="414"/>
      <c r="PO49" s="414"/>
      <c r="PP49" s="414"/>
      <c r="PQ49" s="414"/>
      <c r="PR49" s="414"/>
      <c r="PS49" s="414"/>
      <c r="PT49" s="414"/>
      <c r="PU49" s="414"/>
      <c r="PV49" s="414"/>
      <c r="PW49" s="414"/>
      <c r="PX49" s="414"/>
      <c r="PY49" s="414"/>
      <c r="PZ49" s="414"/>
      <c r="QA49" s="414"/>
      <c r="QB49" s="414"/>
      <c r="QC49" s="414"/>
      <c r="QD49" s="414"/>
      <c r="QE49" s="414"/>
      <c r="QF49" s="414"/>
      <c r="QG49" s="414"/>
      <c r="QH49" s="414"/>
      <c r="QI49" s="414"/>
      <c r="QJ49" s="414"/>
      <c r="QK49" s="414"/>
      <c r="QL49" s="414"/>
      <c r="QM49" s="414"/>
      <c r="QN49" s="414"/>
      <c r="QO49" s="414"/>
      <c r="QP49" s="414"/>
      <c r="QQ49" s="414"/>
      <c r="QR49" s="414"/>
      <c r="QS49" s="414"/>
      <c r="QT49" s="414"/>
      <c r="QU49" s="414"/>
      <c r="QV49" s="414"/>
      <c r="QW49" s="414"/>
      <c r="QX49" s="414"/>
      <c r="QY49" s="414"/>
      <c r="QZ49" s="414"/>
      <c r="RA49" s="414"/>
      <c r="RB49" s="414"/>
      <c r="RC49" s="414"/>
      <c r="RD49" s="414"/>
      <c r="RE49" s="414"/>
      <c r="RF49" s="414"/>
      <c r="RG49" s="414"/>
      <c r="RH49" s="414"/>
      <c r="RI49" s="414"/>
      <c r="RJ49" s="414"/>
      <c r="RK49" s="414"/>
      <c r="RL49" s="414"/>
      <c r="RM49" s="414"/>
      <c r="RN49" s="414"/>
      <c r="RO49" s="414"/>
      <c r="RP49" s="414"/>
      <c r="RQ49" s="414"/>
      <c r="RR49" s="414"/>
      <c r="RS49" s="414"/>
      <c r="RT49" s="414"/>
      <c r="RU49" s="414"/>
      <c r="RV49" s="414"/>
      <c r="RW49" s="414"/>
      <c r="RX49" s="414"/>
      <c r="RY49" s="414"/>
      <c r="RZ49" s="414"/>
      <c r="SA49" s="414"/>
      <c r="SB49" s="414"/>
      <c r="SC49" s="414"/>
      <c r="SD49" s="414"/>
      <c r="SE49" s="414"/>
      <c r="SF49" s="414"/>
      <c r="SG49" s="414"/>
      <c r="SH49" s="414"/>
      <c r="SI49" s="414"/>
      <c r="SJ49" s="414"/>
      <c r="SK49" s="414"/>
      <c r="SL49" s="414"/>
      <c r="SM49" s="414"/>
      <c r="SN49" s="414"/>
      <c r="SO49" s="414"/>
      <c r="SP49" s="414"/>
      <c r="SQ49" s="414"/>
      <c r="SR49" s="414"/>
      <c r="SS49" s="414"/>
      <c r="ST49" s="414"/>
      <c r="SU49" s="414"/>
      <c r="SV49" s="414"/>
      <c r="SW49" s="414"/>
      <c r="SX49" s="414"/>
      <c r="SY49" s="414"/>
      <c r="SZ49" s="414"/>
      <c r="TA49" s="414"/>
      <c r="TB49" s="414"/>
      <c r="TC49" s="414"/>
      <c r="TD49" s="414"/>
      <c r="TE49" s="414"/>
      <c r="TF49" s="414"/>
      <c r="TG49" s="414"/>
      <c r="TH49" s="414"/>
      <c r="TI49" s="414"/>
      <c r="TJ49" s="414"/>
      <c r="TK49" s="414"/>
      <c r="TL49" s="414"/>
      <c r="TM49" s="414"/>
      <c r="TN49" s="414"/>
      <c r="TO49" s="414"/>
      <c r="TP49" s="414"/>
      <c r="TQ49" s="414"/>
      <c r="TR49" s="414"/>
      <c r="TS49" s="414"/>
      <c r="TT49" s="414"/>
      <c r="TU49" s="414"/>
      <c r="TV49" s="414"/>
      <c r="TW49" s="414"/>
      <c r="TX49" s="414"/>
      <c r="TY49" s="414"/>
      <c r="TZ49" s="414"/>
      <c r="UA49" s="414"/>
      <c r="UB49" s="414"/>
      <c r="UC49" s="414"/>
      <c r="UD49" s="414"/>
      <c r="UE49" s="414"/>
      <c r="UF49" s="414"/>
      <c r="UG49" s="414"/>
      <c r="UH49" s="414"/>
      <c r="UI49" s="414"/>
      <c r="UJ49" s="414"/>
      <c r="UK49" s="414"/>
      <c r="UL49" s="414"/>
      <c r="UM49" s="414"/>
      <c r="UN49" s="414"/>
      <c r="UO49" s="414"/>
      <c r="UP49" s="414"/>
      <c r="UQ49" s="414"/>
      <c r="UR49" s="414"/>
      <c r="US49" s="414"/>
      <c r="UT49" s="414"/>
      <c r="UU49" s="414"/>
      <c r="UV49" s="414"/>
      <c r="UW49" s="414"/>
      <c r="UX49" s="414"/>
      <c r="UY49" s="414"/>
      <c r="UZ49" s="414"/>
      <c r="VA49" s="414"/>
      <c r="VB49" s="414"/>
      <c r="VC49" s="414"/>
      <c r="VD49" s="414"/>
      <c r="VE49" s="414"/>
      <c r="VF49" s="414"/>
      <c r="VG49" s="414"/>
      <c r="VH49" s="414"/>
      <c r="VI49" s="414"/>
      <c r="VJ49" s="414"/>
      <c r="VK49" s="414"/>
      <c r="VL49" s="414"/>
      <c r="VM49" s="414"/>
      <c r="VN49" s="414"/>
      <c r="VO49" s="414"/>
      <c r="VP49" s="414"/>
      <c r="VQ49" s="414"/>
      <c r="VR49" s="414"/>
      <c r="VS49" s="414"/>
      <c r="VT49" s="414"/>
      <c r="VU49" s="414"/>
      <c r="VV49" s="414"/>
      <c r="VW49" s="414"/>
      <c r="VX49" s="414"/>
      <c r="VY49" s="414"/>
      <c r="VZ49" s="414"/>
      <c r="WA49" s="414"/>
      <c r="WB49" s="414"/>
      <c r="WC49" s="414"/>
      <c r="WD49" s="414"/>
      <c r="WE49" s="414"/>
      <c r="WF49" s="414"/>
      <c r="WG49" s="414"/>
      <c r="WH49" s="414"/>
      <c r="WI49" s="414"/>
      <c r="WJ49" s="414"/>
      <c r="WK49" s="414"/>
      <c r="WL49" s="414"/>
      <c r="WM49" s="414"/>
      <c r="WN49" s="414"/>
      <c r="WO49" s="414"/>
      <c r="WP49" s="414"/>
      <c r="WQ49" s="414"/>
      <c r="WR49" s="414"/>
      <c r="WS49" s="414"/>
      <c r="WT49" s="414"/>
      <c r="WU49" s="414"/>
      <c r="WV49" s="414"/>
      <c r="WW49" s="414"/>
      <c r="WX49" s="414"/>
      <c r="WY49" s="414"/>
      <c r="WZ49" s="414"/>
      <c r="XA49" s="414"/>
      <c r="XB49" s="414"/>
      <c r="XC49" s="414"/>
      <c r="XD49" s="414"/>
      <c r="XE49" s="414"/>
      <c r="XF49" s="414"/>
      <c r="XG49" s="414"/>
      <c r="XH49" s="414"/>
      <c r="XI49" s="414"/>
      <c r="XJ49" s="414"/>
      <c r="XK49" s="414"/>
      <c r="XL49" s="414"/>
      <c r="XM49" s="414"/>
      <c r="XN49" s="414"/>
      <c r="XO49" s="414"/>
      <c r="XP49" s="414"/>
      <c r="XQ49" s="414"/>
      <c r="XR49" s="414"/>
      <c r="XS49" s="414"/>
      <c r="XT49" s="414"/>
      <c r="XU49" s="414"/>
      <c r="XV49" s="414"/>
      <c r="XW49" s="414"/>
      <c r="XX49" s="414"/>
      <c r="XY49" s="414"/>
      <c r="XZ49" s="414"/>
      <c r="YA49" s="414"/>
      <c r="YB49" s="414"/>
      <c r="YC49" s="414"/>
      <c r="YD49" s="414"/>
      <c r="YE49" s="414"/>
      <c r="YF49" s="414"/>
      <c r="YG49" s="414"/>
      <c r="YH49" s="414"/>
      <c r="YI49" s="414"/>
      <c r="YJ49" s="414"/>
      <c r="YK49" s="414"/>
      <c r="YL49" s="414"/>
      <c r="YM49" s="414"/>
      <c r="YN49" s="414"/>
      <c r="YO49" s="414"/>
      <c r="YP49" s="414"/>
      <c r="YQ49" s="414"/>
      <c r="YR49" s="414"/>
      <c r="YS49" s="414"/>
      <c r="YT49" s="414"/>
      <c r="YU49" s="414"/>
      <c r="YV49" s="414"/>
      <c r="YW49" s="414"/>
      <c r="YX49" s="414"/>
      <c r="YY49" s="414"/>
      <c r="YZ49" s="414"/>
      <c r="ZA49" s="414"/>
      <c r="ZB49" s="414"/>
      <c r="ZC49" s="414"/>
      <c r="ZD49" s="414"/>
      <c r="ZE49" s="414"/>
      <c r="ZF49" s="414"/>
      <c r="ZG49" s="414"/>
      <c r="ZH49" s="414"/>
      <c r="ZI49" s="414"/>
      <c r="ZJ49" s="414"/>
      <c r="ZK49" s="414"/>
      <c r="ZL49" s="414"/>
      <c r="ZM49" s="414"/>
      <c r="ZN49" s="414"/>
      <c r="ZO49" s="414"/>
      <c r="ZP49" s="414"/>
      <c r="ZQ49" s="414"/>
      <c r="ZR49" s="414"/>
      <c r="ZS49" s="414"/>
      <c r="ZT49" s="414"/>
      <c r="ZU49" s="414"/>
      <c r="ZV49" s="414"/>
      <c r="ZW49" s="414"/>
      <c r="ZX49" s="414"/>
      <c r="ZY49" s="414"/>
      <c r="ZZ49" s="414"/>
      <c r="AAA49" s="414"/>
      <c r="AAB49" s="414"/>
      <c r="AAC49" s="414"/>
      <c r="AAD49" s="414"/>
      <c r="AAE49" s="414"/>
      <c r="AAF49" s="414"/>
      <c r="AAG49" s="414"/>
      <c r="AAH49" s="414"/>
      <c r="AAI49" s="414"/>
      <c r="AAJ49" s="414"/>
      <c r="AAK49" s="414"/>
      <c r="AAL49" s="414"/>
      <c r="AAM49" s="414"/>
      <c r="AAN49" s="414"/>
      <c r="AAO49" s="414"/>
      <c r="AAP49" s="414"/>
      <c r="AAQ49" s="414"/>
      <c r="AAR49" s="414"/>
      <c r="AAS49" s="414"/>
      <c r="AAT49" s="414"/>
      <c r="AAU49" s="414"/>
      <c r="AAV49" s="414"/>
      <c r="AAW49" s="414"/>
      <c r="AAX49" s="414"/>
      <c r="AAY49" s="414"/>
      <c r="AAZ49" s="414"/>
      <c r="ABA49" s="414"/>
      <c r="ABB49" s="414"/>
      <c r="ABC49" s="414"/>
      <c r="ABD49" s="414"/>
      <c r="ABE49" s="414"/>
      <c r="ABF49" s="414"/>
      <c r="ABG49" s="414"/>
      <c r="ABH49" s="414"/>
      <c r="ABI49" s="414"/>
      <c r="ABJ49" s="414"/>
      <c r="ABK49" s="414"/>
      <c r="ABL49" s="414"/>
      <c r="ABM49" s="414"/>
      <c r="ABN49" s="414"/>
      <c r="ABO49" s="414"/>
      <c r="ABP49" s="414"/>
      <c r="ABQ49" s="414"/>
      <c r="ABR49" s="414"/>
      <c r="ABS49" s="414"/>
      <c r="ABT49" s="414"/>
      <c r="ABU49" s="414"/>
      <c r="ABV49" s="414"/>
      <c r="ABW49" s="414"/>
      <c r="ABX49" s="414"/>
      <c r="ABY49" s="414"/>
      <c r="ABZ49" s="414"/>
      <c r="ACA49" s="414"/>
      <c r="ACB49" s="414"/>
      <c r="ACC49" s="414"/>
      <c r="ACD49" s="414"/>
      <c r="ACE49" s="414"/>
      <c r="ACF49" s="414"/>
      <c r="ACG49" s="414"/>
      <c r="ACH49" s="414"/>
      <c r="ACI49" s="414"/>
      <c r="ACJ49" s="414"/>
      <c r="ACK49" s="414"/>
      <c r="ACL49" s="414"/>
      <c r="ACM49" s="414"/>
      <c r="ACN49" s="414"/>
      <c r="ACO49" s="414"/>
      <c r="ACP49" s="414"/>
      <c r="ACQ49" s="414"/>
      <c r="ACR49" s="414"/>
      <c r="ACS49" s="414"/>
      <c r="ACT49" s="414"/>
      <c r="ACU49" s="414"/>
      <c r="ACV49" s="414"/>
      <c r="ACW49" s="414"/>
      <c r="ACX49" s="414"/>
      <c r="ACY49" s="414"/>
      <c r="ACZ49" s="414"/>
      <c r="ADA49" s="414"/>
      <c r="ADB49" s="414"/>
      <c r="ADC49" s="414"/>
      <c r="ADD49" s="414"/>
      <c r="ADE49" s="414"/>
      <c r="ADF49" s="414"/>
      <c r="ADG49" s="414"/>
      <c r="ADH49" s="414"/>
      <c r="ADI49" s="414"/>
      <c r="ADJ49" s="414"/>
      <c r="ADK49" s="414"/>
      <c r="ADL49" s="414"/>
      <c r="ADM49" s="414"/>
      <c r="ADN49" s="414"/>
      <c r="ADO49" s="414"/>
      <c r="ADP49" s="414"/>
      <c r="ADQ49" s="414"/>
      <c r="ADR49" s="414"/>
      <c r="ADS49" s="414"/>
      <c r="ADT49" s="414"/>
      <c r="ADU49" s="414"/>
      <c r="ADV49" s="414"/>
      <c r="ADW49" s="414"/>
      <c r="ADX49" s="414"/>
      <c r="ADY49" s="414"/>
      <c r="ADZ49" s="414"/>
      <c r="AEA49" s="414"/>
      <c r="AEB49" s="414"/>
      <c r="AEC49" s="414"/>
      <c r="AED49" s="414"/>
      <c r="AEE49" s="414"/>
      <c r="AEF49" s="414"/>
      <c r="AEG49" s="414"/>
      <c r="AEH49" s="414"/>
      <c r="AEI49" s="414"/>
      <c r="AEJ49" s="414"/>
      <c r="AEK49" s="414"/>
      <c r="AEL49" s="414"/>
      <c r="AEM49" s="414"/>
      <c r="AEN49" s="414"/>
      <c r="AEO49" s="414"/>
      <c r="AEP49" s="414"/>
      <c r="AEQ49" s="414"/>
      <c r="AER49" s="414"/>
      <c r="AES49" s="414"/>
      <c r="AET49" s="414"/>
      <c r="AEU49" s="414"/>
      <c r="AEV49" s="414"/>
      <c r="AEW49" s="414"/>
      <c r="AEX49" s="414"/>
      <c r="AEY49" s="414"/>
      <c r="AEZ49" s="414"/>
      <c r="AFA49" s="414"/>
      <c r="AFB49" s="414"/>
      <c r="AFC49" s="414"/>
      <c r="AFD49" s="414"/>
      <c r="AFE49" s="414"/>
      <c r="AFF49" s="414"/>
      <c r="AFG49" s="414"/>
      <c r="AFH49" s="414"/>
      <c r="AFI49" s="414"/>
      <c r="AFJ49" s="414"/>
      <c r="AFK49" s="414"/>
      <c r="AFL49" s="414"/>
      <c r="AFM49" s="414"/>
      <c r="AFN49" s="414"/>
      <c r="AFO49" s="414"/>
      <c r="AFP49" s="414"/>
      <c r="AFQ49" s="414"/>
      <c r="AFR49" s="414"/>
      <c r="AFS49" s="414"/>
      <c r="AFT49" s="414"/>
      <c r="AFU49" s="414"/>
      <c r="AFV49" s="414"/>
      <c r="AFW49" s="414"/>
      <c r="AFX49" s="414"/>
      <c r="AFY49" s="414"/>
      <c r="AFZ49" s="414"/>
      <c r="AGA49" s="414"/>
      <c r="AGB49" s="414"/>
      <c r="AGC49" s="414"/>
      <c r="AGD49" s="414"/>
      <c r="AGE49" s="414"/>
      <c r="AGF49" s="414"/>
      <c r="AGG49" s="414"/>
      <c r="AGH49" s="414"/>
      <c r="AGI49" s="414"/>
      <c r="AGJ49" s="414"/>
      <c r="AGK49" s="414"/>
      <c r="AGL49" s="414"/>
      <c r="AGM49" s="414"/>
      <c r="AGN49" s="414"/>
      <c r="AGO49" s="414"/>
      <c r="AGP49" s="414"/>
      <c r="AGQ49" s="414"/>
      <c r="AGR49" s="414"/>
      <c r="AGS49" s="414"/>
      <c r="AGT49" s="414"/>
      <c r="AGU49" s="414"/>
      <c r="AGV49" s="414"/>
      <c r="AGW49" s="414"/>
      <c r="AGX49" s="414"/>
      <c r="AGY49" s="414"/>
      <c r="AGZ49" s="414"/>
      <c r="AHA49" s="414"/>
      <c r="AHB49" s="414"/>
      <c r="AHC49" s="414"/>
      <c r="AHD49" s="414"/>
      <c r="AHE49" s="414"/>
      <c r="AHF49" s="414"/>
      <c r="AHG49" s="414"/>
      <c r="AHH49" s="414"/>
      <c r="AHI49" s="414"/>
      <c r="AHJ49" s="414"/>
      <c r="AHK49" s="414"/>
      <c r="AHL49" s="414"/>
      <c r="AHM49" s="414"/>
      <c r="AHN49" s="414"/>
      <c r="AHO49" s="414"/>
      <c r="AHP49" s="414"/>
      <c r="AHQ49" s="414"/>
      <c r="AHR49" s="414"/>
      <c r="AHS49" s="414"/>
      <c r="AHT49" s="414"/>
      <c r="AHU49" s="414"/>
      <c r="AHV49" s="414"/>
      <c r="AHW49" s="414"/>
      <c r="AHX49" s="414"/>
      <c r="AHY49" s="414"/>
      <c r="AHZ49" s="414"/>
      <c r="AIA49" s="414"/>
      <c r="AIB49" s="414"/>
      <c r="AIC49" s="414"/>
      <c r="AID49" s="414"/>
      <c r="AIE49" s="414"/>
      <c r="AIF49" s="414"/>
      <c r="AIG49" s="414"/>
      <c r="AIH49" s="414"/>
      <c r="AII49" s="414"/>
      <c r="AIJ49" s="414"/>
      <c r="AIK49" s="414"/>
      <c r="AIL49" s="414"/>
      <c r="AIM49" s="414"/>
      <c r="AIN49" s="414"/>
      <c r="AIO49" s="414"/>
      <c r="AIP49" s="414"/>
      <c r="AIQ49" s="414"/>
      <c r="AIR49" s="414"/>
      <c r="AIS49" s="414"/>
      <c r="AIT49" s="414"/>
      <c r="AIU49" s="414"/>
      <c r="AIV49" s="414"/>
      <c r="AIW49" s="414"/>
      <c r="AIX49" s="414"/>
      <c r="AIY49" s="414"/>
      <c r="AIZ49" s="414"/>
      <c r="AJA49" s="414"/>
      <c r="AJB49" s="414"/>
      <c r="AJC49" s="414"/>
      <c r="AJD49" s="414"/>
      <c r="AJE49" s="414"/>
      <c r="AJF49" s="414"/>
      <c r="AJG49" s="414"/>
      <c r="AJH49" s="414"/>
      <c r="AJI49" s="414"/>
      <c r="AJJ49" s="414"/>
      <c r="AJK49" s="414"/>
      <c r="AJL49" s="414"/>
      <c r="AJM49" s="414"/>
      <c r="AJN49" s="414"/>
      <c r="AJO49" s="414"/>
      <c r="AJP49" s="414"/>
      <c r="AJQ49" s="414"/>
      <c r="AJR49" s="414"/>
      <c r="AJS49" s="414"/>
      <c r="AJT49" s="414"/>
      <c r="AJU49" s="414"/>
      <c r="AJV49" s="414"/>
      <c r="AJW49" s="414"/>
      <c r="AJX49" s="414"/>
      <c r="AJY49" s="414"/>
      <c r="AJZ49" s="414"/>
      <c r="AKA49" s="414"/>
      <c r="AKB49" s="414"/>
      <c r="AKC49" s="414"/>
      <c r="AKD49" s="414"/>
      <c r="AKE49" s="414"/>
      <c r="AKF49" s="414"/>
      <c r="AKG49" s="414"/>
      <c r="AKH49" s="414"/>
      <c r="AKI49" s="414"/>
      <c r="AKJ49" s="414"/>
      <c r="AKK49" s="414"/>
      <c r="AKL49" s="414"/>
      <c r="AKM49" s="414"/>
      <c r="AKN49" s="414"/>
      <c r="AKO49" s="414"/>
      <c r="AKP49" s="414"/>
      <c r="AKQ49" s="414"/>
      <c r="AKR49" s="414"/>
      <c r="AKS49" s="414"/>
      <c r="AKT49" s="414"/>
      <c r="AKU49" s="414"/>
      <c r="AKV49" s="414"/>
      <c r="AKW49" s="414"/>
      <c r="AKX49" s="414"/>
      <c r="AKY49" s="414"/>
      <c r="AKZ49" s="414"/>
      <c r="ALA49" s="414"/>
      <c r="ALB49" s="414"/>
      <c r="ALC49" s="414"/>
      <c r="ALD49" s="414"/>
      <c r="ALE49" s="414"/>
      <c r="ALF49" s="414"/>
      <c r="ALG49" s="414"/>
      <c r="ALH49" s="414"/>
      <c r="ALI49" s="414"/>
      <c r="ALJ49" s="414"/>
      <c r="ALK49" s="414"/>
      <c r="ALL49" s="414"/>
      <c r="ALM49" s="414"/>
      <c r="ALN49" s="414"/>
      <c r="ALO49" s="414"/>
      <c r="ALP49" s="414"/>
      <c r="ALQ49" s="414"/>
      <c r="ALR49" s="414"/>
      <c r="ALS49" s="414"/>
      <c r="ALT49" s="414"/>
      <c r="ALU49" s="414"/>
      <c r="ALV49" s="414"/>
      <c r="ALW49" s="414"/>
      <c r="ALX49" s="414"/>
      <c r="ALY49" s="414"/>
      <c r="ALZ49" s="414"/>
      <c r="AMA49" s="414"/>
      <c r="AMB49" s="414"/>
      <c r="AMC49" s="414"/>
      <c r="AMD49" s="414"/>
      <c r="AME49" s="414"/>
      <c r="AMF49" s="414"/>
      <c r="AMG49" s="414"/>
      <c r="AMH49" s="414"/>
      <c r="AMI49" s="414"/>
      <c r="AMJ49" s="414"/>
      <c r="AMK49" s="414"/>
      <c r="AML49" s="414"/>
      <c r="AMM49" s="414"/>
      <c r="AMN49" s="414"/>
      <c r="AMO49" s="414"/>
      <c r="AMP49" s="414"/>
      <c r="AMQ49" s="414"/>
      <c r="AMR49" s="414"/>
      <c r="AMS49" s="414"/>
      <c r="AMT49" s="414"/>
      <c r="AMU49" s="414"/>
      <c r="AMV49" s="414"/>
      <c r="AMW49" s="414"/>
      <c r="AMX49" s="414"/>
      <c r="AMY49" s="414"/>
      <c r="AMZ49" s="414"/>
      <c r="ANA49" s="414"/>
      <c r="ANB49" s="414"/>
      <c r="ANC49" s="414"/>
      <c r="AND49" s="414"/>
      <c r="ANE49" s="414"/>
      <c r="ANF49" s="414"/>
      <c r="ANG49" s="414"/>
      <c r="ANH49" s="414"/>
      <c r="ANI49" s="414"/>
      <c r="ANJ49" s="414"/>
      <c r="ANK49" s="414"/>
      <c r="ANL49" s="414"/>
      <c r="ANM49" s="414"/>
      <c r="ANN49" s="414"/>
      <c r="ANO49" s="414"/>
      <c r="ANP49" s="414"/>
      <c r="ANQ49" s="414"/>
      <c r="ANR49" s="414"/>
      <c r="ANS49" s="414"/>
      <c r="ANT49" s="414"/>
      <c r="ANU49" s="414"/>
      <c r="ANV49" s="414"/>
      <c r="ANW49" s="414"/>
      <c r="ANX49" s="414"/>
      <c r="ANY49" s="414"/>
      <c r="ANZ49" s="414"/>
      <c r="AOA49" s="414"/>
      <c r="AOB49" s="414"/>
      <c r="AOC49" s="414"/>
      <c r="AOD49" s="414"/>
      <c r="AOE49" s="414"/>
      <c r="AOF49" s="414"/>
      <c r="AOG49" s="414"/>
      <c r="AOH49" s="414"/>
      <c r="AOI49" s="414"/>
      <c r="AOJ49" s="414"/>
      <c r="AOK49" s="414"/>
      <c r="AOL49" s="414"/>
      <c r="AOM49" s="414"/>
      <c r="AON49" s="414"/>
      <c r="AOO49" s="414"/>
      <c r="AOP49" s="414"/>
      <c r="AOQ49" s="414"/>
      <c r="AOR49" s="414"/>
      <c r="AOS49" s="414"/>
      <c r="AOT49" s="414"/>
      <c r="AOU49" s="414"/>
      <c r="AOV49" s="414"/>
      <c r="AOW49" s="414"/>
      <c r="AOX49" s="414"/>
      <c r="AOY49" s="414"/>
      <c r="AOZ49" s="414"/>
      <c r="APA49" s="414"/>
      <c r="APB49" s="414"/>
      <c r="APC49" s="414"/>
      <c r="APD49" s="414"/>
      <c r="APE49" s="414"/>
      <c r="APF49" s="414"/>
      <c r="APG49" s="414"/>
      <c r="APH49" s="414"/>
      <c r="API49" s="414"/>
      <c r="APJ49" s="414"/>
      <c r="APK49" s="414"/>
      <c r="APL49" s="414"/>
      <c r="APM49" s="414"/>
      <c r="APN49" s="414"/>
      <c r="APO49" s="414"/>
      <c r="APP49" s="414"/>
      <c r="APQ49" s="414"/>
      <c r="APR49" s="414"/>
      <c r="APS49" s="414"/>
      <c r="APT49" s="414"/>
      <c r="APU49" s="414"/>
      <c r="APV49" s="414"/>
      <c r="APW49" s="414"/>
      <c r="APX49" s="414"/>
      <c r="APY49" s="414"/>
      <c r="APZ49" s="414"/>
      <c r="AQA49" s="414"/>
      <c r="AQB49" s="414"/>
      <c r="AQC49" s="414"/>
      <c r="AQD49" s="414"/>
      <c r="AQE49" s="414"/>
      <c r="AQF49" s="414"/>
      <c r="AQG49" s="414"/>
      <c r="AQH49" s="414"/>
      <c r="AQI49" s="414"/>
      <c r="AQJ49" s="414"/>
      <c r="AQK49" s="414"/>
      <c r="AQL49" s="414"/>
      <c r="AQM49" s="414"/>
      <c r="AQN49" s="414"/>
      <c r="AQO49" s="414"/>
      <c r="AQP49" s="414"/>
      <c r="AQQ49" s="414"/>
      <c r="AQR49" s="414"/>
      <c r="AQS49" s="414"/>
      <c r="AQT49" s="414"/>
      <c r="AQU49" s="414"/>
      <c r="AQV49" s="414"/>
      <c r="AQW49" s="414"/>
      <c r="AQX49" s="414"/>
      <c r="AQY49" s="414"/>
      <c r="AQZ49" s="414"/>
      <c r="ARA49" s="414"/>
      <c r="ARB49" s="414"/>
      <c r="ARC49" s="414"/>
      <c r="ARD49" s="414"/>
      <c r="ARE49" s="414"/>
      <c r="ARF49" s="414"/>
      <c r="ARG49" s="414"/>
      <c r="ARH49" s="414"/>
      <c r="ARI49" s="414"/>
      <c r="ARJ49" s="414"/>
      <c r="ARK49" s="414"/>
      <c r="ARL49" s="414"/>
      <c r="ARM49" s="414"/>
      <c r="ARN49" s="414"/>
      <c r="ARO49" s="414"/>
      <c r="ARP49" s="414"/>
      <c r="ARQ49" s="414"/>
      <c r="ARR49" s="414"/>
      <c r="ARS49" s="414"/>
      <c r="ART49" s="414"/>
      <c r="ARU49" s="414"/>
      <c r="ARV49" s="414"/>
      <c r="ARW49" s="414"/>
      <c r="ARX49" s="414"/>
      <c r="ARY49" s="414"/>
      <c r="ARZ49" s="414"/>
      <c r="ASA49" s="414"/>
      <c r="ASB49" s="414"/>
      <c r="ASC49" s="414"/>
      <c r="ASD49" s="414"/>
      <c r="ASE49" s="414"/>
      <c r="ASF49" s="414"/>
      <c r="ASG49" s="414"/>
      <c r="ASH49" s="414"/>
      <c r="ASI49" s="414"/>
      <c r="ASJ49" s="414"/>
      <c r="ASK49" s="414"/>
      <c r="ASL49" s="414"/>
      <c r="ASM49" s="414"/>
      <c r="ASN49" s="414"/>
      <c r="ASO49" s="414"/>
      <c r="ASP49" s="414"/>
      <c r="ASQ49" s="414"/>
      <c r="ASR49" s="414"/>
      <c r="ASS49" s="414"/>
      <c r="AST49" s="414"/>
      <c r="ASU49" s="414"/>
      <c r="ASV49" s="414"/>
      <c r="ASW49" s="414"/>
      <c r="ASX49" s="414"/>
      <c r="ASY49" s="414"/>
      <c r="ASZ49" s="414"/>
      <c r="ATA49" s="414"/>
      <c r="ATB49" s="414"/>
      <c r="ATC49" s="414"/>
      <c r="ATD49" s="414"/>
      <c r="ATE49" s="414"/>
      <c r="ATF49" s="414"/>
      <c r="ATG49" s="414"/>
      <c r="ATH49" s="414"/>
      <c r="ATI49" s="414"/>
      <c r="ATJ49" s="414"/>
      <c r="ATK49" s="414"/>
      <c r="ATL49" s="414"/>
      <c r="ATM49" s="414"/>
      <c r="ATN49" s="414"/>
      <c r="ATO49" s="414"/>
      <c r="ATP49" s="414"/>
      <c r="ATQ49" s="414"/>
      <c r="ATR49" s="414"/>
      <c r="ATS49" s="414"/>
      <c r="ATT49" s="414"/>
      <c r="ATU49" s="414"/>
      <c r="ATV49" s="414"/>
      <c r="ATW49" s="414"/>
      <c r="ATX49" s="414"/>
      <c r="ATY49" s="414"/>
      <c r="ATZ49" s="414"/>
      <c r="AUA49" s="414"/>
      <c r="AUB49" s="414"/>
      <c r="AUC49" s="414"/>
      <c r="AUD49" s="414"/>
      <c r="AUE49" s="414"/>
      <c r="AUF49" s="414"/>
      <c r="AUG49" s="414"/>
      <c r="AUH49" s="414"/>
      <c r="AUI49" s="414"/>
      <c r="AUJ49" s="414"/>
      <c r="AUK49" s="414"/>
      <c r="AUL49" s="414"/>
      <c r="AUM49" s="414"/>
      <c r="AUN49" s="414"/>
      <c r="AUO49" s="414"/>
      <c r="AUP49" s="414"/>
      <c r="AUQ49" s="414"/>
      <c r="AUR49" s="414"/>
      <c r="AUS49" s="414"/>
      <c r="AUT49" s="414"/>
      <c r="AUU49" s="414"/>
      <c r="AUV49" s="414"/>
      <c r="AUW49" s="414"/>
      <c r="AUX49" s="414"/>
      <c r="AUY49" s="414"/>
      <c r="AUZ49" s="414"/>
      <c r="AVA49" s="414"/>
      <c r="AVB49" s="414"/>
      <c r="AVC49" s="414"/>
      <c r="AVD49" s="414"/>
      <c r="AVE49" s="414"/>
      <c r="AVF49" s="414"/>
      <c r="AVG49" s="414"/>
      <c r="AVH49" s="414"/>
      <c r="AVI49" s="414"/>
      <c r="AVJ49" s="414"/>
      <c r="AVK49" s="414"/>
      <c r="AVL49" s="414"/>
      <c r="AVM49" s="414"/>
      <c r="AVN49" s="414"/>
      <c r="AVO49" s="414"/>
      <c r="AVP49" s="414"/>
      <c r="AVQ49" s="414"/>
      <c r="AVR49" s="414"/>
      <c r="AVS49" s="414"/>
      <c r="AVT49" s="414"/>
      <c r="AVU49" s="414"/>
      <c r="AVV49" s="414"/>
      <c r="AVW49" s="414"/>
      <c r="AVX49" s="414"/>
      <c r="AVY49" s="414"/>
      <c r="AVZ49" s="414"/>
      <c r="AWA49" s="414"/>
      <c r="AWB49" s="414"/>
      <c r="AWC49" s="414"/>
      <c r="AWD49" s="414"/>
      <c r="AWE49" s="414"/>
      <c r="AWF49" s="414"/>
      <c r="AWG49" s="414"/>
      <c r="AWH49" s="414"/>
      <c r="AWI49" s="414"/>
      <c r="AWJ49" s="414"/>
      <c r="AWK49" s="414"/>
      <c r="AWL49" s="414"/>
      <c r="AWM49" s="414"/>
      <c r="AWN49" s="414"/>
      <c r="AWO49" s="414"/>
      <c r="AWP49" s="414"/>
      <c r="AWQ49" s="414"/>
      <c r="AWR49" s="414"/>
      <c r="AWS49" s="414"/>
      <c r="AWT49" s="414"/>
      <c r="AWU49" s="414"/>
      <c r="AWV49" s="414"/>
      <c r="AWW49" s="414"/>
      <c r="AWX49" s="414"/>
      <c r="AWY49" s="414"/>
      <c r="AWZ49" s="414"/>
      <c r="AXA49" s="414"/>
      <c r="AXB49" s="414"/>
      <c r="AXC49" s="414"/>
      <c r="AXD49" s="414"/>
      <c r="AXE49" s="414"/>
      <c r="AXF49" s="414"/>
      <c r="AXG49" s="414"/>
      <c r="AXH49" s="414"/>
      <c r="AXI49" s="414"/>
      <c r="AXJ49" s="414"/>
      <c r="AXK49" s="414"/>
      <c r="AXL49" s="414"/>
      <c r="AXM49" s="414"/>
      <c r="AXN49" s="414"/>
      <c r="AXO49" s="414"/>
      <c r="AXP49" s="414"/>
      <c r="AXQ49" s="414"/>
      <c r="AXR49" s="414"/>
      <c r="AXS49" s="414"/>
      <c r="AXT49" s="414"/>
      <c r="AXU49" s="414"/>
      <c r="AXV49" s="414"/>
      <c r="AXW49" s="414"/>
      <c r="AXX49" s="414"/>
      <c r="AXY49" s="414"/>
      <c r="AXZ49" s="414"/>
      <c r="AYA49" s="414"/>
      <c r="AYB49" s="414"/>
      <c r="AYC49" s="414"/>
      <c r="AYD49" s="414"/>
      <c r="AYE49" s="414"/>
      <c r="AYF49" s="414"/>
      <c r="AYG49" s="414"/>
      <c r="AYH49" s="414"/>
      <c r="AYI49" s="414"/>
      <c r="AYJ49" s="414"/>
      <c r="AYK49" s="414"/>
      <c r="AYL49" s="414"/>
      <c r="AYM49" s="414"/>
      <c r="AYN49" s="414"/>
      <c r="AYO49" s="414"/>
      <c r="AYP49" s="414"/>
      <c r="AYQ49" s="414"/>
      <c r="AYR49" s="414"/>
      <c r="AYS49" s="414"/>
      <c r="AYT49" s="414"/>
      <c r="AYU49" s="414"/>
      <c r="AYV49" s="414"/>
      <c r="AYW49" s="414"/>
      <c r="AYX49" s="414"/>
      <c r="AYY49" s="414"/>
      <c r="AYZ49" s="414"/>
      <c r="AZA49" s="414"/>
      <c r="AZB49" s="414"/>
      <c r="AZC49" s="414"/>
      <c r="AZD49" s="414"/>
      <c r="AZE49" s="414"/>
      <c r="AZF49" s="414"/>
      <c r="AZG49" s="414"/>
      <c r="AZH49" s="414"/>
      <c r="AZI49" s="414"/>
      <c r="AZJ49" s="414"/>
      <c r="AZK49" s="414"/>
      <c r="AZL49" s="414"/>
      <c r="AZM49" s="414"/>
      <c r="AZN49" s="414"/>
      <c r="AZO49" s="414"/>
      <c r="AZP49" s="414"/>
      <c r="AZQ49" s="414"/>
      <c r="AZR49" s="414"/>
      <c r="AZS49" s="414"/>
      <c r="AZT49" s="414"/>
      <c r="AZU49" s="414"/>
      <c r="AZV49" s="414"/>
      <c r="AZW49" s="414"/>
      <c r="AZX49" s="414"/>
      <c r="AZY49" s="414"/>
      <c r="AZZ49" s="414"/>
      <c r="BAA49" s="414"/>
      <c r="BAB49" s="414"/>
      <c r="BAC49" s="414"/>
      <c r="BAD49" s="414"/>
      <c r="BAE49" s="414"/>
      <c r="BAF49" s="414"/>
      <c r="BAG49" s="414"/>
      <c r="BAH49" s="414"/>
      <c r="BAI49" s="414"/>
      <c r="BAJ49" s="414"/>
      <c r="BAK49" s="414"/>
      <c r="BAL49" s="414"/>
      <c r="BAM49" s="414"/>
      <c r="BAN49" s="414"/>
      <c r="BAO49" s="414"/>
      <c r="BAP49" s="414"/>
      <c r="BAQ49" s="414"/>
      <c r="BAR49" s="414"/>
      <c r="BAS49" s="414"/>
      <c r="BAT49" s="414"/>
      <c r="BAU49" s="414"/>
      <c r="BAV49" s="414"/>
      <c r="BAW49" s="414"/>
      <c r="BAX49" s="414"/>
      <c r="BAY49" s="414"/>
      <c r="BAZ49" s="414"/>
      <c r="BBA49" s="414"/>
      <c r="BBB49" s="414"/>
      <c r="BBC49" s="414"/>
      <c r="BBD49" s="414"/>
      <c r="BBE49" s="414"/>
      <c r="BBF49" s="414"/>
      <c r="BBG49" s="414"/>
      <c r="BBH49" s="414"/>
      <c r="BBI49" s="414"/>
      <c r="BBJ49" s="414"/>
      <c r="BBK49" s="414"/>
      <c r="BBL49" s="414"/>
      <c r="BBM49" s="414"/>
      <c r="BBN49" s="414"/>
      <c r="BBO49" s="414"/>
      <c r="BBP49" s="414"/>
      <c r="BBQ49" s="414"/>
      <c r="BBR49" s="414"/>
      <c r="BBS49" s="414"/>
      <c r="BBT49" s="414"/>
      <c r="BBU49" s="414"/>
      <c r="BBV49" s="414"/>
      <c r="BBW49" s="414"/>
      <c r="BBX49" s="414"/>
      <c r="BBY49" s="414"/>
      <c r="BBZ49" s="414"/>
      <c r="BCA49" s="414"/>
      <c r="BCB49" s="414"/>
      <c r="BCC49" s="414"/>
      <c r="BCD49" s="414"/>
      <c r="BCE49" s="414"/>
      <c r="BCF49" s="414"/>
      <c r="BCG49" s="414"/>
      <c r="BCH49" s="414"/>
      <c r="BCI49" s="414"/>
      <c r="BCJ49" s="414"/>
      <c r="BCK49" s="414"/>
      <c r="BCL49" s="414"/>
      <c r="BCM49" s="414"/>
      <c r="BCN49" s="414"/>
      <c r="BCO49" s="414"/>
      <c r="BCP49" s="414"/>
      <c r="BCQ49" s="414"/>
      <c r="BCR49" s="414"/>
      <c r="BCS49" s="414"/>
      <c r="BCT49" s="414"/>
      <c r="BCU49" s="414"/>
      <c r="BCV49" s="414"/>
      <c r="BCW49" s="414"/>
      <c r="BCX49" s="414"/>
      <c r="BCY49" s="414"/>
      <c r="BCZ49" s="414"/>
      <c r="BDA49" s="414"/>
      <c r="BDB49" s="414"/>
      <c r="BDC49" s="414"/>
      <c r="BDD49" s="414"/>
      <c r="BDE49" s="414"/>
      <c r="BDF49" s="414"/>
      <c r="BDG49" s="414"/>
      <c r="BDH49" s="414"/>
      <c r="BDI49" s="414"/>
      <c r="BDJ49" s="414"/>
      <c r="BDK49" s="414"/>
      <c r="BDL49" s="414"/>
      <c r="BDM49" s="414"/>
      <c r="BDN49" s="414"/>
      <c r="BDO49" s="414"/>
      <c r="BDP49" s="414"/>
      <c r="BDQ49" s="414"/>
      <c r="BDR49" s="414"/>
      <c r="BDS49" s="414"/>
      <c r="BDT49" s="414"/>
      <c r="BDU49" s="414"/>
      <c r="BDV49" s="414"/>
      <c r="BDW49" s="414"/>
      <c r="BDX49" s="414"/>
      <c r="BDY49" s="414"/>
      <c r="BDZ49" s="414"/>
      <c r="BEA49" s="414"/>
      <c r="BEB49" s="414"/>
      <c r="BEC49" s="414"/>
      <c r="BED49" s="414"/>
      <c r="BEE49" s="414"/>
      <c r="BEF49" s="414"/>
      <c r="BEG49" s="414"/>
      <c r="BEH49" s="414"/>
      <c r="BEI49" s="414"/>
      <c r="BEJ49" s="414"/>
      <c r="BEK49" s="414"/>
      <c r="BEL49" s="414"/>
      <c r="BEM49" s="414"/>
      <c r="BEN49" s="414"/>
      <c r="BEO49" s="414"/>
      <c r="BEP49" s="414"/>
      <c r="BEQ49" s="414"/>
      <c r="BER49" s="414"/>
      <c r="BES49" s="414"/>
      <c r="BET49" s="414"/>
      <c r="BEU49" s="414"/>
      <c r="BEV49" s="414"/>
      <c r="BEW49" s="414"/>
      <c r="BEX49" s="414"/>
      <c r="BEY49" s="414"/>
      <c r="BEZ49" s="414"/>
      <c r="BFA49" s="414"/>
      <c r="BFB49" s="414"/>
      <c r="BFC49" s="414"/>
      <c r="BFD49" s="414"/>
      <c r="BFE49" s="414"/>
      <c r="BFF49" s="414"/>
      <c r="BFG49" s="414"/>
      <c r="BFH49" s="414"/>
      <c r="BFI49" s="414"/>
      <c r="BFJ49" s="414"/>
      <c r="BFK49" s="414"/>
      <c r="BFL49" s="414"/>
      <c r="BFM49" s="414"/>
      <c r="BFN49" s="414"/>
      <c r="BFO49" s="414"/>
      <c r="BFP49" s="414"/>
      <c r="BFQ49" s="414"/>
      <c r="BFR49" s="414"/>
      <c r="BFS49" s="414"/>
      <c r="BFT49" s="414"/>
      <c r="BFU49" s="414"/>
      <c r="BFV49" s="414"/>
      <c r="BFW49" s="414"/>
      <c r="BFX49" s="414"/>
      <c r="BFY49" s="414"/>
      <c r="BFZ49" s="414"/>
      <c r="BGA49" s="414"/>
      <c r="BGB49" s="414"/>
      <c r="BGC49" s="414"/>
      <c r="BGD49" s="414"/>
      <c r="BGE49" s="414"/>
      <c r="BGF49" s="414"/>
      <c r="BGG49" s="414"/>
      <c r="BGH49" s="414"/>
      <c r="BGI49" s="414"/>
      <c r="BGJ49" s="414"/>
      <c r="BGK49" s="414"/>
      <c r="BGL49" s="414"/>
      <c r="BGM49" s="414"/>
      <c r="BGN49" s="414"/>
      <c r="BGO49" s="414"/>
      <c r="BGP49" s="414"/>
      <c r="BGQ49" s="414"/>
      <c r="BGR49" s="414"/>
      <c r="BGS49" s="414"/>
      <c r="BGT49" s="414"/>
      <c r="BGU49" s="414"/>
      <c r="BGV49" s="414"/>
      <c r="BGW49" s="414"/>
      <c r="BGX49" s="414"/>
      <c r="BGY49" s="414"/>
      <c r="BGZ49" s="414"/>
      <c r="BHA49" s="414"/>
      <c r="BHB49" s="414"/>
      <c r="BHC49" s="414"/>
      <c r="BHD49" s="414"/>
      <c r="BHE49" s="414"/>
      <c r="BHF49" s="414"/>
      <c r="BHG49" s="414"/>
      <c r="BHH49" s="414"/>
      <c r="BHI49" s="414"/>
      <c r="BHJ49" s="414"/>
      <c r="BHK49" s="414"/>
      <c r="BHL49" s="414"/>
      <c r="BHM49" s="414"/>
      <c r="BHN49" s="414"/>
      <c r="BHO49" s="414"/>
      <c r="BHP49" s="414"/>
      <c r="BHQ49" s="414"/>
      <c r="BHR49" s="414"/>
      <c r="BHS49" s="414"/>
      <c r="BHT49" s="414"/>
      <c r="BHU49" s="414"/>
      <c r="BHV49" s="414"/>
      <c r="BHW49" s="414"/>
      <c r="BHX49" s="414"/>
      <c r="BHY49" s="414"/>
      <c r="BHZ49" s="414"/>
      <c r="BIA49" s="414"/>
      <c r="BIB49" s="414"/>
      <c r="BIC49" s="414"/>
      <c r="BID49" s="414"/>
      <c r="BIE49" s="414"/>
      <c r="BIF49" s="414"/>
      <c r="BIG49" s="414"/>
      <c r="BIH49" s="414"/>
      <c r="BII49" s="414"/>
      <c r="BIJ49" s="414"/>
      <c r="BIK49" s="414"/>
      <c r="BIL49" s="414"/>
      <c r="BIM49" s="414"/>
      <c r="BIN49" s="414"/>
      <c r="BIO49" s="414"/>
      <c r="BIP49" s="414"/>
      <c r="BIQ49" s="414"/>
      <c r="BIR49" s="414"/>
      <c r="BIS49" s="414"/>
      <c r="BIT49" s="414"/>
      <c r="BIU49" s="414"/>
      <c r="BIV49" s="414"/>
      <c r="BIW49" s="414"/>
      <c r="BIX49" s="414"/>
      <c r="BIY49" s="414"/>
      <c r="BIZ49" s="414"/>
      <c r="BJA49" s="414"/>
      <c r="BJB49" s="414"/>
      <c r="BJC49" s="414"/>
      <c r="BJD49" s="414"/>
      <c r="BJE49" s="414"/>
      <c r="BJF49" s="414"/>
      <c r="BJG49" s="414"/>
      <c r="BJH49" s="414"/>
      <c r="BJI49" s="414"/>
      <c r="BJJ49" s="414"/>
      <c r="BJK49" s="414"/>
      <c r="BJL49" s="414"/>
      <c r="BJM49" s="414"/>
      <c r="BJN49" s="414"/>
      <c r="BJO49" s="414"/>
      <c r="BJP49" s="414"/>
      <c r="BJQ49" s="414"/>
      <c r="BJR49" s="414"/>
      <c r="BJS49" s="414"/>
      <c r="BJT49" s="414"/>
      <c r="BJU49" s="414"/>
      <c r="BJV49" s="414"/>
      <c r="BJW49" s="414"/>
      <c r="BJX49" s="414"/>
      <c r="BJY49" s="414"/>
      <c r="BJZ49" s="414"/>
      <c r="BKA49" s="414"/>
      <c r="BKB49" s="414"/>
      <c r="BKC49" s="414"/>
      <c r="BKD49" s="414"/>
      <c r="BKE49" s="414"/>
      <c r="BKF49" s="414"/>
      <c r="BKG49" s="414"/>
      <c r="BKH49" s="414"/>
      <c r="BKI49" s="414"/>
      <c r="BKJ49" s="414"/>
      <c r="BKK49" s="414"/>
      <c r="BKL49" s="414"/>
      <c r="BKM49" s="414"/>
      <c r="BKN49" s="414"/>
      <c r="BKO49" s="414"/>
      <c r="BKP49" s="414"/>
      <c r="BKQ49" s="414"/>
      <c r="BKR49" s="414"/>
      <c r="BKS49" s="414"/>
      <c r="BKT49" s="414"/>
      <c r="BKU49" s="414"/>
      <c r="BKV49" s="414"/>
      <c r="BKW49" s="414"/>
      <c r="BKX49" s="414"/>
      <c r="BKY49" s="414"/>
      <c r="BKZ49" s="414"/>
      <c r="BLA49" s="414"/>
      <c r="BLB49" s="414"/>
      <c r="BLC49" s="414"/>
      <c r="BLD49" s="414"/>
      <c r="BLE49" s="414"/>
      <c r="BLF49" s="414"/>
      <c r="BLG49" s="414"/>
      <c r="BLH49" s="414"/>
      <c r="BLI49" s="414"/>
      <c r="BLJ49" s="414"/>
      <c r="BLK49" s="414"/>
      <c r="BLL49" s="414"/>
      <c r="BLM49" s="414"/>
      <c r="BLN49" s="414"/>
      <c r="BLO49" s="414"/>
      <c r="BLP49" s="414"/>
      <c r="BLQ49" s="414"/>
      <c r="BLR49" s="414"/>
      <c r="BLS49" s="414"/>
      <c r="BLT49" s="414"/>
      <c r="BLU49" s="414"/>
      <c r="BLV49" s="414"/>
      <c r="BLW49" s="414"/>
      <c r="BLX49" s="414"/>
      <c r="BLY49" s="414"/>
      <c r="BLZ49" s="414"/>
      <c r="BMA49" s="414"/>
      <c r="BMB49" s="414"/>
      <c r="BMC49" s="414"/>
      <c r="BMD49" s="414"/>
      <c r="BME49" s="414"/>
      <c r="BMF49" s="414"/>
      <c r="BMG49" s="414"/>
      <c r="BMH49" s="414"/>
      <c r="BMI49" s="414"/>
      <c r="BMJ49" s="414"/>
      <c r="BMK49" s="414"/>
      <c r="BML49" s="414"/>
      <c r="BMM49" s="414"/>
      <c r="BMN49" s="414"/>
      <c r="BMO49" s="414"/>
      <c r="BMP49" s="414"/>
      <c r="BMQ49" s="414"/>
      <c r="BMR49" s="414"/>
      <c r="BMS49" s="414"/>
      <c r="BMT49" s="414"/>
      <c r="BMU49" s="414"/>
      <c r="BMV49" s="414"/>
      <c r="BMW49" s="414"/>
      <c r="BMX49" s="414"/>
      <c r="BMY49" s="414"/>
      <c r="BMZ49" s="414"/>
      <c r="BNA49" s="414"/>
      <c r="BNB49" s="414"/>
      <c r="BNC49" s="414"/>
      <c r="BND49" s="414"/>
      <c r="BNE49" s="414"/>
      <c r="BNF49" s="414"/>
      <c r="BNG49" s="414"/>
      <c r="BNH49" s="414"/>
      <c r="BNI49" s="414"/>
      <c r="BNJ49" s="414"/>
      <c r="BNK49" s="414"/>
      <c r="BNL49" s="414"/>
      <c r="BNM49" s="414"/>
      <c r="BNN49" s="414"/>
      <c r="BNO49" s="414"/>
      <c r="BNP49" s="414"/>
      <c r="BNQ49" s="414"/>
      <c r="BNR49" s="414"/>
      <c r="BNS49" s="414"/>
      <c r="BNT49" s="414"/>
      <c r="BNU49" s="414"/>
      <c r="BNV49" s="414"/>
      <c r="BNW49" s="414"/>
      <c r="BNX49" s="414"/>
      <c r="BNY49" s="414"/>
      <c r="BNZ49" s="414"/>
      <c r="BOA49" s="414"/>
      <c r="BOB49" s="414"/>
      <c r="BOC49" s="414"/>
      <c r="BOD49" s="414"/>
      <c r="BOE49" s="414"/>
      <c r="BOF49" s="414"/>
      <c r="BOG49" s="414"/>
      <c r="BOH49" s="414"/>
      <c r="BOI49" s="414"/>
      <c r="BOJ49" s="414"/>
      <c r="BOK49" s="414"/>
      <c r="BOL49" s="414"/>
      <c r="BOM49" s="414"/>
      <c r="BON49" s="414"/>
      <c r="BOO49" s="414"/>
      <c r="BOP49" s="414"/>
      <c r="BOQ49" s="414"/>
      <c r="BOR49" s="414"/>
      <c r="BOS49" s="414"/>
      <c r="BOT49" s="414"/>
      <c r="BOU49" s="414"/>
      <c r="BOV49" s="414"/>
      <c r="BOW49" s="414"/>
      <c r="BOX49" s="414"/>
      <c r="BOY49" s="414"/>
      <c r="BOZ49" s="414"/>
      <c r="BPA49" s="414"/>
      <c r="BPB49" s="414"/>
      <c r="BPC49" s="414"/>
      <c r="BPD49" s="414"/>
      <c r="BPE49" s="414"/>
      <c r="BPF49" s="414"/>
      <c r="BPG49" s="414"/>
      <c r="BPH49" s="414"/>
      <c r="BPI49" s="414"/>
      <c r="BPJ49" s="414"/>
      <c r="BPK49" s="414"/>
      <c r="BPL49" s="414"/>
      <c r="BPM49" s="414"/>
      <c r="BPN49" s="414"/>
      <c r="BPO49" s="414"/>
      <c r="BPP49" s="414"/>
      <c r="BPQ49" s="414"/>
      <c r="BPR49" s="414"/>
      <c r="BPS49" s="414"/>
      <c r="BPT49" s="414"/>
      <c r="BPU49" s="414"/>
      <c r="BPV49" s="414"/>
      <c r="BPW49" s="414"/>
      <c r="BPX49" s="414"/>
      <c r="BPY49" s="414"/>
      <c r="BPZ49" s="414"/>
      <c r="BQA49" s="414"/>
      <c r="BQB49" s="414"/>
      <c r="BQC49" s="414"/>
      <c r="BQD49" s="414"/>
      <c r="BQE49" s="414"/>
      <c r="BQF49" s="414"/>
      <c r="BQG49" s="414"/>
      <c r="BQH49" s="414"/>
      <c r="BQI49" s="414"/>
      <c r="BQJ49" s="414"/>
      <c r="BQK49" s="414"/>
      <c r="BQL49" s="414"/>
      <c r="BQM49" s="414"/>
      <c r="BQN49" s="414"/>
      <c r="BQO49" s="414"/>
      <c r="BQP49" s="414"/>
      <c r="BQQ49" s="414"/>
      <c r="BQR49" s="414"/>
      <c r="BQS49" s="414"/>
      <c r="BQT49" s="414"/>
      <c r="BQU49" s="414"/>
      <c r="BQV49" s="414"/>
      <c r="BQW49" s="414"/>
      <c r="BQX49" s="414"/>
      <c r="BQY49" s="414"/>
      <c r="BQZ49" s="414"/>
      <c r="BRA49" s="414"/>
      <c r="BRB49" s="414"/>
      <c r="BRC49" s="414"/>
      <c r="BRD49" s="414"/>
      <c r="BRE49" s="414"/>
      <c r="BRF49" s="414"/>
      <c r="BRG49" s="414"/>
      <c r="BRH49" s="414"/>
      <c r="BRI49" s="414"/>
      <c r="BRJ49" s="414"/>
      <c r="BRK49" s="414"/>
      <c r="BRL49" s="414"/>
      <c r="BRM49" s="414"/>
      <c r="BRN49" s="414"/>
      <c r="BRO49" s="414"/>
      <c r="BRP49" s="414"/>
      <c r="BRQ49" s="414"/>
      <c r="BRR49" s="414"/>
      <c r="BRS49" s="414"/>
      <c r="BRT49" s="414"/>
      <c r="BRU49" s="414"/>
      <c r="BRV49" s="414"/>
      <c r="BRW49" s="414"/>
      <c r="BRX49" s="414"/>
      <c r="BRY49" s="414"/>
      <c r="BRZ49" s="414"/>
      <c r="BSA49" s="414"/>
      <c r="BSB49" s="414"/>
      <c r="BSC49" s="414"/>
      <c r="BSD49" s="414"/>
      <c r="BSE49" s="414"/>
      <c r="BSF49" s="414"/>
      <c r="BSG49" s="414"/>
      <c r="BSH49" s="414"/>
      <c r="BSI49" s="414"/>
      <c r="BSJ49" s="414"/>
      <c r="BSK49" s="414"/>
      <c r="BSL49" s="414"/>
      <c r="BSM49" s="414"/>
      <c r="BSN49" s="414"/>
      <c r="BSO49" s="414"/>
      <c r="BSP49" s="414"/>
      <c r="BSQ49" s="414"/>
      <c r="BSR49" s="414"/>
      <c r="BSS49" s="414"/>
      <c r="BST49" s="414"/>
      <c r="BSU49" s="414"/>
      <c r="BSV49" s="414"/>
      <c r="BSW49" s="414"/>
      <c r="BSX49" s="414"/>
      <c r="BSY49" s="414"/>
      <c r="BSZ49" s="414"/>
      <c r="BTA49" s="414"/>
      <c r="BTB49" s="414"/>
      <c r="BTC49" s="414"/>
      <c r="BTD49" s="414"/>
      <c r="BTE49" s="414"/>
      <c r="BTF49" s="414"/>
      <c r="BTG49" s="414"/>
      <c r="BTH49" s="414"/>
      <c r="BTI49" s="414"/>
      <c r="BTJ49" s="414"/>
      <c r="BTK49" s="414"/>
      <c r="BTL49" s="414"/>
      <c r="BTM49" s="414"/>
      <c r="BTN49" s="414"/>
      <c r="BTO49" s="414"/>
      <c r="BTP49" s="414"/>
      <c r="BTQ49" s="414"/>
      <c r="BTR49" s="414"/>
      <c r="BTS49" s="414"/>
      <c r="BTT49" s="414"/>
      <c r="BTU49" s="414"/>
      <c r="BTV49" s="414"/>
      <c r="BTW49" s="414"/>
      <c r="BTX49" s="414"/>
      <c r="BTY49" s="414"/>
      <c r="BTZ49" s="414"/>
      <c r="BUA49" s="414"/>
      <c r="BUB49" s="414"/>
      <c r="BUC49" s="414"/>
      <c r="BUD49" s="414"/>
      <c r="BUE49" s="414"/>
      <c r="BUF49" s="414"/>
      <c r="BUG49" s="414"/>
      <c r="BUH49" s="414"/>
      <c r="BUI49" s="414"/>
      <c r="BUJ49" s="414"/>
      <c r="BUK49" s="414"/>
      <c r="BUL49" s="414"/>
      <c r="BUM49" s="414"/>
      <c r="BUN49" s="414"/>
      <c r="BUO49" s="414"/>
      <c r="BUP49" s="414"/>
      <c r="BUQ49" s="414"/>
      <c r="BUR49" s="414"/>
      <c r="BUS49" s="414"/>
      <c r="BUT49" s="414"/>
      <c r="BUU49" s="414"/>
      <c r="BUV49" s="414"/>
      <c r="BUW49" s="414"/>
      <c r="BUX49" s="414"/>
      <c r="BUY49" s="414"/>
      <c r="BUZ49" s="414"/>
      <c r="BVA49" s="414"/>
      <c r="BVB49" s="414"/>
      <c r="BVC49" s="414"/>
      <c r="BVD49" s="414"/>
      <c r="BVE49" s="414"/>
      <c r="BVF49" s="414"/>
      <c r="BVG49" s="414"/>
      <c r="BVH49" s="414"/>
      <c r="BVI49" s="414"/>
      <c r="BVJ49" s="414"/>
      <c r="BVK49" s="414"/>
      <c r="BVL49" s="414"/>
      <c r="BVM49" s="414"/>
      <c r="BVN49" s="414"/>
      <c r="BVO49" s="414"/>
      <c r="BVP49" s="414"/>
      <c r="BVQ49" s="414"/>
      <c r="BVR49" s="414"/>
      <c r="BVS49" s="414"/>
      <c r="BVT49" s="414"/>
      <c r="BVU49" s="414"/>
      <c r="BVV49" s="414"/>
      <c r="BVW49" s="414"/>
      <c r="BVX49" s="414"/>
      <c r="BVY49" s="414"/>
      <c r="BVZ49" s="414"/>
      <c r="BWA49" s="414"/>
      <c r="BWB49" s="414"/>
      <c r="BWC49" s="414"/>
      <c r="BWD49" s="414"/>
      <c r="BWE49" s="414"/>
      <c r="BWF49" s="414"/>
      <c r="BWG49" s="414"/>
      <c r="BWH49" s="414"/>
      <c r="BWI49" s="414"/>
      <c r="BWJ49" s="414"/>
      <c r="BWK49" s="414"/>
      <c r="BWL49" s="414"/>
      <c r="BWM49" s="414"/>
      <c r="BWN49" s="414"/>
      <c r="BWO49" s="414"/>
      <c r="BWP49" s="414"/>
      <c r="BWQ49" s="414"/>
      <c r="BWR49" s="414"/>
      <c r="BWS49" s="414"/>
      <c r="BWT49" s="414"/>
      <c r="BWU49" s="414"/>
      <c r="BWV49" s="414"/>
      <c r="BWW49" s="414"/>
      <c r="BWX49" s="414"/>
      <c r="BWY49" s="414"/>
      <c r="BWZ49" s="414"/>
      <c r="BXA49" s="414"/>
      <c r="BXB49" s="414"/>
      <c r="BXC49" s="414"/>
      <c r="BXD49" s="414"/>
      <c r="BXE49" s="414"/>
      <c r="BXF49" s="414"/>
      <c r="BXG49" s="414"/>
      <c r="BXH49" s="414"/>
      <c r="BXI49" s="414"/>
      <c r="BXJ49" s="414"/>
      <c r="BXK49" s="414"/>
      <c r="BXL49" s="414"/>
      <c r="BXM49" s="414"/>
      <c r="BXN49" s="414"/>
      <c r="BXO49" s="414"/>
      <c r="BXP49" s="414"/>
      <c r="BXQ49" s="414"/>
      <c r="BXR49" s="414"/>
      <c r="BXS49" s="414"/>
      <c r="BXT49" s="414"/>
      <c r="BXU49" s="414"/>
      <c r="BXV49" s="414"/>
      <c r="BXW49" s="414"/>
      <c r="BXX49" s="414"/>
      <c r="BXY49" s="414"/>
      <c r="BXZ49" s="414"/>
      <c r="BYA49" s="414"/>
      <c r="BYB49" s="414"/>
      <c r="BYC49" s="414"/>
      <c r="BYD49" s="414"/>
      <c r="BYE49" s="414"/>
      <c r="BYF49" s="414"/>
      <c r="BYG49" s="414"/>
      <c r="BYH49" s="414"/>
      <c r="BYI49" s="414"/>
      <c r="BYJ49" s="414"/>
      <c r="BYK49" s="414"/>
      <c r="BYL49" s="414"/>
      <c r="BYM49" s="414"/>
      <c r="BYN49" s="414"/>
      <c r="BYO49" s="414"/>
      <c r="BYP49" s="414"/>
      <c r="BYQ49" s="414"/>
      <c r="BYR49" s="414"/>
      <c r="BYS49" s="414"/>
      <c r="BYT49" s="414"/>
      <c r="BYU49" s="414"/>
      <c r="BYV49" s="414"/>
      <c r="BYW49" s="414"/>
      <c r="BYX49" s="414"/>
      <c r="BYY49" s="414"/>
      <c r="BYZ49" s="414"/>
      <c r="BZA49" s="414"/>
      <c r="BZB49" s="414"/>
      <c r="BZC49" s="414"/>
      <c r="BZD49" s="414"/>
      <c r="BZE49" s="414"/>
      <c r="BZF49" s="414"/>
      <c r="BZG49" s="414"/>
      <c r="BZH49" s="414"/>
      <c r="BZI49" s="414"/>
      <c r="BZJ49" s="414"/>
      <c r="BZK49" s="414"/>
      <c r="BZL49" s="414"/>
      <c r="BZM49" s="414"/>
      <c r="BZN49" s="414"/>
      <c r="BZO49" s="414"/>
      <c r="BZP49" s="414"/>
      <c r="BZQ49" s="414"/>
      <c r="BZR49" s="414"/>
      <c r="BZS49" s="414"/>
      <c r="BZT49" s="414"/>
      <c r="BZU49" s="414"/>
      <c r="BZV49" s="414"/>
      <c r="BZW49" s="414"/>
      <c r="BZX49" s="414"/>
      <c r="BZY49" s="414"/>
      <c r="BZZ49" s="414"/>
      <c r="CAA49" s="414"/>
      <c r="CAB49" s="414"/>
      <c r="CAC49" s="414"/>
      <c r="CAD49" s="414"/>
      <c r="CAE49" s="414"/>
      <c r="CAF49" s="414"/>
      <c r="CAG49" s="414"/>
      <c r="CAH49" s="414"/>
      <c r="CAI49" s="414"/>
      <c r="CAJ49" s="414"/>
      <c r="CAK49" s="414"/>
      <c r="CAL49" s="414"/>
      <c r="CAM49" s="414"/>
      <c r="CAN49" s="414"/>
      <c r="CAO49" s="414"/>
      <c r="CAP49" s="414"/>
      <c r="CAQ49" s="414"/>
      <c r="CAR49" s="414"/>
      <c r="CAS49" s="414"/>
      <c r="CAT49" s="414"/>
      <c r="CAU49" s="414"/>
      <c r="CAV49" s="414"/>
      <c r="CAW49" s="414"/>
      <c r="CAX49" s="414"/>
      <c r="CAY49" s="414"/>
      <c r="CAZ49" s="414"/>
      <c r="CBA49" s="414"/>
      <c r="CBB49" s="414"/>
      <c r="CBC49" s="414"/>
      <c r="CBD49" s="414"/>
      <c r="CBE49" s="414"/>
      <c r="CBF49" s="414"/>
      <c r="CBG49" s="414"/>
      <c r="CBH49" s="414"/>
      <c r="CBI49" s="414"/>
      <c r="CBJ49" s="414"/>
      <c r="CBK49" s="414"/>
      <c r="CBL49" s="414"/>
      <c r="CBM49" s="414"/>
      <c r="CBN49" s="414"/>
      <c r="CBO49" s="414"/>
      <c r="CBP49" s="414"/>
      <c r="CBQ49" s="414"/>
      <c r="CBR49" s="414"/>
      <c r="CBS49" s="414"/>
      <c r="CBT49" s="414"/>
      <c r="CBU49" s="414"/>
      <c r="CBV49" s="414"/>
      <c r="CBW49" s="414"/>
      <c r="CBX49" s="414"/>
      <c r="CBY49" s="414"/>
      <c r="CBZ49" s="414"/>
      <c r="CCA49" s="414"/>
      <c r="CCB49" s="414"/>
      <c r="CCC49" s="414"/>
      <c r="CCD49" s="414"/>
      <c r="CCE49" s="414"/>
      <c r="CCF49" s="414"/>
      <c r="CCG49" s="414"/>
      <c r="CCH49" s="414"/>
      <c r="CCI49" s="414"/>
      <c r="CCJ49" s="414"/>
      <c r="CCK49" s="414"/>
      <c r="CCL49" s="414"/>
      <c r="CCM49" s="414"/>
      <c r="CCN49" s="414"/>
      <c r="CCO49" s="414"/>
      <c r="CCP49" s="414"/>
      <c r="CCQ49" s="414"/>
      <c r="CCR49" s="414"/>
      <c r="CCS49" s="414"/>
      <c r="CCT49" s="414"/>
      <c r="CCU49" s="414"/>
      <c r="CCV49" s="414"/>
      <c r="CCW49" s="414"/>
      <c r="CCX49" s="414"/>
      <c r="CCY49" s="414"/>
      <c r="CCZ49" s="414"/>
      <c r="CDA49" s="414"/>
      <c r="CDB49" s="414"/>
      <c r="CDC49" s="414"/>
      <c r="CDD49" s="414"/>
      <c r="CDE49" s="414"/>
      <c r="CDF49" s="414"/>
      <c r="CDG49" s="414"/>
      <c r="CDH49" s="414"/>
      <c r="CDI49" s="414"/>
      <c r="CDJ49" s="414"/>
      <c r="CDK49" s="414"/>
      <c r="CDL49" s="414"/>
      <c r="CDM49" s="414"/>
      <c r="CDN49" s="414"/>
      <c r="CDO49" s="414"/>
      <c r="CDP49" s="414"/>
      <c r="CDQ49" s="414"/>
      <c r="CDR49" s="414"/>
      <c r="CDS49" s="414"/>
      <c r="CDT49" s="414"/>
      <c r="CDU49" s="414"/>
      <c r="CDV49" s="414"/>
      <c r="CDW49" s="414"/>
      <c r="CDX49" s="414"/>
      <c r="CDY49" s="414"/>
      <c r="CDZ49" s="414"/>
      <c r="CEA49" s="414"/>
      <c r="CEB49" s="414"/>
      <c r="CEC49" s="414"/>
      <c r="CED49" s="414"/>
      <c r="CEE49" s="414"/>
      <c r="CEF49" s="414"/>
      <c r="CEG49" s="414"/>
      <c r="CEH49" s="414"/>
      <c r="CEI49" s="414"/>
      <c r="CEJ49" s="414"/>
      <c r="CEK49" s="414"/>
      <c r="CEL49" s="414"/>
      <c r="CEM49" s="414"/>
      <c r="CEN49" s="414"/>
      <c r="CEO49" s="414"/>
      <c r="CEP49" s="414"/>
      <c r="CEQ49" s="414"/>
      <c r="CER49" s="414"/>
      <c r="CES49" s="414"/>
      <c r="CET49" s="414"/>
      <c r="CEU49" s="414"/>
      <c r="CEV49" s="414"/>
      <c r="CEW49" s="414"/>
      <c r="CEX49" s="414"/>
      <c r="CEY49" s="414"/>
      <c r="CEZ49" s="414"/>
      <c r="CFA49" s="414"/>
      <c r="CFB49" s="414"/>
      <c r="CFC49" s="414"/>
      <c r="CFD49" s="414"/>
      <c r="CFE49" s="414"/>
      <c r="CFF49" s="414"/>
      <c r="CFG49" s="414"/>
      <c r="CFH49" s="414"/>
      <c r="CFI49" s="414"/>
      <c r="CFJ49" s="414"/>
      <c r="CFK49" s="414"/>
      <c r="CFL49" s="414"/>
      <c r="CFM49" s="414"/>
      <c r="CFN49" s="414"/>
      <c r="CFO49" s="414"/>
      <c r="CFP49" s="414"/>
      <c r="CFQ49" s="414"/>
      <c r="CFR49" s="414"/>
      <c r="CFS49" s="414"/>
      <c r="CFT49" s="414"/>
      <c r="CFU49" s="414"/>
      <c r="CFV49" s="414"/>
      <c r="CFW49" s="414"/>
      <c r="CFX49" s="414"/>
      <c r="CFY49" s="414"/>
      <c r="CFZ49" s="414"/>
      <c r="CGA49" s="414"/>
      <c r="CGB49" s="414"/>
      <c r="CGC49" s="414"/>
      <c r="CGD49" s="414"/>
      <c r="CGE49" s="414"/>
      <c r="CGF49" s="414"/>
      <c r="CGG49" s="414"/>
      <c r="CGH49" s="414"/>
      <c r="CGI49" s="414"/>
      <c r="CGJ49" s="414"/>
      <c r="CGK49" s="414"/>
      <c r="CGL49" s="414"/>
      <c r="CGM49" s="414"/>
      <c r="CGN49" s="414"/>
      <c r="CGO49" s="414"/>
      <c r="CGP49" s="414"/>
      <c r="CGQ49" s="414"/>
      <c r="CGR49" s="414"/>
      <c r="CGS49" s="414"/>
      <c r="CGT49" s="414"/>
      <c r="CGU49" s="414"/>
      <c r="CGV49" s="414"/>
      <c r="CGW49" s="414"/>
      <c r="CGX49" s="414"/>
      <c r="CGY49" s="414"/>
      <c r="CGZ49" s="414"/>
      <c r="CHA49" s="414"/>
      <c r="CHB49" s="414"/>
      <c r="CHC49" s="414"/>
      <c r="CHD49" s="414"/>
      <c r="CHE49" s="414"/>
      <c r="CHF49" s="414"/>
      <c r="CHG49" s="414"/>
      <c r="CHH49" s="414"/>
      <c r="CHI49" s="414"/>
      <c r="CHJ49" s="414"/>
      <c r="CHK49" s="414"/>
      <c r="CHL49" s="414"/>
      <c r="CHM49" s="414"/>
      <c r="CHN49" s="414"/>
      <c r="CHO49" s="414"/>
      <c r="CHP49" s="414"/>
      <c r="CHQ49" s="414"/>
      <c r="CHR49" s="414"/>
      <c r="CHS49" s="414"/>
      <c r="CHT49" s="414"/>
      <c r="CHU49" s="414"/>
      <c r="CHV49" s="414"/>
      <c r="CHW49" s="414"/>
      <c r="CHX49" s="414"/>
      <c r="CHY49" s="414"/>
      <c r="CHZ49" s="414"/>
      <c r="CIA49" s="414"/>
      <c r="CIB49" s="414"/>
      <c r="CIC49" s="414"/>
      <c r="CID49" s="414"/>
      <c r="CIE49" s="414"/>
      <c r="CIF49" s="414"/>
      <c r="CIG49" s="414"/>
      <c r="CIH49" s="414"/>
      <c r="CII49" s="414"/>
      <c r="CIJ49" s="414"/>
      <c r="CIK49" s="414"/>
      <c r="CIL49" s="414"/>
      <c r="CIM49" s="414"/>
      <c r="CIN49" s="414"/>
      <c r="CIO49" s="414"/>
      <c r="CIP49" s="414"/>
      <c r="CIQ49" s="414"/>
      <c r="CIR49" s="414"/>
      <c r="CIS49" s="414"/>
      <c r="CIT49" s="414"/>
      <c r="CIU49" s="414"/>
      <c r="CIV49" s="414"/>
      <c r="CIW49" s="414"/>
      <c r="CIX49" s="414"/>
      <c r="CIY49" s="414"/>
      <c r="CIZ49" s="414"/>
      <c r="CJA49" s="414"/>
      <c r="CJB49" s="414"/>
      <c r="CJC49" s="414"/>
      <c r="CJD49" s="414"/>
      <c r="CJE49" s="414"/>
      <c r="CJF49" s="414"/>
      <c r="CJG49" s="414"/>
      <c r="CJH49" s="414"/>
      <c r="CJI49" s="414"/>
      <c r="CJJ49" s="414"/>
      <c r="CJK49" s="414"/>
      <c r="CJL49" s="414"/>
      <c r="CJM49" s="414"/>
      <c r="CJN49" s="414"/>
      <c r="CJO49" s="414"/>
      <c r="CJP49" s="414"/>
      <c r="CJQ49" s="414"/>
      <c r="CJR49" s="414"/>
      <c r="CJS49" s="414"/>
      <c r="CJT49" s="414"/>
      <c r="CJU49" s="414"/>
      <c r="CJV49" s="414"/>
      <c r="CJW49" s="414"/>
      <c r="CJX49" s="414"/>
      <c r="CJY49" s="414"/>
      <c r="CJZ49" s="414"/>
      <c r="CKA49" s="414"/>
      <c r="CKB49" s="414"/>
      <c r="CKC49" s="414"/>
      <c r="CKD49" s="414"/>
      <c r="CKE49" s="414"/>
      <c r="CKF49" s="414"/>
      <c r="CKG49" s="414"/>
      <c r="CKH49" s="414"/>
      <c r="CKI49" s="414"/>
      <c r="CKJ49" s="414"/>
      <c r="CKK49" s="414"/>
      <c r="CKL49" s="414"/>
      <c r="CKM49" s="414"/>
      <c r="CKN49" s="414"/>
      <c r="CKO49" s="414"/>
      <c r="CKP49" s="414"/>
      <c r="CKQ49" s="414"/>
      <c r="CKR49" s="414"/>
      <c r="CKS49" s="414"/>
      <c r="CKT49" s="414"/>
      <c r="CKU49" s="414"/>
      <c r="CKV49" s="414"/>
      <c r="CKW49" s="414"/>
      <c r="CKX49" s="414"/>
      <c r="CKY49" s="414"/>
      <c r="CKZ49" s="414"/>
      <c r="CLA49" s="414"/>
      <c r="CLB49" s="414"/>
      <c r="CLC49" s="414"/>
      <c r="CLD49" s="414"/>
      <c r="CLE49" s="414"/>
      <c r="CLF49" s="414"/>
      <c r="CLG49" s="414"/>
      <c r="CLH49" s="414"/>
      <c r="CLI49" s="414"/>
      <c r="CLJ49" s="414"/>
      <c r="CLK49" s="414"/>
      <c r="CLL49" s="414"/>
      <c r="CLM49" s="414"/>
      <c r="CLN49" s="414"/>
      <c r="CLO49" s="414"/>
      <c r="CLP49" s="414"/>
      <c r="CLQ49" s="414"/>
      <c r="CLR49" s="414"/>
      <c r="CLS49" s="414"/>
      <c r="CLT49" s="414"/>
      <c r="CLU49" s="414"/>
      <c r="CLV49" s="414"/>
      <c r="CLW49" s="414"/>
      <c r="CLX49" s="414"/>
      <c r="CLY49" s="414"/>
      <c r="CLZ49" s="414"/>
      <c r="CMA49" s="414"/>
      <c r="CMB49" s="414"/>
      <c r="CMC49" s="414"/>
      <c r="CMD49" s="414"/>
      <c r="CME49" s="414"/>
      <c r="CMF49" s="414"/>
      <c r="CMG49" s="414"/>
      <c r="CMH49" s="414"/>
      <c r="CMI49" s="414"/>
      <c r="CMJ49" s="414"/>
      <c r="CMK49" s="414"/>
      <c r="CML49" s="414"/>
      <c r="CMM49" s="414"/>
      <c r="CMN49" s="414"/>
      <c r="CMO49" s="414"/>
      <c r="CMP49" s="414"/>
      <c r="CMQ49" s="414"/>
      <c r="CMR49" s="414"/>
      <c r="CMS49" s="414"/>
      <c r="CMT49" s="414"/>
      <c r="CMU49" s="414"/>
      <c r="CMV49" s="414"/>
      <c r="CMW49" s="414"/>
      <c r="CMX49" s="414"/>
      <c r="CMY49" s="414"/>
      <c r="CMZ49" s="414"/>
      <c r="CNA49" s="414"/>
      <c r="CNB49" s="414"/>
      <c r="CNC49" s="414"/>
      <c r="CND49" s="414"/>
      <c r="CNE49" s="414"/>
      <c r="CNF49" s="414"/>
      <c r="CNG49" s="414"/>
      <c r="CNH49" s="414"/>
      <c r="CNI49" s="414"/>
      <c r="CNJ49" s="414"/>
      <c r="CNK49" s="414"/>
      <c r="CNL49" s="414"/>
      <c r="CNM49" s="414"/>
      <c r="CNN49" s="414"/>
      <c r="CNO49" s="414"/>
      <c r="CNP49" s="414"/>
      <c r="CNQ49" s="414"/>
      <c r="CNR49" s="414"/>
      <c r="CNS49" s="414"/>
      <c r="CNT49" s="414"/>
      <c r="CNU49" s="414"/>
      <c r="CNV49" s="414"/>
      <c r="CNW49" s="414"/>
      <c r="CNX49" s="414"/>
      <c r="CNY49" s="414"/>
      <c r="CNZ49" s="414"/>
      <c r="COA49" s="414"/>
      <c r="COB49" s="414"/>
      <c r="COC49" s="414"/>
      <c r="COD49" s="414"/>
      <c r="COE49" s="414"/>
      <c r="COF49" s="414"/>
      <c r="COG49" s="414"/>
      <c r="COH49" s="414"/>
      <c r="COI49" s="414"/>
      <c r="COJ49" s="414"/>
      <c r="COK49" s="414"/>
      <c r="COL49" s="414"/>
      <c r="COM49" s="414"/>
      <c r="CON49" s="414"/>
      <c r="COO49" s="414"/>
      <c r="COP49" s="414"/>
      <c r="COQ49" s="414"/>
      <c r="COR49" s="414"/>
      <c r="COS49" s="414"/>
      <c r="COT49" s="414"/>
      <c r="COU49" s="414"/>
      <c r="COV49" s="414"/>
      <c r="COW49" s="414"/>
      <c r="COX49" s="414"/>
      <c r="COY49" s="414"/>
      <c r="COZ49" s="414"/>
      <c r="CPA49" s="414"/>
      <c r="CPB49" s="414"/>
      <c r="CPC49" s="414"/>
      <c r="CPD49" s="414"/>
      <c r="CPE49" s="414"/>
      <c r="CPF49" s="414"/>
      <c r="CPG49" s="414"/>
      <c r="CPH49" s="414"/>
      <c r="CPI49" s="414"/>
      <c r="CPJ49" s="414"/>
      <c r="CPK49" s="414"/>
      <c r="CPL49" s="414"/>
      <c r="CPM49" s="414"/>
      <c r="CPN49" s="414"/>
      <c r="CPO49" s="414"/>
      <c r="CPP49" s="414"/>
      <c r="CPQ49" s="414"/>
      <c r="CPR49" s="414"/>
      <c r="CPS49" s="414"/>
      <c r="CPT49" s="414"/>
      <c r="CPU49" s="414"/>
      <c r="CPV49" s="414"/>
      <c r="CPW49" s="414"/>
      <c r="CPX49" s="414"/>
      <c r="CPY49" s="414"/>
      <c r="CPZ49" s="414"/>
      <c r="CQA49" s="414"/>
      <c r="CQB49" s="414"/>
      <c r="CQC49" s="414"/>
      <c r="CQD49" s="414"/>
      <c r="CQE49" s="414"/>
      <c r="CQF49" s="414"/>
      <c r="CQG49" s="414"/>
      <c r="CQH49" s="414"/>
      <c r="CQI49" s="414"/>
      <c r="CQJ49" s="414"/>
      <c r="CQK49" s="414"/>
      <c r="CQL49" s="414"/>
      <c r="CQM49" s="414"/>
      <c r="CQN49" s="414"/>
      <c r="CQO49" s="414"/>
      <c r="CQP49" s="414"/>
      <c r="CQQ49" s="414"/>
      <c r="CQR49" s="414"/>
      <c r="CQS49" s="414"/>
      <c r="CQT49" s="414"/>
      <c r="CQU49" s="414"/>
      <c r="CQV49" s="414"/>
      <c r="CQW49" s="414"/>
      <c r="CQX49" s="414"/>
      <c r="CQY49" s="414"/>
      <c r="CQZ49" s="414"/>
      <c r="CRA49" s="414"/>
      <c r="CRB49" s="414"/>
      <c r="CRC49" s="414"/>
      <c r="CRD49" s="414"/>
      <c r="CRE49" s="414"/>
      <c r="CRF49" s="414"/>
      <c r="CRG49" s="414"/>
      <c r="CRH49" s="414"/>
      <c r="CRI49" s="414"/>
      <c r="CRJ49" s="414"/>
      <c r="CRK49" s="414"/>
      <c r="CRL49" s="414"/>
      <c r="CRM49" s="414"/>
      <c r="CRN49" s="414"/>
      <c r="CRO49" s="414"/>
      <c r="CRP49" s="414"/>
      <c r="CRQ49" s="414"/>
      <c r="CRR49" s="414"/>
      <c r="CRS49" s="414"/>
      <c r="CRT49" s="414"/>
      <c r="CRU49" s="414"/>
      <c r="CRV49" s="414"/>
      <c r="CRW49" s="414"/>
      <c r="CRX49" s="414"/>
      <c r="CRY49" s="414"/>
      <c r="CRZ49" s="414"/>
      <c r="CSA49" s="414"/>
      <c r="CSB49" s="414"/>
      <c r="CSC49" s="414"/>
      <c r="CSD49" s="414"/>
      <c r="CSE49" s="414"/>
      <c r="CSF49" s="414"/>
      <c r="CSG49" s="414"/>
      <c r="CSH49" s="414"/>
      <c r="CSI49" s="414"/>
      <c r="CSJ49" s="414"/>
      <c r="CSK49" s="414"/>
      <c r="CSL49" s="414"/>
      <c r="CSM49" s="414"/>
      <c r="CSN49" s="414"/>
      <c r="CSO49" s="414"/>
      <c r="CSP49" s="414"/>
      <c r="CSQ49" s="414"/>
      <c r="CSR49" s="414"/>
      <c r="CSS49" s="414"/>
      <c r="CST49" s="414"/>
      <c r="CSU49" s="414"/>
      <c r="CSV49" s="414"/>
      <c r="CSW49" s="414"/>
      <c r="CSX49" s="414"/>
      <c r="CSY49" s="414"/>
      <c r="CSZ49" s="414"/>
      <c r="CTA49" s="414"/>
      <c r="CTB49" s="414"/>
      <c r="CTC49" s="414"/>
      <c r="CTD49" s="414"/>
      <c r="CTE49" s="414"/>
      <c r="CTF49" s="414"/>
      <c r="CTG49" s="414"/>
      <c r="CTH49" s="414"/>
      <c r="CTI49" s="414"/>
      <c r="CTJ49" s="414"/>
      <c r="CTK49" s="414"/>
      <c r="CTL49" s="414"/>
      <c r="CTM49" s="414"/>
      <c r="CTN49" s="414"/>
      <c r="CTO49" s="414"/>
      <c r="CTP49" s="414"/>
      <c r="CTQ49" s="414"/>
      <c r="CTR49" s="414"/>
      <c r="CTS49" s="414"/>
      <c r="CTT49" s="414"/>
      <c r="CTU49" s="414"/>
      <c r="CTV49" s="414"/>
      <c r="CTW49" s="414"/>
      <c r="CTX49" s="414"/>
      <c r="CTY49" s="414"/>
      <c r="CTZ49" s="414"/>
      <c r="CUA49" s="414"/>
      <c r="CUB49" s="414"/>
      <c r="CUC49" s="414"/>
      <c r="CUD49" s="414"/>
      <c r="CUE49" s="414"/>
      <c r="CUF49" s="414"/>
      <c r="CUG49" s="414"/>
      <c r="CUH49" s="414"/>
      <c r="CUI49" s="414"/>
      <c r="CUJ49" s="414"/>
      <c r="CUK49" s="414"/>
      <c r="CUL49" s="414"/>
      <c r="CUM49" s="414"/>
      <c r="CUN49" s="414"/>
      <c r="CUO49" s="414"/>
      <c r="CUP49" s="414"/>
      <c r="CUQ49" s="414"/>
      <c r="CUR49" s="414"/>
      <c r="CUS49" s="414"/>
      <c r="CUT49" s="414"/>
      <c r="CUU49" s="414"/>
      <c r="CUV49" s="414"/>
      <c r="CUW49" s="414"/>
      <c r="CUX49" s="414"/>
      <c r="CUY49" s="414"/>
      <c r="CUZ49" s="414"/>
      <c r="CVA49" s="414"/>
      <c r="CVB49" s="414"/>
      <c r="CVC49" s="414"/>
      <c r="CVD49" s="414"/>
      <c r="CVE49" s="414"/>
      <c r="CVF49" s="414"/>
      <c r="CVG49" s="414"/>
      <c r="CVH49" s="414"/>
      <c r="CVI49" s="414"/>
      <c r="CVJ49" s="414"/>
      <c r="CVK49" s="414"/>
      <c r="CVL49" s="414"/>
      <c r="CVM49" s="414"/>
      <c r="CVN49" s="414"/>
      <c r="CVO49" s="414"/>
      <c r="CVP49" s="414"/>
      <c r="CVQ49" s="414"/>
      <c r="CVR49" s="414"/>
      <c r="CVS49" s="414"/>
      <c r="CVT49" s="414"/>
      <c r="CVU49" s="414"/>
      <c r="CVV49" s="414"/>
      <c r="CVW49" s="414"/>
      <c r="CVX49" s="414"/>
      <c r="CVY49" s="414"/>
      <c r="CVZ49" s="414"/>
      <c r="CWA49" s="414"/>
      <c r="CWB49" s="414"/>
      <c r="CWC49" s="414"/>
      <c r="CWD49" s="414"/>
      <c r="CWE49" s="414"/>
      <c r="CWF49" s="414"/>
      <c r="CWG49" s="414"/>
      <c r="CWH49" s="414"/>
      <c r="CWI49" s="414"/>
      <c r="CWJ49" s="414"/>
      <c r="CWK49" s="414"/>
      <c r="CWL49" s="414"/>
      <c r="CWM49" s="414"/>
      <c r="CWN49" s="414"/>
      <c r="CWO49" s="414"/>
      <c r="CWP49" s="414"/>
      <c r="CWQ49" s="414"/>
      <c r="CWR49" s="414"/>
      <c r="CWS49" s="414"/>
      <c r="CWT49" s="414"/>
      <c r="CWU49" s="414"/>
      <c r="CWV49" s="414"/>
      <c r="CWW49" s="414"/>
      <c r="CWX49" s="414"/>
      <c r="CWY49" s="414"/>
      <c r="CWZ49" s="414"/>
      <c r="CXA49" s="414"/>
      <c r="CXB49" s="414"/>
      <c r="CXC49" s="414"/>
      <c r="CXD49" s="414"/>
      <c r="CXE49" s="414"/>
      <c r="CXF49" s="414"/>
      <c r="CXG49" s="414"/>
      <c r="CXH49" s="414"/>
      <c r="CXI49" s="414"/>
      <c r="CXJ49" s="414"/>
      <c r="CXK49" s="414"/>
      <c r="CXL49" s="414"/>
      <c r="CXM49" s="414"/>
      <c r="CXN49" s="414"/>
      <c r="CXO49" s="414"/>
      <c r="CXP49" s="414"/>
      <c r="CXQ49" s="414"/>
      <c r="CXR49" s="414"/>
      <c r="CXS49" s="414"/>
      <c r="CXT49" s="414"/>
      <c r="CXU49" s="414"/>
      <c r="CXV49" s="414"/>
      <c r="CXW49" s="414"/>
      <c r="CXX49" s="414"/>
      <c r="CXY49" s="414"/>
      <c r="CXZ49" s="414"/>
      <c r="CYA49" s="414"/>
      <c r="CYB49" s="414"/>
      <c r="CYC49" s="414"/>
      <c r="CYD49" s="414"/>
      <c r="CYE49" s="414"/>
      <c r="CYF49" s="414"/>
      <c r="CYG49" s="414"/>
      <c r="CYH49" s="414"/>
      <c r="CYI49" s="414"/>
      <c r="CYJ49" s="414"/>
      <c r="CYK49" s="414"/>
      <c r="CYL49" s="414"/>
      <c r="CYM49" s="414"/>
      <c r="CYN49" s="414"/>
      <c r="CYO49" s="414"/>
      <c r="CYP49" s="414"/>
      <c r="CYQ49" s="414"/>
      <c r="CYR49" s="414"/>
      <c r="CYS49" s="414"/>
      <c r="CYT49" s="414"/>
      <c r="CYU49" s="414"/>
      <c r="CYV49" s="414"/>
      <c r="CYW49" s="414"/>
      <c r="CYX49" s="414"/>
      <c r="CYY49" s="414"/>
      <c r="CYZ49" s="414"/>
      <c r="CZA49" s="414"/>
      <c r="CZB49" s="414"/>
      <c r="CZC49" s="414"/>
      <c r="CZD49" s="414"/>
      <c r="CZE49" s="414"/>
      <c r="CZF49" s="414"/>
      <c r="CZG49" s="414"/>
      <c r="CZH49" s="414"/>
      <c r="CZI49" s="414"/>
      <c r="CZJ49" s="414"/>
      <c r="CZK49" s="414"/>
      <c r="CZL49" s="414"/>
      <c r="CZM49" s="414"/>
      <c r="CZN49" s="414"/>
      <c r="CZO49" s="414"/>
      <c r="CZP49" s="414"/>
      <c r="CZQ49" s="414"/>
      <c r="CZR49" s="414"/>
      <c r="CZS49" s="414"/>
      <c r="CZT49" s="414"/>
      <c r="CZU49" s="414"/>
      <c r="CZV49" s="414"/>
      <c r="CZW49" s="414"/>
      <c r="CZX49" s="414"/>
      <c r="CZY49" s="414"/>
      <c r="CZZ49" s="414"/>
      <c r="DAA49" s="414"/>
      <c r="DAB49" s="414"/>
      <c r="DAC49" s="414"/>
      <c r="DAD49" s="414"/>
      <c r="DAE49" s="414"/>
      <c r="DAF49" s="414"/>
      <c r="DAG49" s="414"/>
      <c r="DAH49" s="414"/>
      <c r="DAI49" s="414"/>
      <c r="DAJ49" s="414"/>
      <c r="DAK49" s="414"/>
      <c r="DAL49" s="414"/>
      <c r="DAM49" s="414"/>
      <c r="DAN49" s="414"/>
      <c r="DAO49" s="414"/>
      <c r="DAP49" s="414"/>
      <c r="DAQ49" s="414"/>
      <c r="DAR49" s="414"/>
      <c r="DAS49" s="414"/>
      <c r="DAT49" s="414"/>
      <c r="DAU49" s="414"/>
      <c r="DAV49" s="414"/>
      <c r="DAW49" s="414"/>
      <c r="DAX49" s="414"/>
      <c r="DAY49" s="414"/>
      <c r="DAZ49" s="414"/>
      <c r="DBA49" s="414"/>
      <c r="DBB49" s="414"/>
      <c r="DBC49" s="414"/>
      <c r="DBD49" s="414"/>
      <c r="DBE49" s="414"/>
      <c r="DBF49" s="414"/>
      <c r="DBG49" s="414"/>
      <c r="DBH49" s="414"/>
      <c r="DBI49" s="414"/>
      <c r="DBJ49" s="414"/>
      <c r="DBK49" s="414"/>
      <c r="DBL49" s="414"/>
      <c r="DBM49" s="414"/>
      <c r="DBN49" s="414"/>
      <c r="DBO49" s="414"/>
      <c r="DBP49" s="414"/>
      <c r="DBQ49" s="414"/>
      <c r="DBR49" s="414"/>
      <c r="DBS49" s="414"/>
      <c r="DBT49" s="414"/>
      <c r="DBU49" s="414"/>
      <c r="DBV49" s="414"/>
      <c r="DBW49" s="414"/>
      <c r="DBX49" s="414"/>
      <c r="DBY49" s="414"/>
      <c r="DBZ49" s="414"/>
      <c r="DCA49" s="414"/>
      <c r="DCB49" s="414"/>
      <c r="DCC49" s="414"/>
      <c r="DCD49" s="414"/>
      <c r="DCE49" s="414"/>
      <c r="DCF49" s="414"/>
      <c r="DCG49" s="414"/>
      <c r="DCH49" s="414"/>
      <c r="DCI49" s="414"/>
      <c r="DCJ49" s="414"/>
      <c r="DCK49" s="414"/>
      <c r="DCL49" s="414"/>
      <c r="DCM49" s="414"/>
      <c r="DCN49" s="414"/>
      <c r="DCO49" s="414"/>
      <c r="DCP49" s="414"/>
      <c r="DCQ49" s="414"/>
      <c r="DCR49" s="414"/>
      <c r="DCS49" s="414"/>
      <c r="DCT49" s="414"/>
      <c r="DCU49" s="414"/>
      <c r="DCV49" s="414"/>
      <c r="DCW49" s="414"/>
      <c r="DCX49" s="414"/>
      <c r="DCY49" s="414"/>
      <c r="DCZ49" s="414"/>
      <c r="DDA49" s="414"/>
      <c r="DDB49" s="414"/>
      <c r="DDC49" s="414"/>
      <c r="DDD49" s="414"/>
      <c r="DDE49" s="414"/>
      <c r="DDF49" s="414"/>
      <c r="DDG49" s="414"/>
      <c r="DDH49" s="414"/>
      <c r="DDI49" s="414"/>
      <c r="DDJ49" s="414"/>
      <c r="DDK49" s="414"/>
      <c r="DDL49" s="414"/>
      <c r="DDM49" s="414"/>
      <c r="DDN49" s="414"/>
      <c r="DDO49" s="414"/>
      <c r="DDP49" s="414"/>
      <c r="DDQ49" s="414"/>
      <c r="DDR49" s="414"/>
      <c r="DDS49" s="414"/>
      <c r="DDT49" s="414"/>
      <c r="DDU49" s="414"/>
      <c r="DDV49" s="414"/>
      <c r="DDW49" s="414"/>
      <c r="DDX49" s="414"/>
      <c r="DDY49" s="414"/>
      <c r="DDZ49" s="414"/>
      <c r="DEA49" s="414"/>
      <c r="DEB49" s="414"/>
      <c r="DEC49" s="414"/>
      <c r="DED49" s="414"/>
      <c r="DEE49" s="414"/>
      <c r="DEF49" s="414"/>
      <c r="DEG49" s="414"/>
      <c r="DEH49" s="414"/>
      <c r="DEI49" s="414"/>
      <c r="DEJ49" s="414"/>
      <c r="DEK49" s="414"/>
      <c r="DEL49" s="414"/>
      <c r="DEM49" s="414"/>
      <c r="DEN49" s="414"/>
      <c r="DEO49" s="414"/>
      <c r="DEP49" s="414"/>
      <c r="DEQ49" s="414"/>
      <c r="DER49" s="414"/>
      <c r="DES49" s="414"/>
      <c r="DET49" s="414"/>
      <c r="DEU49" s="414"/>
      <c r="DEV49" s="414"/>
      <c r="DEW49" s="414"/>
      <c r="DEX49" s="414"/>
      <c r="DEY49" s="414"/>
      <c r="DEZ49" s="414"/>
      <c r="DFA49" s="414"/>
      <c r="DFB49" s="414"/>
      <c r="DFC49" s="414"/>
      <c r="DFD49" s="414"/>
      <c r="DFE49" s="414"/>
      <c r="DFF49" s="414"/>
      <c r="DFG49" s="414"/>
      <c r="DFH49" s="414"/>
      <c r="DFI49" s="414"/>
      <c r="DFJ49" s="414"/>
      <c r="DFK49" s="414"/>
      <c r="DFL49" s="414"/>
      <c r="DFM49" s="414"/>
      <c r="DFN49" s="414"/>
      <c r="DFO49" s="414"/>
      <c r="DFP49" s="414"/>
      <c r="DFQ49" s="414"/>
      <c r="DFR49" s="414"/>
      <c r="DFS49" s="414"/>
      <c r="DFT49" s="414"/>
      <c r="DFU49" s="414"/>
      <c r="DFV49" s="414"/>
      <c r="DFW49" s="414"/>
      <c r="DFX49" s="414"/>
      <c r="DFY49" s="414"/>
      <c r="DFZ49" s="414"/>
      <c r="DGA49" s="414"/>
      <c r="DGB49" s="414"/>
      <c r="DGC49" s="414"/>
      <c r="DGD49" s="414"/>
      <c r="DGE49" s="414"/>
      <c r="DGF49" s="414"/>
      <c r="DGG49" s="414"/>
      <c r="DGH49" s="414"/>
      <c r="DGI49" s="414"/>
      <c r="DGJ49" s="414"/>
      <c r="DGK49" s="414"/>
      <c r="DGL49" s="414"/>
      <c r="DGM49" s="414"/>
      <c r="DGN49" s="414"/>
      <c r="DGO49" s="414"/>
      <c r="DGP49" s="414"/>
      <c r="DGQ49" s="414"/>
      <c r="DGR49" s="414"/>
      <c r="DGS49" s="414"/>
      <c r="DGT49" s="414"/>
      <c r="DGU49" s="414"/>
      <c r="DGV49" s="414"/>
      <c r="DGW49" s="414"/>
      <c r="DGX49" s="414"/>
      <c r="DGY49" s="414"/>
      <c r="DGZ49" s="414"/>
      <c r="DHA49" s="414"/>
      <c r="DHB49" s="414"/>
      <c r="DHC49" s="414"/>
      <c r="DHD49" s="414"/>
      <c r="DHE49" s="414"/>
      <c r="DHF49" s="414"/>
      <c r="DHG49" s="414"/>
      <c r="DHH49" s="414"/>
      <c r="DHI49" s="414"/>
      <c r="DHJ49" s="414"/>
      <c r="DHK49" s="414"/>
      <c r="DHL49" s="414"/>
      <c r="DHM49" s="414"/>
      <c r="DHN49" s="414"/>
      <c r="DHO49" s="414"/>
      <c r="DHP49" s="414"/>
      <c r="DHQ49" s="414"/>
      <c r="DHR49" s="414"/>
      <c r="DHS49" s="414"/>
      <c r="DHT49" s="414"/>
      <c r="DHU49" s="414"/>
      <c r="DHV49" s="414"/>
      <c r="DHW49" s="414"/>
      <c r="DHX49" s="414"/>
      <c r="DHY49" s="414"/>
      <c r="DHZ49" s="414"/>
      <c r="DIA49" s="414"/>
      <c r="DIB49" s="414"/>
      <c r="DIC49" s="414"/>
      <c r="DID49" s="414"/>
      <c r="DIE49" s="414"/>
      <c r="DIF49" s="414"/>
      <c r="DIG49" s="414"/>
      <c r="DIH49" s="414"/>
      <c r="DII49" s="414"/>
      <c r="DIJ49" s="414"/>
      <c r="DIK49" s="414"/>
      <c r="DIL49" s="414"/>
      <c r="DIM49" s="414"/>
      <c r="DIN49" s="414"/>
      <c r="DIO49" s="414"/>
      <c r="DIP49" s="414"/>
      <c r="DIQ49" s="414"/>
      <c r="DIR49" s="414"/>
      <c r="DIS49" s="414"/>
      <c r="DIT49" s="414"/>
      <c r="DIU49" s="414"/>
      <c r="DIV49" s="414"/>
      <c r="DIW49" s="414"/>
      <c r="DIX49" s="414"/>
      <c r="DIY49" s="414"/>
      <c r="DIZ49" s="414"/>
      <c r="DJA49" s="414"/>
      <c r="DJB49" s="414"/>
      <c r="DJC49" s="414"/>
      <c r="DJD49" s="414"/>
      <c r="DJE49" s="414"/>
      <c r="DJF49" s="414"/>
      <c r="DJG49" s="414"/>
      <c r="DJH49" s="414"/>
      <c r="DJI49" s="414"/>
      <c r="DJJ49" s="414"/>
      <c r="DJK49" s="414"/>
      <c r="DJL49" s="414"/>
      <c r="DJM49" s="414"/>
      <c r="DJN49" s="414"/>
      <c r="DJO49" s="414"/>
      <c r="DJP49" s="414"/>
      <c r="DJQ49" s="414"/>
      <c r="DJR49" s="414"/>
      <c r="DJS49" s="414"/>
      <c r="DJT49" s="414"/>
      <c r="DJU49" s="414"/>
      <c r="DJV49" s="414"/>
      <c r="DJW49" s="414"/>
      <c r="DJX49" s="414"/>
      <c r="DJY49" s="414"/>
      <c r="DJZ49" s="414"/>
      <c r="DKA49" s="414"/>
      <c r="DKB49" s="414"/>
      <c r="DKC49" s="414"/>
      <c r="DKD49" s="414"/>
      <c r="DKE49" s="414"/>
      <c r="DKF49" s="414"/>
      <c r="DKG49" s="414"/>
      <c r="DKH49" s="414"/>
      <c r="DKI49" s="414"/>
      <c r="DKJ49" s="414"/>
      <c r="DKK49" s="414"/>
      <c r="DKL49" s="414"/>
      <c r="DKM49" s="414"/>
      <c r="DKN49" s="414"/>
      <c r="DKO49" s="414"/>
      <c r="DKP49" s="414"/>
      <c r="DKQ49" s="414"/>
      <c r="DKR49" s="414"/>
      <c r="DKS49" s="414"/>
      <c r="DKT49" s="414"/>
      <c r="DKU49" s="414"/>
      <c r="DKV49" s="414"/>
      <c r="DKW49" s="414"/>
      <c r="DKX49" s="414"/>
      <c r="DKY49" s="414"/>
      <c r="DKZ49" s="414"/>
      <c r="DLA49" s="414"/>
      <c r="DLB49" s="414"/>
      <c r="DLC49" s="414"/>
      <c r="DLD49" s="414"/>
      <c r="DLE49" s="414"/>
      <c r="DLF49" s="414"/>
      <c r="DLG49" s="414"/>
      <c r="DLH49" s="414"/>
      <c r="DLI49" s="414"/>
      <c r="DLJ49" s="414"/>
      <c r="DLK49" s="414"/>
      <c r="DLL49" s="414"/>
      <c r="DLM49" s="414"/>
      <c r="DLN49" s="414"/>
      <c r="DLO49" s="414"/>
      <c r="DLP49" s="414"/>
      <c r="DLQ49" s="414"/>
      <c r="DLR49" s="414"/>
      <c r="DLS49" s="414"/>
      <c r="DLT49" s="414"/>
      <c r="DLU49" s="414"/>
      <c r="DLV49" s="414"/>
      <c r="DLW49" s="414"/>
      <c r="DLX49" s="414"/>
      <c r="DLY49" s="414"/>
      <c r="DLZ49" s="414"/>
      <c r="DMA49" s="414"/>
      <c r="DMB49" s="414"/>
      <c r="DMC49" s="414"/>
      <c r="DMD49" s="414"/>
      <c r="DME49" s="414"/>
      <c r="DMF49" s="414"/>
      <c r="DMG49" s="414"/>
      <c r="DMH49" s="414"/>
      <c r="DMI49" s="414"/>
      <c r="DMJ49" s="414"/>
      <c r="DMK49" s="414"/>
      <c r="DML49" s="414"/>
      <c r="DMM49" s="414"/>
      <c r="DMN49" s="414"/>
      <c r="DMO49" s="414"/>
      <c r="DMP49" s="414"/>
      <c r="DMQ49" s="414"/>
      <c r="DMR49" s="414"/>
      <c r="DMS49" s="414"/>
      <c r="DMT49" s="414"/>
      <c r="DMU49" s="414"/>
      <c r="DMV49" s="414"/>
      <c r="DMW49" s="414"/>
      <c r="DMX49" s="414"/>
      <c r="DMY49" s="414"/>
      <c r="DMZ49" s="414"/>
      <c r="DNA49" s="414"/>
      <c r="DNB49" s="414"/>
      <c r="DNC49" s="414"/>
      <c r="DND49" s="414"/>
      <c r="DNE49" s="414"/>
      <c r="DNF49" s="414"/>
      <c r="DNG49" s="414"/>
      <c r="DNH49" s="414"/>
      <c r="DNI49" s="414"/>
      <c r="DNJ49" s="414"/>
      <c r="DNK49" s="414"/>
      <c r="DNL49" s="414"/>
      <c r="DNM49" s="414"/>
      <c r="DNN49" s="414"/>
      <c r="DNO49" s="414"/>
      <c r="DNP49" s="414"/>
      <c r="DNQ49" s="414"/>
      <c r="DNR49" s="414"/>
      <c r="DNS49" s="414"/>
      <c r="DNT49" s="414"/>
      <c r="DNU49" s="414"/>
      <c r="DNV49" s="414"/>
      <c r="DNW49" s="414"/>
      <c r="DNX49" s="414"/>
      <c r="DNY49" s="414"/>
      <c r="DNZ49" s="414"/>
      <c r="DOA49" s="414"/>
      <c r="DOB49" s="414"/>
      <c r="DOC49" s="414"/>
      <c r="DOD49" s="414"/>
      <c r="DOE49" s="414"/>
      <c r="DOF49" s="414"/>
      <c r="DOG49" s="414"/>
      <c r="DOH49" s="414"/>
      <c r="DOI49" s="414"/>
      <c r="DOJ49" s="414"/>
      <c r="DOK49" s="414"/>
      <c r="DOL49" s="414"/>
      <c r="DOM49" s="414"/>
      <c r="DON49" s="414"/>
      <c r="DOO49" s="414"/>
      <c r="DOP49" s="414"/>
      <c r="DOQ49" s="414"/>
      <c r="DOR49" s="414"/>
      <c r="DOS49" s="414"/>
      <c r="DOT49" s="414"/>
      <c r="DOU49" s="414"/>
      <c r="DOV49" s="414"/>
      <c r="DOW49" s="414"/>
      <c r="DOX49" s="414"/>
      <c r="DOY49" s="414"/>
      <c r="DOZ49" s="414"/>
      <c r="DPA49" s="414"/>
      <c r="DPB49" s="414"/>
      <c r="DPC49" s="414"/>
      <c r="DPD49" s="414"/>
      <c r="DPE49" s="414"/>
      <c r="DPF49" s="414"/>
      <c r="DPG49" s="414"/>
      <c r="DPH49" s="414"/>
      <c r="DPI49" s="414"/>
      <c r="DPJ49" s="414"/>
      <c r="DPK49" s="414"/>
      <c r="DPL49" s="414"/>
      <c r="DPM49" s="414"/>
      <c r="DPN49" s="414"/>
      <c r="DPO49" s="414"/>
      <c r="DPP49" s="414"/>
      <c r="DPQ49" s="414"/>
      <c r="DPR49" s="414"/>
      <c r="DPS49" s="414"/>
      <c r="DPT49" s="414"/>
      <c r="DPU49" s="414"/>
      <c r="DPV49" s="414"/>
      <c r="DPW49" s="414"/>
      <c r="DPX49" s="414"/>
      <c r="DPY49" s="414"/>
      <c r="DPZ49" s="414"/>
      <c r="DQA49" s="414"/>
      <c r="DQB49" s="414"/>
      <c r="DQC49" s="414"/>
      <c r="DQD49" s="414"/>
      <c r="DQE49" s="414"/>
      <c r="DQF49" s="414"/>
      <c r="DQG49" s="414"/>
      <c r="DQH49" s="414"/>
      <c r="DQI49" s="414"/>
      <c r="DQJ49" s="414"/>
      <c r="DQK49" s="414"/>
      <c r="DQL49" s="414"/>
      <c r="DQM49" s="414"/>
      <c r="DQN49" s="414"/>
      <c r="DQO49" s="414"/>
      <c r="DQP49" s="414"/>
      <c r="DQQ49" s="414"/>
      <c r="DQR49" s="414"/>
      <c r="DQS49" s="414"/>
      <c r="DQT49" s="414"/>
      <c r="DQU49" s="414"/>
      <c r="DQV49" s="414"/>
      <c r="DQW49" s="414"/>
      <c r="DQX49" s="414"/>
      <c r="DQY49" s="414"/>
      <c r="DQZ49" s="414"/>
      <c r="DRA49" s="414"/>
      <c r="DRB49" s="414"/>
      <c r="DRC49" s="414"/>
      <c r="DRD49" s="414"/>
      <c r="DRE49" s="414"/>
      <c r="DRF49" s="414"/>
      <c r="DRG49" s="414"/>
      <c r="DRH49" s="414"/>
      <c r="DRI49" s="414"/>
      <c r="DRJ49" s="414"/>
      <c r="DRK49" s="414"/>
      <c r="DRL49" s="414"/>
      <c r="DRM49" s="414"/>
      <c r="DRN49" s="414"/>
      <c r="DRO49" s="414"/>
      <c r="DRP49" s="414"/>
      <c r="DRQ49" s="414"/>
      <c r="DRR49" s="414"/>
      <c r="DRS49" s="414"/>
      <c r="DRT49" s="414"/>
      <c r="DRU49" s="414"/>
      <c r="DRV49" s="414"/>
      <c r="DRW49" s="414"/>
      <c r="DRX49" s="414"/>
      <c r="DRY49" s="414"/>
      <c r="DRZ49" s="414"/>
      <c r="DSA49" s="414"/>
      <c r="DSB49" s="414"/>
      <c r="DSC49" s="414"/>
      <c r="DSD49" s="414"/>
      <c r="DSE49" s="414"/>
      <c r="DSF49" s="414"/>
      <c r="DSG49" s="414"/>
      <c r="DSH49" s="414"/>
      <c r="DSI49" s="414"/>
      <c r="DSJ49" s="414"/>
      <c r="DSK49" s="414"/>
      <c r="DSL49" s="414"/>
      <c r="DSM49" s="414"/>
      <c r="DSN49" s="414"/>
      <c r="DSO49" s="414"/>
      <c r="DSP49" s="414"/>
      <c r="DSQ49" s="414"/>
      <c r="DSR49" s="414"/>
      <c r="DSS49" s="414"/>
      <c r="DST49" s="414"/>
      <c r="DSU49" s="414"/>
      <c r="DSV49" s="414"/>
      <c r="DSW49" s="414"/>
      <c r="DSX49" s="414"/>
      <c r="DSY49" s="414"/>
      <c r="DSZ49" s="414"/>
      <c r="DTA49" s="414"/>
      <c r="DTB49" s="414"/>
      <c r="DTC49" s="414"/>
      <c r="DTD49" s="414"/>
      <c r="DTE49" s="414"/>
      <c r="DTF49" s="414"/>
      <c r="DTG49" s="414"/>
      <c r="DTH49" s="414"/>
      <c r="DTI49" s="414"/>
      <c r="DTJ49" s="414"/>
      <c r="DTK49" s="414"/>
      <c r="DTL49" s="414"/>
      <c r="DTM49" s="414"/>
      <c r="DTN49" s="414"/>
      <c r="DTO49" s="414"/>
      <c r="DTP49" s="414"/>
      <c r="DTQ49" s="414"/>
      <c r="DTR49" s="414"/>
      <c r="DTS49" s="414"/>
      <c r="DTT49" s="414"/>
      <c r="DTU49" s="414"/>
      <c r="DTV49" s="414"/>
      <c r="DTW49" s="414"/>
      <c r="DTX49" s="414"/>
      <c r="DTY49" s="414"/>
      <c r="DTZ49" s="414"/>
      <c r="DUA49" s="414"/>
      <c r="DUB49" s="414"/>
      <c r="DUC49" s="414"/>
      <c r="DUD49" s="414"/>
      <c r="DUE49" s="414"/>
      <c r="DUF49" s="414"/>
      <c r="DUG49" s="414"/>
      <c r="DUH49" s="414"/>
      <c r="DUI49" s="414"/>
      <c r="DUJ49" s="414"/>
      <c r="DUK49" s="414"/>
      <c r="DUL49" s="414"/>
      <c r="DUM49" s="414"/>
      <c r="DUN49" s="414"/>
      <c r="DUO49" s="414"/>
      <c r="DUP49" s="414"/>
      <c r="DUQ49" s="414"/>
      <c r="DUR49" s="414"/>
      <c r="DUS49" s="414"/>
      <c r="DUT49" s="414"/>
      <c r="DUU49" s="414"/>
      <c r="DUV49" s="414"/>
      <c r="DUW49" s="414"/>
      <c r="DUX49" s="414"/>
      <c r="DUY49" s="414"/>
      <c r="DUZ49" s="414"/>
      <c r="DVA49" s="414"/>
      <c r="DVB49" s="414"/>
      <c r="DVC49" s="414"/>
      <c r="DVD49" s="414"/>
      <c r="DVE49" s="414"/>
      <c r="DVF49" s="414"/>
      <c r="DVG49" s="414"/>
      <c r="DVH49" s="414"/>
      <c r="DVI49" s="414"/>
      <c r="DVJ49" s="414"/>
      <c r="DVK49" s="414"/>
      <c r="DVL49" s="414"/>
      <c r="DVM49" s="414"/>
      <c r="DVN49" s="414"/>
      <c r="DVO49" s="414"/>
      <c r="DVP49" s="414"/>
      <c r="DVQ49" s="414"/>
      <c r="DVR49" s="414"/>
      <c r="DVS49" s="414"/>
      <c r="DVT49" s="414"/>
      <c r="DVU49" s="414"/>
      <c r="DVV49" s="414"/>
      <c r="DVW49" s="414"/>
      <c r="DVX49" s="414"/>
      <c r="DVY49" s="414"/>
      <c r="DVZ49" s="414"/>
      <c r="DWA49" s="414"/>
      <c r="DWB49" s="414"/>
      <c r="DWC49" s="414"/>
      <c r="DWD49" s="414"/>
      <c r="DWE49" s="414"/>
      <c r="DWF49" s="414"/>
      <c r="DWG49" s="414"/>
      <c r="DWH49" s="414"/>
      <c r="DWI49" s="414"/>
      <c r="DWJ49" s="414"/>
      <c r="DWK49" s="414"/>
      <c r="DWL49" s="414"/>
      <c r="DWM49" s="414"/>
      <c r="DWN49" s="414"/>
      <c r="DWO49" s="414"/>
      <c r="DWP49" s="414"/>
      <c r="DWQ49" s="414"/>
      <c r="DWR49" s="414"/>
      <c r="DWS49" s="414"/>
      <c r="DWT49" s="414"/>
      <c r="DWU49" s="414"/>
      <c r="DWV49" s="414"/>
      <c r="DWW49" s="414"/>
      <c r="DWX49" s="414"/>
      <c r="DWY49" s="414"/>
      <c r="DWZ49" s="414"/>
      <c r="DXA49" s="414"/>
      <c r="DXB49" s="414"/>
      <c r="DXC49" s="414"/>
      <c r="DXD49" s="414"/>
      <c r="DXE49" s="414"/>
      <c r="DXF49" s="414"/>
      <c r="DXG49" s="414"/>
      <c r="DXH49" s="414"/>
      <c r="DXI49" s="414"/>
      <c r="DXJ49" s="414"/>
      <c r="DXK49" s="414"/>
      <c r="DXL49" s="414"/>
      <c r="DXM49" s="414"/>
      <c r="DXN49" s="414"/>
      <c r="DXO49" s="414"/>
      <c r="DXP49" s="414"/>
      <c r="DXQ49" s="414"/>
      <c r="DXR49" s="414"/>
      <c r="DXS49" s="414"/>
      <c r="DXT49" s="414"/>
      <c r="DXU49" s="414"/>
      <c r="DXV49" s="414"/>
      <c r="DXW49" s="414"/>
      <c r="DXX49" s="414"/>
      <c r="DXY49" s="414"/>
      <c r="DXZ49" s="414"/>
      <c r="DYA49" s="414"/>
      <c r="DYB49" s="414"/>
      <c r="DYC49" s="414"/>
      <c r="DYD49" s="414"/>
      <c r="DYE49" s="414"/>
      <c r="DYF49" s="414"/>
      <c r="DYG49" s="414"/>
      <c r="DYH49" s="414"/>
      <c r="DYI49" s="414"/>
      <c r="DYJ49" s="414"/>
      <c r="DYK49" s="414"/>
      <c r="DYL49" s="414"/>
      <c r="DYM49" s="414"/>
      <c r="DYN49" s="414"/>
      <c r="DYO49" s="414"/>
      <c r="DYP49" s="414"/>
      <c r="DYQ49" s="414"/>
      <c r="DYR49" s="414"/>
      <c r="DYS49" s="414"/>
      <c r="DYT49" s="414"/>
      <c r="DYU49" s="414"/>
      <c r="DYV49" s="414"/>
      <c r="DYW49" s="414"/>
      <c r="DYX49" s="414"/>
      <c r="DYY49" s="414"/>
      <c r="DYZ49" s="414"/>
      <c r="DZA49" s="414"/>
      <c r="DZB49" s="414"/>
      <c r="DZC49" s="414"/>
      <c r="DZD49" s="414"/>
      <c r="DZE49" s="414"/>
      <c r="DZF49" s="414"/>
      <c r="DZG49" s="414"/>
      <c r="DZH49" s="414"/>
      <c r="DZI49" s="414"/>
      <c r="DZJ49" s="414"/>
      <c r="DZK49" s="414"/>
      <c r="DZL49" s="414"/>
      <c r="DZM49" s="414"/>
      <c r="DZN49" s="414"/>
      <c r="DZO49" s="414"/>
      <c r="DZP49" s="414"/>
      <c r="DZQ49" s="414"/>
      <c r="DZR49" s="414"/>
      <c r="DZS49" s="414"/>
      <c r="DZT49" s="414"/>
      <c r="DZU49" s="414"/>
      <c r="DZV49" s="414"/>
      <c r="DZW49" s="414"/>
      <c r="DZX49" s="414"/>
      <c r="DZY49" s="414"/>
      <c r="DZZ49" s="414"/>
      <c r="EAA49" s="414"/>
      <c r="EAB49" s="414"/>
      <c r="EAC49" s="414"/>
      <c r="EAD49" s="414"/>
      <c r="EAE49" s="414"/>
      <c r="EAF49" s="414"/>
      <c r="EAG49" s="414"/>
      <c r="EAH49" s="414"/>
      <c r="EAI49" s="414"/>
      <c r="EAJ49" s="414"/>
      <c r="EAK49" s="414"/>
      <c r="EAL49" s="414"/>
      <c r="EAM49" s="414"/>
      <c r="EAN49" s="414"/>
      <c r="EAO49" s="414"/>
      <c r="EAP49" s="414"/>
      <c r="EAQ49" s="414"/>
      <c r="EAR49" s="414"/>
      <c r="EAS49" s="414"/>
      <c r="EAT49" s="414"/>
      <c r="EAU49" s="414"/>
      <c r="EAV49" s="414"/>
      <c r="EAW49" s="414"/>
      <c r="EAX49" s="414"/>
      <c r="EAY49" s="414"/>
      <c r="EAZ49" s="414"/>
      <c r="EBA49" s="414"/>
      <c r="EBB49" s="414"/>
      <c r="EBC49" s="414"/>
      <c r="EBD49" s="414"/>
      <c r="EBE49" s="414"/>
      <c r="EBF49" s="414"/>
      <c r="EBG49" s="414"/>
      <c r="EBH49" s="414"/>
      <c r="EBI49" s="414"/>
      <c r="EBJ49" s="414"/>
      <c r="EBK49" s="414"/>
      <c r="EBL49" s="414"/>
      <c r="EBM49" s="414"/>
      <c r="EBN49" s="414"/>
      <c r="EBO49" s="414"/>
      <c r="EBP49" s="414"/>
      <c r="EBQ49" s="414"/>
      <c r="EBR49" s="414"/>
      <c r="EBS49" s="414"/>
      <c r="EBT49" s="414"/>
      <c r="EBU49" s="414"/>
      <c r="EBV49" s="414"/>
      <c r="EBW49" s="414"/>
      <c r="EBX49" s="414"/>
      <c r="EBY49" s="414"/>
      <c r="EBZ49" s="414"/>
      <c r="ECA49" s="414"/>
      <c r="ECB49" s="414"/>
      <c r="ECC49" s="414"/>
      <c r="ECD49" s="414"/>
      <c r="ECE49" s="414"/>
      <c r="ECF49" s="414"/>
      <c r="ECG49" s="414"/>
      <c r="ECH49" s="414"/>
      <c r="ECI49" s="414"/>
      <c r="ECJ49" s="414"/>
      <c r="ECK49" s="414"/>
      <c r="ECL49" s="414"/>
      <c r="ECM49" s="414"/>
      <c r="ECN49" s="414"/>
      <c r="ECO49" s="414"/>
      <c r="ECP49" s="414"/>
      <c r="ECQ49" s="414"/>
      <c r="ECR49" s="414"/>
      <c r="ECS49" s="414"/>
      <c r="ECT49" s="414"/>
      <c r="ECU49" s="414"/>
      <c r="ECV49" s="414"/>
      <c r="ECW49" s="414"/>
      <c r="ECX49" s="414"/>
      <c r="ECY49" s="414"/>
      <c r="ECZ49" s="414"/>
      <c r="EDA49" s="414"/>
      <c r="EDB49" s="414"/>
      <c r="EDC49" s="414"/>
      <c r="EDD49" s="414"/>
      <c r="EDE49" s="414"/>
      <c r="EDF49" s="414"/>
      <c r="EDG49" s="414"/>
      <c r="EDH49" s="414"/>
      <c r="EDI49" s="414"/>
      <c r="EDJ49" s="414"/>
      <c r="EDK49" s="414"/>
      <c r="EDL49" s="414"/>
      <c r="EDM49" s="414"/>
      <c r="EDN49" s="414"/>
      <c r="EDO49" s="414"/>
      <c r="EDP49" s="414"/>
      <c r="EDQ49" s="414"/>
      <c r="EDR49" s="414"/>
      <c r="EDS49" s="414"/>
      <c r="EDT49" s="414"/>
      <c r="EDU49" s="414"/>
      <c r="EDV49" s="414"/>
      <c r="EDW49" s="414"/>
      <c r="EDX49" s="414"/>
      <c r="EDY49" s="414"/>
      <c r="EDZ49" s="414"/>
      <c r="EEA49" s="414"/>
      <c r="EEB49" s="414"/>
      <c r="EEC49" s="414"/>
      <c r="EED49" s="414"/>
      <c r="EEE49" s="414"/>
      <c r="EEF49" s="414"/>
      <c r="EEG49" s="414"/>
      <c r="EEH49" s="414"/>
      <c r="EEI49" s="414"/>
      <c r="EEJ49" s="414"/>
      <c r="EEK49" s="414"/>
      <c r="EEL49" s="414"/>
      <c r="EEM49" s="414"/>
      <c r="EEN49" s="414"/>
      <c r="EEO49" s="414"/>
      <c r="EEP49" s="414"/>
      <c r="EEQ49" s="414"/>
      <c r="EER49" s="414"/>
      <c r="EES49" s="414"/>
      <c r="EET49" s="414"/>
      <c r="EEU49" s="414"/>
      <c r="EEV49" s="414"/>
      <c r="EEW49" s="414"/>
      <c r="EEX49" s="414"/>
      <c r="EEY49" s="414"/>
      <c r="EEZ49" s="414"/>
      <c r="EFA49" s="414"/>
      <c r="EFB49" s="414"/>
      <c r="EFC49" s="414"/>
      <c r="EFD49" s="414"/>
      <c r="EFE49" s="414"/>
      <c r="EFF49" s="414"/>
      <c r="EFG49" s="414"/>
      <c r="EFH49" s="414"/>
      <c r="EFI49" s="414"/>
      <c r="EFJ49" s="414"/>
      <c r="EFK49" s="414"/>
      <c r="EFL49" s="414"/>
      <c r="EFM49" s="414"/>
      <c r="EFN49" s="414"/>
      <c r="EFO49" s="414"/>
      <c r="EFP49" s="414"/>
      <c r="EFQ49" s="414"/>
      <c r="EFR49" s="414"/>
      <c r="EFS49" s="414"/>
      <c r="EFT49" s="414"/>
      <c r="EFU49" s="414"/>
      <c r="EFV49" s="414"/>
      <c r="EFW49" s="414"/>
      <c r="EFX49" s="414"/>
      <c r="EFY49" s="414"/>
      <c r="EFZ49" s="414"/>
      <c r="EGA49" s="414"/>
      <c r="EGB49" s="414"/>
      <c r="EGC49" s="414"/>
      <c r="EGD49" s="414"/>
      <c r="EGE49" s="414"/>
      <c r="EGF49" s="414"/>
      <c r="EGG49" s="414"/>
      <c r="EGH49" s="414"/>
      <c r="EGI49" s="414"/>
      <c r="EGJ49" s="414"/>
      <c r="EGK49" s="414"/>
      <c r="EGL49" s="414"/>
      <c r="EGM49" s="414"/>
      <c r="EGN49" s="414"/>
      <c r="EGO49" s="414"/>
      <c r="EGP49" s="414"/>
      <c r="EGQ49" s="414"/>
      <c r="EGR49" s="414"/>
      <c r="EGS49" s="414"/>
      <c r="EGT49" s="414"/>
      <c r="EGU49" s="414"/>
      <c r="EGV49" s="414"/>
      <c r="EGW49" s="414"/>
      <c r="EGX49" s="414"/>
      <c r="EGY49" s="414"/>
      <c r="EGZ49" s="414"/>
      <c r="EHA49" s="414"/>
      <c r="EHB49" s="414"/>
      <c r="EHC49" s="414"/>
      <c r="EHD49" s="414"/>
      <c r="EHE49" s="414"/>
      <c r="EHF49" s="414"/>
      <c r="EHG49" s="414"/>
      <c r="EHH49" s="414"/>
      <c r="EHI49" s="414"/>
      <c r="EHJ49" s="414"/>
      <c r="EHK49" s="414"/>
      <c r="EHL49" s="414"/>
      <c r="EHM49" s="414"/>
      <c r="EHN49" s="414"/>
      <c r="EHO49" s="414"/>
      <c r="EHP49" s="414"/>
      <c r="EHQ49" s="414"/>
      <c r="EHR49" s="414"/>
      <c r="EHS49" s="414"/>
      <c r="EHT49" s="414"/>
      <c r="EHU49" s="414"/>
      <c r="EHV49" s="414"/>
      <c r="EHW49" s="414"/>
      <c r="EHX49" s="414"/>
      <c r="EHY49" s="414"/>
      <c r="EHZ49" s="414"/>
      <c r="EIA49" s="414"/>
      <c r="EIB49" s="414"/>
      <c r="EIC49" s="414"/>
      <c r="EID49" s="414"/>
      <c r="EIE49" s="414"/>
      <c r="EIF49" s="414"/>
      <c r="EIG49" s="414"/>
      <c r="EIH49" s="414"/>
      <c r="EII49" s="414"/>
      <c r="EIJ49" s="414"/>
      <c r="EIK49" s="414"/>
      <c r="EIL49" s="414"/>
      <c r="EIM49" s="414"/>
      <c r="EIN49" s="414"/>
      <c r="EIO49" s="414"/>
      <c r="EIP49" s="414"/>
      <c r="EIQ49" s="414"/>
      <c r="EIR49" s="414"/>
      <c r="EIS49" s="414"/>
      <c r="EIT49" s="414"/>
      <c r="EIU49" s="414"/>
      <c r="EIV49" s="414"/>
      <c r="EIW49" s="414"/>
      <c r="EIX49" s="414"/>
      <c r="EIY49" s="414"/>
      <c r="EIZ49" s="414"/>
      <c r="EJA49" s="414"/>
      <c r="EJB49" s="414"/>
      <c r="EJC49" s="414"/>
      <c r="EJD49" s="414"/>
      <c r="EJE49" s="414"/>
      <c r="EJF49" s="414"/>
      <c r="EJG49" s="414"/>
      <c r="EJH49" s="414"/>
      <c r="EJI49" s="414"/>
      <c r="EJJ49" s="414"/>
      <c r="EJK49" s="414"/>
      <c r="EJL49" s="414"/>
      <c r="EJM49" s="414"/>
      <c r="EJN49" s="414"/>
      <c r="EJO49" s="414"/>
      <c r="EJP49" s="414"/>
      <c r="EJQ49" s="414"/>
      <c r="EJR49" s="414"/>
      <c r="EJS49" s="414"/>
      <c r="EJT49" s="414"/>
      <c r="EJU49" s="414"/>
      <c r="EJV49" s="414"/>
      <c r="EJW49" s="414"/>
      <c r="EJX49" s="414"/>
      <c r="EJY49" s="414"/>
      <c r="EJZ49" s="414"/>
      <c r="EKA49" s="414"/>
      <c r="EKB49" s="414"/>
      <c r="EKC49" s="414"/>
      <c r="EKD49" s="414"/>
      <c r="EKE49" s="414"/>
      <c r="EKF49" s="414"/>
      <c r="EKG49" s="414"/>
      <c r="EKH49" s="414"/>
      <c r="EKI49" s="414"/>
      <c r="EKJ49" s="414"/>
      <c r="EKK49" s="414"/>
      <c r="EKL49" s="414"/>
      <c r="EKM49" s="414"/>
      <c r="EKN49" s="414"/>
      <c r="EKO49" s="414"/>
      <c r="EKP49" s="414"/>
      <c r="EKQ49" s="414"/>
      <c r="EKR49" s="414"/>
      <c r="EKS49" s="414"/>
      <c r="EKT49" s="414"/>
      <c r="EKU49" s="414"/>
      <c r="EKV49" s="414"/>
      <c r="EKW49" s="414"/>
      <c r="EKX49" s="414"/>
      <c r="EKY49" s="414"/>
      <c r="EKZ49" s="414"/>
      <c r="ELA49" s="414"/>
      <c r="ELB49" s="414"/>
      <c r="ELC49" s="414"/>
      <c r="ELD49" s="414"/>
      <c r="ELE49" s="414"/>
      <c r="ELF49" s="414"/>
      <c r="ELG49" s="414"/>
      <c r="ELH49" s="414"/>
      <c r="ELI49" s="414"/>
      <c r="ELJ49" s="414"/>
      <c r="ELK49" s="414"/>
      <c r="ELL49" s="414"/>
      <c r="ELM49" s="414"/>
      <c r="ELN49" s="414"/>
      <c r="ELO49" s="414"/>
      <c r="ELP49" s="414"/>
      <c r="ELQ49" s="414"/>
      <c r="ELR49" s="414"/>
      <c r="ELS49" s="414"/>
      <c r="ELT49" s="414"/>
      <c r="ELU49" s="414"/>
      <c r="ELV49" s="414"/>
      <c r="ELW49" s="414"/>
      <c r="ELX49" s="414"/>
      <c r="ELY49" s="414"/>
      <c r="ELZ49" s="414"/>
      <c r="EMA49" s="414"/>
      <c r="EMB49" s="414"/>
      <c r="EMC49" s="414"/>
      <c r="EMD49" s="414"/>
      <c r="EME49" s="414"/>
      <c r="EMF49" s="414"/>
      <c r="EMG49" s="414"/>
      <c r="EMH49" s="414"/>
      <c r="EMI49" s="414"/>
      <c r="EMJ49" s="414"/>
      <c r="EMK49" s="414"/>
      <c r="EML49" s="414"/>
      <c r="EMM49" s="414"/>
      <c r="EMN49" s="414"/>
      <c r="EMO49" s="414"/>
      <c r="EMP49" s="414"/>
      <c r="EMQ49" s="414"/>
      <c r="EMR49" s="414"/>
      <c r="EMS49" s="414"/>
      <c r="EMT49" s="414"/>
      <c r="EMU49" s="414"/>
      <c r="EMV49" s="414"/>
      <c r="EMW49" s="414"/>
      <c r="EMX49" s="414"/>
      <c r="EMY49" s="414"/>
      <c r="EMZ49" s="414"/>
      <c r="ENA49" s="414"/>
      <c r="ENB49" s="414"/>
      <c r="ENC49" s="414"/>
      <c r="END49" s="414"/>
      <c r="ENE49" s="414"/>
      <c r="ENF49" s="414"/>
      <c r="ENG49" s="414"/>
      <c r="ENH49" s="414"/>
      <c r="ENI49" s="414"/>
      <c r="ENJ49" s="414"/>
      <c r="ENK49" s="414"/>
      <c r="ENL49" s="414"/>
      <c r="ENM49" s="414"/>
      <c r="ENN49" s="414"/>
      <c r="ENO49" s="414"/>
      <c r="ENP49" s="414"/>
      <c r="ENQ49" s="414"/>
      <c r="ENR49" s="414"/>
      <c r="ENS49" s="414"/>
      <c r="ENT49" s="414"/>
      <c r="ENU49" s="414"/>
      <c r="ENV49" s="414"/>
      <c r="ENW49" s="414"/>
      <c r="ENX49" s="414"/>
      <c r="ENY49" s="414"/>
      <c r="ENZ49" s="414"/>
      <c r="EOA49" s="414"/>
      <c r="EOB49" s="414"/>
      <c r="EOC49" s="414"/>
      <c r="EOD49" s="414"/>
      <c r="EOE49" s="414"/>
      <c r="EOF49" s="414"/>
      <c r="EOG49" s="414"/>
      <c r="EOH49" s="414"/>
      <c r="EOI49" s="414"/>
      <c r="EOJ49" s="414"/>
      <c r="EOK49" s="414"/>
      <c r="EOL49" s="414"/>
      <c r="EOM49" s="414"/>
      <c r="EON49" s="414"/>
      <c r="EOO49" s="414"/>
      <c r="EOP49" s="414"/>
      <c r="EOQ49" s="414"/>
      <c r="EOR49" s="414"/>
      <c r="EOS49" s="414"/>
      <c r="EOT49" s="414"/>
      <c r="EOU49" s="414"/>
      <c r="EOV49" s="414"/>
      <c r="EOW49" s="414"/>
      <c r="EOX49" s="414"/>
      <c r="EOY49" s="414"/>
      <c r="EOZ49" s="414"/>
      <c r="EPA49" s="414"/>
      <c r="EPB49" s="414"/>
      <c r="EPC49" s="414"/>
      <c r="EPD49" s="414"/>
      <c r="EPE49" s="414"/>
      <c r="EPF49" s="414"/>
      <c r="EPG49" s="414"/>
      <c r="EPH49" s="414"/>
      <c r="EPI49" s="414"/>
      <c r="EPJ49" s="414"/>
      <c r="EPK49" s="414"/>
      <c r="EPL49" s="414"/>
      <c r="EPM49" s="414"/>
      <c r="EPN49" s="414"/>
      <c r="EPO49" s="414"/>
      <c r="EPP49" s="414"/>
      <c r="EPQ49" s="414"/>
      <c r="EPR49" s="414"/>
      <c r="EPS49" s="414"/>
      <c r="EPT49" s="414"/>
      <c r="EPU49" s="414"/>
      <c r="EPV49" s="414"/>
      <c r="EPW49" s="414"/>
      <c r="EPX49" s="414"/>
      <c r="EPY49" s="414"/>
      <c r="EPZ49" s="414"/>
      <c r="EQA49" s="414"/>
      <c r="EQB49" s="414"/>
      <c r="EQC49" s="414"/>
      <c r="EQD49" s="414"/>
      <c r="EQE49" s="414"/>
      <c r="EQF49" s="414"/>
      <c r="EQG49" s="414"/>
      <c r="EQH49" s="414"/>
      <c r="EQI49" s="414"/>
      <c r="EQJ49" s="414"/>
      <c r="EQK49" s="414"/>
      <c r="EQL49" s="414"/>
      <c r="EQM49" s="414"/>
      <c r="EQN49" s="414"/>
      <c r="EQO49" s="414"/>
      <c r="EQP49" s="414"/>
      <c r="EQQ49" s="414"/>
      <c r="EQR49" s="414"/>
      <c r="EQS49" s="414"/>
      <c r="EQT49" s="414"/>
      <c r="EQU49" s="414"/>
      <c r="EQV49" s="414"/>
      <c r="EQW49" s="414"/>
      <c r="EQX49" s="414"/>
      <c r="EQY49" s="414"/>
      <c r="EQZ49" s="414"/>
      <c r="ERA49" s="414"/>
      <c r="ERB49" s="414"/>
      <c r="ERC49" s="414"/>
      <c r="ERD49" s="414"/>
      <c r="ERE49" s="414"/>
      <c r="ERF49" s="414"/>
      <c r="ERG49" s="414"/>
      <c r="ERH49" s="414"/>
      <c r="ERI49" s="414"/>
      <c r="ERJ49" s="414"/>
      <c r="ERK49" s="414"/>
      <c r="ERL49" s="414"/>
      <c r="ERM49" s="414"/>
      <c r="ERN49" s="414"/>
      <c r="ERO49" s="414"/>
      <c r="ERP49" s="414"/>
      <c r="ERQ49" s="414"/>
      <c r="ERR49" s="414"/>
      <c r="ERS49" s="414"/>
      <c r="ERT49" s="414"/>
      <c r="ERU49" s="414"/>
      <c r="ERV49" s="414"/>
      <c r="ERW49" s="414"/>
      <c r="ERX49" s="414"/>
      <c r="ERY49" s="414"/>
      <c r="ERZ49" s="414"/>
      <c r="ESA49" s="414"/>
      <c r="ESB49" s="414"/>
      <c r="ESC49" s="414"/>
      <c r="ESD49" s="414"/>
      <c r="ESE49" s="414"/>
      <c r="ESF49" s="414"/>
      <c r="ESG49" s="414"/>
      <c r="ESH49" s="414"/>
      <c r="ESI49" s="414"/>
      <c r="ESJ49" s="414"/>
      <c r="ESK49" s="414"/>
      <c r="ESL49" s="414"/>
      <c r="ESM49" s="414"/>
      <c r="ESN49" s="414"/>
      <c r="ESO49" s="414"/>
      <c r="ESP49" s="414"/>
      <c r="ESQ49" s="414"/>
      <c r="ESR49" s="414"/>
      <c r="ESS49" s="414"/>
      <c r="EST49" s="414"/>
      <c r="ESU49" s="414"/>
      <c r="ESV49" s="414"/>
      <c r="ESW49" s="414"/>
      <c r="ESX49" s="414"/>
      <c r="ESY49" s="414"/>
      <c r="ESZ49" s="414"/>
      <c r="ETA49" s="414"/>
      <c r="ETB49" s="414"/>
      <c r="ETC49" s="414"/>
      <c r="ETD49" s="414"/>
      <c r="ETE49" s="414"/>
      <c r="ETF49" s="414"/>
      <c r="ETG49" s="414"/>
      <c r="ETH49" s="414"/>
      <c r="ETI49" s="414"/>
      <c r="ETJ49" s="414"/>
      <c r="ETK49" s="414"/>
      <c r="ETL49" s="414"/>
      <c r="ETM49" s="414"/>
      <c r="ETN49" s="414"/>
      <c r="ETO49" s="414"/>
      <c r="ETP49" s="414"/>
      <c r="ETQ49" s="414"/>
      <c r="ETR49" s="414"/>
      <c r="ETS49" s="414"/>
      <c r="ETT49" s="414"/>
      <c r="ETU49" s="414"/>
      <c r="ETV49" s="414"/>
      <c r="ETW49" s="414"/>
      <c r="ETX49" s="414"/>
      <c r="ETY49" s="414"/>
      <c r="ETZ49" s="414"/>
      <c r="EUA49" s="414"/>
      <c r="EUB49" s="414"/>
      <c r="EUC49" s="414"/>
      <c r="EUD49" s="414"/>
      <c r="EUE49" s="414"/>
      <c r="EUF49" s="414"/>
      <c r="EUG49" s="414"/>
      <c r="EUH49" s="414"/>
      <c r="EUI49" s="414"/>
      <c r="EUJ49" s="414"/>
      <c r="EUK49" s="414"/>
      <c r="EUL49" s="414"/>
      <c r="EUM49" s="414"/>
      <c r="EUN49" s="414"/>
      <c r="EUO49" s="414"/>
      <c r="EUP49" s="414"/>
      <c r="EUQ49" s="414"/>
      <c r="EUR49" s="414"/>
      <c r="EUS49" s="414"/>
      <c r="EUT49" s="414"/>
      <c r="EUU49" s="414"/>
      <c r="EUV49" s="414"/>
      <c r="EUW49" s="414"/>
      <c r="EUX49" s="414"/>
      <c r="EUY49" s="414"/>
      <c r="EUZ49" s="414"/>
      <c r="EVA49" s="414"/>
      <c r="EVB49" s="414"/>
      <c r="EVC49" s="414"/>
      <c r="EVD49" s="414"/>
      <c r="EVE49" s="414"/>
      <c r="EVF49" s="414"/>
      <c r="EVG49" s="414"/>
      <c r="EVH49" s="414"/>
      <c r="EVI49" s="414"/>
      <c r="EVJ49" s="414"/>
      <c r="EVK49" s="414"/>
      <c r="EVL49" s="414"/>
      <c r="EVM49" s="414"/>
      <c r="EVN49" s="414"/>
      <c r="EVO49" s="414"/>
      <c r="EVP49" s="414"/>
      <c r="EVQ49" s="414"/>
      <c r="EVR49" s="414"/>
      <c r="EVS49" s="414"/>
      <c r="EVT49" s="414"/>
      <c r="EVU49" s="414"/>
      <c r="EVV49" s="414"/>
      <c r="EVW49" s="414"/>
      <c r="EVX49" s="414"/>
      <c r="EVY49" s="414"/>
      <c r="EVZ49" s="414"/>
      <c r="EWA49" s="414"/>
      <c r="EWB49" s="414"/>
      <c r="EWC49" s="414"/>
      <c r="EWD49" s="414"/>
      <c r="EWE49" s="414"/>
      <c r="EWF49" s="414"/>
      <c r="EWG49" s="414"/>
      <c r="EWH49" s="414"/>
      <c r="EWI49" s="414"/>
      <c r="EWJ49" s="414"/>
      <c r="EWK49" s="414"/>
      <c r="EWL49" s="414"/>
      <c r="EWM49" s="414"/>
      <c r="EWN49" s="414"/>
      <c r="EWO49" s="414"/>
      <c r="EWP49" s="414"/>
      <c r="EWQ49" s="414"/>
      <c r="EWR49" s="414"/>
      <c r="EWS49" s="414"/>
      <c r="EWT49" s="414"/>
      <c r="EWU49" s="414"/>
      <c r="EWV49" s="414"/>
      <c r="EWW49" s="414"/>
      <c r="EWX49" s="414"/>
      <c r="EWY49" s="414"/>
      <c r="EWZ49" s="414"/>
      <c r="EXA49" s="414"/>
      <c r="EXB49" s="414"/>
      <c r="EXC49" s="414"/>
      <c r="EXD49" s="414"/>
      <c r="EXE49" s="414"/>
      <c r="EXF49" s="414"/>
      <c r="EXG49" s="414"/>
      <c r="EXH49" s="414"/>
      <c r="EXI49" s="414"/>
      <c r="EXJ49" s="414"/>
      <c r="EXK49" s="414"/>
      <c r="EXL49" s="414"/>
      <c r="EXM49" s="414"/>
      <c r="EXN49" s="414"/>
      <c r="EXO49" s="414"/>
      <c r="EXP49" s="414"/>
      <c r="EXQ49" s="414"/>
      <c r="EXR49" s="414"/>
      <c r="EXS49" s="414"/>
      <c r="EXT49" s="414"/>
      <c r="EXU49" s="414"/>
      <c r="EXV49" s="414"/>
      <c r="EXW49" s="414"/>
      <c r="EXX49" s="414"/>
      <c r="EXY49" s="414"/>
      <c r="EXZ49" s="414"/>
      <c r="EYA49" s="414"/>
      <c r="EYB49" s="414"/>
      <c r="EYC49" s="414"/>
      <c r="EYD49" s="414"/>
      <c r="EYE49" s="414"/>
      <c r="EYF49" s="414"/>
      <c r="EYG49" s="414"/>
      <c r="EYH49" s="414"/>
      <c r="EYI49" s="414"/>
      <c r="EYJ49" s="414"/>
      <c r="EYK49" s="414"/>
      <c r="EYL49" s="414"/>
      <c r="EYM49" s="414"/>
      <c r="EYN49" s="414"/>
      <c r="EYO49" s="414"/>
      <c r="EYP49" s="414"/>
      <c r="EYQ49" s="414"/>
      <c r="EYR49" s="414"/>
      <c r="EYS49" s="414"/>
      <c r="EYT49" s="414"/>
      <c r="EYU49" s="414"/>
      <c r="EYV49" s="414"/>
      <c r="EYW49" s="414"/>
      <c r="EYX49" s="414"/>
      <c r="EYY49" s="414"/>
      <c r="EYZ49" s="414"/>
      <c r="EZA49" s="414"/>
      <c r="EZB49" s="414"/>
      <c r="EZC49" s="414"/>
      <c r="EZD49" s="414"/>
      <c r="EZE49" s="414"/>
      <c r="EZF49" s="414"/>
      <c r="EZG49" s="414"/>
      <c r="EZH49" s="414"/>
      <c r="EZI49" s="414"/>
      <c r="EZJ49" s="414"/>
      <c r="EZK49" s="414"/>
      <c r="EZL49" s="414"/>
      <c r="EZM49" s="414"/>
      <c r="EZN49" s="414"/>
      <c r="EZO49" s="414"/>
      <c r="EZP49" s="414"/>
      <c r="EZQ49" s="414"/>
      <c r="EZR49" s="414"/>
      <c r="EZS49" s="414"/>
      <c r="EZT49" s="414"/>
      <c r="EZU49" s="414"/>
      <c r="EZV49" s="414"/>
      <c r="EZW49" s="414"/>
      <c r="EZX49" s="414"/>
      <c r="EZY49" s="414"/>
      <c r="EZZ49" s="414"/>
      <c r="FAA49" s="414"/>
      <c r="FAB49" s="414"/>
      <c r="FAC49" s="414"/>
      <c r="FAD49" s="414"/>
      <c r="FAE49" s="414"/>
      <c r="FAF49" s="414"/>
      <c r="FAG49" s="414"/>
      <c r="FAH49" s="414"/>
      <c r="FAI49" s="414"/>
      <c r="FAJ49" s="414"/>
      <c r="FAK49" s="414"/>
      <c r="FAL49" s="414"/>
      <c r="FAM49" s="414"/>
      <c r="FAN49" s="414"/>
      <c r="FAO49" s="414"/>
      <c r="FAP49" s="414"/>
      <c r="FAQ49" s="414"/>
      <c r="FAR49" s="414"/>
      <c r="FAS49" s="414"/>
      <c r="FAT49" s="414"/>
      <c r="FAU49" s="414"/>
      <c r="FAV49" s="414"/>
      <c r="FAW49" s="414"/>
      <c r="FAX49" s="414"/>
      <c r="FAY49" s="414"/>
      <c r="FAZ49" s="414"/>
      <c r="FBA49" s="414"/>
      <c r="FBB49" s="414"/>
      <c r="FBC49" s="414"/>
      <c r="FBD49" s="414"/>
      <c r="FBE49" s="414"/>
      <c r="FBF49" s="414"/>
      <c r="FBG49" s="414"/>
      <c r="FBH49" s="414"/>
      <c r="FBI49" s="414"/>
      <c r="FBJ49" s="414"/>
      <c r="FBK49" s="414"/>
      <c r="FBL49" s="414"/>
      <c r="FBM49" s="414"/>
      <c r="FBN49" s="414"/>
      <c r="FBO49" s="414"/>
      <c r="FBP49" s="414"/>
      <c r="FBQ49" s="414"/>
      <c r="FBR49" s="414"/>
      <c r="FBS49" s="414"/>
      <c r="FBT49" s="414"/>
      <c r="FBU49" s="414"/>
      <c r="FBV49" s="414"/>
      <c r="FBW49" s="414"/>
      <c r="FBX49" s="414"/>
      <c r="FBY49" s="414"/>
      <c r="FBZ49" s="414"/>
      <c r="FCA49" s="414"/>
      <c r="FCB49" s="414"/>
      <c r="FCC49" s="414"/>
      <c r="FCD49" s="414"/>
      <c r="FCE49" s="414"/>
      <c r="FCF49" s="414"/>
      <c r="FCG49" s="414"/>
      <c r="FCH49" s="414"/>
      <c r="FCI49" s="414"/>
      <c r="FCJ49" s="414"/>
      <c r="FCK49" s="414"/>
      <c r="FCL49" s="414"/>
      <c r="FCM49" s="414"/>
      <c r="FCN49" s="414"/>
      <c r="FCO49" s="414"/>
      <c r="FCP49" s="414"/>
      <c r="FCQ49" s="414"/>
      <c r="FCR49" s="414"/>
      <c r="FCS49" s="414"/>
      <c r="FCT49" s="414"/>
      <c r="FCU49" s="414"/>
      <c r="FCV49" s="414"/>
      <c r="FCW49" s="414"/>
      <c r="FCX49" s="414"/>
      <c r="FCY49" s="414"/>
      <c r="FCZ49" s="414"/>
      <c r="FDA49" s="414"/>
      <c r="FDB49" s="414"/>
      <c r="FDC49" s="414"/>
      <c r="FDD49" s="414"/>
      <c r="FDE49" s="414"/>
      <c r="FDF49" s="414"/>
      <c r="FDG49" s="414"/>
      <c r="FDH49" s="414"/>
      <c r="FDI49" s="414"/>
      <c r="FDJ49" s="414"/>
      <c r="FDK49" s="414"/>
      <c r="FDL49" s="414"/>
      <c r="FDM49" s="414"/>
      <c r="FDN49" s="414"/>
      <c r="FDO49" s="414"/>
      <c r="FDP49" s="414"/>
      <c r="FDQ49" s="414"/>
      <c r="FDR49" s="414"/>
      <c r="FDS49" s="414"/>
      <c r="FDT49" s="414"/>
      <c r="FDU49" s="414"/>
      <c r="FDV49" s="414"/>
      <c r="FDW49" s="414"/>
      <c r="FDX49" s="414"/>
      <c r="FDY49" s="414"/>
      <c r="FDZ49" s="414"/>
      <c r="FEA49" s="414"/>
      <c r="FEB49" s="414"/>
      <c r="FEC49" s="414"/>
      <c r="FED49" s="414"/>
      <c r="FEE49" s="414"/>
      <c r="FEF49" s="414"/>
      <c r="FEG49" s="414"/>
      <c r="FEH49" s="414"/>
      <c r="FEI49" s="414"/>
      <c r="FEJ49" s="414"/>
      <c r="FEK49" s="414"/>
      <c r="FEL49" s="414"/>
      <c r="FEM49" s="414"/>
      <c r="FEN49" s="414"/>
      <c r="FEO49" s="414"/>
      <c r="FEP49" s="414"/>
      <c r="FEQ49" s="414"/>
      <c r="FER49" s="414"/>
      <c r="FES49" s="414"/>
      <c r="FET49" s="414"/>
      <c r="FEU49" s="414"/>
      <c r="FEV49" s="414"/>
      <c r="FEW49" s="414"/>
      <c r="FEX49" s="414"/>
      <c r="FEY49" s="414"/>
      <c r="FEZ49" s="414"/>
      <c r="FFA49" s="414"/>
      <c r="FFB49" s="414"/>
      <c r="FFC49" s="414"/>
      <c r="FFD49" s="414"/>
      <c r="FFE49" s="414"/>
      <c r="FFF49" s="414"/>
      <c r="FFG49" s="414"/>
      <c r="FFH49" s="414"/>
      <c r="FFI49" s="414"/>
      <c r="FFJ49" s="414"/>
      <c r="FFK49" s="414"/>
      <c r="FFL49" s="414"/>
      <c r="FFM49" s="414"/>
      <c r="FFN49" s="414"/>
      <c r="FFO49" s="414"/>
      <c r="FFP49" s="414"/>
      <c r="FFQ49" s="414"/>
      <c r="FFR49" s="414"/>
      <c r="FFS49" s="414"/>
      <c r="FFT49" s="414"/>
      <c r="FFU49" s="414"/>
      <c r="FFV49" s="414"/>
      <c r="FFW49" s="414"/>
      <c r="FFX49" s="414"/>
      <c r="FFY49" s="414"/>
      <c r="FFZ49" s="414"/>
      <c r="FGA49" s="414"/>
      <c r="FGB49" s="414"/>
      <c r="FGC49" s="414"/>
      <c r="FGD49" s="414"/>
      <c r="FGE49" s="414"/>
      <c r="FGF49" s="414"/>
      <c r="FGG49" s="414"/>
      <c r="FGH49" s="414"/>
      <c r="FGI49" s="414"/>
      <c r="FGJ49" s="414"/>
      <c r="FGK49" s="414"/>
      <c r="FGL49" s="414"/>
      <c r="FGM49" s="414"/>
      <c r="FGN49" s="414"/>
      <c r="FGO49" s="414"/>
      <c r="FGP49" s="414"/>
      <c r="FGQ49" s="414"/>
      <c r="FGR49" s="414"/>
      <c r="FGS49" s="414"/>
      <c r="FGT49" s="414"/>
      <c r="FGU49" s="414"/>
      <c r="FGV49" s="414"/>
      <c r="FGW49" s="414"/>
      <c r="FGX49" s="414"/>
      <c r="FGY49" s="414"/>
      <c r="FGZ49" s="414"/>
      <c r="FHA49" s="414"/>
      <c r="FHB49" s="414"/>
      <c r="FHC49" s="414"/>
      <c r="FHD49" s="414"/>
      <c r="FHE49" s="414"/>
      <c r="FHF49" s="414"/>
      <c r="FHG49" s="414"/>
      <c r="FHH49" s="414"/>
      <c r="FHI49" s="414"/>
      <c r="FHJ49" s="414"/>
      <c r="FHK49" s="414"/>
      <c r="FHL49" s="414"/>
      <c r="FHM49" s="414"/>
      <c r="FHN49" s="414"/>
      <c r="FHO49" s="414"/>
      <c r="FHP49" s="414"/>
      <c r="FHQ49" s="414"/>
      <c r="FHR49" s="414"/>
      <c r="FHS49" s="414"/>
      <c r="FHT49" s="414"/>
      <c r="FHU49" s="414"/>
      <c r="FHV49" s="414"/>
      <c r="FHW49" s="414"/>
      <c r="FHX49" s="414"/>
      <c r="FHY49" s="414"/>
      <c r="FHZ49" s="414"/>
      <c r="FIA49" s="414"/>
      <c r="FIB49" s="414"/>
      <c r="FIC49" s="414"/>
      <c r="FID49" s="414"/>
      <c r="FIE49" s="414"/>
      <c r="FIF49" s="414"/>
      <c r="FIG49" s="414"/>
      <c r="FIH49" s="414"/>
      <c r="FII49" s="414"/>
      <c r="FIJ49" s="414"/>
      <c r="FIK49" s="414"/>
      <c r="FIL49" s="414"/>
      <c r="FIM49" s="414"/>
      <c r="FIN49" s="414"/>
      <c r="FIO49" s="414"/>
      <c r="FIP49" s="414"/>
      <c r="FIQ49" s="414"/>
      <c r="FIR49" s="414"/>
      <c r="FIS49" s="414"/>
      <c r="FIT49" s="414"/>
      <c r="FIU49" s="414"/>
      <c r="FIV49" s="414"/>
      <c r="FIW49" s="414"/>
      <c r="FIX49" s="414"/>
      <c r="FIY49" s="414"/>
      <c r="FIZ49" s="414"/>
      <c r="FJA49" s="414"/>
      <c r="FJB49" s="414"/>
      <c r="FJC49" s="414"/>
      <c r="FJD49" s="414"/>
      <c r="FJE49" s="414"/>
      <c r="FJF49" s="414"/>
      <c r="FJG49" s="414"/>
      <c r="FJH49" s="414"/>
      <c r="FJI49" s="414"/>
      <c r="FJJ49" s="414"/>
      <c r="FJK49" s="414"/>
      <c r="FJL49" s="414"/>
      <c r="FJM49" s="414"/>
      <c r="FJN49" s="414"/>
      <c r="FJO49" s="414"/>
      <c r="FJP49" s="414"/>
      <c r="FJQ49" s="414"/>
      <c r="FJR49" s="414"/>
      <c r="FJS49" s="414"/>
      <c r="FJT49" s="414"/>
      <c r="FJU49" s="414"/>
      <c r="FJV49" s="414"/>
      <c r="FJW49" s="414"/>
      <c r="FJX49" s="414"/>
      <c r="FJY49" s="414"/>
      <c r="FJZ49" s="414"/>
      <c r="FKA49" s="414"/>
      <c r="FKB49" s="414"/>
      <c r="FKC49" s="414"/>
      <c r="FKD49" s="414"/>
      <c r="FKE49" s="414"/>
      <c r="FKF49" s="414"/>
      <c r="FKG49" s="414"/>
      <c r="FKH49" s="414"/>
      <c r="FKI49" s="414"/>
      <c r="FKJ49" s="414"/>
      <c r="FKK49" s="414"/>
      <c r="FKL49" s="414"/>
      <c r="FKM49" s="414"/>
      <c r="FKN49" s="414"/>
      <c r="FKO49" s="414"/>
      <c r="FKP49" s="414"/>
      <c r="FKQ49" s="414"/>
      <c r="FKR49" s="414"/>
      <c r="FKS49" s="414"/>
      <c r="FKT49" s="414"/>
      <c r="FKU49" s="414"/>
      <c r="FKV49" s="414"/>
      <c r="FKW49" s="414"/>
      <c r="FKX49" s="414"/>
      <c r="FKY49" s="414"/>
      <c r="FKZ49" s="414"/>
      <c r="FLA49" s="414"/>
      <c r="FLB49" s="414"/>
      <c r="FLC49" s="414"/>
      <c r="FLD49" s="414"/>
      <c r="FLE49" s="414"/>
      <c r="FLF49" s="414"/>
      <c r="FLG49" s="414"/>
      <c r="FLH49" s="414"/>
      <c r="FLI49" s="414"/>
      <c r="FLJ49" s="414"/>
      <c r="FLK49" s="414"/>
      <c r="FLL49" s="414"/>
      <c r="FLM49" s="414"/>
      <c r="FLN49" s="414"/>
      <c r="FLO49" s="414"/>
      <c r="FLP49" s="414"/>
      <c r="FLQ49" s="414"/>
      <c r="FLR49" s="414"/>
      <c r="FLS49" s="414"/>
      <c r="FLT49" s="414"/>
      <c r="FLU49" s="414"/>
      <c r="FLV49" s="414"/>
      <c r="FLW49" s="414"/>
      <c r="FLX49" s="414"/>
      <c r="FLY49" s="414"/>
      <c r="FLZ49" s="414"/>
      <c r="FMA49" s="414"/>
      <c r="FMB49" s="414"/>
      <c r="FMC49" s="414"/>
      <c r="FMD49" s="414"/>
      <c r="FME49" s="414"/>
      <c r="FMF49" s="414"/>
      <c r="FMG49" s="414"/>
      <c r="FMH49" s="414"/>
      <c r="FMI49" s="414"/>
      <c r="FMJ49" s="414"/>
      <c r="FMK49" s="414"/>
      <c r="FML49" s="414"/>
      <c r="FMM49" s="414"/>
      <c r="FMN49" s="414"/>
      <c r="FMO49" s="414"/>
      <c r="FMP49" s="414"/>
      <c r="FMQ49" s="414"/>
      <c r="FMR49" s="414"/>
      <c r="FMS49" s="414"/>
      <c r="FMT49" s="414"/>
      <c r="FMU49" s="414"/>
      <c r="FMV49" s="414"/>
      <c r="FMW49" s="414"/>
      <c r="FMX49" s="414"/>
      <c r="FMY49" s="414"/>
      <c r="FMZ49" s="414"/>
      <c r="FNA49" s="414"/>
      <c r="FNB49" s="414"/>
      <c r="FNC49" s="414"/>
      <c r="FND49" s="414"/>
      <c r="FNE49" s="414"/>
      <c r="FNF49" s="414"/>
      <c r="FNG49" s="414"/>
      <c r="FNH49" s="414"/>
      <c r="FNI49" s="414"/>
      <c r="FNJ49" s="414"/>
      <c r="FNK49" s="414"/>
      <c r="FNL49" s="414"/>
      <c r="FNM49" s="414"/>
      <c r="FNN49" s="414"/>
      <c r="FNO49" s="414"/>
      <c r="FNP49" s="414"/>
      <c r="FNQ49" s="414"/>
      <c r="FNR49" s="414"/>
      <c r="FNS49" s="414"/>
      <c r="FNT49" s="414"/>
      <c r="FNU49" s="414"/>
      <c r="FNV49" s="414"/>
      <c r="FNW49" s="414"/>
      <c r="FNX49" s="414"/>
      <c r="FNY49" s="414"/>
      <c r="FNZ49" s="414"/>
      <c r="FOA49" s="414"/>
      <c r="FOB49" s="414"/>
      <c r="FOC49" s="414"/>
      <c r="FOD49" s="414"/>
      <c r="FOE49" s="414"/>
      <c r="FOF49" s="414"/>
      <c r="FOG49" s="414"/>
      <c r="FOH49" s="414"/>
      <c r="FOI49" s="414"/>
      <c r="FOJ49" s="414"/>
      <c r="FOK49" s="414"/>
      <c r="FOL49" s="414"/>
      <c r="FOM49" s="414"/>
      <c r="FON49" s="414"/>
      <c r="FOO49" s="414"/>
      <c r="FOP49" s="414"/>
      <c r="FOQ49" s="414"/>
      <c r="FOR49" s="414"/>
      <c r="FOS49" s="414"/>
      <c r="FOT49" s="414"/>
      <c r="FOU49" s="414"/>
      <c r="FOV49" s="414"/>
      <c r="FOW49" s="414"/>
      <c r="FOX49" s="414"/>
      <c r="FOY49" s="414"/>
      <c r="FOZ49" s="414"/>
      <c r="FPA49" s="414"/>
      <c r="FPB49" s="414"/>
      <c r="FPC49" s="414"/>
      <c r="FPD49" s="414"/>
      <c r="FPE49" s="414"/>
      <c r="FPF49" s="414"/>
      <c r="FPG49" s="414"/>
      <c r="FPH49" s="414"/>
      <c r="FPI49" s="414"/>
      <c r="FPJ49" s="414"/>
      <c r="FPK49" s="414"/>
      <c r="FPL49" s="414"/>
      <c r="FPM49" s="414"/>
      <c r="FPN49" s="414"/>
      <c r="FPO49" s="414"/>
      <c r="FPP49" s="414"/>
      <c r="FPQ49" s="414"/>
      <c r="FPR49" s="414"/>
      <c r="FPS49" s="414"/>
      <c r="FPT49" s="414"/>
      <c r="FPU49" s="414"/>
      <c r="FPV49" s="414"/>
      <c r="FPW49" s="414"/>
      <c r="FPX49" s="414"/>
      <c r="FPY49" s="414"/>
      <c r="FPZ49" s="414"/>
      <c r="FQA49" s="414"/>
      <c r="FQB49" s="414"/>
      <c r="FQC49" s="414"/>
      <c r="FQD49" s="414"/>
      <c r="FQE49" s="414"/>
      <c r="FQF49" s="414"/>
      <c r="FQG49" s="414"/>
      <c r="FQH49" s="414"/>
      <c r="FQI49" s="414"/>
      <c r="FQJ49" s="414"/>
      <c r="FQK49" s="414"/>
      <c r="FQL49" s="414"/>
      <c r="FQM49" s="414"/>
      <c r="FQN49" s="414"/>
      <c r="FQO49" s="414"/>
      <c r="FQP49" s="414"/>
      <c r="FQQ49" s="414"/>
      <c r="FQR49" s="414"/>
      <c r="FQS49" s="414"/>
      <c r="FQT49" s="414"/>
      <c r="FQU49" s="414"/>
      <c r="FQV49" s="414"/>
      <c r="FQW49" s="414"/>
      <c r="FQX49" s="414"/>
      <c r="FQY49" s="414"/>
      <c r="FQZ49" s="414"/>
      <c r="FRA49" s="414"/>
      <c r="FRB49" s="414"/>
      <c r="FRC49" s="414"/>
      <c r="FRD49" s="414"/>
      <c r="FRE49" s="414"/>
      <c r="FRF49" s="414"/>
      <c r="FRG49" s="414"/>
      <c r="FRH49" s="414"/>
      <c r="FRI49" s="414"/>
      <c r="FRJ49" s="414"/>
      <c r="FRK49" s="414"/>
      <c r="FRL49" s="414"/>
      <c r="FRM49" s="414"/>
      <c r="FRN49" s="414"/>
      <c r="FRO49" s="414"/>
      <c r="FRP49" s="414"/>
      <c r="FRQ49" s="414"/>
      <c r="FRR49" s="414"/>
      <c r="FRS49" s="414"/>
      <c r="FRT49" s="414"/>
      <c r="FRU49" s="414"/>
      <c r="FRV49" s="414"/>
      <c r="FRW49" s="414"/>
      <c r="FRX49" s="414"/>
      <c r="FRY49" s="414"/>
      <c r="FRZ49" s="414"/>
      <c r="FSA49" s="414"/>
      <c r="FSB49" s="414"/>
      <c r="FSC49" s="414"/>
      <c r="FSD49" s="414"/>
      <c r="FSE49" s="414"/>
      <c r="FSF49" s="414"/>
      <c r="FSG49" s="414"/>
      <c r="FSH49" s="414"/>
      <c r="FSI49" s="414"/>
      <c r="FSJ49" s="414"/>
      <c r="FSK49" s="414"/>
      <c r="FSL49" s="414"/>
      <c r="FSM49" s="414"/>
      <c r="FSN49" s="414"/>
      <c r="FSO49" s="414"/>
      <c r="FSP49" s="414"/>
      <c r="FSQ49" s="414"/>
      <c r="FSR49" s="414"/>
      <c r="FSS49" s="414"/>
      <c r="FST49" s="414"/>
      <c r="FSU49" s="414"/>
      <c r="FSV49" s="414"/>
      <c r="FSW49" s="414"/>
      <c r="FSX49" s="414"/>
      <c r="FSY49" s="414"/>
      <c r="FSZ49" s="414"/>
      <c r="FTA49" s="414"/>
      <c r="FTB49" s="414"/>
      <c r="FTC49" s="414"/>
      <c r="FTD49" s="414"/>
      <c r="FTE49" s="414"/>
      <c r="FTF49" s="414"/>
      <c r="FTG49" s="414"/>
      <c r="FTH49" s="414"/>
      <c r="FTI49" s="414"/>
      <c r="FTJ49" s="414"/>
      <c r="FTK49" s="414"/>
      <c r="FTL49" s="414"/>
      <c r="FTM49" s="414"/>
      <c r="FTN49" s="414"/>
      <c r="FTO49" s="414"/>
      <c r="FTP49" s="414"/>
      <c r="FTQ49" s="414"/>
      <c r="FTR49" s="414"/>
      <c r="FTS49" s="414"/>
      <c r="FTT49" s="414"/>
      <c r="FTU49" s="414"/>
      <c r="FTV49" s="414"/>
      <c r="FTW49" s="414"/>
      <c r="FTX49" s="414"/>
      <c r="FTY49" s="414"/>
      <c r="FTZ49" s="414"/>
      <c r="FUA49" s="414"/>
      <c r="FUB49" s="414"/>
      <c r="FUC49" s="414"/>
      <c r="FUD49" s="414"/>
      <c r="FUE49" s="414"/>
      <c r="FUF49" s="414"/>
      <c r="FUG49" s="414"/>
      <c r="FUH49" s="414"/>
      <c r="FUI49" s="414"/>
      <c r="FUJ49" s="414"/>
      <c r="FUK49" s="414"/>
      <c r="FUL49" s="414"/>
      <c r="FUM49" s="414"/>
      <c r="FUN49" s="414"/>
      <c r="FUO49" s="414"/>
      <c r="FUP49" s="414"/>
      <c r="FUQ49" s="414"/>
      <c r="FUR49" s="414"/>
      <c r="FUS49" s="414"/>
      <c r="FUT49" s="414"/>
      <c r="FUU49" s="414"/>
      <c r="FUV49" s="414"/>
      <c r="FUW49" s="414"/>
      <c r="FUX49" s="414"/>
      <c r="FUY49" s="414"/>
      <c r="FUZ49" s="414"/>
      <c r="FVA49" s="414"/>
      <c r="FVB49" s="414"/>
      <c r="FVC49" s="414"/>
      <c r="FVD49" s="414"/>
      <c r="FVE49" s="414"/>
      <c r="FVF49" s="414"/>
      <c r="FVG49" s="414"/>
      <c r="FVH49" s="414"/>
      <c r="FVI49" s="414"/>
      <c r="FVJ49" s="414"/>
      <c r="FVK49" s="414"/>
      <c r="FVL49" s="414"/>
      <c r="FVM49" s="414"/>
      <c r="FVN49" s="414"/>
      <c r="FVO49" s="414"/>
      <c r="FVP49" s="414"/>
      <c r="FVQ49" s="414"/>
      <c r="FVR49" s="414"/>
      <c r="FVS49" s="414"/>
      <c r="FVT49" s="414"/>
      <c r="FVU49" s="414"/>
      <c r="FVV49" s="414"/>
      <c r="FVW49" s="414"/>
      <c r="FVX49" s="414"/>
      <c r="FVY49" s="414"/>
      <c r="FVZ49" s="414"/>
      <c r="FWA49" s="414"/>
      <c r="FWB49" s="414"/>
      <c r="FWC49" s="414"/>
      <c r="FWD49" s="414"/>
      <c r="FWE49" s="414"/>
      <c r="FWF49" s="414"/>
      <c r="FWG49" s="414"/>
      <c r="FWH49" s="414"/>
      <c r="FWI49" s="414"/>
      <c r="FWJ49" s="414"/>
      <c r="FWK49" s="414"/>
      <c r="FWL49" s="414"/>
      <c r="FWM49" s="414"/>
      <c r="FWN49" s="414"/>
      <c r="FWO49" s="414"/>
      <c r="FWP49" s="414"/>
      <c r="FWQ49" s="414"/>
      <c r="FWR49" s="414"/>
      <c r="FWS49" s="414"/>
      <c r="FWT49" s="414"/>
      <c r="FWU49" s="414"/>
      <c r="FWV49" s="414"/>
      <c r="FWW49" s="414"/>
      <c r="FWX49" s="414"/>
      <c r="FWY49" s="414"/>
      <c r="FWZ49" s="414"/>
      <c r="FXA49" s="414"/>
      <c r="FXB49" s="414"/>
      <c r="FXC49" s="414"/>
      <c r="FXD49" s="414"/>
      <c r="FXE49" s="414"/>
      <c r="FXF49" s="414"/>
      <c r="FXG49" s="414"/>
      <c r="FXH49" s="414"/>
      <c r="FXI49" s="414"/>
      <c r="FXJ49" s="414"/>
      <c r="FXK49" s="414"/>
      <c r="FXL49" s="414"/>
      <c r="FXM49" s="414"/>
      <c r="FXN49" s="414"/>
      <c r="FXO49" s="414"/>
      <c r="FXP49" s="414"/>
      <c r="FXQ49" s="414"/>
      <c r="FXR49" s="414"/>
      <c r="FXS49" s="414"/>
      <c r="FXT49" s="414"/>
      <c r="FXU49" s="414"/>
      <c r="FXV49" s="414"/>
      <c r="FXW49" s="414"/>
      <c r="FXX49" s="414"/>
      <c r="FXY49" s="414"/>
      <c r="FXZ49" s="414"/>
      <c r="FYA49" s="414"/>
      <c r="FYB49" s="414"/>
      <c r="FYC49" s="414"/>
      <c r="FYD49" s="414"/>
      <c r="FYE49" s="414"/>
      <c r="FYF49" s="414"/>
      <c r="FYG49" s="414"/>
      <c r="FYH49" s="414"/>
      <c r="FYI49" s="414"/>
      <c r="FYJ49" s="414"/>
      <c r="FYK49" s="414"/>
      <c r="FYL49" s="414"/>
      <c r="FYM49" s="414"/>
      <c r="FYN49" s="414"/>
      <c r="FYO49" s="414"/>
      <c r="FYP49" s="414"/>
      <c r="FYQ49" s="414"/>
      <c r="FYR49" s="414"/>
      <c r="FYS49" s="414"/>
      <c r="FYT49" s="414"/>
      <c r="FYU49" s="414"/>
      <c r="FYV49" s="414"/>
      <c r="FYW49" s="414"/>
      <c r="FYX49" s="414"/>
      <c r="FYY49" s="414"/>
      <c r="FYZ49" s="414"/>
      <c r="FZA49" s="414"/>
      <c r="FZB49" s="414"/>
      <c r="FZC49" s="414"/>
      <c r="FZD49" s="414"/>
      <c r="FZE49" s="414"/>
      <c r="FZF49" s="414"/>
      <c r="FZG49" s="414"/>
      <c r="FZH49" s="414"/>
      <c r="FZI49" s="414"/>
      <c r="FZJ49" s="414"/>
      <c r="FZK49" s="414"/>
      <c r="FZL49" s="414"/>
      <c r="FZM49" s="414"/>
      <c r="FZN49" s="414"/>
      <c r="FZO49" s="414"/>
      <c r="FZP49" s="414"/>
      <c r="FZQ49" s="414"/>
      <c r="FZR49" s="414"/>
      <c r="FZS49" s="414"/>
      <c r="FZT49" s="414"/>
      <c r="FZU49" s="414"/>
      <c r="FZV49" s="414"/>
      <c r="FZW49" s="414"/>
      <c r="FZX49" s="414"/>
      <c r="FZY49" s="414"/>
      <c r="FZZ49" s="414"/>
      <c r="GAA49" s="414"/>
      <c r="GAB49" s="414"/>
      <c r="GAC49" s="414"/>
      <c r="GAD49" s="414"/>
      <c r="GAE49" s="414"/>
      <c r="GAF49" s="414"/>
      <c r="GAG49" s="414"/>
      <c r="GAH49" s="414"/>
      <c r="GAI49" s="414"/>
      <c r="GAJ49" s="414"/>
      <c r="GAK49" s="414"/>
      <c r="GAL49" s="414"/>
      <c r="GAM49" s="414"/>
      <c r="GAN49" s="414"/>
      <c r="GAO49" s="414"/>
      <c r="GAP49" s="414"/>
      <c r="GAQ49" s="414"/>
      <c r="GAR49" s="414"/>
      <c r="GAS49" s="414"/>
      <c r="GAT49" s="414"/>
      <c r="GAU49" s="414"/>
      <c r="GAV49" s="414"/>
      <c r="GAW49" s="414"/>
      <c r="GAX49" s="414"/>
      <c r="GAY49" s="414"/>
      <c r="GAZ49" s="414"/>
      <c r="GBA49" s="414"/>
      <c r="GBB49" s="414"/>
      <c r="GBC49" s="414"/>
      <c r="GBD49" s="414"/>
      <c r="GBE49" s="414"/>
      <c r="GBF49" s="414"/>
      <c r="GBG49" s="414"/>
      <c r="GBH49" s="414"/>
      <c r="GBI49" s="414"/>
      <c r="GBJ49" s="414"/>
      <c r="GBK49" s="414"/>
      <c r="GBL49" s="414"/>
      <c r="GBM49" s="414"/>
      <c r="GBN49" s="414"/>
      <c r="GBO49" s="414"/>
      <c r="GBP49" s="414"/>
      <c r="GBQ49" s="414"/>
      <c r="GBR49" s="414"/>
      <c r="GBS49" s="414"/>
      <c r="GBT49" s="414"/>
      <c r="GBU49" s="414"/>
      <c r="GBV49" s="414"/>
      <c r="GBW49" s="414"/>
      <c r="GBX49" s="414"/>
      <c r="GBY49" s="414"/>
      <c r="GBZ49" s="414"/>
      <c r="GCA49" s="414"/>
      <c r="GCB49" s="414"/>
      <c r="GCC49" s="414"/>
      <c r="GCD49" s="414"/>
      <c r="GCE49" s="414"/>
      <c r="GCF49" s="414"/>
      <c r="GCG49" s="414"/>
      <c r="GCH49" s="414"/>
      <c r="GCI49" s="414"/>
      <c r="GCJ49" s="414"/>
      <c r="GCK49" s="414"/>
      <c r="GCL49" s="414"/>
      <c r="GCM49" s="414"/>
      <c r="GCN49" s="414"/>
      <c r="GCO49" s="414"/>
      <c r="GCP49" s="414"/>
      <c r="GCQ49" s="414"/>
      <c r="GCR49" s="414"/>
      <c r="GCS49" s="414"/>
      <c r="GCT49" s="414"/>
      <c r="GCU49" s="414"/>
      <c r="GCV49" s="414"/>
      <c r="GCW49" s="414"/>
      <c r="GCX49" s="414"/>
      <c r="GCY49" s="414"/>
      <c r="GCZ49" s="414"/>
      <c r="GDA49" s="414"/>
      <c r="GDB49" s="414"/>
      <c r="GDC49" s="414"/>
      <c r="GDD49" s="414"/>
      <c r="GDE49" s="414"/>
      <c r="GDF49" s="414"/>
      <c r="GDG49" s="414"/>
      <c r="GDH49" s="414"/>
      <c r="GDI49" s="414"/>
      <c r="GDJ49" s="414"/>
      <c r="GDK49" s="414"/>
      <c r="GDL49" s="414"/>
      <c r="GDM49" s="414"/>
      <c r="GDN49" s="414"/>
      <c r="GDO49" s="414"/>
      <c r="GDP49" s="414"/>
      <c r="GDQ49" s="414"/>
      <c r="GDR49" s="414"/>
      <c r="GDS49" s="414"/>
      <c r="GDT49" s="414"/>
      <c r="GDU49" s="414"/>
      <c r="GDV49" s="414"/>
      <c r="GDW49" s="414"/>
      <c r="GDX49" s="414"/>
      <c r="GDY49" s="414"/>
      <c r="GDZ49" s="414"/>
      <c r="GEA49" s="414"/>
      <c r="GEB49" s="414"/>
      <c r="GEC49" s="414"/>
      <c r="GED49" s="414"/>
      <c r="GEE49" s="414"/>
      <c r="GEF49" s="414"/>
      <c r="GEG49" s="414"/>
      <c r="GEH49" s="414"/>
      <c r="GEI49" s="414"/>
      <c r="GEJ49" s="414"/>
      <c r="GEK49" s="414"/>
      <c r="GEL49" s="414"/>
      <c r="GEM49" s="414"/>
      <c r="GEN49" s="414"/>
      <c r="GEO49" s="414"/>
      <c r="GEP49" s="414"/>
      <c r="GEQ49" s="414"/>
      <c r="GER49" s="414"/>
      <c r="GES49" s="414"/>
      <c r="GET49" s="414"/>
      <c r="GEU49" s="414"/>
      <c r="GEV49" s="414"/>
      <c r="GEW49" s="414"/>
      <c r="GEX49" s="414"/>
      <c r="GEY49" s="414"/>
      <c r="GEZ49" s="414"/>
      <c r="GFA49" s="414"/>
      <c r="GFB49" s="414"/>
      <c r="GFC49" s="414"/>
      <c r="GFD49" s="414"/>
      <c r="GFE49" s="414"/>
      <c r="GFF49" s="414"/>
      <c r="GFG49" s="414"/>
      <c r="GFH49" s="414"/>
      <c r="GFI49" s="414"/>
      <c r="GFJ49" s="414"/>
      <c r="GFK49" s="414"/>
      <c r="GFL49" s="414"/>
      <c r="GFM49" s="414"/>
      <c r="GFN49" s="414"/>
      <c r="GFO49" s="414"/>
      <c r="GFP49" s="414"/>
      <c r="GFQ49" s="414"/>
      <c r="GFR49" s="414"/>
      <c r="GFS49" s="414"/>
      <c r="GFT49" s="414"/>
      <c r="GFU49" s="414"/>
      <c r="GFV49" s="414"/>
      <c r="GFW49" s="414"/>
      <c r="GFX49" s="414"/>
      <c r="GFY49" s="414"/>
      <c r="GFZ49" s="414"/>
      <c r="GGA49" s="414"/>
      <c r="GGB49" s="414"/>
      <c r="GGC49" s="414"/>
      <c r="GGD49" s="414"/>
      <c r="GGE49" s="414"/>
      <c r="GGF49" s="414"/>
      <c r="GGG49" s="414"/>
      <c r="GGH49" s="414"/>
      <c r="GGI49" s="414"/>
      <c r="GGJ49" s="414"/>
      <c r="GGK49" s="414"/>
      <c r="GGL49" s="414"/>
      <c r="GGM49" s="414"/>
      <c r="GGN49" s="414"/>
      <c r="GGO49" s="414"/>
      <c r="GGP49" s="414"/>
      <c r="GGQ49" s="414"/>
      <c r="GGR49" s="414"/>
      <c r="GGS49" s="414"/>
      <c r="GGT49" s="414"/>
      <c r="GGU49" s="414"/>
      <c r="GGV49" s="414"/>
      <c r="GGW49" s="414"/>
      <c r="GGX49" s="414"/>
      <c r="GGY49" s="414"/>
      <c r="GGZ49" s="414"/>
      <c r="GHA49" s="414"/>
      <c r="GHB49" s="414"/>
      <c r="GHC49" s="414"/>
      <c r="GHD49" s="414"/>
      <c r="GHE49" s="414"/>
      <c r="GHF49" s="414"/>
      <c r="GHG49" s="414"/>
      <c r="GHH49" s="414"/>
      <c r="GHI49" s="414"/>
      <c r="GHJ49" s="414"/>
      <c r="GHK49" s="414"/>
      <c r="GHL49" s="414"/>
      <c r="GHM49" s="414"/>
      <c r="GHN49" s="414"/>
      <c r="GHO49" s="414"/>
      <c r="GHP49" s="414"/>
      <c r="GHQ49" s="414"/>
      <c r="GHR49" s="414"/>
      <c r="GHS49" s="414"/>
      <c r="GHT49" s="414"/>
      <c r="GHU49" s="414"/>
      <c r="GHV49" s="414"/>
      <c r="GHW49" s="414"/>
      <c r="GHX49" s="414"/>
      <c r="GHY49" s="414"/>
      <c r="GHZ49" s="414"/>
      <c r="GIA49" s="414"/>
      <c r="GIB49" s="414"/>
      <c r="GIC49" s="414"/>
      <c r="GID49" s="414"/>
      <c r="GIE49" s="414"/>
      <c r="GIF49" s="414"/>
      <c r="GIG49" s="414"/>
      <c r="GIH49" s="414"/>
      <c r="GII49" s="414"/>
      <c r="GIJ49" s="414"/>
      <c r="GIK49" s="414"/>
      <c r="GIL49" s="414"/>
      <c r="GIM49" s="414"/>
      <c r="GIN49" s="414"/>
      <c r="GIO49" s="414"/>
      <c r="GIP49" s="414"/>
      <c r="GIQ49" s="414"/>
      <c r="GIR49" s="414"/>
      <c r="GIS49" s="414"/>
      <c r="GIT49" s="414"/>
      <c r="GIU49" s="414"/>
      <c r="GIV49" s="414"/>
      <c r="GIW49" s="414"/>
      <c r="GIX49" s="414"/>
      <c r="GIY49" s="414"/>
      <c r="GIZ49" s="414"/>
      <c r="GJA49" s="414"/>
      <c r="GJB49" s="414"/>
      <c r="GJC49" s="414"/>
      <c r="GJD49" s="414"/>
      <c r="GJE49" s="414"/>
      <c r="GJF49" s="414"/>
      <c r="GJG49" s="414"/>
      <c r="GJH49" s="414"/>
      <c r="GJI49" s="414"/>
      <c r="GJJ49" s="414"/>
      <c r="GJK49" s="414"/>
      <c r="GJL49" s="414"/>
      <c r="GJM49" s="414"/>
      <c r="GJN49" s="414"/>
      <c r="GJO49" s="414"/>
      <c r="GJP49" s="414"/>
      <c r="GJQ49" s="414"/>
      <c r="GJR49" s="414"/>
      <c r="GJS49" s="414"/>
      <c r="GJT49" s="414"/>
      <c r="GJU49" s="414"/>
      <c r="GJV49" s="414"/>
      <c r="GJW49" s="414"/>
      <c r="GJX49" s="414"/>
      <c r="GJY49" s="414"/>
      <c r="GJZ49" s="414"/>
      <c r="GKA49" s="414"/>
      <c r="GKB49" s="414"/>
      <c r="GKC49" s="414"/>
      <c r="GKD49" s="414"/>
      <c r="GKE49" s="414"/>
      <c r="GKF49" s="414"/>
      <c r="GKG49" s="414"/>
      <c r="GKH49" s="414"/>
      <c r="GKI49" s="414"/>
      <c r="GKJ49" s="414"/>
      <c r="GKK49" s="414"/>
      <c r="GKL49" s="414"/>
      <c r="GKM49" s="414"/>
      <c r="GKN49" s="414"/>
      <c r="GKO49" s="414"/>
      <c r="GKP49" s="414"/>
      <c r="GKQ49" s="414"/>
      <c r="GKR49" s="414"/>
      <c r="GKS49" s="414"/>
      <c r="GKT49" s="414"/>
      <c r="GKU49" s="414"/>
      <c r="GKV49" s="414"/>
      <c r="GKW49" s="414"/>
      <c r="GKX49" s="414"/>
      <c r="GKY49" s="414"/>
      <c r="GKZ49" s="414"/>
      <c r="GLA49" s="414"/>
      <c r="GLB49" s="414"/>
      <c r="GLC49" s="414"/>
      <c r="GLD49" s="414"/>
      <c r="GLE49" s="414"/>
      <c r="GLF49" s="414"/>
      <c r="GLG49" s="414"/>
      <c r="GLH49" s="414"/>
      <c r="GLI49" s="414"/>
      <c r="GLJ49" s="414"/>
      <c r="GLK49" s="414"/>
      <c r="GLL49" s="414"/>
      <c r="GLM49" s="414"/>
      <c r="GLN49" s="414"/>
      <c r="GLO49" s="414"/>
      <c r="GLP49" s="414"/>
      <c r="GLQ49" s="414"/>
      <c r="GLR49" s="414"/>
      <c r="GLS49" s="414"/>
      <c r="GLT49" s="414"/>
      <c r="GLU49" s="414"/>
      <c r="GLV49" s="414"/>
      <c r="GLW49" s="414"/>
      <c r="GLX49" s="414"/>
      <c r="GLY49" s="414"/>
      <c r="GLZ49" s="414"/>
      <c r="GMA49" s="414"/>
      <c r="GMB49" s="414"/>
      <c r="GMC49" s="414"/>
      <c r="GMD49" s="414"/>
      <c r="GME49" s="414"/>
      <c r="GMF49" s="414"/>
      <c r="GMG49" s="414"/>
      <c r="GMH49" s="414"/>
      <c r="GMI49" s="414"/>
      <c r="GMJ49" s="414"/>
      <c r="GMK49" s="414"/>
      <c r="GML49" s="414"/>
      <c r="GMM49" s="414"/>
      <c r="GMN49" s="414"/>
      <c r="GMO49" s="414"/>
      <c r="GMP49" s="414"/>
      <c r="GMQ49" s="414"/>
      <c r="GMR49" s="414"/>
      <c r="GMS49" s="414"/>
      <c r="GMT49" s="414"/>
      <c r="GMU49" s="414"/>
      <c r="GMV49" s="414"/>
      <c r="GMW49" s="414"/>
      <c r="GMX49" s="414"/>
      <c r="GMY49" s="414"/>
      <c r="GMZ49" s="414"/>
      <c r="GNA49" s="414"/>
      <c r="GNB49" s="414"/>
      <c r="GNC49" s="414"/>
      <c r="GND49" s="414"/>
      <c r="GNE49" s="414"/>
      <c r="GNF49" s="414"/>
      <c r="GNG49" s="414"/>
      <c r="GNH49" s="414"/>
      <c r="GNI49" s="414"/>
      <c r="GNJ49" s="414"/>
      <c r="GNK49" s="414"/>
      <c r="GNL49" s="414"/>
      <c r="GNM49" s="414"/>
      <c r="GNN49" s="414"/>
      <c r="GNO49" s="414"/>
      <c r="GNP49" s="414"/>
      <c r="GNQ49" s="414"/>
      <c r="GNR49" s="414"/>
      <c r="GNS49" s="414"/>
      <c r="GNT49" s="414"/>
      <c r="GNU49" s="414"/>
      <c r="GNV49" s="414"/>
      <c r="GNW49" s="414"/>
      <c r="GNX49" s="414"/>
      <c r="GNY49" s="414"/>
      <c r="GNZ49" s="414"/>
      <c r="GOA49" s="414"/>
      <c r="GOB49" s="414"/>
      <c r="GOC49" s="414"/>
      <c r="GOD49" s="414"/>
      <c r="GOE49" s="414"/>
      <c r="GOF49" s="414"/>
      <c r="GOG49" s="414"/>
      <c r="GOH49" s="414"/>
      <c r="GOI49" s="414"/>
      <c r="GOJ49" s="414"/>
      <c r="GOK49" s="414"/>
      <c r="GOL49" s="414"/>
      <c r="GOM49" s="414"/>
      <c r="GON49" s="414"/>
      <c r="GOO49" s="414"/>
      <c r="GOP49" s="414"/>
      <c r="GOQ49" s="414"/>
      <c r="GOR49" s="414"/>
      <c r="GOS49" s="414"/>
      <c r="GOT49" s="414"/>
      <c r="GOU49" s="414"/>
      <c r="GOV49" s="414"/>
      <c r="GOW49" s="414"/>
      <c r="GOX49" s="414"/>
      <c r="GOY49" s="414"/>
      <c r="GOZ49" s="414"/>
      <c r="GPA49" s="414"/>
      <c r="GPB49" s="414"/>
      <c r="GPC49" s="414"/>
      <c r="GPD49" s="414"/>
      <c r="GPE49" s="414"/>
      <c r="GPF49" s="414"/>
      <c r="GPG49" s="414"/>
      <c r="GPH49" s="414"/>
      <c r="GPI49" s="414"/>
      <c r="GPJ49" s="414"/>
      <c r="GPK49" s="414"/>
      <c r="GPL49" s="414"/>
      <c r="GPM49" s="414"/>
      <c r="GPN49" s="414"/>
      <c r="GPO49" s="414"/>
      <c r="GPP49" s="414"/>
      <c r="GPQ49" s="414"/>
      <c r="GPR49" s="414"/>
      <c r="GPS49" s="414"/>
      <c r="GPT49" s="414"/>
      <c r="GPU49" s="414"/>
      <c r="GPV49" s="414"/>
      <c r="GPW49" s="414"/>
      <c r="GPX49" s="414"/>
      <c r="GPY49" s="414"/>
      <c r="GPZ49" s="414"/>
      <c r="GQA49" s="414"/>
      <c r="GQB49" s="414"/>
      <c r="GQC49" s="414"/>
      <c r="GQD49" s="414"/>
      <c r="GQE49" s="414"/>
      <c r="GQF49" s="414"/>
      <c r="GQG49" s="414"/>
      <c r="GQH49" s="414"/>
      <c r="GQI49" s="414"/>
      <c r="GQJ49" s="414"/>
      <c r="GQK49" s="414"/>
      <c r="GQL49" s="414"/>
      <c r="GQM49" s="414"/>
      <c r="GQN49" s="414"/>
      <c r="GQO49" s="414"/>
      <c r="GQP49" s="414"/>
      <c r="GQQ49" s="414"/>
      <c r="GQR49" s="414"/>
      <c r="GQS49" s="414"/>
      <c r="GQT49" s="414"/>
      <c r="GQU49" s="414"/>
      <c r="GQV49" s="414"/>
      <c r="GQW49" s="414"/>
      <c r="GQX49" s="414"/>
      <c r="GQY49" s="414"/>
      <c r="GQZ49" s="414"/>
      <c r="GRA49" s="414"/>
      <c r="GRB49" s="414"/>
      <c r="GRC49" s="414"/>
      <c r="GRD49" s="414"/>
      <c r="GRE49" s="414"/>
      <c r="GRF49" s="414"/>
      <c r="GRG49" s="414"/>
      <c r="GRH49" s="414"/>
      <c r="GRI49" s="414"/>
      <c r="GRJ49" s="414"/>
      <c r="GRK49" s="414"/>
      <c r="GRL49" s="414"/>
      <c r="GRM49" s="414"/>
      <c r="GRN49" s="414"/>
      <c r="GRO49" s="414"/>
      <c r="GRP49" s="414"/>
      <c r="GRQ49" s="414"/>
      <c r="GRR49" s="414"/>
      <c r="GRS49" s="414"/>
      <c r="GRT49" s="414"/>
      <c r="GRU49" s="414"/>
      <c r="GRV49" s="414"/>
      <c r="GRW49" s="414"/>
      <c r="GRX49" s="414"/>
      <c r="GRY49" s="414"/>
      <c r="GRZ49" s="414"/>
      <c r="GSA49" s="414"/>
      <c r="GSB49" s="414"/>
      <c r="GSC49" s="414"/>
      <c r="GSD49" s="414"/>
      <c r="GSE49" s="414"/>
      <c r="GSF49" s="414"/>
      <c r="GSG49" s="414"/>
      <c r="GSH49" s="414"/>
      <c r="GSI49" s="414"/>
      <c r="GSJ49" s="414"/>
      <c r="GSK49" s="414"/>
      <c r="GSL49" s="414"/>
      <c r="GSM49" s="414"/>
      <c r="GSN49" s="414"/>
      <c r="GSO49" s="414"/>
      <c r="GSP49" s="414"/>
      <c r="GSQ49" s="414"/>
      <c r="GSR49" s="414"/>
      <c r="GSS49" s="414"/>
      <c r="GST49" s="414"/>
      <c r="GSU49" s="414"/>
      <c r="GSV49" s="414"/>
      <c r="GSW49" s="414"/>
      <c r="GSX49" s="414"/>
      <c r="GSY49" s="414"/>
      <c r="GSZ49" s="414"/>
      <c r="GTA49" s="414"/>
      <c r="GTB49" s="414"/>
      <c r="GTC49" s="414"/>
      <c r="GTD49" s="414"/>
      <c r="GTE49" s="414"/>
      <c r="GTF49" s="414"/>
      <c r="GTG49" s="414"/>
      <c r="GTH49" s="414"/>
      <c r="GTI49" s="414"/>
      <c r="GTJ49" s="414"/>
      <c r="GTK49" s="414"/>
      <c r="GTL49" s="414"/>
      <c r="GTM49" s="414"/>
      <c r="GTN49" s="414"/>
      <c r="GTO49" s="414"/>
      <c r="GTP49" s="414"/>
      <c r="GTQ49" s="414"/>
      <c r="GTR49" s="414"/>
      <c r="GTS49" s="414"/>
      <c r="GTT49" s="414"/>
      <c r="GTU49" s="414"/>
      <c r="GTV49" s="414"/>
      <c r="GTW49" s="414"/>
      <c r="GTX49" s="414"/>
      <c r="GTY49" s="414"/>
      <c r="GTZ49" s="414"/>
      <c r="GUA49" s="414"/>
      <c r="GUB49" s="414"/>
      <c r="GUC49" s="414"/>
      <c r="GUD49" s="414"/>
      <c r="GUE49" s="414"/>
      <c r="GUF49" s="414"/>
      <c r="GUG49" s="414"/>
      <c r="GUH49" s="414"/>
      <c r="GUI49" s="414"/>
      <c r="GUJ49" s="414"/>
      <c r="GUK49" s="414"/>
      <c r="GUL49" s="414"/>
      <c r="GUM49" s="414"/>
      <c r="GUN49" s="414"/>
      <c r="GUO49" s="414"/>
      <c r="GUP49" s="414"/>
      <c r="GUQ49" s="414"/>
      <c r="GUR49" s="414"/>
      <c r="GUS49" s="414"/>
      <c r="GUT49" s="414"/>
      <c r="GUU49" s="414"/>
      <c r="GUV49" s="414"/>
      <c r="GUW49" s="414"/>
      <c r="GUX49" s="414"/>
      <c r="GUY49" s="414"/>
      <c r="GUZ49" s="414"/>
      <c r="GVA49" s="414"/>
      <c r="GVB49" s="414"/>
      <c r="GVC49" s="414"/>
      <c r="GVD49" s="414"/>
      <c r="GVE49" s="414"/>
      <c r="GVF49" s="414"/>
      <c r="GVG49" s="414"/>
      <c r="GVH49" s="414"/>
      <c r="GVI49" s="414"/>
      <c r="GVJ49" s="414"/>
      <c r="GVK49" s="414"/>
      <c r="GVL49" s="414"/>
      <c r="GVM49" s="414"/>
      <c r="GVN49" s="414"/>
      <c r="GVO49" s="414"/>
      <c r="GVP49" s="414"/>
      <c r="GVQ49" s="414"/>
      <c r="GVR49" s="414"/>
      <c r="GVS49" s="414"/>
      <c r="GVT49" s="414"/>
      <c r="GVU49" s="414"/>
      <c r="GVV49" s="414"/>
      <c r="GVW49" s="414"/>
      <c r="GVX49" s="414"/>
      <c r="GVY49" s="414"/>
      <c r="GVZ49" s="414"/>
      <c r="GWA49" s="414"/>
      <c r="GWB49" s="414"/>
      <c r="GWC49" s="414"/>
      <c r="GWD49" s="414"/>
      <c r="GWE49" s="414"/>
      <c r="GWF49" s="414"/>
      <c r="GWG49" s="414"/>
      <c r="GWH49" s="414"/>
      <c r="GWI49" s="414"/>
      <c r="GWJ49" s="414"/>
      <c r="GWK49" s="414"/>
      <c r="GWL49" s="414"/>
      <c r="GWM49" s="414"/>
      <c r="GWN49" s="414"/>
      <c r="GWO49" s="414"/>
      <c r="GWP49" s="414"/>
      <c r="GWQ49" s="414"/>
      <c r="GWR49" s="414"/>
      <c r="GWS49" s="414"/>
      <c r="GWT49" s="414"/>
      <c r="GWU49" s="414"/>
      <c r="GWV49" s="414"/>
      <c r="GWW49" s="414"/>
      <c r="GWX49" s="414"/>
      <c r="GWY49" s="414"/>
      <c r="GWZ49" s="414"/>
      <c r="GXA49" s="414"/>
      <c r="GXB49" s="414"/>
      <c r="GXC49" s="414"/>
      <c r="GXD49" s="414"/>
      <c r="GXE49" s="414"/>
      <c r="GXF49" s="414"/>
      <c r="GXG49" s="414"/>
      <c r="GXH49" s="414"/>
      <c r="GXI49" s="414"/>
      <c r="GXJ49" s="414"/>
      <c r="GXK49" s="414"/>
      <c r="GXL49" s="414"/>
      <c r="GXM49" s="414"/>
      <c r="GXN49" s="414"/>
      <c r="GXO49" s="414"/>
      <c r="GXP49" s="414"/>
      <c r="GXQ49" s="414"/>
      <c r="GXR49" s="414"/>
      <c r="GXS49" s="414"/>
      <c r="GXT49" s="414"/>
      <c r="GXU49" s="414"/>
      <c r="GXV49" s="414"/>
      <c r="GXW49" s="414"/>
      <c r="GXX49" s="414"/>
      <c r="GXY49" s="414"/>
      <c r="GXZ49" s="414"/>
      <c r="GYA49" s="414"/>
      <c r="GYB49" s="414"/>
      <c r="GYC49" s="414"/>
      <c r="GYD49" s="414"/>
      <c r="GYE49" s="414"/>
      <c r="GYF49" s="414"/>
      <c r="GYG49" s="414"/>
      <c r="GYH49" s="414"/>
      <c r="GYI49" s="414"/>
      <c r="GYJ49" s="414"/>
      <c r="GYK49" s="414"/>
      <c r="GYL49" s="414"/>
      <c r="GYM49" s="414"/>
      <c r="GYN49" s="414"/>
      <c r="GYO49" s="414"/>
      <c r="GYP49" s="414"/>
      <c r="GYQ49" s="414"/>
      <c r="GYR49" s="414"/>
      <c r="GYS49" s="414"/>
      <c r="GYT49" s="414"/>
      <c r="GYU49" s="414"/>
      <c r="GYV49" s="414"/>
      <c r="GYW49" s="414"/>
      <c r="GYX49" s="414"/>
      <c r="GYY49" s="414"/>
      <c r="GYZ49" s="414"/>
      <c r="GZA49" s="414"/>
      <c r="GZB49" s="414"/>
      <c r="GZC49" s="414"/>
      <c r="GZD49" s="414"/>
      <c r="GZE49" s="414"/>
      <c r="GZF49" s="414"/>
      <c r="GZG49" s="414"/>
      <c r="GZH49" s="414"/>
      <c r="GZI49" s="414"/>
      <c r="GZJ49" s="414"/>
      <c r="GZK49" s="414"/>
      <c r="GZL49" s="414"/>
      <c r="GZM49" s="414"/>
      <c r="GZN49" s="414"/>
      <c r="GZO49" s="414"/>
      <c r="GZP49" s="414"/>
      <c r="GZQ49" s="414"/>
      <c r="GZR49" s="414"/>
      <c r="GZS49" s="414"/>
      <c r="GZT49" s="414"/>
      <c r="GZU49" s="414"/>
      <c r="GZV49" s="414"/>
      <c r="GZW49" s="414"/>
      <c r="GZX49" s="414"/>
      <c r="GZY49" s="414"/>
      <c r="GZZ49" s="414"/>
      <c r="HAA49" s="414"/>
      <c r="HAB49" s="414"/>
      <c r="HAC49" s="414"/>
      <c r="HAD49" s="414"/>
      <c r="HAE49" s="414"/>
      <c r="HAF49" s="414"/>
      <c r="HAG49" s="414"/>
      <c r="HAH49" s="414"/>
      <c r="HAI49" s="414"/>
      <c r="HAJ49" s="414"/>
      <c r="HAK49" s="414"/>
      <c r="HAL49" s="414"/>
      <c r="HAM49" s="414"/>
      <c r="HAN49" s="414"/>
      <c r="HAO49" s="414"/>
      <c r="HAP49" s="414"/>
      <c r="HAQ49" s="414"/>
      <c r="HAR49" s="414"/>
      <c r="HAS49" s="414"/>
      <c r="HAT49" s="414"/>
      <c r="HAU49" s="414"/>
      <c r="HAV49" s="414"/>
      <c r="HAW49" s="414"/>
      <c r="HAX49" s="414"/>
      <c r="HAY49" s="414"/>
      <c r="HAZ49" s="414"/>
      <c r="HBA49" s="414"/>
      <c r="HBB49" s="414"/>
      <c r="HBC49" s="414"/>
      <c r="HBD49" s="414"/>
      <c r="HBE49" s="414"/>
      <c r="HBF49" s="414"/>
      <c r="HBG49" s="414"/>
      <c r="HBH49" s="414"/>
      <c r="HBI49" s="414"/>
      <c r="HBJ49" s="414"/>
      <c r="HBK49" s="414"/>
      <c r="HBL49" s="414"/>
      <c r="HBM49" s="414"/>
      <c r="HBN49" s="414"/>
      <c r="HBO49" s="414"/>
      <c r="HBP49" s="414"/>
      <c r="HBQ49" s="414"/>
      <c r="HBR49" s="414"/>
      <c r="HBS49" s="414"/>
      <c r="HBT49" s="414"/>
      <c r="HBU49" s="414"/>
      <c r="HBV49" s="414"/>
      <c r="HBW49" s="414"/>
      <c r="HBX49" s="414"/>
      <c r="HBY49" s="414"/>
      <c r="HBZ49" s="414"/>
      <c r="HCA49" s="414"/>
      <c r="HCB49" s="414"/>
      <c r="HCC49" s="414"/>
      <c r="HCD49" s="414"/>
      <c r="HCE49" s="414"/>
      <c r="HCF49" s="414"/>
      <c r="HCG49" s="414"/>
      <c r="HCH49" s="414"/>
      <c r="HCI49" s="414"/>
      <c r="HCJ49" s="414"/>
      <c r="HCK49" s="414"/>
      <c r="HCL49" s="414"/>
      <c r="HCM49" s="414"/>
      <c r="HCN49" s="414"/>
      <c r="HCO49" s="414"/>
      <c r="HCP49" s="414"/>
      <c r="HCQ49" s="414"/>
      <c r="HCR49" s="414"/>
      <c r="HCS49" s="414"/>
      <c r="HCT49" s="414"/>
      <c r="HCU49" s="414"/>
      <c r="HCV49" s="414"/>
      <c r="HCW49" s="414"/>
      <c r="HCX49" s="414"/>
      <c r="HCY49" s="414"/>
      <c r="HCZ49" s="414"/>
      <c r="HDA49" s="414"/>
      <c r="HDB49" s="414"/>
      <c r="HDC49" s="414"/>
      <c r="HDD49" s="414"/>
      <c r="HDE49" s="414"/>
      <c r="HDF49" s="414"/>
      <c r="HDG49" s="414"/>
      <c r="HDH49" s="414"/>
      <c r="HDI49" s="414"/>
      <c r="HDJ49" s="414"/>
      <c r="HDK49" s="414"/>
      <c r="HDL49" s="414"/>
      <c r="HDM49" s="414"/>
      <c r="HDN49" s="414"/>
      <c r="HDO49" s="414"/>
      <c r="HDP49" s="414"/>
      <c r="HDQ49" s="414"/>
      <c r="HDR49" s="414"/>
      <c r="HDS49" s="414"/>
      <c r="HDT49" s="414"/>
      <c r="HDU49" s="414"/>
      <c r="HDV49" s="414"/>
      <c r="HDW49" s="414"/>
      <c r="HDX49" s="414"/>
      <c r="HDY49" s="414"/>
      <c r="HDZ49" s="414"/>
      <c r="HEA49" s="414"/>
      <c r="HEB49" s="414"/>
      <c r="HEC49" s="414"/>
      <c r="HED49" s="414"/>
      <c r="HEE49" s="414"/>
      <c r="HEF49" s="414"/>
      <c r="HEG49" s="414"/>
      <c r="HEH49" s="414"/>
      <c r="HEI49" s="414"/>
      <c r="HEJ49" s="414"/>
      <c r="HEK49" s="414"/>
      <c r="HEL49" s="414"/>
      <c r="HEM49" s="414"/>
      <c r="HEN49" s="414"/>
      <c r="HEO49" s="414"/>
      <c r="HEP49" s="414"/>
      <c r="HEQ49" s="414"/>
      <c r="HER49" s="414"/>
      <c r="HES49" s="414"/>
      <c r="HET49" s="414"/>
      <c r="HEU49" s="414"/>
      <c r="HEV49" s="414"/>
      <c r="HEW49" s="414"/>
      <c r="HEX49" s="414"/>
      <c r="HEY49" s="414"/>
      <c r="HEZ49" s="414"/>
      <c r="HFA49" s="414"/>
      <c r="HFB49" s="414"/>
      <c r="HFC49" s="414"/>
      <c r="HFD49" s="414"/>
      <c r="HFE49" s="414"/>
      <c r="HFF49" s="414"/>
      <c r="HFG49" s="414"/>
      <c r="HFH49" s="414"/>
      <c r="HFI49" s="414"/>
      <c r="HFJ49" s="414"/>
      <c r="HFK49" s="414"/>
      <c r="HFL49" s="414"/>
      <c r="HFM49" s="414"/>
      <c r="HFN49" s="414"/>
      <c r="HFO49" s="414"/>
      <c r="HFP49" s="414"/>
      <c r="HFQ49" s="414"/>
      <c r="HFR49" s="414"/>
      <c r="HFS49" s="414"/>
      <c r="HFT49" s="414"/>
      <c r="HFU49" s="414"/>
      <c r="HFV49" s="414"/>
      <c r="HFW49" s="414"/>
      <c r="HFX49" s="414"/>
      <c r="HFY49" s="414"/>
      <c r="HFZ49" s="414"/>
      <c r="HGA49" s="414"/>
      <c r="HGB49" s="414"/>
      <c r="HGC49" s="414"/>
      <c r="HGD49" s="414"/>
      <c r="HGE49" s="414"/>
      <c r="HGF49" s="414"/>
      <c r="HGG49" s="414"/>
      <c r="HGH49" s="414"/>
      <c r="HGI49" s="414"/>
      <c r="HGJ49" s="414"/>
      <c r="HGK49" s="414"/>
      <c r="HGL49" s="414"/>
      <c r="HGM49" s="414"/>
      <c r="HGN49" s="414"/>
      <c r="HGO49" s="414"/>
      <c r="HGP49" s="414"/>
      <c r="HGQ49" s="414"/>
      <c r="HGR49" s="414"/>
      <c r="HGS49" s="414"/>
      <c r="HGT49" s="414"/>
      <c r="HGU49" s="414"/>
      <c r="HGV49" s="414"/>
      <c r="HGW49" s="414"/>
      <c r="HGX49" s="414"/>
      <c r="HGY49" s="414"/>
      <c r="HGZ49" s="414"/>
      <c r="HHA49" s="414"/>
      <c r="HHB49" s="414"/>
      <c r="HHC49" s="414"/>
      <c r="HHD49" s="414"/>
      <c r="HHE49" s="414"/>
      <c r="HHF49" s="414"/>
      <c r="HHG49" s="414"/>
      <c r="HHH49" s="414"/>
      <c r="HHI49" s="414"/>
      <c r="HHJ49" s="414"/>
      <c r="HHK49" s="414"/>
      <c r="HHL49" s="414"/>
      <c r="HHM49" s="414"/>
      <c r="HHN49" s="414"/>
      <c r="HHO49" s="414"/>
      <c r="HHP49" s="414"/>
      <c r="HHQ49" s="414"/>
      <c r="HHR49" s="414"/>
      <c r="HHS49" s="414"/>
      <c r="HHT49" s="414"/>
      <c r="HHU49" s="414"/>
      <c r="HHV49" s="414"/>
      <c r="HHW49" s="414"/>
      <c r="HHX49" s="414"/>
      <c r="HHY49" s="414"/>
      <c r="HHZ49" s="414"/>
      <c r="HIA49" s="414"/>
      <c r="HIB49" s="414"/>
      <c r="HIC49" s="414"/>
      <c r="HID49" s="414"/>
      <c r="HIE49" s="414"/>
      <c r="HIF49" s="414"/>
      <c r="HIG49" s="414"/>
      <c r="HIH49" s="414"/>
      <c r="HII49" s="414"/>
      <c r="HIJ49" s="414"/>
      <c r="HIK49" s="414"/>
      <c r="HIL49" s="414"/>
      <c r="HIM49" s="414"/>
      <c r="HIN49" s="414"/>
      <c r="HIO49" s="414"/>
      <c r="HIP49" s="414"/>
      <c r="HIQ49" s="414"/>
      <c r="HIR49" s="414"/>
      <c r="HIS49" s="414"/>
      <c r="HIT49" s="414"/>
      <c r="HIU49" s="414"/>
      <c r="HIV49" s="414"/>
      <c r="HIW49" s="414"/>
      <c r="HIX49" s="414"/>
      <c r="HIY49" s="414"/>
      <c r="HIZ49" s="414"/>
      <c r="HJA49" s="414"/>
      <c r="HJB49" s="414"/>
      <c r="HJC49" s="414"/>
      <c r="HJD49" s="414"/>
      <c r="HJE49" s="414"/>
      <c r="HJF49" s="414"/>
      <c r="HJG49" s="414"/>
      <c r="HJH49" s="414"/>
      <c r="HJI49" s="414"/>
      <c r="HJJ49" s="414"/>
      <c r="HJK49" s="414"/>
      <c r="HJL49" s="414"/>
      <c r="HJM49" s="414"/>
      <c r="HJN49" s="414"/>
      <c r="HJO49" s="414"/>
      <c r="HJP49" s="414"/>
      <c r="HJQ49" s="414"/>
      <c r="HJR49" s="414"/>
      <c r="HJS49" s="414"/>
      <c r="HJT49" s="414"/>
      <c r="HJU49" s="414"/>
      <c r="HJV49" s="414"/>
      <c r="HJW49" s="414"/>
      <c r="HJX49" s="414"/>
      <c r="HJY49" s="414"/>
      <c r="HJZ49" s="414"/>
      <c r="HKA49" s="414"/>
      <c r="HKB49" s="414"/>
      <c r="HKC49" s="414"/>
      <c r="HKD49" s="414"/>
      <c r="HKE49" s="414"/>
      <c r="HKF49" s="414"/>
      <c r="HKG49" s="414"/>
      <c r="HKH49" s="414"/>
      <c r="HKI49" s="414"/>
      <c r="HKJ49" s="414"/>
      <c r="HKK49" s="414"/>
      <c r="HKL49" s="414"/>
      <c r="HKM49" s="414"/>
      <c r="HKN49" s="414"/>
      <c r="HKO49" s="414"/>
      <c r="HKP49" s="414"/>
      <c r="HKQ49" s="414"/>
      <c r="HKR49" s="414"/>
      <c r="HKS49" s="414"/>
      <c r="HKT49" s="414"/>
      <c r="HKU49" s="414"/>
      <c r="HKV49" s="414"/>
      <c r="HKW49" s="414"/>
      <c r="HKX49" s="414"/>
      <c r="HKY49" s="414"/>
      <c r="HKZ49" s="414"/>
      <c r="HLA49" s="414"/>
      <c r="HLB49" s="414"/>
      <c r="HLC49" s="414"/>
      <c r="HLD49" s="414"/>
      <c r="HLE49" s="414"/>
      <c r="HLF49" s="414"/>
      <c r="HLG49" s="414"/>
      <c r="HLH49" s="414"/>
      <c r="HLI49" s="414"/>
      <c r="HLJ49" s="414"/>
      <c r="HLK49" s="414"/>
      <c r="HLL49" s="414"/>
      <c r="HLM49" s="414"/>
      <c r="HLN49" s="414"/>
      <c r="HLO49" s="414"/>
      <c r="HLP49" s="414"/>
      <c r="HLQ49" s="414"/>
      <c r="HLR49" s="414"/>
      <c r="HLS49" s="414"/>
      <c r="HLT49" s="414"/>
      <c r="HLU49" s="414"/>
      <c r="HLV49" s="414"/>
      <c r="HLW49" s="414"/>
      <c r="HLX49" s="414"/>
      <c r="HLY49" s="414"/>
      <c r="HLZ49" s="414"/>
      <c r="HMA49" s="414"/>
      <c r="HMB49" s="414"/>
      <c r="HMC49" s="414"/>
      <c r="HMD49" s="414"/>
      <c r="HME49" s="414"/>
      <c r="HMF49" s="414"/>
      <c r="HMG49" s="414"/>
      <c r="HMH49" s="414"/>
      <c r="HMI49" s="414"/>
      <c r="HMJ49" s="414"/>
      <c r="HMK49" s="414"/>
      <c r="HML49" s="414"/>
      <c r="HMM49" s="414"/>
      <c r="HMN49" s="414"/>
      <c r="HMO49" s="414"/>
      <c r="HMP49" s="414"/>
      <c r="HMQ49" s="414"/>
      <c r="HMR49" s="414"/>
      <c r="HMS49" s="414"/>
      <c r="HMT49" s="414"/>
      <c r="HMU49" s="414"/>
      <c r="HMV49" s="414"/>
      <c r="HMW49" s="414"/>
      <c r="HMX49" s="414"/>
      <c r="HMY49" s="414"/>
      <c r="HMZ49" s="414"/>
      <c r="HNA49" s="414"/>
      <c r="HNB49" s="414"/>
      <c r="HNC49" s="414"/>
      <c r="HND49" s="414"/>
      <c r="HNE49" s="414"/>
      <c r="HNF49" s="414"/>
      <c r="HNG49" s="414"/>
      <c r="HNH49" s="414"/>
      <c r="HNI49" s="414"/>
      <c r="HNJ49" s="414"/>
      <c r="HNK49" s="414"/>
      <c r="HNL49" s="414"/>
      <c r="HNM49" s="414"/>
      <c r="HNN49" s="414"/>
      <c r="HNO49" s="414"/>
      <c r="HNP49" s="414"/>
      <c r="HNQ49" s="414"/>
      <c r="HNR49" s="414"/>
      <c r="HNS49" s="414"/>
      <c r="HNT49" s="414"/>
      <c r="HNU49" s="414"/>
      <c r="HNV49" s="414"/>
      <c r="HNW49" s="414"/>
      <c r="HNX49" s="414"/>
      <c r="HNY49" s="414"/>
      <c r="HNZ49" s="414"/>
      <c r="HOA49" s="414"/>
      <c r="HOB49" s="414"/>
      <c r="HOC49" s="414"/>
      <c r="HOD49" s="414"/>
      <c r="HOE49" s="414"/>
      <c r="HOF49" s="414"/>
      <c r="HOG49" s="414"/>
      <c r="HOH49" s="414"/>
      <c r="HOI49" s="414"/>
      <c r="HOJ49" s="414"/>
      <c r="HOK49" s="414"/>
      <c r="HOL49" s="414"/>
      <c r="HOM49" s="414"/>
      <c r="HON49" s="414"/>
      <c r="HOO49" s="414"/>
      <c r="HOP49" s="414"/>
      <c r="HOQ49" s="414"/>
      <c r="HOR49" s="414"/>
      <c r="HOS49" s="414"/>
      <c r="HOT49" s="414"/>
      <c r="HOU49" s="414"/>
      <c r="HOV49" s="414"/>
      <c r="HOW49" s="414"/>
      <c r="HOX49" s="414"/>
      <c r="HOY49" s="414"/>
      <c r="HOZ49" s="414"/>
      <c r="HPA49" s="414"/>
      <c r="HPB49" s="414"/>
      <c r="HPC49" s="414"/>
      <c r="HPD49" s="414"/>
      <c r="HPE49" s="414"/>
      <c r="HPF49" s="414"/>
      <c r="HPG49" s="414"/>
      <c r="HPH49" s="414"/>
      <c r="HPI49" s="414"/>
      <c r="HPJ49" s="414"/>
      <c r="HPK49" s="414"/>
      <c r="HPL49" s="414"/>
      <c r="HPM49" s="414"/>
      <c r="HPN49" s="414"/>
      <c r="HPO49" s="414"/>
      <c r="HPP49" s="414"/>
      <c r="HPQ49" s="414"/>
      <c r="HPR49" s="414"/>
      <c r="HPS49" s="414"/>
      <c r="HPT49" s="414"/>
      <c r="HPU49" s="414"/>
      <c r="HPV49" s="414"/>
      <c r="HPW49" s="414"/>
      <c r="HPX49" s="414"/>
      <c r="HPY49" s="414"/>
      <c r="HPZ49" s="414"/>
      <c r="HQA49" s="414"/>
      <c r="HQB49" s="414"/>
      <c r="HQC49" s="414"/>
      <c r="HQD49" s="414"/>
      <c r="HQE49" s="414"/>
      <c r="HQF49" s="414"/>
      <c r="HQG49" s="414"/>
      <c r="HQH49" s="414"/>
      <c r="HQI49" s="414"/>
      <c r="HQJ49" s="414"/>
      <c r="HQK49" s="414"/>
      <c r="HQL49" s="414"/>
      <c r="HQM49" s="414"/>
      <c r="HQN49" s="414"/>
      <c r="HQO49" s="414"/>
      <c r="HQP49" s="414"/>
      <c r="HQQ49" s="414"/>
      <c r="HQR49" s="414"/>
      <c r="HQS49" s="414"/>
      <c r="HQT49" s="414"/>
      <c r="HQU49" s="414"/>
      <c r="HQV49" s="414"/>
      <c r="HQW49" s="414"/>
      <c r="HQX49" s="414"/>
      <c r="HQY49" s="414"/>
      <c r="HQZ49" s="414"/>
      <c r="HRA49" s="414"/>
      <c r="HRB49" s="414"/>
      <c r="HRC49" s="414"/>
      <c r="HRD49" s="414"/>
      <c r="HRE49" s="414"/>
      <c r="HRF49" s="414"/>
      <c r="HRG49" s="414"/>
      <c r="HRH49" s="414"/>
      <c r="HRI49" s="414"/>
      <c r="HRJ49" s="414"/>
      <c r="HRK49" s="414"/>
      <c r="HRL49" s="414"/>
      <c r="HRM49" s="414"/>
      <c r="HRN49" s="414"/>
      <c r="HRO49" s="414"/>
      <c r="HRP49" s="414"/>
      <c r="HRQ49" s="414"/>
      <c r="HRR49" s="414"/>
      <c r="HRS49" s="414"/>
      <c r="HRT49" s="414"/>
      <c r="HRU49" s="414"/>
      <c r="HRV49" s="414"/>
      <c r="HRW49" s="414"/>
      <c r="HRX49" s="414"/>
      <c r="HRY49" s="414"/>
      <c r="HRZ49" s="414"/>
      <c r="HSA49" s="414"/>
      <c r="HSB49" s="414"/>
      <c r="HSC49" s="414"/>
      <c r="HSD49" s="414"/>
      <c r="HSE49" s="414"/>
      <c r="HSF49" s="414"/>
      <c r="HSG49" s="414"/>
      <c r="HSH49" s="414"/>
      <c r="HSI49" s="414"/>
      <c r="HSJ49" s="414"/>
      <c r="HSK49" s="414"/>
      <c r="HSL49" s="414"/>
      <c r="HSM49" s="414"/>
      <c r="HSN49" s="414"/>
      <c r="HSO49" s="414"/>
      <c r="HSP49" s="414"/>
      <c r="HSQ49" s="414"/>
      <c r="HSR49" s="414"/>
      <c r="HSS49" s="414"/>
      <c r="HST49" s="414"/>
      <c r="HSU49" s="414"/>
      <c r="HSV49" s="414"/>
      <c r="HSW49" s="414"/>
      <c r="HSX49" s="414"/>
      <c r="HSY49" s="414"/>
      <c r="HSZ49" s="414"/>
      <c r="HTA49" s="414"/>
      <c r="HTB49" s="414"/>
      <c r="HTC49" s="414"/>
      <c r="HTD49" s="414"/>
      <c r="HTE49" s="414"/>
      <c r="HTF49" s="414"/>
      <c r="HTG49" s="414"/>
      <c r="HTH49" s="414"/>
      <c r="HTI49" s="414"/>
      <c r="HTJ49" s="414"/>
      <c r="HTK49" s="414"/>
      <c r="HTL49" s="414"/>
      <c r="HTM49" s="414"/>
      <c r="HTN49" s="414"/>
      <c r="HTO49" s="414"/>
      <c r="HTP49" s="414"/>
      <c r="HTQ49" s="414"/>
      <c r="HTR49" s="414"/>
      <c r="HTS49" s="414"/>
      <c r="HTT49" s="414"/>
      <c r="HTU49" s="414"/>
      <c r="HTV49" s="414"/>
      <c r="HTW49" s="414"/>
      <c r="HTX49" s="414"/>
      <c r="HTY49" s="414"/>
      <c r="HTZ49" s="414"/>
      <c r="HUA49" s="414"/>
      <c r="HUB49" s="414"/>
      <c r="HUC49" s="414"/>
      <c r="HUD49" s="414"/>
      <c r="HUE49" s="414"/>
      <c r="HUF49" s="414"/>
      <c r="HUG49" s="414"/>
      <c r="HUH49" s="414"/>
      <c r="HUI49" s="414"/>
      <c r="HUJ49" s="414"/>
      <c r="HUK49" s="414"/>
      <c r="HUL49" s="414"/>
      <c r="HUM49" s="414"/>
      <c r="HUN49" s="414"/>
      <c r="HUO49" s="414"/>
      <c r="HUP49" s="414"/>
      <c r="HUQ49" s="414"/>
      <c r="HUR49" s="414"/>
      <c r="HUS49" s="414"/>
      <c r="HUT49" s="414"/>
      <c r="HUU49" s="414"/>
      <c r="HUV49" s="414"/>
      <c r="HUW49" s="414"/>
      <c r="HUX49" s="414"/>
      <c r="HUY49" s="414"/>
      <c r="HUZ49" s="414"/>
      <c r="HVA49" s="414"/>
      <c r="HVB49" s="414"/>
      <c r="HVC49" s="414"/>
      <c r="HVD49" s="414"/>
      <c r="HVE49" s="414"/>
      <c r="HVF49" s="414"/>
      <c r="HVG49" s="414"/>
      <c r="HVH49" s="414"/>
      <c r="HVI49" s="414"/>
      <c r="HVJ49" s="414"/>
      <c r="HVK49" s="414"/>
      <c r="HVL49" s="414"/>
      <c r="HVM49" s="414"/>
      <c r="HVN49" s="414"/>
      <c r="HVO49" s="414"/>
      <c r="HVP49" s="414"/>
      <c r="HVQ49" s="414"/>
      <c r="HVR49" s="414"/>
      <c r="HVS49" s="414"/>
      <c r="HVT49" s="414"/>
      <c r="HVU49" s="414"/>
      <c r="HVV49" s="414"/>
      <c r="HVW49" s="414"/>
      <c r="HVX49" s="414"/>
      <c r="HVY49" s="414"/>
      <c r="HVZ49" s="414"/>
      <c r="HWA49" s="414"/>
      <c r="HWB49" s="414"/>
      <c r="HWC49" s="414"/>
      <c r="HWD49" s="414"/>
      <c r="HWE49" s="414"/>
      <c r="HWF49" s="414"/>
      <c r="HWG49" s="414"/>
      <c r="HWH49" s="414"/>
      <c r="HWI49" s="414"/>
      <c r="HWJ49" s="414"/>
      <c r="HWK49" s="414"/>
      <c r="HWL49" s="414"/>
      <c r="HWM49" s="414"/>
      <c r="HWN49" s="414"/>
      <c r="HWO49" s="414"/>
      <c r="HWP49" s="414"/>
      <c r="HWQ49" s="414"/>
      <c r="HWR49" s="414"/>
      <c r="HWS49" s="414"/>
      <c r="HWT49" s="414"/>
      <c r="HWU49" s="414"/>
      <c r="HWV49" s="414"/>
      <c r="HWW49" s="414"/>
      <c r="HWX49" s="414"/>
      <c r="HWY49" s="414"/>
      <c r="HWZ49" s="414"/>
      <c r="HXA49" s="414"/>
      <c r="HXB49" s="414"/>
      <c r="HXC49" s="414"/>
      <c r="HXD49" s="414"/>
      <c r="HXE49" s="414"/>
      <c r="HXF49" s="414"/>
      <c r="HXG49" s="414"/>
      <c r="HXH49" s="414"/>
      <c r="HXI49" s="414"/>
      <c r="HXJ49" s="414"/>
      <c r="HXK49" s="414"/>
      <c r="HXL49" s="414"/>
      <c r="HXM49" s="414"/>
      <c r="HXN49" s="414"/>
      <c r="HXO49" s="414"/>
      <c r="HXP49" s="414"/>
      <c r="HXQ49" s="414"/>
      <c r="HXR49" s="414"/>
      <c r="HXS49" s="414"/>
      <c r="HXT49" s="414"/>
      <c r="HXU49" s="414"/>
      <c r="HXV49" s="414"/>
      <c r="HXW49" s="414"/>
      <c r="HXX49" s="414"/>
      <c r="HXY49" s="414"/>
      <c r="HXZ49" s="414"/>
      <c r="HYA49" s="414"/>
      <c r="HYB49" s="414"/>
      <c r="HYC49" s="414"/>
      <c r="HYD49" s="414"/>
      <c r="HYE49" s="414"/>
      <c r="HYF49" s="414"/>
      <c r="HYG49" s="414"/>
      <c r="HYH49" s="414"/>
      <c r="HYI49" s="414"/>
      <c r="HYJ49" s="414"/>
      <c r="HYK49" s="414"/>
      <c r="HYL49" s="414"/>
      <c r="HYM49" s="414"/>
      <c r="HYN49" s="414"/>
      <c r="HYO49" s="414"/>
      <c r="HYP49" s="414"/>
      <c r="HYQ49" s="414"/>
      <c r="HYR49" s="414"/>
      <c r="HYS49" s="414"/>
      <c r="HYT49" s="414"/>
      <c r="HYU49" s="414"/>
      <c r="HYV49" s="414"/>
      <c r="HYW49" s="414"/>
      <c r="HYX49" s="414"/>
      <c r="HYY49" s="414"/>
      <c r="HYZ49" s="414"/>
      <c r="HZA49" s="414"/>
      <c r="HZB49" s="414"/>
      <c r="HZC49" s="414"/>
      <c r="HZD49" s="414"/>
      <c r="HZE49" s="414"/>
      <c r="HZF49" s="414"/>
      <c r="HZG49" s="414"/>
      <c r="HZH49" s="414"/>
      <c r="HZI49" s="414"/>
      <c r="HZJ49" s="414"/>
      <c r="HZK49" s="414"/>
      <c r="HZL49" s="414"/>
      <c r="HZM49" s="414"/>
      <c r="HZN49" s="414"/>
      <c r="HZO49" s="414"/>
      <c r="HZP49" s="414"/>
      <c r="HZQ49" s="414"/>
      <c r="HZR49" s="414"/>
      <c r="HZS49" s="414"/>
      <c r="HZT49" s="414"/>
      <c r="HZU49" s="414"/>
      <c r="HZV49" s="414"/>
      <c r="HZW49" s="414"/>
      <c r="HZX49" s="414"/>
      <c r="HZY49" s="414"/>
      <c r="HZZ49" s="414"/>
      <c r="IAA49" s="414"/>
      <c r="IAB49" s="414"/>
      <c r="IAC49" s="414"/>
      <c r="IAD49" s="414"/>
      <c r="IAE49" s="414"/>
      <c r="IAF49" s="414"/>
      <c r="IAG49" s="414"/>
      <c r="IAH49" s="414"/>
      <c r="IAI49" s="414"/>
      <c r="IAJ49" s="414"/>
      <c r="IAK49" s="414"/>
      <c r="IAL49" s="414"/>
      <c r="IAM49" s="414"/>
      <c r="IAN49" s="414"/>
      <c r="IAO49" s="414"/>
      <c r="IAP49" s="414"/>
      <c r="IAQ49" s="414"/>
      <c r="IAR49" s="414"/>
      <c r="IAS49" s="414"/>
      <c r="IAT49" s="414"/>
      <c r="IAU49" s="414"/>
      <c r="IAV49" s="414"/>
      <c r="IAW49" s="414"/>
      <c r="IAX49" s="414"/>
      <c r="IAY49" s="414"/>
      <c r="IAZ49" s="414"/>
      <c r="IBA49" s="414"/>
      <c r="IBB49" s="414"/>
      <c r="IBC49" s="414"/>
      <c r="IBD49" s="414"/>
      <c r="IBE49" s="414"/>
      <c r="IBF49" s="414"/>
      <c r="IBG49" s="414"/>
      <c r="IBH49" s="414"/>
      <c r="IBI49" s="414"/>
      <c r="IBJ49" s="414"/>
      <c r="IBK49" s="414"/>
      <c r="IBL49" s="414"/>
      <c r="IBM49" s="414"/>
      <c r="IBN49" s="414"/>
      <c r="IBO49" s="414"/>
      <c r="IBP49" s="414"/>
      <c r="IBQ49" s="414"/>
      <c r="IBR49" s="414"/>
      <c r="IBS49" s="414"/>
      <c r="IBT49" s="414"/>
      <c r="IBU49" s="414"/>
      <c r="IBV49" s="414"/>
      <c r="IBW49" s="414"/>
      <c r="IBX49" s="414"/>
      <c r="IBY49" s="414"/>
      <c r="IBZ49" s="414"/>
      <c r="ICA49" s="414"/>
      <c r="ICB49" s="414"/>
      <c r="ICC49" s="414"/>
      <c r="ICD49" s="414"/>
      <c r="ICE49" s="414"/>
      <c r="ICF49" s="414"/>
      <c r="ICG49" s="414"/>
      <c r="ICH49" s="414"/>
      <c r="ICI49" s="414"/>
      <c r="ICJ49" s="414"/>
      <c r="ICK49" s="414"/>
      <c r="ICL49" s="414"/>
      <c r="ICM49" s="414"/>
      <c r="ICN49" s="414"/>
      <c r="ICO49" s="414"/>
      <c r="ICP49" s="414"/>
      <c r="ICQ49" s="414"/>
      <c r="ICR49" s="414"/>
      <c r="ICS49" s="414"/>
      <c r="ICT49" s="414"/>
      <c r="ICU49" s="414"/>
      <c r="ICV49" s="414"/>
      <c r="ICW49" s="414"/>
      <c r="ICX49" s="414"/>
      <c r="ICY49" s="414"/>
      <c r="ICZ49" s="414"/>
      <c r="IDA49" s="414"/>
      <c r="IDB49" s="414"/>
      <c r="IDC49" s="414"/>
      <c r="IDD49" s="414"/>
      <c r="IDE49" s="414"/>
      <c r="IDF49" s="414"/>
      <c r="IDG49" s="414"/>
      <c r="IDH49" s="414"/>
      <c r="IDI49" s="414"/>
      <c r="IDJ49" s="414"/>
      <c r="IDK49" s="414"/>
      <c r="IDL49" s="414"/>
      <c r="IDM49" s="414"/>
      <c r="IDN49" s="414"/>
      <c r="IDO49" s="414"/>
      <c r="IDP49" s="414"/>
      <c r="IDQ49" s="414"/>
      <c r="IDR49" s="414"/>
      <c r="IDS49" s="414"/>
      <c r="IDT49" s="414"/>
      <c r="IDU49" s="414"/>
      <c r="IDV49" s="414"/>
      <c r="IDW49" s="414"/>
      <c r="IDX49" s="414"/>
      <c r="IDY49" s="414"/>
      <c r="IDZ49" s="414"/>
      <c r="IEA49" s="414"/>
      <c r="IEB49" s="414"/>
      <c r="IEC49" s="414"/>
      <c r="IED49" s="414"/>
      <c r="IEE49" s="414"/>
      <c r="IEF49" s="414"/>
      <c r="IEG49" s="414"/>
      <c r="IEH49" s="414"/>
      <c r="IEI49" s="414"/>
      <c r="IEJ49" s="414"/>
      <c r="IEK49" s="414"/>
      <c r="IEL49" s="414"/>
      <c r="IEM49" s="414"/>
      <c r="IEN49" s="414"/>
      <c r="IEO49" s="414"/>
      <c r="IEP49" s="414"/>
      <c r="IEQ49" s="414"/>
      <c r="IER49" s="414"/>
      <c r="IES49" s="414"/>
      <c r="IET49" s="414"/>
      <c r="IEU49" s="414"/>
      <c r="IEV49" s="414"/>
      <c r="IEW49" s="414"/>
      <c r="IEX49" s="414"/>
      <c r="IEY49" s="414"/>
      <c r="IEZ49" s="414"/>
      <c r="IFA49" s="414"/>
      <c r="IFB49" s="414"/>
      <c r="IFC49" s="414"/>
      <c r="IFD49" s="414"/>
      <c r="IFE49" s="414"/>
      <c r="IFF49" s="414"/>
      <c r="IFG49" s="414"/>
      <c r="IFH49" s="414"/>
      <c r="IFI49" s="414"/>
      <c r="IFJ49" s="414"/>
      <c r="IFK49" s="414"/>
      <c r="IFL49" s="414"/>
      <c r="IFM49" s="414"/>
      <c r="IFN49" s="414"/>
      <c r="IFO49" s="414"/>
      <c r="IFP49" s="414"/>
      <c r="IFQ49" s="414"/>
      <c r="IFR49" s="414"/>
      <c r="IFS49" s="414"/>
      <c r="IFT49" s="414"/>
      <c r="IFU49" s="414"/>
      <c r="IFV49" s="414"/>
      <c r="IFW49" s="414"/>
      <c r="IFX49" s="414"/>
      <c r="IFY49" s="414"/>
      <c r="IFZ49" s="414"/>
      <c r="IGA49" s="414"/>
      <c r="IGB49" s="414"/>
      <c r="IGC49" s="414"/>
      <c r="IGD49" s="414"/>
      <c r="IGE49" s="414"/>
      <c r="IGF49" s="414"/>
      <c r="IGG49" s="414"/>
      <c r="IGH49" s="414"/>
      <c r="IGI49" s="414"/>
      <c r="IGJ49" s="414"/>
      <c r="IGK49" s="414"/>
      <c r="IGL49" s="414"/>
      <c r="IGM49" s="414"/>
      <c r="IGN49" s="414"/>
      <c r="IGO49" s="414"/>
      <c r="IGP49" s="414"/>
      <c r="IGQ49" s="414"/>
      <c r="IGR49" s="414"/>
      <c r="IGS49" s="414"/>
      <c r="IGT49" s="414"/>
      <c r="IGU49" s="414"/>
      <c r="IGV49" s="414"/>
      <c r="IGW49" s="414"/>
      <c r="IGX49" s="414"/>
      <c r="IGY49" s="414"/>
      <c r="IGZ49" s="414"/>
      <c r="IHA49" s="414"/>
      <c r="IHB49" s="414"/>
      <c r="IHC49" s="414"/>
      <c r="IHD49" s="414"/>
      <c r="IHE49" s="414"/>
      <c r="IHF49" s="414"/>
      <c r="IHG49" s="414"/>
      <c r="IHH49" s="414"/>
      <c r="IHI49" s="414"/>
      <c r="IHJ49" s="414"/>
      <c r="IHK49" s="414"/>
      <c r="IHL49" s="414"/>
      <c r="IHM49" s="414"/>
      <c r="IHN49" s="414"/>
      <c r="IHO49" s="414"/>
      <c r="IHP49" s="414"/>
      <c r="IHQ49" s="414"/>
      <c r="IHR49" s="414"/>
      <c r="IHS49" s="414"/>
      <c r="IHT49" s="414"/>
      <c r="IHU49" s="414"/>
      <c r="IHV49" s="414"/>
      <c r="IHW49" s="414"/>
      <c r="IHX49" s="414"/>
      <c r="IHY49" s="414"/>
      <c r="IHZ49" s="414"/>
      <c r="IIA49" s="414"/>
      <c r="IIB49" s="414"/>
      <c r="IIC49" s="414"/>
      <c r="IID49" s="414"/>
      <c r="IIE49" s="414"/>
      <c r="IIF49" s="414"/>
      <c r="IIG49" s="414"/>
      <c r="IIH49" s="414"/>
      <c r="III49" s="414"/>
      <c r="IIJ49" s="414"/>
      <c r="IIK49" s="414"/>
      <c r="IIL49" s="414"/>
      <c r="IIM49" s="414"/>
      <c r="IIN49" s="414"/>
      <c r="IIO49" s="414"/>
      <c r="IIP49" s="414"/>
      <c r="IIQ49" s="414"/>
      <c r="IIR49" s="414"/>
      <c r="IIS49" s="414"/>
      <c r="IIT49" s="414"/>
      <c r="IIU49" s="414"/>
      <c r="IIV49" s="414"/>
      <c r="IIW49" s="414"/>
      <c r="IIX49" s="414"/>
      <c r="IIY49" s="414"/>
      <c r="IIZ49" s="414"/>
      <c r="IJA49" s="414"/>
      <c r="IJB49" s="414"/>
      <c r="IJC49" s="414"/>
      <c r="IJD49" s="414"/>
      <c r="IJE49" s="414"/>
      <c r="IJF49" s="414"/>
      <c r="IJG49" s="414"/>
      <c r="IJH49" s="414"/>
      <c r="IJI49" s="414"/>
      <c r="IJJ49" s="414"/>
      <c r="IJK49" s="414"/>
      <c r="IJL49" s="414"/>
      <c r="IJM49" s="414"/>
      <c r="IJN49" s="414"/>
      <c r="IJO49" s="414"/>
      <c r="IJP49" s="414"/>
      <c r="IJQ49" s="414"/>
      <c r="IJR49" s="414"/>
      <c r="IJS49" s="414"/>
      <c r="IJT49" s="414"/>
      <c r="IJU49" s="414"/>
      <c r="IJV49" s="414"/>
      <c r="IJW49" s="414"/>
      <c r="IJX49" s="414"/>
      <c r="IJY49" s="414"/>
      <c r="IJZ49" s="414"/>
      <c r="IKA49" s="414"/>
      <c r="IKB49" s="414"/>
      <c r="IKC49" s="414"/>
      <c r="IKD49" s="414"/>
      <c r="IKE49" s="414"/>
      <c r="IKF49" s="414"/>
      <c r="IKG49" s="414"/>
      <c r="IKH49" s="414"/>
      <c r="IKI49" s="414"/>
      <c r="IKJ49" s="414"/>
      <c r="IKK49" s="414"/>
      <c r="IKL49" s="414"/>
      <c r="IKM49" s="414"/>
      <c r="IKN49" s="414"/>
      <c r="IKO49" s="414"/>
      <c r="IKP49" s="414"/>
      <c r="IKQ49" s="414"/>
      <c r="IKR49" s="414"/>
      <c r="IKS49" s="414"/>
      <c r="IKT49" s="414"/>
      <c r="IKU49" s="414"/>
      <c r="IKV49" s="414"/>
      <c r="IKW49" s="414"/>
      <c r="IKX49" s="414"/>
      <c r="IKY49" s="414"/>
      <c r="IKZ49" s="414"/>
      <c r="ILA49" s="414"/>
      <c r="ILB49" s="414"/>
      <c r="ILC49" s="414"/>
      <c r="ILD49" s="414"/>
      <c r="ILE49" s="414"/>
      <c r="ILF49" s="414"/>
      <c r="ILG49" s="414"/>
      <c r="ILH49" s="414"/>
      <c r="ILI49" s="414"/>
      <c r="ILJ49" s="414"/>
      <c r="ILK49" s="414"/>
      <c r="ILL49" s="414"/>
      <c r="ILM49" s="414"/>
      <c r="ILN49" s="414"/>
      <c r="ILO49" s="414"/>
      <c r="ILP49" s="414"/>
      <c r="ILQ49" s="414"/>
      <c r="ILR49" s="414"/>
      <c r="ILS49" s="414"/>
      <c r="ILT49" s="414"/>
      <c r="ILU49" s="414"/>
      <c r="ILV49" s="414"/>
      <c r="ILW49" s="414"/>
      <c r="ILX49" s="414"/>
      <c r="ILY49" s="414"/>
      <c r="ILZ49" s="414"/>
      <c r="IMA49" s="414"/>
      <c r="IMB49" s="414"/>
      <c r="IMC49" s="414"/>
      <c r="IMD49" s="414"/>
      <c r="IME49" s="414"/>
      <c r="IMF49" s="414"/>
      <c r="IMG49" s="414"/>
      <c r="IMH49" s="414"/>
      <c r="IMI49" s="414"/>
      <c r="IMJ49" s="414"/>
      <c r="IMK49" s="414"/>
      <c r="IML49" s="414"/>
      <c r="IMM49" s="414"/>
      <c r="IMN49" s="414"/>
      <c r="IMO49" s="414"/>
      <c r="IMP49" s="414"/>
      <c r="IMQ49" s="414"/>
      <c r="IMR49" s="414"/>
      <c r="IMS49" s="414"/>
      <c r="IMT49" s="414"/>
      <c r="IMU49" s="414"/>
      <c r="IMV49" s="414"/>
      <c r="IMW49" s="414"/>
      <c r="IMX49" s="414"/>
      <c r="IMY49" s="414"/>
      <c r="IMZ49" s="414"/>
      <c r="INA49" s="414"/>
      <c r="INB49" s="414"/>
      <c r="INC49" s="414"/>
      <c r="IND49" s="414"/>
      <c r="INE49" s="414"/>
      <c r="INF49" s="414"/>
      <c r="ING49" s="414"/>
      <c r="INH49" s="414"/>
      <c r="INI49" s="414"/>
      <c r="INJ49" s="414"/>
      <c r="INK49" s="414"/>
      <c r="INL49" s="414"/>
      <c r="INM49" s="414"/>
      <c r="INN49" s="414"/>
      <c r="INO49" s="414"/>
      <c r="INP49" s="414"/>
      <c r="INQ49" s="414"/>
      <c r="INR49" s="414"/>
      <c r="INS49" s="414"/>
      <c r="INT49" s="414"/>
      <c r="INU49" s="414"/>
      <c r="INV49" s="414"/>
      <c r="INW49" s="414"/>
      <c r="INX49" s="414"/>
      <c r="INY49" s="414"/>
      <c r="INZ49" s="414"/>
      <c r="IOA49" s="414"/>
      <c r="IOB49" s="414"/>
      <c r="IOC49" s="414"/>
      <c r="IOD49" s="414"/>
      <c r="IOE49" s="414"/>
      <c r="IOF49" s="414"/>
      <c r="IOG49" s="414"/>
      <c r="IOH49" s="414"/>
      <c r="IOI49" s="414"/>
      <c r="IOJ49" s="414"/>
      <c r="IOK49" s="414"/>
      <c r="IOL49" s="414"/>
      <c r="IOM49" s="414"/>
      <c r="ION49" s="414"/>
      <c r="IOO49" s="414"/>
      <c r="IOP49" s="414"/>
      <c r="IOQ49" s="414"/>
      <c r="IOR49" s="414"/>
      <c r="IOS49" s="414"/>
      <c r="IOT49" s="414"/>
      <c r="IOU49" s="414"/>
      <c r="IOV49" s="414"/>
      <c r="IOW49" s="414"/>
      <c r="IOX49" s="414"/>
      <c r="IOY49" s="414"/>
      <c r="IOZ49" s="414"/>
      <c r="IPA49" s="414"/>
      <c r="IPB49" s="414"/>
      <c r="IPC49" s="414"/>
      <c r="IPD49" s="414"/>
      <c r="IPE49" s="414"/>
      <c r="IPF49" s="414"/>
      <c r="IPG49" s="414"/>
      <c r="IPH49" s="414"/>
      <c r="IPI49" s="414"/>
      <c r="IPJ49" s="414"/>
      <c r="IPK49" s="414"/>
      <c r="IPL49" s="414"/>
      <c r="IPM49" s="414"/>
      <c r="IPN49" s="414"/>
      <c r="IPO49" s="414"/>
      <c r="IPP49" s="414"/>
      <c r="IPQ49" s="414"/>
      <c r="IPR49" s="414"/>
      <c r="IPS49" s="414"/>
      <c r="IPT49" s="414"/>
      <c r="IPU49" s="414"/>
      <c r="IPV49" s="414"/>
      <c r="IPW49" s="414"/>
      <c r="IPX49" s="414"/>
      <c r="IPY49" s="414"/>
      <c r="IPZ49" s="414"/>
      <c r="IQA49" s="414"/>
      <c r="IQB49" s="414"/>
      <c r="IQC49" s="414"/>
      <c r="IQD49" s="414"/>
      <c r="IQE49" s="414"/>
      <c r="IQF49" s="414"/>
      <c r="IQG49" s="414"/>
      <c r="IQH49" s="414"/>
      <c r="IQI49" s="414"/>
      <c r="IQJ49" s="414"/>
      <c r="IQK49" s="414"/>
      <c r="IQL49" s="414"/>
      <c r="IQM49" s="414"/>
      <c r="IQN49" s="414"/>
      <c r="IQO49" s="414"/>
      <c r="IQP49" s="414"/>
      <c r="IQQ49" s="414"/>
      <c r="IQR49" s="414"/>
      <c r="IQS49" s="414"/>
      <c r="IQT49" s="414"/>
      <c r="IQU49" s="414"/>
      <c r="IQV49" s="414"/>
      <c r="IQW49" s="414"/>
      <c r="IQX49" s="414"/>
      <c r="IQY49" s="414"/>
      <c r="IQZ49" s="414"/>
      <c r="IRA49" s="414"/>
      <c r="IRB49" s="414"/>
      <c r="IRC49" s="414"/>
      <c r="IRD49" s="414"/>
      <c r="IRE49" s="414"/>
      <c r="IRF49" s="414"/>
      <c r="IRG49" s="414"/>
      <c r="IRH49" s="414"/>
      <c r="IRI49" s="414"/>
      <c r="IRJ49" s="414"/>
      <c r="IRK49" s="414"/>
      <c r="IRL49" s="414"/>
      <c r="IRM49" s="414"/>
      <c r="IRN49" s="414"/>
      <c r="IRO49" s="414"/>
      <c r="IRP49" s="414"/>
      <c r="IRQ49" s="414"/>
      <c r="IRR49" s="414"/>
      <c r="IRS49" s="414"/>
      <c r="IRT49" s="414"/>
      <c r="IRU49" s="414"/>
      <c r="IRV49" s="414"/>
      <c r="IRW49" s="414"/>
      <c r="IRX49" s="414"/>
      <c r="IRY49" s="414"/>
      <c r="IRZ49" s="414"/>
      <c r="ISA49" s="414"/>
      <c r="ISB49" s="414"/>
      <c r="ISC49" s="414"/>
      <c r="ISD49" s="414"/>
      <c r="ISE49" s="414"/>
      <c r="ISF49" s="414"/>
      <c r="ISG49" s="414"/>
      <c r="ISH49" s="414"/>
      <c r="ISI49" s="414"/>
      <c r="ISJ49" s="414"/>
      <c r="ISK49" s="414"/>
      <c r="ISL49" s="414"/>
      <c r="ISM49" s="414"/>
      <c r="ISN49" s="414"/>
      <c r="ISO49" s="414"/>
      <c r="ISP49" s="414"/>
      <c r="ISQ49" s="414"/>
      <c r="ISR49" s="414"/>
      <c r="ISS49" s="414"/>
      <c r="IST49" s="414"/>
      <c r="ISU49" s="414"/>
      <c r="ISV49" s="414"/>
      <c r="ISW49" s="414"/>
      <c r="ISX49" s="414"/>
      <c r="ISY49" s="414"/>
      <c r="ISZ49" s="414"/>
      <c r="ITA49" s="414"/>
      <c r="ITB49" s="414"/>
      <c r="ITC49" s="414"/>
      <c r="ITD49" s="414"/>
      <c r="ITE49" s="414"/>
      <c r="ITF49" s="414"/>
      <c r="ITG49" s="414"/>
      <c r="ITH49" s="414"/>
      <c r="ITI49" s="414"/>
      <c r="ITJ49" s="414"/>
      <c r="ITK49" s="414"/>
      <c r="ITL49" s="414"/>
      <c r="ITM49" s="414"/>
      <c r="ITN49" s="414"/>
      <c r="ITO49" s="414"/>
      <c r="ITP49" s="414"/>
      <c r="ITQ49" s="414"/>
      <c r="ITR49" s="414"/>
      <c r="ITS49" s="414"/>
      <c r="ITT49" s="414"/>
      <c r="ITU49" s="414"/>
      <c r="ITV49" s="414"/>
      <c r="ITW49" s="414"/>
      <c r="ITX49" s="414"/>
      <c r="ITY49" s="414"/>
      <c r="ITZ49" s="414"/>
      <c r="IUA49" s="414"/>
      <c r="IUB49" s="414"/>
      <c r="IUC49" s="414"/>
      <c r="IUD49" s="414"/>
      <c r="IUE49" s="414"/>
      <c r="IUF49" s="414"/>
      <c r="IUG49" s="414"/>
      <c r="IUH49" s="414"/>
      <c r="IUI49" s="414"/>
      <c r="IUJ49" s="414"/>
      <c r="IUK49" s="414"/>
      <c r="IUL49" s="414"/>
      <c r="IUM49" s="414"/>
      <c r="IUN49" s="414"/>
      <c r="IUO49" s="414"/>
      <c r="IUP49" s="414"/>
      <c r="IUQ49" s="414"/>
      <c r="IUR49" s="414"/>
      <c r="IUS49" s="414"/>
      <c r="IUT49" s="414"/>
      <c r="IUU49" s="414"/>
      <c r="IUV49" s="414"/>
      <c r="IUW49" s="414"/>
      <c r="IUX49" s="414"/>
      <c r="IUY49" s="414"/>
      <c r="IUZ49" s="414"/>
      <c r="IVA49" s="414"/>
      <c r="IVB49" s="414"/>
      <c r="IVC49" s="414"/>
      <c r="IVD49" s="414"/>
      <c r="IVE49" s="414"/>
      <c r="IVF49" s="414"/>
      <c r="IVG49" s="414"/>
      <c r="IVH49" s="414"/>
      <c r="IVI49" s="414"/>
      <c r="IVJ49" s="414"/>
      <c r="IVK49" s="414"/>
      <c r="IVL49" s="414"/>
      <c r="IVM49" s="414"/>
      <c r="IVN49" s="414"/>
      <c r="IVO49" s="414"/>
      <c r="IVP49" s="414"/>
      <c r="IVQ49" s="414"/>
      <c r="IVR49" s="414"/>
      <c r="IVS49" s="414"/>
      <c r="IVT49" s="414"/>
      <c r="IVU49" s="414"/>
      <c r="IVV49" s="414"/>
      <c r="IVW49" s="414"/>
      <c r="IVX49" s="414"/>
      <c r="IVY49" s="414"/>
      <c r="IVZ49" s="414"/>
      <c r="IWA49" s="414"/>
      <c r="IWB49" s="414"/>
      <c r="IWC49" s="414"/>
      <c r="IWD49" s="414"/>
      <c r="IWE49" s="414"/>
      <c r="IWF49" s="414"/>
      <c r="IWG49" s="414"/>
      <c r="IWH49" s="414"/>
      <c r="IWI49" s="414"/>
      <c r="IWJ49" s="414"/>
      <c r="IWK49" s="414"/>
      <c r="IWL49" s="414"/>
      <c r="IWM49" s="414"/>
      <c r="IWN49" s="414"/>
      <c r="IWO49" s="414"/>
      <c r="IWP49" s="414"/>
      <c r="IWQ49" s="414"/>
      <c r="IWR49" s="414"/>
      <c r="IWS49" s="414"/>
      <c r="IWT49" s="414"/>
      <c r="IWU49" s="414"/>
      <c r="IWV49" s="414"/>
      <c r="IWW49" s="414"/>
      <c r="IWX49" s="414"/>
      <c r="IWY49" s="414"/>
      <c r="IWZ49" s="414"/>
      <c r="IXA49" s="414"/>
      <c r="IXB49" s="414"/>
      <c r="IXC49" s="414"/>
      <c r="IXD49" s="414"/>
      <c r="IXE49" s="414"/>
      <c r="IXF49" s="414"/>
      <c r="IXG49" s="414"/>
      <c r="IXH49" s="414"/>
      <c r="IXI49" s="414"/>
      <c r="IXJ49" s="414"/>
      <c r="IXK49" s="414"/>
      <c r="IXL49" s="414"/>
      <c r="IXM49" s="414"/>
      <c r="IXN49" s="414"/>
      <c r="IXO49" s="414"/>
      <c r="IXP49" s="414"/>
      <c r="IXQ49" s="414"/>
      <c r="IXR49" s="414"/>
      <c r="IXS49" s="414"/>
      <c r="IXT49" s="414"/>
      <c r="IXU49" s="414"/>
      <c r="IXV49" s="414"/>
      <c r="IXW49" s="414"/>
      <c r="IXX49" s="414"/>
      <c r="IXY49" s="414"/>
      <c r="IXZ49" s="414"/>
      <c r="IYA49" s="414"/>
      <c r="IYB49" s="414"/>
      <c r="IYC49" s="414"/>
      <c r="IYD49" s="414"/>
      <c r="IYE49" s="414"/>
      <c r="IYF49" s="414"/>
      <c r="IYG49" s="414"/>
      <c r="IYH49" s="414"/>
      <c r="IYI49" s="414"/>
      <c r="IYJ49" s="414"/>
      <c r="IYK49" s="414"/>
      <c r="IYL49" s="414"/>
      <c r="IYM49" s="414"/>
      <c r="IYN49" s="414"/>
      <c r="IYO49" s="414"/>
      <c r="IYP49" s="414"/>
      <c r="IYQ49" s="414"/>
      <c r="IYR49" s="414"/>
      <c r="IYS49" s="414"/>
      <c r="IYT49" s="414"/>
      <c r="IYU49" s="414"/>
      <c r="IYV49" s="414"/>
      <c r="IYW49" s="414"/>
      <c r="IYX49" s="414"/>
      <c r="IYY49" s="414"/>
      <c r="IYZ49" s="414"/>
      <c r="IZA49" s="414"/>
      <c r="IZB49" s="414"/>
      <c r="IZC49" s="414"/>
      <c r="IZD49" s="414"/>
      <c r="IZE49" s="414"/>
      <c r="IZF49" s="414"/>
      <c r="IZG49" s="414"/>
      <c r="IZH49" s="414"/>
      <c r="IZI49" s="414"/>
      <c r="IZJ49" s="414"/>
      <c r="IZK49" s="414"/>
      <c r="IZL49" s="414"/>
      <c r="IZM49" s="414"/>
      <c r="IZN49" s="414"/>
      <c r="IZO49" s="414"/>
      <c r="IZP49" s="414"/>
      <c r="IZQ49" s="414"/>
      <c r="IZR49" s="414"/>
      <c r="IZS49" s="414"/>
      <c r="IZT49" s="414"/>
      <c r="IZU49" s="414"/>
      <c r="IZV49" s="414"/>
      <c r="IZW49" s="414"/>
      <c r="IZX49" s="414"/>
      <c r="IZY49" s="414"/>
      <c r="IZZ49" s="414"/>
      <c r="JAA49" s="414"/>
      <c r="JAB49" s="414"/>
      <c r="JAC49" s="414"/>
      <c r="JAD49" s="414"/>
      <c r="JAE49" s="414"/>
      <c r="JAF49" s="414"/>
      <c r="JAG49" s="414"/>
      <c r="JAH49" s="414"/>
      <c r="JAI49" s="414"/>
      <c r="JAJ49" s="414"/>
      <c r="JAK49" s="414"/>
      <c r="JAL49" s="414"/>
      <c r="JAM49" s="414"/>
      <c r="JAN49" s="414"/>
      <c r="JAO49" s="414"/>
      <c r="JAP49" s="414"/>
      <c r="JAQ49" s="414"/>
      <c r="JAR49" s="414"/>
      <c r="JAS49" s="414"/>
      <c r="JAT49" s="414"/>
      <c r="JAU49" s="414"/>
      <c r="JAV49" s="414"/>
      <c r="JAW49" s="414"/>
      <c r="JAX49" s="414"/>
      <c r="JAY49" s="414"/>
      <c r="JAZ49" s="414"/>
      <c r="JBA49" s="414"/>
      <c r="JBB49" s="414"/>
      <c r="JBC49" s="414"/>
      <c r="JBD49" s="414"/>
      <c r="JBE49" s="414"/>
      <c r="JBF49" s="414"/>
      <c r="JBG49" s="414"/>
      <c r="JBH49" s="414"/>
      <c r="JBI49" s="414"/>
      <c r="JBJ49" s="414"/>
      <c r="JBK49" s="414"/>
      <c r="JBL49" s="414"/>
      <c r="JBM49" s="414"/>
      <c r="JBN49" s="414"/>
      <c r="JBO49" s="414"/>
      <c r="JBP49" s="414"/>
      <c r="JBQ49" s="414"/>
      <c r="JBR49" s="414"/>
      <c r="JBS49" s="414"/>
      <c r="JBT49" s="414"/>
      <c r="JBU49" s="414"/>
      <c r="JBV49" s="414"/>
      <c r="JBW49" s="414"/>
      <c r="JBX49" s="414"/>
      <c r="JBY49" s="414"/>
      <c r="JBZ49" s="414"/>
      <c r="JCA49" s="414"/>
      <c r="JCB49" s="414"/>
      <c r="JCC49" s="414"/>
      <c r="JCD49" s="414"/>
      <c r="JCE49" s="414"/>
      <c r="JCF49" s="414"/>
      <c r="JCG49" s="414"/>
      <c r="JCH49" s="414"/>
      <c r="JCI49" s="414"/>
      <c r="JCJ49" s="414"/>
      <c r="JCK49" s="414"/>
      <c r="JCL49" s="414"/>
      <c r="JCM49" s="414"/>
      <c r="JCN49" s="414"/>
      <c r="JCO49" s="414"/>
      <c r="JCP49" s="414"/>
      <c r="JCQ49" s="414"/>
      <c r="JCR49" s="414"/>
      <c r="JCS49" s="414"/>
      <c r="JCT49" s="414"/>
      <c r="JCU49" s="414"/>
      <c r="JCV49" s="414"/>
      <c r="JCW49" s="414"/>
      <c r="JCX49" s="414"/>
      <c r="JCY49" s="414"/>
      <c r="JCZ49" s="414"/>
      <c r="JDA49" s="414"/>
      <c r="JDB49" s="414"/>
      <c r="JDC49" s="414"/>
      <c r="JDD49" s="414"/>
      <c r="JDE49" s="414"/>
      <c r="JDF49" s="414"/>
      <c r="JDG49" s="414"/>
      <c r="JDH49" s="414"/>
      <c r="JDI49" s="414"/>
      <c r="JDJ49" s="414"/>
      <c r="JDK49" s="414"/>
      <c r="JDL49" s="414"/>
      <c r="JDM49" s="414"/>
      <c r="JDN49" s="414"/>
      <c r="JDO49" s="414"/>
      <c r="JDP49" s="414"/>
      <c r="JDQ49" s="414"/>
      <c r="JDR49" s="414"/>
      <c r="JDS49" s="414"/>
      <c r="JDT49" s="414"/>
      <c r="JDU49" s="414"/>
      <c r="JDV49" s="414"/>
      <c r="JDW49" s="414"/>
      <c r="JDX49" s="414"/>
      <c r="JDY49" s="414"/>
      <c r="JDZ49" s="414"/>
      <c r="JEA49" s="414"/>
      <c r="JEB49" s="414"/>
      <c r="JEC49" s="414"/>
      <c r="JED49" s="414"/>
      <c r="JEE49" s="414"/>
      <c r="JEF49" s="414"/>
      <c r="JEG49" s="414"/>
      <c r="JEH49" s="414"/>
      <c r="JEI49" s="414"/>
      <c r="JEJ49" s="414"/>
      <c r="JEK49" s="414"/>
      <c r="JEL49" s="414"/>
      <c r="JEM49" s="414"/>
      <c r="JEN49" s="414"/>
      <c r="JEO49" s="414"/>
      <c r="JEP49" s="414"/>
      <c r="JEQ49" s="414"/>
      <c r="JER49" s="414"/>
      <c r="JES49" s="414"/>
      <c r="JET49" s="414"/>
      <c r="JEU49" s="414"/>
      <c r="JEV49" s="414"/>
      <c r="JEW49" s="414"/>
      <c r="JEX49" s="414"/>
      <c r="JEY49" s="414"/>
      <c r="JEZ49" s="414"/>
      <c r="JFA49" s="414"/>
      <c r="JFB49" s="414"/>
      <c r="JFC49" s="414"/>
      <c r="JFD49" s="414"/>
      <c r="JFE49" s="414"/>
      <c r="JFF49" s="414"/>
      <c r="JFG49" s="414"/>
      <c r="JFH49" s="414"/>
      <c r="JFI49" s="414"/>
      <c r="JFJ49" s="414"/>
      <c r="JFK49" s="414"/>
      <c r="JFL49" s="414"/>
      <c r="JFM49" s="414"/>
      <c r="JFN49" s="414"/>
      <c r="JFO49" s="414"/>
      <c r="JFP49" s="414"/>
      <c r="JFQ49" s="414"/>
      <c r="JFR49" s="414"/>
      <c r="JFS49" s="414"/>
      <c r="JFT49" s="414"/>
      <c r="JFU49" s="414"/>
      <c r="JFV49" s="414"/>
      <c r="JFW49" s="414"/>
      <c r="JFX49" s="414"/>
      <c r="JFY49" s="414"/>
      <c r="JFZ49" s="414"/>
      <c r="JGA49" s="414"/>
      <c r="JGB49" s="414"/>
      <c r="JGC49" s="414"/>
      <c r="JGD49" s="414"/>
      <c r="JGE49" s="414"/>
      <c r="JGF49" s="414"/>
      <c r="JGG49" s="414"/>
      <c r="JGH49" s="414"/>
      <c r="JGI49" s="414"/>
      <c r="JGJ49" s="414"/>
      <c r="JGK49" s="414"/>
      <c r="JGL49" s="414"/>
      <c r="JGM49" s="414"/>
      <c r="JGN49" s="414"/>
      <c r="JGO49" s="414"/>
      <c r="JGP49" s="414"/>
      <c r="JGQ49" s="414"/>
      <c r="JGR49" s="414"/>
      <c r="JGS49" s="414"/>
      <c r="JGT49" s="414"/>
      <c r="JGU49" s="414"/>
      <c r="JGV49" s="414"/>
      <c r="JGW49" s="414"/>
      <c r="JGX49" s="414"/>
      <c r="JGY49" s="414"/>
      <c r="JGZ49" s="414"/>
      <c r="JHA49" s="414"/>
      <c r="JHB49" s="414"/>
      <c r="JHC49" s="414"/>
      <c r="JHD49" s="414"/>
      <c r="JHE49" s="414"/>
      <c r="JHF49" s="414"/>
      <c r="JHG49" s="414"/>
      <c r="JHH49" s="414"/>
      <c r="JHI49" s="414"/>
      <c r="JHJ49" s="414"/>
      <c r="JHK49" s="414"/>
      <c r="JHL49" s="414"/>
      <c r="JHM49" s="414"/>
      <c r="JHN49" s="414"/>
      <c r="JHO49" s="414"/>
      <c r="JHP49" s="414"/>
      <c r="JHQ49" s="414"/>
      <c r="JHR49" s="414"/>
      <c r="JHS49" s="414"/>
      <c r="JHT49" s="414"/>
      <c r="JHU49" s="414"/>
      <c r="JHV49" s="414"/>
      <c r="JHW49" s="414"/>
      <c r="JHX49" s="414"/>
      <c r="JHY49" s="414"/>
      <c r="JHZ49" s="414"/>
      <c r="JIA49" s="414"/>
      <c r="JIB49" s="414"/>
      <c r="JIC49" s="414"/>
      <c r="JID49" s="414"/>
      <c r="JIE49" s="414"/>
      <c r="JIF49" s="414"/>
      <c r="JIG49" s="414"/>
      <c r="JIH49" s="414"/>
      <c r="JII49" s="414"/>
      <c r="JIJ49" s="414"/>
      <c r="JIK49" s="414"/>
      <c r="JIL49" s="414"/>
      <c r="JIM49" s="414"/>
      <c r="JIN49" s="414"/>
      <c r="JIO49" s="414"/>
      <c r="JIP49" s="414"/>
      <c r="JIQ49" s="414"/>
      <c r="JIR49" s="414"/>
      <c r="JIS49" s="414"/>
      <c r="JIT49" s="414"/>
      <c r="JIU49" s="414"/>
      <c r="JIV49" s="414"/>
      <c r="JIW49" s="414"/>
      <c r="JIX49" s="414"/>
      <c r="JIY49" s="414"/>
      <c r="JIZ49" s="414"/>
      <c r="JJA49" s="414"/>
      <c r="JJB49" s="414"/>
      <c r="JJC49" s="414"/>
      <c r="JJD49" s="414"/>
      <c r="JJE49" s="414"/>
      <c r="JJF49" s="414"/>
      <c r="JJG49" s="414"/>
      <c r="JJH49" s="414"/>
      <c r="JJI49" s="414"/>
      <c r="JJJ49" s="414"/>
      <c r="JJK49" s="414"/>
      <c r="JJL49" s="414"/>
      <c r="JJM49" s="414"/>
      <c r="JJN49" s="414"/>
      <c r="JJO49" s="414"/>
      <c r="JJP49" s="414"/>
      <c r="JJQ49" s="414"/>
      <c r="JJR49" s="414"/>
      <c r="JJS49" s="414"/>
      <c r="JJT49" s="414"/>
      <c r="JJU49" s="414"/>
      <c r="JJV49" s="414"/>
      <c r="JJW49" s="414"/>
      <c r="JJX49" s="414"/>
      <c r="JJY49" s="414"/>
      <c r="JJZ49" s="414"/>
      <c r="JKA49" s="414"/>
      <c r="JKB49" s="414"/>
      <c r="JKC49" s="414"/>
      <c r="JKD49" s="414"/>
      <c r="JKE49" s="414"/>
      <c r="JKF49" s="414"/>
      <c r="JKG49" s="414"/>
      <c r="JKH49" s="414"/>
      <c r="JKI49" s="414"/>
      <c r="JKJ49" s="414"/>
      <c r="JKK49" s="414"/>
      <c r="JKL49" s="414"/>
      <c r="JKM49" s="414"/>
      <c r="JKN49" s="414"/>
      <c r="JKO49" s="414"/>
      <c r="JKP49" s="414"/>
      <c r="JKQ49" s="414"/>
      <c r="JKR49" s="414"/>
      <c r="JKS49" s="414"/>
      <c r="JKT49" s="414"/>
      <c r="JKU49" s="414"/>
      <c r="JKV49" s="414"/>
      <c r="JKW49" s="414"/>
      <c r="JKX49" s="414"/>
      <c r="JKY49" s="414"/>
      <c r="JKZ49" s="414"/>
      <c r="JLA49" s="414"/>
      <c r="JLB49" s="414"/>
      <c r="JLC49" s="414"/>
      <c r="JLD49" s="414"/>
      <c r="JLE49" s="414"/>
      <c r="JLF49" s="414"/>
      <c r="JLG49" s="414"/>
      <c r="JLH49" s="414"/>
      <c r="JLI49" s="414"/>
      <c r="JLJ49" s="414"/>
      <c r="JLK49" s="414"/>
      <c r="JLL49" s="414"/>
      <c r="JLM49" s="414"/>
      <c r="JLN49" s="414"/>
      <c r="JLO49" s="414"/>
      <c r="JLP49" s="414"/>
      <c r="JLQ49" s="414"/>
      <c r="JLR49" s="414"/>
      <c r="JLS49" s="414"/>
      <c r="JLT49" s="414"/>
      <c r="JLU49" s="414"/>
      <c r="JLV49" s="414"/>
      <c r="JLW49" s="414"/>
      <c r="JLX49" s="414"/>
      <c r="JLY49" s="414"/>
      <c r="JLZ49" s="414"/>
      <c r="JMA49" s="414"/>
      <c r="JMB49" s="414"/>
      <c r="JMC49" s="414"/>
      <c r="JMD49" s="414"/>
      <c r="JME49" s="414"/>
      <c r="JMF49" s="414"/>
      <c r="JMG49" s="414"/>
      <c r="JMH49" s="414"/>
      <c r="JMI49" s="414"/>
      <c r="JMJ49" s="414"/>
      <c r="JMK49" s="414"/>
      <c r="JML49" s="414"/>
      <c r="JMM49" s="414"/>
      <c r="JMN49" s="414"/>
      <c r="JMO49" s="414"/>
      <c r="JMP49" s="414"/>
      <c r="JMQ49" s="414"/>
      <c r="JMR49" s="414"/>
      <c r="JMS49" s="414"/>
      <c r="JMT49" s="414"/>
      <c r="JMU49" s="414"/>
      <c r="JMV49" s="414"/>
      <c r="JMW49" s="414"/>
      <c r="JMX49" s="414"/>
      <c r="JMY49" s="414"/>
      <c r="JMZ49" s="414"/>
      <c r="JNA49" s="414"/>
      <c r="JNB49" s="414"/>
      <c r="JNC49" s="414"/>
      <c r="JND49" s="414"/>
      <c r="JNE49" s="414"/>
      <c r="JNF49" s="414"/>
      <c r="JNG49" s="414"/>
      <c r="JNH49" s="414"/>
      <c r="JNI49" s="414"/>
      <c r="JNJ49" s="414"/>
      <c r="JNK49" s="414"/>
      <c r="JNL49" s="414"/>
      <c r="JNM49" s="414"/>
      <c r="JNN49" s="414"/>
      <c r="JNO49" s="414"/>
      <c r="JNP49" s="414"/>
      <c r="JNQ49" s="414"/>
      <c r="JNR49" s="414"/>
      <c r="JNS49" s="414"/>
      <c r="JNT49" s="414"/>
      <c r="JNU49" s="414"/>
      <c r="JNV49" s="414"/>
      <c r="JNW49" s="414"/>
      <c r="JNX49" s="414"/>
      <c r="JNY49" s="414"/>
      <c r="JNZ49" s="414"/>
      <c r="JOA49" s="414"/>
      <c r="JOB49" s="414"/>
      <c r="JOC49" s="414"/>
      <c r="JOD49" s="414"/>
      <c r="JOE49" s="414"/>
      <c r="JOF49" s="414"/>
      <c r="JOG49" s="414"/>
      <c r="JOH49" s="414"/>
      <c r="JOI49" s="414"/>
      <c r="JOJ49" s="414"/>
      <c r="JOK49" s="414"/>
      <c r="JOL49" s="414"/>
      <c r="JOM49" s="414"/>
      <c r="JON49" s="414"/>
      <c r="JOO49" s="414"/>
      <c r="JOP49" s="414"/>
      <c r="JOQ49" s="414"/>
      <c r="JOR49" s="414"/>
      <c r="JOS49" s="414"/>
      <c r="JOT49" s="414"/>
      <c r="JOU49" s="414"/>
      <c r="JOV49" s="414"/>
      <c r="JOW49" s="414"/>
      <c r="JOX49" s="414"/>
      <c r="JOY49" s="414"/>
      <c r="JOZ49" s="414"/>
      <c r="JPA49" s="414"/>
      <c r="JPB49" s="414"/>
      <c r="JPC49" s="414"/>
      <c r="JPD49" s="414"/>
      <c r="JPE49" s="414"/>
      <c r="JPF49" s="414"/>
      <c r="JPG49" s="414"/>
      <c r="JPH49" s="414"/>
      <c r="JPI49" s="414"/>
      <c r="JPJ49" s="414"/>
      <c r="JPK49" s="414"/>
      <c r="JPL49" s="414"/>
      <c r="JPM49" s="414"/>
      <c r="JPN49" s="414"/>
      <c r="JPO49" s="414"/>
      <c r="JPP49" s="414"/>
      <c r="JPQ49" s="414"/>
      <c r="JPR49" s="414"/>
      <c r="JPS49" s="414"/>
      <c r="JPT49" s="414"/>
      <c r="JPU49" s="414"/>
      <c r="JPV49" s="414"/>
      <c r="JPW49" s="414"/>
      <c r="JPX49" s="414"/>
      <c r="JPY49" s="414"/>
      <c r="JPZ49" s="414"/>
      <c r="JQA49" s="414"/>
      <c r="JQB49" s="414"/>
      <c r="JQC49" s="414"/>
      <c r="JQD49" s="414"/>
      <c r="JQE49" s="414"/>
      <c r="JQF49" s="414"/>
      <c r="JQG49" s="414"/>
      <c r="JQH49" s="414"/>
      <c r="JQI49" s="414"/>
      <c r="JQJ49" s="414"/>
      <c r="JQK49" s="414"/>
      <c r="JQL49" s="414"/>
      <c r="JQM49" s="414"/>
      <c r="JQN49" s="414"/>
      <c r="JQO49" s="414"/>
      <c r="JQP49" s="414"/>
      <c r="JQQ49" s="414"/>
      <c r="JQR49" s="414"/>
      <c r="JQS49" s="414"/>
      <c r="JQT49" s="414"/>
      <c r="JQU49" s="414"/>
      <c r="JQV49" s="414"/>
      <c r="JQW49" s="414"/>
      <c r="JQX49" s="414"/>
      <c r="JQY49" s="414"/>
      <c r="JQZ49" s="414"/>
      <c r="JRA49" s="414"/>
      <c r="JRB49" s="414"/>
      <c r="JRC49" s="414"/>
      <c r="JRD49" s="414"/>
      <c r="JRE49" s="414"/>
      <c r="JRF49" s="414"/>
      <c r="JRG49" s="414"/>
      <c r="JRH49" s="414"/>
      <c r="JRI49" s="414"/>
      <c r="JRJ49" s="414"/>
      <c r="JRK49" s="414"/>
      <c r="JRL49" s="414"/>
      <c r="JRM49" s="414"/>
      <c r="JRN49" s="414"/>
      <c r="JRO49" s="414"/>
      <c r="JRP49" s="414"/>
      <c r="JRQ49" s="414"/>
      <c r="JRR49" s="414"/>
      <c r="JRS49" s="414"/>
      <c r="JRT49" s="414"/>
      <c r="JRU49" s="414"/>
      <c r="JRV49" s="414"/>
      <c r="JRW49" s="414"/>
      <c r="JRX49" s="414"/>
      <c r="JRY49" s="414"/>
      <c r="JRZ49" s="414"/>
      <c r="JSA49" s="414"/>
      <c r="JSB49" s="414"/>
      <c r="JSC49" s="414"/>
      <c r="JSD49" s="414"/>
      <c r="JSE49" s="414"/>
      <c r="JSF49" s="414"/>
      <c r="JSG49" s="414"/>
      <c r="JSH49" s="414"/>
      <c r="JSI49" s="414"/>
      <c r="JSJ49" s="414"/>
      <c r="JSK49" s="414"/>
      <c r="JSL49" s="414"/>
      <c r="JSM49" s="414"/>
      <c r="JSN49" s="414"/>
      <c r="JSO49" s="414"/>
      <c r="JSP49" s="414"/>
      <c r="JSQ49" s="414"/>
      <c r="JSR49" s="414"/>
      <c r="JSS49" s="414"/>
      <c r="JST49" s="414"/>
      <c r="JSU49" s="414"/>
      <c r="JSV49" s="414"/>
      <c r="JSW49" s="414"/>
      <c r="JSX49" s="414"/>
      <c r="JSY49" s="414"/>
      <c r="JSZ49" s="414"/>
      <c r="JTA49" s="414"/>
      <c r="JTB49" s="414"/>
      <c r="JTC49" s="414"/>
      <c r="JTD49" s="414"/>
      <c r="JTE49" s="414"/>
      <c r="JTF49" s="414"/>
      <c r="JTG49" s="414"/>
      <c r="JTH49" s="414"/>
      <c r="JTI49" s="414"/>
      <c r="JTJ49" s="414"/>
      <c r="JTK49" s="414"/>
      <c r="JTL49" s="414"/>
      <c r="JTM49" s="414"/>
      <c r="JTN49" s="414"/>
      <c r="JTO49" s="414"/>
      <c r="JTP49" s="414"/>
      <c r="JTQ49" s="414"/>
      <c r="JTR49" s="414"/>
      <c r="JTS49" s="414"/>
      <c r="JTT49" s="414"/>
      <c r="JTU49" s="414"/>
      <c r="JTV49" s="414"/>
      <c r="JTW49" s="414"/>
      <c r="JTX49" s="414"/>
      <c r="JTY49" s="414"/>
      <c r="JTZ49" s="414"/>
      <c r="JUA49" s="414"/>
      <c r="JUB49" s="414"/>
      <c r="JUC49" s="414"/>
      <c r="JUD49" s="414"/>
      <c r="JUE49" s="414"/>
      <c r="JUF49" s="414"/>
      <c r="JUG49" s="414"/>
      <c r="JUH49" s="414"/>
      <c r="JUI49" s="414"/>
      <c r="JUJ49" s="414"/>
      <c r="JUK49" s="414"/>
      <c r="JUL49" s="414"/>
      <c r="JUM49" s="414"/>
      <c r="JUN49" s="414"/>
      <c r="JUO49" s="414"/>
      <c r="JUP49" s="414"/>
      <c r="JUQ49" s="414"/>
      <c r="JUR49" s="414"/>
      <c r="JUS49" s="414"/>
      <c r="JUT49" s="414"/>
      <c r="JUU49" s="414"/>
      <c r="JUV49" s="414"/>
      <c r="JUW49" s="414"/>
      <c r="JUX49" s="414"/>
      <c r="JUY49" s="414"/>
      <c r="JUZ49" s="414"/>
      <c r="JVA49" s="414"/>
      <c r="JVB49" s="414"/>
      <c r="JVC49" s="414"/>
      <c r="JVD49" s="414"/>
      <c r="JVE49" s="414"/>
      <c r="JVF49" s="414"/>
      <c r="JVG49" s="414"/>
      <c r="JVH49" s="414"/>
      <c r="JVI49" s="414"/>
      <c r="JVJ49" s="414"/>
      <c r="JVK49" s="414"/>
      <c r="JVL49" s="414"/>
      <c r="JVM49" s="414"/>
      <c r="JVN49" s="414"/>
      <c r="JVO49" s="414"/>
      <c r="JVP49" s="414"/>
      <c r="JVQ49" s="414"/>
      <c r="JVR49" s="414"/>
      <c r="JVS49" s="414"/>
      <c r="JVT49" s="414"/>
      <c r="JVU49" s="414"/>
      <c r="JVV49" s="414"/>
      <c r="JVW49" s="414"/>
      <c r="JVX49" s="414"/>
      <c r="JVY49" s="414"/>
      <c r="JVZ49" s="414"/>
      <c r="JWA49" s="414"/>
      <c r="JWB49" s="414"/>
      <c r="JWC49" s="414"/>
      <c r="JWD49" s="414"/>
      <c r="JWE49" s="414"/>
      <c r="JWF49" s="414"/>
      <c r="JWG49" s="414"/>
      <c r="JWH49" s="414"/>
      <c r="JWI49" s="414"/>
      <c r="JWJ49" s="414"/>
      <c r="JWK49" s="414"/>
      <c r="JWL49" s="414"/>
      <c r="JWM49" s="414"/>
      <c r="JWN49" s="414"/>
      <c r="JWO49" s="414"/>
      <c r="JWP49" s="414"/>
      <c r="JWQ49" s="414"/>
      <c r="JWR49" s="414"/>
      <c r="JWS49" s="414"/>
      <c r="JWT49" s="414"/>
      <c r="JWU49" s="414"/>
      <c r="JWV49" s="414"/>
      <c r="JWW49" s="414"/>
      <c r="JWX49" s="414"/>
      <c r="JWY49" s="414"/>
      <c r="JWZ49" s="414"/>
      <c r="JXA49" s="414"/>
      <c r="JXB49" s="414"/>
      <c r="JXC49" s="414"/>
      <c r="JXD49" s="414"/>
      <c r="JXE49" s="414"/>
      <c r="JXF49" s="414"/>
      <c r="JXG49" s="414"/>
      <c r="JXH49" s="414"/>
      <c r="JXI49" s="414"/>
      <c r="JXJ49" s="414"/>
      <c r="JXK49" s="414"/>
      <c r="JXL49" s="414"/>
      <c r="JXM49" s="414"/>
      <c r="JXN49" s="414"/>
      <c r="JXO49" s="414"/>
      <c r="JXP49" s="414"/>
      <c r="JXQ49" s="414"/>
      <c r="JXR49" s="414"/>
      <c r="JXS49" s="414"/>
      <c r="JXT49" s="414"/>
      <c r="JXU49" s="414"/>
      <c r="JXV49" s="414"/>
      <c r="JXW49" s="414"/>
      <c r="JXX49" s="414"/>
      <c r="JXY49" s="414"/>
      <c r="JXZ49" s="414"/>
      <c r="JYA49" s="414"/>
      <c r="JYB49" s="414"/>
      <c r="JYC49" s="414"/>
      <c r="JYD49" s="414"/>
      <c r="JYE49" s="414"/>
      <c r="JYF49" s="414"/>
      <c r="JYG49" s="414"/>
      <c r="JYH49" s="414"/>
      <c r="JYI49" s="414"/>
      <c r="JYJ49" s="414"/>
      <c r="JYK49" s="414"/>
      <c r="JYL49" s="414"/>
      <c r="JYM49" s="414"/>
      <c r="JYN49" s="414"/>
      <c r="JYO49" s="414"/>
      <c r="JYP49" s="414"/>
      <c r="JYQ49" s="414"/>
      <c r="JYR49" s="414"/>
      <c r="JYS49" s="414"/>
      <c r="JYT49" s="414"/>
      <c r="JYU49" s="414"/>
      <c r="JYV49" s="414"/>
      <c r="JYW49" s="414"/>
      <c r="JYX49" s="414"/>
      <c r="JYY49" s="414"/>
      <c r="JYZ49" s="414"/>
      <c r="JZA49" s="414"/>
      <c r="JZB49" s="414"/>
      <c r="JZC49" s="414"/>
      <c r="JZD49" s="414"/>
      <c r="JZE49" s="414"/>
      <c r="JZF49" s="414"/>
      <c r="JZG49" s="414"/>
      <c r="JZH49" s="414"/>
      <c r="JZI49" s="414"/>
      <c r="JZJ49" s="414"/>
      <c r="JZK49" s="414"/>
      <c r="JZL49" s="414"/>
      <c r="JZM49" s="414"/>
      <c r="JZN49" s="414"/>
      <c r="JZO49" s="414"/>
      <c r="JZP49" s="414"/>
      <c r="JZQ49" s="414"/>
      <c r="JZR49" s="414"/>
      <c r="JZS49" s="414"/>
      <c r="JZT49" s="414"/>
      <c r="JZU49" s="414"/>
      <c r="JZV49" s="414"/>
      <c r="JZW49" s="414"/>
      <c r="JZX49" s="414"/>
      <c r="JZY49" s="414"/>
      <c r="JZZ49" s="414"/>
      <c r="KAA49" s="414"/>
      <c r="KAB49" s="414"/>
      <c r="KAC49" s="414"/>
      <c r="KAD49" s="414"/>
      <c r="KAE49" s="414"/>
      <c r="KAF49" s="414"/>
      <c r="KAG49" s="414"/>
      <c r="KAH49" s="414"/>
      <c r="KAI49" s="414"/>
      <c r="KAJ49" s="414"/>
      <c r="KAK49" s="414"/>
      <c r="KAL49" s="414"/>
      <c r="KAM49" s="414"/>
      <c r="KAN49" s="414"/>
      <c r="KAO49" s="414"/>
      <c r="KAP49" s="414"/>
      <c r="KAQ49" s="414"/>
      <c r="KAR49" s="414"/>
      <c r="KAS49" s="414"/>
      <c r="KAT49" s="414"/>
      <c r="KAU49" s="414"/>
      <c r="KAV49" s="414"/>
      <c r="KAW49" s="414"/>
      <c r="KAX49" s="414"/>
      <c r="KAY49" s="414"/>
      <c r="KAZ49" s="414"/>
      <c r="KBA49" s="414"/>
      <c r="KBB49" s="414"/>
      <c r="KBC49" s="414"/>
      <c r="KBD49" s="414"/>
      <c r="KBE49" s="414"/>
      <c r="KBF49" s="414"/>
      <c r="KBG49" s="414"/>
      <c r="KBH49" s="414"/>
      <c r="KBI49" s="414"/>
      <c r="KBJ49" s="414"/>
      <c r="KBK49" s="414"/>
      <c r="KBL49" s="414"/>
      <c r="KBM49" s="414"/>
      <c r="KBN49" s="414"/>
      <c r="KBO49" s="414"/>
      <c r="KBP49" s="414"/>
      <c r="KBQ49" s="414"/>
      <c r="KBR49" s="414"/>
      <c r="KBS49" s="414"/>
      <c r="KBT49" s="414"/>
      <c r="KBU49" s="414"/>
      <c r="KBV49" s="414"/>
      <c r="KBW49" s="414"/>
      <c r="KBX49" s="414"/>
      <c r="KBY49" s="414"/>
      <c r="KBZ49" s="414"/>
      <c r="KCA49" s="414"/>
      <c r="KCB49" s="414"/>
      <c r="KCC49" s="414"/>
      <c r="KCD49" s="414"/>
      <c r="KCE49" s="414"/>
      <c r="KCF49" s="414"/>
      <c r="KCG49" s="414"/>
      <c r="KCH49" s="414"/>
      <c r="KCI49" s="414"/>
      <c r="KCJ49" s="414"/>
      <c r="KCK49" s="414"/>
      <c r="KCL49" s="414"/>
      <c r="KCM49" s="414"/>
      <c r="KCN49" s="414"/>
      <c r="KCO49" s="414"/>
      <c r="KCP49" s="414"/>
      <c r="KCQ49" s="414"/>
      <c r="KCR49" s="414"/>
      <c r="KCS49" s="414"/>
      <c r="KCT49" s="414"/>
      <c r="KCU49" s="414"/>
      <c r="KCV49" s="414"/>
      <c r="KCW49" s="414"/>
      <c r="KCX49" s="414"/>
      <c r="KCY49" s="414"/>
      <c r="KCZ49" s="414"/>
      <c r="KDA49" s="414"/>
      <c r="KDB49" s="414"/>
      <c r="KDC49" s="414"/>
      <c r="KDD49" s="414"/>
      <c r="KDE49" s="414"/>
      <c r="KDF49" s="414"/>
      <c r="KDG49" s="414"/>
      <c r="KDH49" s="414"/>
      <c r="KDI49" s="414"/>
      <c r="KDJ49" s="414"/>
      <c r="KDK49" s="414"/>
      <c r="KDL49" s="414"/>
      <c r="KDM49" s="414"/>
      <c r="KDN49" s="414"/>
      <c r="KDO49" s="414"/>
      <c r="KDP49" s="414"/>
      <c r="KDQ49" s="414"/>
      <c r="KDR49" s="414"/>
      <c r="KDS49" s="414"/>
      <c r="KDT49" s="414"/>
      <c r="KDU49" s="414"/>
      <c r="KDV49" s="414"/>
      <c r="KDW49" s="414"/>
      <c r="KDX49" s="414"/>
      <c r="KDY49" s="414"/>
      <c r="KDZ49" s="414"/>
      <c r="KEA49" s="414"/>
      <c r="KEB49" s="414"/>
      <c r="KEC49" s="414"/>
      <c r="KED49" s="414"/>
      <c r="KEE49" s="414"/>
      <c r="KEF49" s="414"/>
      <c r="KEG49" s="414"/>
      <c r="KEH49" s="414"/>
      <c r="KEI49" s="414"/>
      <c r="KEJ49" s="414"/>
      <c r="KEK49" s="414"/>
      <c r="KEL49" s="414"/>
      <c r="KEM49" s="414"/>
      <c r="KEN49" s="414"/>
      <c r="KEO49" s="414"/>
      <c r="KEP49" s="414"/>
      <c r="KEQ49" s="414"/>
      <c r="KER49" s="414"/>
      <c r="KES49" s="414"/>
      <c r="KET49" s="414"/>
      <c r="KEU49" s="414"/>
      <c r="KEV49" s="414"/>
      <c r="KEW49" s="414"/>
      <c r="KEX49" s="414"/>
      <c r="KEY49" s="414"/>
      <c r="KEZ49" s="414"/>
      <c r="KFA49" s="414"/>
      <c r="KFB49" s="414"/>
      <c r="KFC49" s="414"/>
      <c r="KFD49" s="414"/>
      <c r="KFE49" s="414"/>
      <c r="KFF49" s="414"/>
      <c r="KFG49" s="414"/>
      <c r="KFH49" s="414"/>
      <c r="KFI49" s="414"/>
      <c r="KFJ49" s="414"/>
      <c r="KFK49" s="414"/>
      <c r="KFL49" s="414"/>
      <c r="KFM49" s="414"/>
      <c r="KFN49" s="414"/>
      <c r="KFO49" s="414"/>
      <c r="KFP49" s="414"/>
      <c r="KFQ49" s="414"/>
      <c r="KFR49" s="414"/>
      <c r="KFS49" s="414"/>
      <c r="KFT49" s="414"/>
      <c r="KFU49" s="414"/>
      <c r="KFV49" s="414"/>
      <c r="KFW49" s="414"/>
      <c r="KFX49" s="414"/>
      <c r="KFY49" s="414"/>
      <c r="KFZ49" s="414"/>
      <c r="KGA49" s="414"/>
      <c r="KGB49" s="414"/>
      <c r="KGC49" s="414"/>
      <c r="KGD49" s="414"/>
      <c r="KGE49" s="414"/>
      <c r="KGF49" s="414"/>
      <c r="KGG49" s="414"/>
      <c r="KGH49" s="414"/>
      <c r="KGI49" s="414"/>
      <c r="KGJ49" s="414"/>
      <c r="KGK49" s="414"/>
      <c r="KGL49" s="414"/>
      <c r="KGM49" s="414"/>
      <c r="KGN49" s="414"/>
      <c r="KGO49" s="414"/>
      <c r="KGP49" s="414"/>
      <c r="KGQ49" s="414"/>
      <c r="KGR49" s="414"/>
      <c r="KGS49" s="414"/>
      <c r="KGT49" s="414"/>
      <c r="KGU49" s="414"/>
      <c r="KGV49" s="414"/>
      <c r="KGW49" s="414"/>
      <c r="KGX49" s="414"/>
      <c r="KGY49" s="414"/>
      <c r="KGZ49" s="414"/>
      <c r="KHA49" s="414"/>
      <c r="KHB49" s="414"/>
      <c r="KHC49" s="414"/>
      <c r="KHD49" s="414"/>
      <c r="KHE49" s="414"/>
      <c r="KHF49" s="414"/>
      <c r="KHG49" s="414"/>
      <c r="KHH49" s="414"/>
      <c r="KHI49" s="414"/>
      <c r="KHJ49" s="414"/>
      <c r="KHK49" s="414"/>
      <c r="KHL49" s="414"/>
      <c r="KHM49" s="414"/>
      <c r="KHN49" s="414"/>
      <c r="KHO49" s="414"/>
      <c r="KHP49" s="414"/>
      <c r="KHQ49" s="414"/>
      <c r="KHR49" s="414"/>
      <c r="KHS49" s="414"/>
      <c r="KHT49" s="414"/>
      <c r="KHU49" s="414"/>
      <c r="KHV49" s="414"/>
      <c r="KHW49" s="414"/>
      <c r="KHX49" s="414"/>
      <c r="KHY49" s="414"/>
      <c r="KHZ49" s="414"/>
      <c r="KIA49" s="414"/>
      <c r="KIB49" s="414"/>
      <c r="KIC49" s="414"/>
      <c r="KID49" s="414"/>
      <c r="KIE49" s="414"/>
      <c r="KIF49" s="414"/>
      <c r="KIG49" s="414"/>
      <c r="KIH49" s="414"/>
      <c r="KII49" s="414"/>
      <c r="KIJ49" s="414"/>
      <c r="KIK49" s="414"/>
      <c r="KIL49" s="414"/>
      <c r="KIM49" s="414"/>
      <c r="KIN49" s="414"/>
      <c r="KIO49" s="414"/>
      <c r="KIP49" s="414"/>
      <c r="KIQ49" s="414"/>
      <c r="KIR49" s="414"/>
      <c r="KIS49" s="414"/>
      <c r="KIT49" s="414"/>
      <c r="KIU49" s="414"/>
      <c r="KIV49" s="414"/>
      <c r="KIW49" s="414"/>
      <c r="KIX49" s="414"/>
      <c r="KIY49" s="414"/>
      <c r="KIZ49" s="414"/>
      <c r="KJA49" s="414"/>
      <c r="KJB49" s="414"/>
      <c r="KJC49" s="414"/>
      <c r="KJD49" s="414"/>
      <c r="KJE49" s="414"/>
      <c r="KJF49" s="414"/>
      <c r="KJG49" s="414"/>
      <c r="KJH49" s="414"/>
      <c r="KJI49" s="414"/>
      <c r="KJJ49" s="414"/>
      <c r="KJK49" s="414"/>
      <c r="KJL49" s="414"/>
      <c r="KJM49" s="414"/>
      <c r="KJN49" s="414"/>
      <c r="KJO49" s="414"/>
      <c r="KJP49" s="414"/>
      <c r="KJQ49" s="414"/>
      <c r="KJR49" s="414"/>
      <c r="KJS49" s="414"/>
      <c r="KJT49" s="414"/>
      <c r="KJU49" s="414"/>
      <c r="KJV49" s="414"/>
      <c r="KJW49" s="414"/>
      <c r="KJX49" s="414"/>
      <c r="KJY49" s="414"/>
      <c r="KJZ49" s="414"/>
      <c r="KKA49" s="414"/>
      <c r="KKB49" s="414"/>
      <c r="KKC49" s="414"/>
      <c r="KKD49" s="414"/>
      <c r="KKE49" s="414"/>
      <c r="KKF49" s="414"/>
      <c r="KKG49" s="414"/>
      <c r="KKH49" s="414"/>
      <c r="KKI49" s="414"/>
      <c r="KKJ49" s="414"/>
      <c r="KKK49" s="414"/>
      <c r="KKL49" s="414"/>
      <c r="KKM49" s="414"/>
      <c r="KKN49" s="414"/>
      <c r="KKO49" s="414"/>
      <c r="KKP49" s="414"/>
      <c r="KKQ49" s="414"/>
      <c r="KKR49" s="414"/>
      <c r="KKS49" s="414"/>
      <c r="KKT49" s="414"/>
      <c r="KKU49" s="414"/>
      <c r="KKV49" s="414"/>
      <c r="KKW49" s="414"/>
      <c r="KKX49" s="414"/>
      <c r="KKY49" s="414"/>
      <c r="KKZ49" s="414"/>
      <c r="KLA49" s="414"/>
      <c r="KLB49" s="414"/>
      <c r="KLC49" s="414"/>
      <c r="KLD49" s="414"/>
      <c r="KLE49" s="414"/>
      <c r="KLF49" s="414"/>
      <c r="KLG49" s="414"/>
      <c r="KLH49" s="414"/>
      <c r="KLI49" s="414"/>
      <c r="KLJ49" s="414"/>
      <c r="KLK49" s="414"/>
      <c r="KLL49" s="414"/>
      <c r="KLM49" s="414"/>
      <c r="KLN49" s="414"/>
      <c r="KLO49" s="414"/>
      <c r="KLP49" s="414"/>
      <c r="KLQ49" s="414"/>
      <c r="KLR49" s="414"/>
      <c r="KLS49" s="414"/>
      <c r="KLT49" s="414"/>
      <c r="KLU49" s="414"/>
      <c r="KLV49" s="414"/>
      <c r="KLW49" s="414"/>
      <c r="KLX49" s="414"/>
      <c r="KLY49" s="414"/>
      <c r="KLZ49" s="414"/>
      <c r="KMA49" s="414"/>
      <c r="KMB49" s="414"/>
      <c r="KMC49" s="414"/>
      <c r="KMD49" s="414"/>
      <c r="KME49" s="414"/>
      <c r="KMF49" s="414"/>
      <c r="KMG49" s="414"/>
      <c r="KMH49" s="414"/>
      <c r="KMI49" s="414"/>
      <c r="KMJ49" s="414"/>
      <c r="KMK49" s="414"/>
      <c r="KML49" s="414"/>
      <c r="KMM49" s="414"/>
      <c r="KMN49" s="414"/>
      <c r="KMO49" s="414"/>
      <c r="KMP49" s="414"/>
      <c r="KMQ49" s="414"/>
      <c r="KMR49" s="414"/>
      <c r="KMS49" s="414"/>
      <c r="KMT49" s="414"/>
      <c r="KMU49" s="414"/>
      <c r="KMV49" s="414"/>
      <c r="KMW49" s="414"/>
      <c r="KMX49" s="414"/>
      <c r="KMY49" s="414"/>
      <c r="KMZ49" s="414"/>
      <c r="KNA49" s="414"/>
      <c r="KNB49" s="414"/>
      <c r="KNC49" s="414"/>
      <c r="KND49" s="414"/>
      <c r="KNE49" s="414"/>
      <c r="KNF49" s="414"/>
      <c r="KNG49" s="414"/>
      <c r="KNH49" s="414"/>
      <c r="KNI49" s="414"/>
      <c r="KNJ49" s="414"/>
      <c r="KNK49" s="414"/>
      <c r="KNL49" s="414"/>
      <c r="KNM49" s="414"/>
      <c r="KNN49" s="414"/>
      <c r="KNO49" s="414"/>
      <c r="KNP49" s="414"/>
      <c r="KNQ49" s="414"/>
      <c r="KNR49" s="414"/>
      <c r="KNS49" s="414"/>
      <c r="KNT49" s="414"/>
      <c r="KNU49" s="414"/>
      <c r="KNV49" s="414"/>
      <c r="KNW49" s="414"/>
      <c r="KNX49" s="414"/>
      <c r="KNY49" s="414"/>
      <c r="KNZ49" s="414"/>
      <c r="KOA49" s="414"/>
      <c r="KOB49" s="414"/>
      <c r="KOC49" s="414"/>
      <c r="KOD49" s="414"/>
      <c r="KOE49" s="414"/>
      <c r="KOF49" s="414"/>
      <c r="KOG49" s="414"/>
      <c r="KOH49" s="414"/>
      <c r="KOI49" s="414"/>
      <c r="KOJ49" s="414"/>
      <c r="KOK49" s="414"/>
      <c r="KOL49" s="414"/>
      <c r="KOM49" s="414"/>
      <c r="KON49" s="414"/>
      <c r="KOO49" s="414"/>
      <c r="KOP49" s="414"/>
      <c r="KOQ49" s="414"/>
      <c r="KOR49" s="414"/>
      <c r="KOS49" s="414"/>
      <c r="KOT49" s="414"/>
      <c r="KOU49" s="414"/>
      <c r="KOV49" s="414"/>
      <c r="KOW49" s="414"/>
      <c r="KOX49" s="414"/>
      <c r="KOY49" s="414"/>
      <c r="KOZ49" s="414"/>
      <c r="KPA49" s="414"/>
      <c r="KPB49" s="414"/>
      <c r="KPC49" s="414"/>
      <c r="KPD49" s="414"/>
      <c r="KPE49" s="414"/>
      <c r="KPF49" s="414"/>
      <c r="KPG49" s="414"/>
      <c r="KPH49" s="414"/>
      <c r="KPI49" s="414"/>
      <c r="KPJ49" s="414"/>
      <c r="KPK49" s="414"/>
      <c r="KPL49" s="414"/>
      <c r="KPM49" s="414"/>
      <c r="KPN49" s="414"/>
      <c r="KPO49" s="414"/>
      <c r="KPP49" s="414"/>
      <c r="KPQ49" s="414"/>
      <c r="KPR49" s="414"/>
      <c r="KPS49" s="414"/>
      <c r="KPT49" s="414"/>
      <c r="KPU49" s="414"/>
      <c r="KPV49" s="414"/>
      <c r="KPW49" s="414"/>
      <c r="KPX49" s="414"/>
      <c r="KPY49" s="414"/>
      <c r="KPZ49" s="414"/>
      <c r="KQA49" s="414"/>
      <c r="KQB49" s="414"/>
      <c r="KQC49" s="414"/>
      <c r="KQD49" s="414"/>
      <c r="KQE49" s="414"/>
      <c r="KQF49" s="414"/>
      <c r="KQG49" s="414"/>
      <c r="KQH49" s="414"/>
      <c r="KQI49" s="414"/>
      <c r="KQJ49" s="414"/>
      <c r="KQK49" s="414"/>
      <c r="KQL49" s="414"/>
      <c r="KQM49" s="414"/>
      <c r="KQN49" s="414"/>
      <c r="KQO49" s="414"/>
      <c r="KQP49" s="414"/>
      <c r="KQQ49" s="414"/>
      <c r="KQR49" s="414"/>
      <c r="KQS49" s="414"/>
      <c r="KQT49" s="414"/>
      <c r="KQU49" s="414"/>
      <c r="KQV49" s="414"/>
      <c r="KQW49" s="414"/>
      <c r="KQX49" s="414"/>
      <c r="KQY49" s="414"/>
      <c r="KQZ49" s="414"/>
      <c r="KRA49" s="414"/>
      <c r="KRB49" s="414"/>
      <c r="KRC49" s="414"/>
      <c r="KRD49" s="414"/>
      <c r="KRE49" s="414"/>
      <c r="KRF49" s="414"/>
      <c r="KRG49" s="414"/>
      <c r="KRH49" s="414"/>
      <c r="KRI49" s="414"/>
      <c r="KRJ49" s="414"/>
      <c r="KRK49" s="414"/>
      <c r="KRL49" s="414"/>
      <c r="KRM49" s="414"/>
      <c r="KRN49" s="414"/>
      <c r="KRO49" s="414"/>
      <c r="KRP49" s="414"/>
      <c r="KRQ49" s="414"/>
      <c r="KRR49" s="414"/>
      <c r="KRS49" s="414"/>
      <c r="KRT49" s="414"/>
      <c r="KRU49" s="414"/>
      <c r="KRV49" s="414"/>
      <c r="KRW49" s="414"/>
      <c r="KRX49" s="414"/>
      <c r="KRY49" s="414"/>
      <c r="KRZ49" s="414"/>
      <c r="KSA49" s="414"/>
      <c r="KSB49" s="414"/>
      <c r="KSC49" s="414"/>
      <c r="KSD49" s="414"/>
      <c r="KSE49" s="414"/>
      <c r="KSF49" s="414"/>
      <c r="KSG49" s="414"/>
      <c r="KSH49" s="414"/>
      <c r="KSI49" s="414"/>
      <c r="KSJ49" s="414"/>
      <c r="KSK49" s="414"/>
      <c r="KSL49" s="414"/>
      <c r="KSM49" s="414"/>
      <c r="KSN49" s="414"/>
      <c r="KSO49" s="414"/>
      <c r="KSP49" s="414"/>
      <c r="KSQ49" s="414"/>
      <c r="KSR49" s="414"/>
      <c r="KSS49" s="414"/>
      <c r="KST49" s="414"/>
      <c r="KSU49" s="414"/>
      <c r="KSV49" s="414"/>
      <c r="KSW49" s="414"/>
      <c r="KSX49" s="414"/>
      <c r="KSY49" s="414"/>
      <c r="KSZ49" s="414"/>
      <c r="KTA49" s="414"/>
      <c r="KTB49" s="414"/>
      <c r="KTC49" s="414"/>
      <c r="KTD49" s="414"/>
      <c r="KTE49" s="414"/>
      <c r="KTF49" s="414"/>
      <c r="KTG49" s="414"/>
      <c r="KTH49" s="414"/>
      <c r="KTI49" s="414"/>
      <c r="KTJ49" s="414"/>
      <c r="KTK49" s="414"/>
      <c r="KTL49" s="414"/>
      <c r="KTM49" s="414"/>
      <c r="KTN49" s="414"/>
      <c r="KTO49" s="414"/>
      <c r="KTP49" s="414"/>
      <c r="KTQ49" s="414"/>
      <c r="KTR49" s="414"/>
      <c r="KTS49" s="414"/>
      <c r="KTT49" s="414"/>
      <c r="KTU49" s="414"/>
      <c r="KTV49" s="414"/>
      <c r="KTW49" s="414"/>
      <c r="KTX49" s="414"/>
      <c r="KTY49" s="414"/>
      <c r="KTZ49" s="414"/>
      <c r="KUA49" s="414"/>
      <c r="KUB49" s="414"/>
      <c r="KUC49" s="414"/>
      <c r="KUD49" s="414"/>
      <c r="KUE49" s="414"/>
      <c r="KUF49" s="414"/>
      <c r="KUG49" s="414"/>
      <c r="KUH49" s="414"/>
      <c r="KUI49" s="414"/>
      <c r="KUJ49" s="414"/>
      <c r="KUK49" s="414"/>
      <c r="KUL49" s="414"/>
      <c r="KUM49" s="414"/>
      <c r="KUN49" s="414"/>
      <c r="KUO49" s="414"/>
      <c r="KUP49" s="414"/>
      <c r="KUQ49" s="414"/>
      <c r="KUR49" s="414"/>
      <c r="KUS49" s="414"/>
      <c r="KUT49" s="414"/>
      <c r="KUU49" s="414"/>
      <c r="KUV49" s="414"/>
      <c r="KUW49" s="414"/>
      <c r="KUX49" s="414"/>
      <c r="KUY49" s="414"/>
      <c r="KUZ49" s="414"/>
      <c r="KVA49" s="414"/>
      <c r="KVB49" s="414"/>
      <c r="KVC49" s="414"/>
      <c r="KVD49" s="414"/>
      <c r="KVE49" s="414"/>
      <c r="KVF49" s="414"/>
      <c r="KVG49" s="414"/>
      <c r="KVH49" s="414"/>
      <c r="KVI49" s="414"/>
      <c r="KVJ49" s="414"/>
      <c r="KVK49" s="414"/>
      <c r="KVL49" s="414"/>
      <c r="KVM49" s="414"/>
      <c r="KVN49" s="414"/>
      <c r="KVO49" s="414"/>
      <c r="KVP49" s="414"/>
      <c r="KVQ49" s="414"/>
      <c r="KVR49" s="414"/>
      <c r="KVS49" s="414"/>
      <c r="KVT49" s="414"/>
      <c r="KVU49" s="414"/>
      <c r="KVV49" s="414"/>
      <c r="KVW49" s="414"/>
      <c r="KVX49" s="414"/>
      <c r="KVY49" s="414"/>
      <c r="KVZ49" s="414"/>
      <c r="KWA49" s="414"/>
      <c r="KWB49" s="414"/>
      <c r="KWC49" s="414"/>
      <c r="KWD49" s="414"/>
      <c r="KWE49" s="414"/>
      <c r="KWF49" s="414"/>
      <c r="KWG49" s="414"/>
      <c r="KWH49" s="414"/>
      <c r="KWI49" s="414"/>
      <c r="KWJ49" s="414"/>
      <c r="KWK49" s="414"/>
      <c r="KWL49" s="414"/>
      <c r="KWM49" s="414"/>
      <c r="KWN49" s="414"/>
      <c r="KWO49" s="414"/>
      <c r="KWP49" s="414"/>
      <c r="KWQ49" s="414"/>
      <c r="KWR49" s="414"/>
      <c r="KWS49" s="414"/>
      <c r="KWT49" s="414"/>
      <c r="KWU49" s="414"/>
      <c r="KWV49" s="414"/>
      <c r="KWW49" s="414"/>
      <c r="KWX49" s="414"/>
      <c r="KWY49" s="414"/>
      <c r="KWZ49" s="414"/>
      <c r="KXA49" s="414"/>
      <c r="KXB49" s="414"/>
      <c r="KXC49" s="414"/>
      <c r="KXD49" s="414"/>
      <c r="KXE49" s="414"/>
      <c r="KXF49" s="414"/>
      <c r="KXG49" s="414"/>
      <c r="KXH49" s="414"/>
      <c r="KXI49" s="414"/>
      <c r="KXJ49" s="414"/>
      <c r="KXK49" s="414"/>
      <c r="KXL49" s="414"/>
      <c r="KXM49" s="414"/>
      <c r="KXN49" s="414"/>
      <c r="KXO49" s="414"/>
      <c r="KXP49" s="414"/>
      <c r="KXQ49" s="414"/>
      <c r="KXR49" s="414"/>
      <c r="KXS49" s="414"/>
      <c r="KXT49" s="414"/>
      <c r="KXU49" s="414"/>
      <c r="KXV49" s="414"/>
      <c r="KXW49" s="414"/>
      <c r="KXX49" s="414"/>
      <c r="KXY49" s="414"/>
      <c r="KXZ49" s="414"/>
      <c r="KYA49" s="414"/>
      <c r="KYB49" s="414"/>
      <c r="KYC49" s="414"/>
      <c r="KYD49" s="414"/>
      <c r="KYE49" s="414"/>
      <c r="KYF49" s="414"/>
      <c r="KYG49" s="414"/>
      <c r="KYH49" s="414"/>
      <c r="KYI49" s="414"/>
      <c r="KYJ49" s="414"/>
      <c r="KYK49" s="414"/>
      <c r="KYL49" s="414"/>
      <c r="KYM49" s="414"/>
      <c r="KYN49" s="414"/>
      <c r="KYO49" s="414"/>
      <c r="KYP49" s="414"/>
      <c r="KYQ49" s="414"/>
      <c r="KYR49" s="414"/>
      <c r="KYS49" s="414"/>
      <c r="KYT49" s="414"/>
      <c r="KYU49" s="414"/>
      <c r="KYV49" s="414"/>
      <c r="KYW49" s="414"/>
      <c r="KYX49" s="414"/>
      <c r="KYY49" s="414"/>
      <c r="KYZ49" s="414"/>
      <c r="KZA49" s="414"/>
      <c r="KZB49" s="414"/>
      <c r="KZC49" s="414"/>
      <c r="KZD49" s="414"/>
      <c r="KZE49" s="414"/>
      <c r="KZF49" s="414"/>
      <c r="KZG49" s="414"/>
      <c r="KZH49" s="414"/>
      <c r="KZI49" s="414"/>
      <c r="KZJ49" s="414"/>
      <c r="KZK49" s="414"/>
      <c r="KZL49" s="414"/>
      <c r="KZM49" s="414"/>
      <c r="KZN49" s="414"/>
      <c r="KZO49" s="414"/>
      <c r="KZP49" s="414"/>
      <c r="KZQ49" s="414"/>
      <c r="KZR49" s="414"/>
      <c r="KZS49" s="414"/>
      <c r="KZT49" s="414"/>
      <c r="KZU49" s="414"/>
      <c r="KZV49" s="414"/>
      <c r="KZW49" s="414"/>
      <c r="KZX49" s="414"/>
      <c r="KZY49" s="414"/>
      <c r="KZZ49" s="414"/>
      <c r="LAA49" s="414"/>
      <c r="LAB49" s="414"/>
      <c r="LAC49" s="414"/>
      <c r="LAD49" s="414"/>
      <c r="LAE49" s="414"/>
      <c r="LAF49" s="414"/>
      <c r="LAG49" s="414"/>
      <c r="LAH49" s="414"/>
      <c r="LAI49" s="414"/>
      <c r="LAJ49" s="414"/>
      <c r="LAK49" s="414"/>
      <c r="LAL49" s="414"/>
      <c r="LAM49" s="414"/>
      <c r="LAN49" s="414"/>
      <c r="LAO49" s="414"/>
      <c r="LAP49" s="414"/>
      <c r="LAQ49" s="414"/>
      <c r="LAR49" s="414"/>
      <c r="LAS49" s="414"/>
      <c r="LAT49" s="414"/>
      <c r="LAU49" s="414"/>
      <c r="LAV49" s="414"/>
      <c r="LAW49" s="414"/>
      <c r="LAX49" s="414"/>
      <c r="LAY49" s="414"/>
      <c r="LAZ49" s="414"/>
      <c r="LBA49" s="414"/>
      <c r="LBB49" s="414"/>
      <c r="LBC49" s="414"/>
      <c r="LBD49" s="414"/>
      <c r="LBE49" s="414"/>
      <c r="LBF49" s="414"/>
      <c r="LBG49" s="414"/>
      <c r="LBH49" s="414"/>
      <c r="LBI49" s="414"/>
      <c r="LBJ49" s="414"/>
      <c r="LBK49" s="414"/>
      <c r="LBL49" s="414"/>
      <c r="LBM49" s="414"/>
      <c r="LBN49" s="414"/>
      <c r="LBO49" s="414"/>
      <c r="LBP49" s="414"/>
      <c r="LBQ49" s="414"/>
      <c r="LBR49" s="414"/>
      <c r="LBS49" s="414"/>
      <c r="LBT49" s="414"/>
      <c r="LBU49" s="414"/>
      <c r="LBV49" s="414"/>
      <c r="LBW49" s="414"/>
      <c r="LBX49" s="414"/>
      <c r="LBY49" s="414"/>
      <c r="LBZ49" s="414"/>
      <c r="LCA49" s="414"/>
      <c r="LCB49" s="414"/>
      <c r="LCC49" s="414"/>
      <c r="LCD49" s="414"/>
      <c r="LCE49" s="414"/>
      <c r="LCF49" s="414"/>
      <c r="LCG49" s="414"/>
      <c r="LCH49" s="414"/>
      <c r="LCI49" s="414"/>
      <c r="LCJ49" s="414"/>
      <c r="LCK49" s="414"/>
      <c r="LCL49" s="414"/>
      <c r="LCM49" s="414"/>
      <c r="LCN49" s="414"/>
      <c r="LCO49" s="414"/>
      <c r="LCP49" s="414"/>
      <c r="LCQ49" s="414"/>
      <c r="LCR49" s="414"/>
      <c r="LCS49" s="414"/>
      <c r="LCT49" s="414"/>
      <c r="LCU49" s="414"/>
      <c r="LCV49" s="414"/>
      <c r="LCW49" s="414"/>
      <c r="LCX49" s="414"/>
      <c r="LCY49" s="414"/>
      <c r="LCZ49" s="414"/>
      <c r="LDA49" s="414"/>
      <c r="LDB49" s="414"/>
      <c r="LDC49" s="414"/>
      <c r="LDD49" s="414"/>
      <c r="LDE49" s="414"/>
      <c r="LDF49" s="414"/>
      <c r="LDG49" s="414"/>
      <c r="LDH49" s="414"/>
      <c r="LDI49" s="414"/>
      <c r="LDJ49" s="414"/>
      <c r="LDK49" s="414"/>
      <c r="LDL49" s="414"/>
      <c r="LDM49" s="414"/>
      <c r="LDN49" s="414"/>
      <c r="LDO49" s="414"/>
      <c r="LDP49" s="414"/>
      <c r="LDQ49" s="414"/>
      <c r="LDR49" s="414"/>
      <c r="LDS49" s="414"/>
      <c r="LDT49" s="414"/>
      <c r="LDU49" s="414"/>
      <c r="LDV49" s="414"/>
      <c r="LDW49" s="414"/>
      <c r="LDX49" s="414"/>
      <c r="LDY49" s="414"/>
      <c r="LDZ49" s="414"/>
      <c r="LEA49" s="414"/>
      <c r="LEB49" s="414"/>
      <c r="LEC49" s="414"/>
      <c r="LED49" s="414"/>
      <c r="LEE49" s="414"/>
      <c r="LEF49" s="414"/>
      <c r="LEG49" s="414"/>
      <c r="LEH49" s="414"/>
      <c r="LEI49" s="414"/>
      <c r="LEJ49" s="414"/>
      <c r="LEK49" s="414"/>
      <c r="LEL49" s="414"/>
      <c r="LEM49" s="414"/>
      <c r="LEN49" s="414"/>
      <c r="LEO49" s="414"/>
      <c r="LEP49" s="414"/>
      <c r="LEQ49" s="414"/>
      <c r="LER49" s="414"/>
      <c r="LES49" s="414"/>
      <c r="LET49" s="414"/>
      <c r="LEU49" s="414"/>
      <c r="LEV49" s="414"/>
      <c r="LEW49" s="414"/>
      <c r="LEX49" s="414"/>
      <c r="LEY49" s="414"/>
      <c r="LEZ49" s="414"/>
      <c r="LFA49" s="414"/>
      <c r="LFB49" s="414"/>
      <c r="LFC49" s="414"/>
      <c r="LFD49" s="414"/>
      <c r="LFE49" s="414"/>
      <c r="LFF49" s="414"/>
      <c r="LFG49" s="414"/>
      <c r="LFH49" s="414"/>
      <c r="LFI49" s="414"/>
      <c r="LFJ49" s="414"/>
      <c r="LFK49" s="414"/>
      <c r="LFL49" s="414"/>
      <c r="LFM49" s="414"/>
      <c r="LFN49" s="414"/>
      <c r="LFO49" s="414"/>
      <c r="LFP49" s="414"/>
      <c r="LFQ49" s="414"/>
      <c r="LFR49" s="414"/>
      <c r="LFS49" s="414"/>
      <c r="LFT49" s="414"/>
      <c r="LFU49" s="414"/>
      <c r="LFV49" s="414"/>
      <c r="LFW49" s="414"/>
      <c r="LFX49" s="414"/>
      <c r="LFY49" s="414"/>
      <c r="LFZ49" s="414"/>
      <c r="LGA49" s="414"/>
      <c r="LGB49" s="414"/>
      <c r="LGC49" s="414"/>
      <c r="LGD49" s="414"/>
      <c r="LGE49" s="414"/>
      <c r="LGF49" s="414"/>
      <c r="LGG49" s="414"/>
      <c r="LGH49" s="414"/>
      <c r="LGI49" s="414"/>
      <c r="LGJ49" s="414"/>
      <c r="LGK49" s="414"/>
      <c r="LGL49" s="414"/>
      <c r="LGM49" s="414"/>
      <c r="LGN49" s="414"/>
      <c r="LGO49" s="414"/>
      <c r="LGP49" s="414"/>
      <c r="LGQ49" s="414"/>
      <c r="LGR49" s="414"/>
      <c r="LGS49" s="414"/>
      <c r="LGT49" s="414"/>
      <c r="LGU49" s="414"/>
      <c r="LGV49" s="414"/>
      <c r="LGW49" s="414"/>
      <c r="LGX49" s="414"/>
      <c r="LGY49" s="414"/>
      <c r="LGZ49" s="414"/>
      <c r="LHA49" s="414"/>
      <c r="LHB49" s="414"/>
      <c r="LHC49" s="414"/>
      <c r="LHD49" s="414"/>
      <c r="LHE49" s="414"/>
      <c r="LHF49" s="414"/>
      <c r="LHG49" s="414"/>
      <c r="LHH49" s="414"/>
      <c r="LHI49" s="414"/>
      <c r="LHJ49" s="414"/>
      <c r="LHK49" s="414"/>
      <c r="LHL49" s="414"/>
      <c r="LHM49" s="414"/>
      <c r="LHN49" s="414"/>
      <c r="LHO49" s="414"/>
      <c r="LHP49" s="414"/>
      <c r="LHQ49" s="414"/>
      <c r="LHR49" s="414"/>
      <c r="LHS49" s="414"/>
      <c r="LHT49" s="414"/>
      <c r="LHU49" s="414"/>
      <c r="LHV49" s="414"/>
      <c r="LHW49" s="414"/>
      <c r="LHX49" s="414"/>
      <c r="LHY49" s="414"/>
      <c r="LHZ49" s="414"/>
      <c r="LIA49" s="414"/>
      <c r="LIB49" s="414"/>
      <c r="LIC49" s="414"/>
      <c r="LID49" s="414"/>
      <c r="LIE49" s="414"/>
      <c r="LIF49" s="414"/>
      <c r="LIG49" s="414"/>
      <c r="LIH49" s="414"/>
      <c r="LII49" s="414"/>
      <c r="LIJ49" s="414"/>
      <c r="LIK49" s="414"/>
      <c r="LIL49" s="414"/>
      <c r="LIM49" s="414"/>
      <c r="LIN49" s="414"/>
      <c r="LIO49" s="414"/>
      <c r="LIP49" s="414"/>
      <c r="LIQ49" s="414"/>
      <c r="LIR49" s="414"/>
      <c r="LIS49" s="414"/>
      <c r="LIT49" s="414"/>
      <c r="LIU49" s="414"/>
      <c r="LIV49" s="414"/>
      <c r="LIW49" s="414"/>
      <c r="LIX49" s="414"/>
      <c r="LIY49" s="414"/>
      <c r="LIZ49" s="414"/>
      <c r="LJA49" s="414"/>
      <c r="LJB49" s="414"/>
      <c r="LJC49" s="414"/>
      <c r="LJD49" s="414"/>
      <c r="LJE49" s="414"/>
      <c r="LJF49" s="414"/>
      <c r="LJG49" s="414"/>
      <c r="LJH49" s="414"/>
      <c r="LJI49" s="414"/>
      <c r="LJJ49" s="414"/>
      <c r="LJK49" s="414"/>
      <c r="LJL49" s="414"/>
      <c r="LJM49" s="414"/>
      <c r="LJN49" s="414"/>
      <c r="LJO49" s="414"/>
      <c r="LJP49" s="414"/>
      <c r="LJQ49" s="414"/>
      <c r="LJR49" s="414"/>
      <c r="LJS49" s="414"/>
      <c r="LJT49" s="414"/>
      <c r="LJU49" s="414"/>
      <c r="LJV49" s="414"/>
      <c r="LJW49" s="414"/>
      <c r="LJX49" s="414"/>
      <c r="LJY49" s="414"/>
      <c r="LJZ49" s="414"/>
      <c r="LKA49" s="414"/>
      <c r="LKB49" s="414"/>
      <c r="LKC49" s="414"/>
      <c r="LKD49" s="414"/>
      <c r="LKE49" s="414"/>
      <c r="LKF49" s="414"/>
      <c r="LKG49" s="414"/>
      <c r="LKH49" s="414"/>
      <c r="LKI49" s="414"/>
      <c r="LKJ49" s="414"/>
      <c r="LKK49" s="414"/>
      <c r="LKL49" s="414"/>
      <c r="LKM49" s="414"/>
      <c r="LKN49" s="414"/>
      <c r="LKO49" s="414"/>
      <c r="LKP49" s="414"/>
      <c r="LKQ49" s="414"/>
      <c r="LKR49" s="414"/>
      <c r="LKS49" s="414"/>
      <c r="LKT49" s="414"/>
      <c r="LKU49" s="414"/>
      <c r="LKV49" s="414"/>
      <c r="LKW49" s="414"/>
      <c r="LKX49" s="414"/>
      <c r="LKY49" s="414"/>
      <c r="LKZ49" s="414"/>
      <c r="LLA49" s="414"/>
      <c r="LLB49" s="414"/>
      <c r="LLC49" s="414"/>
      <c r="LLD49" s="414"/>
      <c r="LLE49" s="414"/>
      <c r="LLF49" s="414"/>
      <c r="LLG49" s="414"/>
      <c r="LLH49" s="414"/>
      <c r="LLI49" s="414"/>
      <c r="LLJ49" s="414"/>
      <c r="LLK49" s="414"/>
      <c r="LLL49" s="414"/>
      <c r="LLM49" s="414"/>
      <c r="LLN49" s="414"/>
      <c r="LLO49" s="414"/>
      <c r="LLP49" s="414"/>
      <c r="LLQ49" s="414"/>
      <c r="LLR49" s="414"/>
      <c r="LLS49" s="414"/>
      <c r="LLT49" s="414"/>
      <c r="LLU49" s="414"/>
      <c r="LLV49" s="414"/>
      <c r="LLW49" s="414"/>
      <c r="LLX49" s="414"/>
      <c r="LLY49" s="414"/>
      <c r="LLZ49" s="414"/>
      <c r="LMA49" s="414"/>
      <c r="LMB49" s="414"/>
      <c r="LMC49" s="414"/>
      <c r="LMD49" s="414"/>
      <c r="LME49" s="414"/>
      <c r="LMF49" s="414"/>
      <c r="LMG49" s="414"/>
      <c r="LMH49" s="414"/>
      <c r="LMI49" s="414"/>
      <c r="LMJ49" s="414"/>
      <c r="LMK49" s="414"/>
      <c r="LML49" s="414"/>
      <c r="LMM49" s="414"/>
      <c r="LMN49" s="414"/>
      <c r="LMO49" s="414"/>
      <c r="LMP49" s="414"/>
      <c r="LMQ49" s="414"/>
      <c r="LMR49" s="414"/>
      <c r="LMS49" s="414"/>
      <c r="LMT49" s="414"/>
      <c r="LMU49" s="414"/>
      <c r="LMV49" s="414"/>
      <c r="LMW49" s="414"/>
      <c r="LMX49" s="414"/>
      <c r="LMY49" s="414"/>
      <c r="LMZ49" s="414"/>
      <c r="LNA49" s="414"/>
      <c r="LNB49" s="414"/>
      <c r="LNC49" s="414"/>
      <c r="LND49" s="414"/>
      <c r="LNE49" s="414"/>
      <c r="LNF49" s="414"/>
      <c r="LNG49" s="414"/>
      <c r="LNH49" s="414"/>
      <c r="LNI49" s="414"/>
      <c r="LNJ49" s="414"/>
      <c r="LNK49" s="414"/>
      <c r="LNL49" s="414"/>
      <c r="LNM49" s="414"/>
      <c r="LNN49" s="414"/>
      <c r="LNO49" s="414"/>
      <c r="LNP49" s="414"/>
      <c r="LNQ49" s="414"/>
      <c r="LNR49" s="414"/>
      <c r="LNS49" s="414"/>
      <c r="LNT49" s="414"/>
      <c r="LNU49" s="414"/>
      <c r="LNV49" s="414"/>
      <c r="LNW49" s="414"/>
      <c r="LNX49" s="414"/>
      <c r="LNY49" s="414"/>
      <c r="LNZ49" s="414"/>
      <c r="LOA49" s="414"/>
      <c r="LOB49" s="414"/>
      <c r="LOC49" s="414"/>
      <c r="LOD49" s="414"/>
      <c r="LOE49" s="414"/>
      <c r="LOF49" s="414"/>
      <c r="LOG49" s="414"/>
      <c r="LOH49" s="414"/>
      <c r="LOI49" s="414"/>
      <c r="LOJ49" s="414"/>
      <c r="LOK49" s="414"/>
      <c r="LOL49" s="414"/>
      <c r="LOM49" s="414"/>
      <c r="LON49" s="414"/>
      <c r="LOO49" s="414"/>
      <c r="LOP49" s="414"/>
      <c r="LOQ49" s="414"/>
      <c r="LOR49" s="414"/>
      <c r="LOS49" s="414"/>
      <c r="LOT49" s="414"/>
      <c r="LOU49" s="414"/>
      <c r="LOV49" s="414"/>
      <c r="LOW49" s="414"/>
      <c r="LOX49" s="414"/>
      <c r="LOY49" s="414"/>
      <c r="LOZ49" s="414"/>
      <c r="LPA49" s="414"/>
      <c r="LPB49" s="414"/>
      <c r="LPC49" s="414"/>
      <c r="LPD49" s="414"/>
      <c r="LPE49" s="414"/>
      <c r="LPF49" s="414"/>
      <c r="LPG49" s="414"/>
      <c r="LPH49" s="414"/>
      <c r="LPI49" s="414"/>
      <c r="LPJ49" s="414"/>
      <c r="LPK49" s="414"/>
      <c r="LPL49" s="414"/>
      <c r="LPM49" s="414"/>
      <c r="LPN49" s="414"/>
      <c r="LPO49" s="414"/>
      <c r="LPP49" s="414"/>
      <c r="LPQ49" s="414"/>
      <c r="LPR49" s="414"/>
      <c r="LPS49" s="414"/>
      <c r="LPT49" s="414"/>
      <c r="LPU49" s="414"/>
      <c r="LPV49" s="414"/>
      <c r="LPW49" s="414"/>
      <c r="LPX49" s="414"/>
      <c r="LPY49" s="414"/>
      <c r="LPZ49" s="414"/>
      <c r="LQA49" s="414"/>
      <c r="LQB49" s="414"/>
      <c r="LQC49" s="414"/>
      <c r="LQD49" s="414"/>
      <c r="LQE49" s="414"/>
      <c r="LQF49" s="414"/>
      <c r="LQG49" s="414"/>
      <c r="LQH49" s="414"/>
      <c r="LQI49" s="414"/>
      <c r="LQJ49" s="414"/>
      <c r="LQK49" s="414"/>
      <c r="LQL49" s="414"/>
      <c r="LQM49" s="414"/>
      <c r="LQN49" s="414"/>
      <c r="LQO49" s="414"/>
      <c r="LQP49" s="414"/>
      <c r="LQQ49" s="414"/>
      <c r="LQR49" s="414"/>
      <c r="LQS49" s="414"/>
      <c r="LQT49" s="414"/>
      <c r="LQU49" s="414"/>
      <c r="LQV49" s="414"/>
      <c r="LQW49" s="414"/>
      <c r="LQX49" s="414"/>
      <c r="LQY49" s="414"/>
      <c r="LQZ49" s="414"/>
      <c r="LRA49" s="414"/>
      <c r="LRB49" s="414"/>
      <c r="LRC49" s="414"/>
      <c r="LRD49" s="414"/>
      <c r="LRE49" s="414"/>
      <c r="LRF49" s="414"/>
      <c r="LRG49" s="414"/>
      <c r="LRH49" s="414"/>
      <c r="LRI49" s="414"/>
      <c r="LRJ49" s="414"/>
      <c r="LRK49" s="414"/>
      <c r="LRL49" s="414"/>
      <c r="LRM49" s="414"/>
      <c r="LRN49" s="414"/>
      <c r="LRO49" s="414"/>
      <c r="LRP49" s="414"/>
      <c r="LRQ49" s="414"/>
      <c r="LRR49" s="414"/>
      <c r="LRS49" s="414"/>
      <c r="LRT49" s="414"/>
      <c r="LRU49" s="414"/>
      <c r="LRV49" s="414"/>
      <c r="LRW49" s="414"/>
      <c r="LRX49" s="414"/>
      <c r="LRY49" s="414"/>
      <c r="LRZ49" s="414"/>
      <c r="LSA49" s="414"/>
      <c r="LSB49" s="414"/>
      <c r="LSC49" s="414"/>
      <c r="LSD49" s="414"/>
      <c r="LSE49" s="414"/>
      <c r="LSF49" s="414"/>
      <c r="LSG49" s="414"/>
      <c r="LSH49" s="414"/>
      <c r="LSI49" s="414"/>
      <c r="LSJ49" s="414"/>
      <c r="LSK49" s="414"/>
      <c r="LSL49" s="414"/>
      <c r="LSM49" s="414"/>
      <c r="LSN49" s="414"/>
      <c r="LSO49" s="414"/>
      <c r="LSP49" s="414"/>
      <c r="LSQ49" s="414"/>
      <c r="LSR49" s="414"/>
      <c r="LSS49" s="414"/>
      <c r="LST49" s="414"/>
      <c r="LSU49" s="414"/>
      <c r="LSV49" s="414"/>
      <c r="LSW49" s="414"/>
      <c r="LSX49" s="414"/>
      <c r="LSY49" s="414"/>
      <c r="LSZ49" s="414"/>
      <c r="LTA49" s="414"/>
      <c r="LTB49" s="414"/>
      <c r="LTC49" s="414"/>
      <c r="LTD49" s="414"/>
      <c r="LTE49" s="414"/>
      <c r="LTF49" s="414"/>
      <c r="LTG49" s="414"/>
      <c r="LTH49" s="414"/>
      <c r="LTI49" s="414"/>
      <c r="LTJ49" s="414"/>
      <c r="LTK49" s="414"/>
      <c r="LTL49" s="414"/>
      <c r="LTM49" s="414"/>
      <c r="LTN49" s="414"/>
      <c r="LTO49" s="414"/>
      <c r="LTP49" s="414"/>
      <c r="LTQ49" s="414"/>
      <c r="LTR49" s="414"/>
      <c r="LTS49" s="414"/>
      <c r="LTT49" s="414"/>
      <c r="LTU49" s="414"/>
      <c r="LTV49" s="414"/>
      <c r="LTW49" s="414"/>
      <c r="LTX49" s="414"/>
      <c r="LTY49" s="414"/>
      <c r="LTZ49" s="414"/>
      <c r="LUA49" s="414"/>
      <c r="LUB49" s="414"/>
      <c r="LUC49" s="414"/>
      <c r="LUD49" s="414"/>
      <c r="LUE49" s="414"/>
      <c r="LUF49" s="414"/>
      <c r="LUG49" s="414"/>
      <c r="LUH49" s="414"/>
      <c r="LUI49" s="414"/>
      <c r="LUJ49" s="414"/>
      <c r="LUK49" s="414"/>
      <c r="LUL49" s="414"/>
      <c r="LUM49" s="414"/>
      <c r="LUN49" s="414"/>
      <c r="LUO49" s="414"/>
      <c r="LUP49" s="414"/>
      <c r="LUQ49" s="414"/>
      <c r="LUR49" s="414"/>
      <c r="LUS49" s="414"/>
      <c r="LUT49" s="414"/>
      <c r="LUU49" s="414"/>
      <c r="LUV49" s="414"/>
      <c r="LUW49" s="414"/>
      <c r="LUX49" s="414"/>
      <c r="LUY49" s="414"/>
      <c r="LUZ49" s="414"/>
      <c r="LVA49" s="414"/>
      <c r="LVB49" s="414"/>
      <c r="LVC49" s="414"/>
      <c r="LVD49" s="414"/>
      <c r="LVE49" s="414"/>
      <c r="LVF49" s="414"/>
      <c r="LVG49" s="414"/>
      <c r="LVH49" s="414"/>
      <c r="LVI49" s="414"/>
      <c r="LVJ49" s="414"/>
      <c r="LVK49" s="414"/>
      <c r="LVL49" s="414"/>
      <c r="LVM49" s="414"/>
      <c r="LVN49" s="414"/>
      <c r="LVO49" s="414"/>
      <c r="LVP49" s="414"/>
      <c r="LVQ49" s="414"/>
      <c r="LVR49" s="414"/>
      <c r="LVS49" s="414"/>
      <c r="LVT49" s="414"/>
      <c r="LVU49" s="414"/>
      <c r="LVV49" s="414"/>
      <c r="LVW49" s="414"/>
      <c r="LVX49" s="414"/>
      <c r="LVY49" s="414"/>
      <c r="LVZ49" s="414"/>
      <c r="LWA49" s="414"/>
      <c r="LWB49" s="414"/>
      <c r="LWC49" s="414"/>
      <c r="LWD49" s="414"/>
      <c r="LWE49" s="414"/>
      <c r="LWF49" s="414"/>
      <c r="LWG49" s="414"/>
      <c r="LWH49" s="414"/>
      <c r="LWI49" s="414"/>
      <c r="LWJ49" s="414"/>
      <c r="LWK49" s="414"/>
      <c r="LWL49" s="414"/>
      <c r="LWM49" s="414"/>
      <c r="LWN49" s="414"/>
      <c r="LWO49" s="414"/>
      <c r="LWP49" s="414"/>
      <c r="LWQ49" s="414"/>
      <c r="LWR49" s="414"/>
      <c r="LWS49" s="414"/>
      <c r="LWT49" s="414"/>
      <c r="LWU49" s="414"/>
      <c r="LWV49" s="414"/>
      <c r="LWW49" s="414"/>
      <c r="LWX49" s="414"/>
      <c r="LWY49" s="414"/>
      <c r="LWZ49" s="414"/>
      <c r="LXA49" s="414"/>
      <c r="LXB49" s="414"/>
      <c r="LXC49" s="414"/>
      <c r="LXD49" s="414"/>
      <c r="LXE49" s="414"/>
      <c r="LXF49" s="414"/>
      <c r="LXG49" s="414"/>
      <c r="LXH49" s="414"/>
      <c r="LXI49" s="414"/>
      <c r="LXJ49" s="414"/>
      <c r="LXK49" s="414"/>
      <c r="LXL49" s="414"/>
      <c r="LXM49" s="414"/>
      <c r="LXN49" s="414"/>
      <c r="LXO49" s="414"/>
      <c r="LXP49" s="414"/>
      <c r="LXQ49" s="414"/>
      <c r="LXR49" s="414"/>
      <c r="LXS49" s="414"/>
      <c r="LXT49" s="414"/>
      <c r="LXU49" s="414"/>
      <c r="LXV49" s="414"/>
      <c r="LXW49" s="414"/>
      <c r="LXX49" s="414"/>
      <c r="LXY49" s="414"/>
      <c r="LXZ49" s="414"/>
      <c r="LYA49" s="414"/>
      <c r="LYB49" s="414"/>
      <c r="LYC49" s="414"/>
      <c r="LYD49" s="414"/>
      <c r="LYE49" s="414"/>
      <c r="LYF49" s="414"/>
      <c r="LYG49" s="414"/>
      <c r="LYH49" s="414"/>
      <c r="LYI49" s="414"/>
      <c r="LYJ49" s="414"/>
      <c r="LYK49" s="414"/>
      <c r="LYL49" s="414"/>
      <c r="LYM49" s="414"/>
      <c r="LYN49" s="414"/>
      <c r="LYO49" s="414"/>
      <c r="LYP49" s="414"/>
      <c r="LYQ49" s="414"/>
      <c r="LYR49" s="414"/>
      <c r="LYS49" s="414"/>
      <c r="LYT49" s="414"/>
      <c r="LYU49" s="414"/>
      <c r="LYV49" s="414"/>
      <c r="LYW49" s="414"/>
      <c r="LYX49" s="414"/>
      <c r="LYY49" s="414"/>
      <c r="LYZ49" s="414"/>
      <c r="LZA49" s="414"/>
      <c r="LZB49" s="414"/>
      <c r="LZC49" s="414"/>
      <c r="LZD49" s="414"/>
      <c r="LZE49" s="414"/>
      <c r="LZF49" s="414"/>
      <c r="LZG49" s="414"/>
      <c r="LZH49" s="414"/>
      <c r="LZI49" s="414"/>
      <c r="LZJ49" s="414"/>
      <c r="LZK49" s="414"/>
      <c r="LZL49" s="414"/>
      <c r="LZM49" s="414"/>
      <c r="LZN49" s="414"/>
      <c r="LZO49" s="414"/>
      <c r="LZP49" s="414"/>
      <c r="LZQ49" s="414"/>
      <c r="LZR49" s="414"/>
      <c r="LZS49" s="414"/>
      <c r="LZT49" s="414"/>
      <c r="LZU49" s="414"/>
      <c r="LZV49" s="414"/>
      <c r="LZW49" s="414"/>
      <c r="LZX49" s="414"/>
      <c r="LZY49" s="414"/>
      <c r="LZZ49" s="414"/>
      <c r="MAA49" s="414"/>
      <c r="MAB49" s="414"/>
      <c r="MAC49" s="414"/>
      <c r="MAD49" s="414"/>
      <c r="MAE49" s="414"/>
      <c r="MAF49" s="414"/>
      <c r="MAG49" s="414"/>
      <c r="MAH49" s="414"/>
      <c r="MAI49" s="414"/>
      <c r="MAJ49" s="414"/>
      <c r="MAK49" s="414"/>
      <c r="MAL49" s="414"/>
      <c r="MAM49" s="414"/>
      <c r="MAN49" s="414"/>
      <c r="MAO49" s="414"/>
      <c r="MAP49" s="414"/>
      <c r="MAQ49" s="414"/>
      <c r="MAR49" s="414"/>
      <c r="MAS49" s="414"/>
      <c r="MAT49" s="414"/>
      <c r="MAU49" s="414"/>
      <c r="MAV49" s="414"/>
      <c r="MAW49" s="414"/>
      <c r="MAX49" s="414"/>
      <c r="MAY49" s="414"/>
      <c r="MAZ49" s="414"/>
      <c r="MBA49" s="414"/>
      <c r="MBB49" s="414"/>
      <c r="MBC49" s="414"/>
      <c r="MBD49" s="414"/>
      <c r="MBE49" s="414"/>
      <c r="MBF49" s="414"/>
      <c r="MBG49" s="414"/>
      <c r="MBH49" s="414"/>
      <c r="MBI49" s="414"/>
      <c r="MBJ49" s="414"/>
      <c r="MBK49" s="414"/>
      <c r="MBL49" s="414"/>
      <c r="MBM49" s="414"/>
      <c r="MBN49" s="414"/>
      <c r="MBO49" s="414"/>
      <c r="MBP49" s="414"/>
      <c r="MBQ49" s="414"/>
      <c r="MBR49" s="414"/>
      <c r="MBS49" s="414"/>
      <c r="MBT49" s="414"/>
      <c r="MBU49" s="414"/>
      <c r="MBV49" s="414"/>
      <c r="MBW49" s="414"/>
      <c r="MBX49" s="414"/>
      <c r="MBY49" s="414"/>
      <c r="MBZ49" s="414"/>
      <c r="MCA49" s="414"/>
      <c r="MCB49" s="414"/>
      <c r="MCC49" s="414"/>
      <c r="MCD49" s="414"/>
      <c r="MCE49" s="414"/>
      <c r="MCF49" s="414"/>
      <c r="MCG49" s="414"/>
      <c r="MCH49" s="414"/>
      <c r="MCI49" s="414"/>
      <c r="MCJ49" s="414"/>
      <c r="MCK49" s="414"/>
      <c r="MCL49" s="414"/>
      <c r="MCM49" s="414"/>
      <c r="MCN49" s="414"/>
      <c r="MCO49" s="414"/>
      <c r="MCP49" s="414"/>
      <c r="MCQ49" s="414"/>
      <c r="MCR49" s="414"/>
      <c r="MCS49" s="414"/>
      <c r="MCT49" s="414"/>
      <c r="MCU49" s="414"/>
      <c r="MCV49" s="414"/>
      <c r="MCW49" s="414"/>
      <c r="MCX49" s="414"/>
      <c r="MCY49" s="414"/>
      <c r="MCZ49" s="414"/>
      <c r="MDA49" s="414"/>
      <c r="MDB49" s="414"/>
      <c r="MDC49" s="414"/>
      <c r="MDD49" s="414"/>
      <c r="MDE49" s="414"/>
      <c r="MDF49" s="414"/>
      <c r="MDG49" s="414"/>
      <c r="MDH49" s="414"/>
      <c r="MDI49" s="414"/>
      <c r="MDJ49" s="414"/>
      <c r="MDK49" s="414"/>
      <c r="MDL49" s="414"/>
      <c r="MDM49" s="414"/>
      <c r="MDN49" s="414"/>
      <c r="MDO49" s="414"/>
      <c r="MDP49" s="414"/>
      <c r="MDQ49" s="414"/>
      <c r="MDR49" s="414"/>
      <c r="MDS49" s="414"/>
      <c r="MDT49" s="414"/>
      <c r="MDU49" s="414"/>
      <c r="MDV49" s="414"/>
      <c r="MDW49" s="414"/>
      <c r="MDX49" s="414"/>
      <c r="MDY49" s="414"/>
      <c r="MDZ49" s="414"/>
      <c r="MEA49" s="414"/>
      <c r="MEB49" s="414"/>
      <c r="MEC49" s="414"/>
      <c r="MED49" s="414"/>
      <c r="MEE49" s="414"/>
      <c r="MEF49" s="414"/>
      <c r="MEG49" s="414"/>
      <c r="MEH49" s="414"/>
      <c r="MEI49" s="414"/>
      <c r="MEJ49" s="414"/>
      <c r="MEK49" s="414"/>
      <c r="MEL49" s="414"/>
      <c r="MEM49" s="414"/>
      <c r="MEN49" s="414"/>
      <c r="MEO49" s="414"/>
      <c r="MEP49" s="414"/>
      <c r="MEQ49" s="414"/>
      <c r="MER49" s="414"/>
      <c r="MES49" s="414"/>
      <c r="MET49" s="414"/>
      <c r="MEU49" s="414"/>
      <c r="MEV49" s="414"/>
      <c r="MEW49" s="414"/>
      <c r="MEX49" s="414"/>
      <c r="MEY49" s="414"/>
      <c r="MEZ49" s="414"/>
      <c r="MFA49" s="414"/>
      <c r="MFB49" s="414"/>
      <c r="MFC49" s="414"/>
      <c r="MFD49" s="414"/>
      <c r="MFE49" s="414"/>
      <c r="MFF49" s="414"/>
      <c r="MFG49" s="414"/>
      <c r="MFH49" s="414"/>
      <c r="MFI49" s="414"/>
      <c r="MFJ49" s="414"/>
      <c r="MFK49" s="414"/>
      <c r="MFL49" s="414"/>
      <c r="MFM49" s="414"/>
      <c r="MFN49" s="414"/>
      <c r="MFO49" s="414"/>
      <c r="MFP49" s="414"/>
      <c r="MFQ49" s="414"/>
      <c r="MFR49" s="414"/>
      <c r="MFS49" s="414"/>
      <c r="MFT49" s="414"/>
      <c r="MFU49" s="414"/>
      <c r="MFV49" s="414"/>
      <c r="MFW49" s="414"/>
      <c r="MFX49" s="414"/>
      <c r="MFY49" s="414"/>
      <c r="MFZ49" s="414"/>
      <c r="MGA49" s="414"/>
      <c r="MGB49" s="414"/>
      <c r="MGC49" s="414"/>
      <c r="MGD49" s="414"/>
      <c r="MGE49" s="414"/>
      <c r="MGF49" s="414"/>
      <c r="MGG49" s="414"/>
      <c r="MGH49" s="414"/>
      <c r="MGI49" s="414"/>
      <c r="MGJ49" s="414"/>
      <c r="MGK49" s="414"/>
      <c r="MGL49" s="414"/>
      <c r="MGM49" s="414"/>
      <c r="MGN49" s="414"/>
      <c r="MGO49" s="414"/>
      <c r="MGP49" s="414"/>
      <c r="MGQ49" s="414"/>
      <c r="MGR49" s="414"/>
      <c r="MGS49" s="414"/>
      <c r="MGT49" s="414"/>
      <c r="MGU49" s="414"/>
      <c r="MGV49" s="414"/>
      <c r="MGW49" s="414"/>
      <c r="MGX49" s="414"/>
      <c r="MGY49" s="414"/>
      <c r="MGZ49" s="414"/>
      <c r="MHA49" s="414"/>
      <c r="MHB49" s="414"/>
      <c r="MHC49" s="414"/>
      <c r="MHD49" s="414"/>
      <c r="MHE49" s="414"/>
      <c r="MHF49" s="414"/>
      <c r="MHG49" s="414"/>
      <c r="MHH49" s="414"/>
      <c r="MHI49" s="414"/>
      <c r="MHJ49" s="414"/>
      <c r="MHK49" s="414"/>
      <c r="MHL49" s="414"/>
      <c r="MHM49" s="414"/>
      <c r="MHN49" s="414"/>
      <c r="MHO49" s="414"/>
      <c r="MHP49" s="414"/>
      <c r="MHQ49" s="414"/>
      <c r="MHR49" s="414"/>
      <c r="MHS49" s="414"/>
      <c r="MHT49" s="414"/>
      <c r="MHU49" s="414"/>
      <c r="MHV49" s="414"/>
      <c r="MHW49" s="414"/>
      <c r="MHX49" s="414"/>
      <c r="MHY49" s="414"/>
      <c r="MHZ49" s="414"/>
      <c r="MIA49" s="414"/>
      <c r="MIB49" s="414"/>
      <c r="MIC49" s="414"/>
      <c r="MID49" s="414"/>
      <c r="MIE49" s="414"/>
      <c r="MIF49" s="414"/>
      <c r="MIG49" s="414"/>
      <c r="MIH49" s="414"/>
      <c r="MII49" s="414"/>
      <c r="MIJ49" s="414"/>
      <c r="MIK49" s="414"/>
      <c r="MIL49" s="414"/>
      <c r="MIM49" s="414"/>
      <c r="MIN49" s="414"/>
      <c r="MIO49" s="414"/>
      <c r="MIP49" s="414"/>
      <c r="MIQ49" s="414"/>
      <c r="MIR49" s="414"/>
      <c r="MIS49" s="414"/>
      <c r="MIT49" s="414"/>
      <c r="MIU49" s="414"/>
      <c r="MIV49" s="414"/>
      <c r="MIW49" s="414"/>
      <c r="MIX49" s="414"/>
      <c r="MIY49" s="414"/>
      <c r="MIZ49" s="414"/>
      <c r="MJA49" s="414"/>
      <c r="MJB49" s="414"/>
      <c r="MJC49" s="414"/>
      <c r="MJD49" s="414"/>
      <c r="MJE49" s="414"/>
      <c r="MJF49" s="414"/>
      <c r="MJG49" s="414"/>
      <c r="MJH49" s="414"/>
      <c r="MJI49" s="414"/>
      <c r="MJJ49" s="414"/>
      <c r="MJK49" s="414"/>
      <c r="MJL49" s="414"/>
      <c r="MJM49" s="414"/>
      <c r="MJN49" s="414"/>
      <c r="MJO49" s="414"/>
      <c r="MJP49" s="414"/>
      <c r="MJQ49" s="414"/>
      <c r="MJR49" s="414"/>
      <c r="MJS49" s="414"/>
      <c r="MJT49" s="414"/>
      <c r="MJU49" s="414"/>
      <c r="MJV49" s="414"/>
      <c r="MJW49" s="414"/>
      <c r="MJX49" s="414"/>
      <c r="MJY49" s="414"/>
      <c r="MJZ49" s="414"/>
      <c r="MKA49" s="414"/>
      <c r="MKB49" s="414"/>
      <c r="MKC49" s="414"/>
      <c r="MKD49" s="414"/>
      <c r="MKE49" s="414"/>
      <c r="MKF49" s="414"/>
      <c r="MKG49" s="414"/>
      <c r="MKH49" s="414"/>
      <c r="MKI49" s="414"/>
      <c r="MKJ49" s="414"/>
      <c r="MKK49" s="414"/>
      <c r="MKL49" s="414"/>
      <c r="MKM49" s="414"/>
      <c r="MKN49" s="414"/>
      <c r="MKO49" s="414"/>
      <c r="MKP49" s="414"/>
      <c r="MKQ49" s="414"/>
      <c r="MKR49" s="414"/>
      <c r="MKS49" s="414"/>
      <c r="MKT49" s="414"/>
      <c r="MKU49" s="414"/>
      <c r="MKV49" s="414"/>
      <c r="MKW49" s="414"/>
      <c r="MKX49" s="414"/>
      <c r="MKY49" s="414"/>
      <c r="MKZ49" s="414"/>
      <c r="MLA49" s="414"/>
      <c r="MLB49" s="414"/>
      <c r="MLC49" s="414"/>
      <c r="MLD49" s="414"/>
      <c r="MLE49" s="414"/>
      <c r="MLF49" s="414"/>
      <c r="MLG49" s="414"/>
      <c r="MLH49" s="414"/>
      <c r="MLI49" s="414"/>
      <c r="MLJ49" s="414"/>
      <c r="MLK49" s="414"/>
      <c r="MLL49" s="414"/>
      <c r="MLM49" s="414"/>
      <c r="MLN49" s="414"/>
      <c r="MLO49" s="414"/>
      <c r="MLP49" s="414"/>
      <c r="MLQ49" s="414"/>
      <c r="MLR49" s="414"/>
      <c r="MLS49" s="414"/>
      <c r="MLT49" s="414"/>
      <c r="MLU49" s="414"/>
      <c r="MLV49" s="414"/>
      <c r="MLW49" s="414"/>
      <c r="MLX49" s="414"/>
      <c r="MLY49" s="414"/>
      <c r="MLZ49" s="414"/>
      <c r="MMA49" s="414"/>
      <c r="MMB49" s="414"/>
      <c r="MMC49" s="414"/>
      <c r="MMD49" s="414"/>
      <c r="MME49" s="414"/>
      <c r="MMF49" s="414"/>
      <c r="MMG49" s="414"/>
      <c r="MMH49" s="414"/>
      <c r="MMI49" s="414"/>
      <c r="MMJ49" s="414"/>
      <c r="MMK49" s="414"/>
      <c r="MML49" s="414"/>
      <c r="MMM49" s="414"/>
      <c r="MMN49" s="414"/>
      <c r="MMO49" s="414"/>
      <c r="MMP49" s="414"/>
      <c r="MMQ49" s="414"/>
      <c r="MMR49" s="414"/>
      <c r="MMS49" s="414"/>
      <c r="MMT49" s="414"/>
      <c r="MMU49" s="414"/>
      <c r="MMV49" s="414"/>
      <c r="MMW49" s="414"/>
      <c r="MMX49" s="414"/>
      <c r="MMY49" s="414"/>
      <c r="MMZ49" s="414"/>
      <c r="MNA49" s="414"/>
      <c r="MNB49" s="414"/>
      <c r="MNC49" s="414"/>
      <c r="MND49" s="414"/>
      <c r="MNE49" s="414"/>
      <c r="MNF49" s="414"/>
      <c r="MNG49" s="414"/>
      <c r="MNH49" s="414"/>
      <c r="MNI49" s="414"/>
      <c r="MNJ49" s="414"/>
      <c r="MNK49" s="414"/>
      <c r="MNL49" s="414"/>
      <c r="MNM49" s="414"/>
      <c r="MNN49" s="414"/>
      <c r="MNO49" s="414"/>
      <c r="MNP49" s="414"/>
      <c r="MNQ49" s="414"/>
      <c r="MNR49" s="414"/>
      <c r="MNS49" s="414"/>
      <c r="MNT49" s="414"/>
      <c r="MNU49" s="414"/>
      <c r="MNV49" s="414"/>
      <c r="MNW49" s="414"/>
      <c r="MNX49" s="414"/>
      <c r="MNY49" s="414"/>
      <c r="MNZ49" s="414"/>
      <c r="MOA49" s="414"/>
      <c r="MOB49" s="414"/>
      <c r="MOC49" s="414"/>
      <c r="MOD49" s="414"/>
      <c r="MOE49" s="414"/>
      <c r="MOF49" s="414"/>
      <c r="MOG49" s="414"/>
      <c r="MOH49" s="414"/>
      <c r="MOI49" s="414"/>
      <c r="MOJ49" s="414"/>
      <c r="MOK49" s="414"/>
      <c r="MOL49" s="414"/>
      <c r="MOM49" s="414"/>
      <c r="MON49" s="414"/>
      <c r="MOO49" s="414"/>
      <c r="MOP49" s="414"/>
      <c r="MOQ49" s="414"/>
      <c r="MOR49" s="414"/>
      <c r="MOS49" s="414"/>
      <c r="MOT49" s="414"/>
      <c r="MOU49" s="414"/>
      <c r="MOV49" s="414"/>
      <c r="MOW49" s="414"/>
      <c r="MOX49" s="414"/>
      <c r="MOY49" s="414"/>
      <c r="MOZ49" s="414"/>
      <c r="MPA49" s="414"/>
      <c r="MPB49" s="414"/>
      <c r="MPC49" s="414"/>
      <c r="MPD49" s="414"/>
      <c r="MPE49" s="414"/>
      <c r="MPF49" s="414"/>
      <c r="MPG49" s="414"/>
      <c r="MPH49" s="414"/>
      <c r="MPI49" s="414"/>
      <c r="MPJ49" s="414"/>
      <c r="MPK49" s="414"/>
      <c r="MPL49" s="414"/>
      <c r="MPM49" s="414"/>
      <c r="MPN49" s="414"/>
      <c r="MPO49" s="414"/>
      <c r="MPP49" s="414"/>
      <c r="MPQ49" s="414"/>
      <c r="MPR49" s="414"/>
      <c r="MPS49" s="414"/>
      <c r="MPT49" s="414"/>
      <c r="MPU49" s="414"/>
      <c r="MPV49" s="414"/>
      <c r="MPW49" s="414"/>
      <c r="MPX49" s="414"/>
      <c r="MPY49" s="414"/>
      <c r="MPZ49" s="414"/>
      <c r="MQA49" s="414"/>
      <c r="MQB49" s="414"/>
      <c r="MQC49" s="414"/>
      <c r="MQD49" s="414"/>
      <c r="MQE49" s="414"/>
      <c r="MQF49" s="414"/>
      <c r="MQG49" s="414"/>
      <c r="MQH49" s="414"/>
      <c r="MQI49" s="414"/>
      <c r="MQJ49" s="414"/>
      <c r="MQK49" s="414"/>
      <c r="MQL49" s="414"/>
      <c r="MQM49" s="414"/>
      <c r="MQN49" s="414"/>
      <c r="MQO49" s="414"/>
      <c r="MQP49" s="414"/>
      <c r="MQQ49" s="414"/>
      <c r="MQR49" s="414"/>
      <c r="MQS49" s="414"/>
      <c r="MQT49" s="414"/>
      <c r="MQU49" s="414"/>
      <c r="MQV49" s="414"/>
      <c r="MQW49" s="414"/>
      <c r="MQX49" s="414"/>
      <c r="MQY49" s="414"/>
      <c r="MQZ49" s="414"/>
      <c r="MRA49" s="414"/>
      <c r="MRB49" s="414"/>
      <c r="MRC49" s="414"/>
      <c r="MRD49" s="414"/>
      <c r="MRE49" s="414"/>
      <c r="MRF49" s="414"/>
      <c r="MRG49" s="414"/>
      <c r="MRH49" s="414"/>
      <c r="MRI49" s="414"/>
      <c r="MRJ49" s="414"/>
      <c r="MRK49" s="414"/>
      <c r="MRL49" s="414"/>
      <c r="MRM49" s="414"/>
      <c r="MRN49" s="414"/>
      <c r="MRO49" s="414"/>
      <c r="MRP49" s="414"/>
      <c r="MRQ49" s="414"/>
      <c r="MRR49" s="414"/>
      <c r="MRS49" s="414"/>
      <c r="MRT49" s="414"/>
      <c r="MRU49" s="414"/>
      <c r="MRV49" s="414"/>
      <c r="MRW49" s="414"/>
      <c r="MRX49" s="414"/>
      <c r="MRY49" s="414"/>
      <c r="MRZ49" s="414"/>
      <c r="MSA49" s="414"/>
      <c r="MSB49" s="414"/>
      <c r="MSC49" s="414"/>
      <c r="MSD49" s="414"/>
      <c r="MSE49" s="414"/>
      <c r="MSF49" s="414"/>
      <c r="MSG49" s="414"/>
      <c r="MSH49" s="414"/>
      <c r="MSI49" s="414"/>
      <c r="MSJ49" s="414"/>
      <c r="MSK49" s="414"/>
      <c r="MSL49" s="414"/>
      <c r="MSM49" s="414"/>
      <c r="MSN49" s="414"/>
      <c r="MSO49" s="414"/>
      <c r="MSP49" s="414"/>
      <c r="MSQ49" s="414"/>
      <c r="MSR49" s="414"/>
      <c r="MSS49" s="414"/>
      <c r="MST49" s="414"/>
      <c r="MSU49" s="414"/>
      <c r="MSV49" s="414"/>
      <c r="MSW49" s="414"/>
      <c r="MSX49" s="414"/>
      <c r="MSY49" s="414"/>
      <c r="MSZ49" s="414"/>
      <c r="MTA49" s="414"/>
      <c r="MTB49" s="414"/>
      <c r="MTC49" s="414"/>
      <c r="MTD49" s="414"/>
      <c r="MTE49" s="414"/>
      <c r="MTF49" s="414"/>
      <c r="MTG49" s="414"/>
      <c r="MTH49" s="414"/>
      <c r="MTI49" s="414"/>
      <c r="MTJ49" s="414"/>
      <c r="MTK49" s="414"/>
      <c r="MTL49" s="414"/>
      <c r="MTM49" s="414"/>
      <c r="MTN49" s="414"/>
      <c r="MTO49" s="414"/>
      <c r="MTP49" s="414"/>
      <c r="MTQ49" s="414"/>
      <c r="MTR49" s="414"/>
      <c r="MTS49" s="414"/>
      <c r="MTT49" s="414"/>
      <c r="MTU49" s="414"/>
      <c r="MTV49" s="414"/>
      <c r="MTW49" s="414"/>
      <c r="MTX49" s="414"/>
      <c r="MTY49" s="414"/>
      <c r="MTZ49" s="414"/>
      <c r="MUA49" s="414"/>
      <c r="MUB49" s="414"/>
      <c r="MUC49" s="414"/>
      <c r="MUD49" s="414"/>
      <c r="MUE49" s="414"/>
      <c r="MUF49" s="414"/>
      <c r="MUG49" s="414"/>
      <c r="MUH49" s="414"/>
      <c r="MUI49" s="414"/>
      <c r="MUJ49" s="414"/>
      <c r="MUK49" s="414"/>
      <c r="MUL49" s="414"/>
      <c r="MUM49" s="414"/>
      <c r="MUN49" s="414"/>
      <c r="MUO49" s="414"/>
      <c r="MUP49" s="414"/>
      <c r="MUQ49" s="414"/>
      <c r="MUR49" s="414"/>
      <c r="MUS49" s="414"/>
      <c r="MUT49" s="414"/>
      <c r="MUU49" s="414"/>
      <c r="MUV49" s="414"/>
      <c r="MUW49" s="414"/>
      <c r="MUX49" s="414"/>
      <c r="MUY49" s="414"/>
      <c r="MUZ49" s="414"/>
      <c r="MVA49" s="414"/>
      <c r="MVB49" s="414"/>
      <c r="MVC49" s="414"/>
      <c r="MVD49" s="414"/>
      <c r="MVE49" s="414"/>
      <c r="MVF49" s="414"/>
      <c r="MVG49" s="414"/>
      <c r="MVH49" s="414"/>
      <c r="MVI49" s="414"/>
      <c r="MVJ49" s="414"/>
      <c r="MVK49" s="414"/>
      <c r="MVL49" s="414"/>
      <c r="MVM49" s="414"/>
      <c r="MVN49" s="414"/>
      <c r="MVO49" s="414"/>
      <c r="MVP49" s="414"/>
      <c r="MVQ49" s="414"/>
      <c r="MVR49" s="414"/>
      <c r="MVS49" s="414"/>
      <c r="MVT49" s="414"/>
      <c r="MVU49" s="414"/>
      <c r="MVV49" s="414"/>
      <c r="MVW49" s="414"/>
      <c r="MVX49" s="414"/>
      <c r="MVY49" s="414"/>
      <c r="MVZ49" s="414"/>
      <c r="MWA49" s="414"/>
      <c r="MWB49" s="414"/>
      <c r="MWC49" s="414"/>
      <c r="MWD49" s="414"/>
      <c r="MWE49" s="414"/>
      <c r="MWF49" s="414"/>
      <c r="MWG49" s="414"/>
      <c r="MWH49" s="414"/>
      <c r="MWI49" s="414"/>
      <c r="MWJ49" s="414"/>
      <c r="MWK49" s="414"/>
      <c r="MWL49" s="414"/>
      <c r="MWM49" s="414"/>
      <c r="MWN49" s="414"/>
      <c r="MWO49" s="414"/>
      <c r="MWP49" s="414"/>
      <c r="MWQ49" s="414"/>
      <c r="MWR49" s="414"/>
      <c r="MWS49" s="414"/>
      <c r="MWT49" s="414"/>
      <c r="MWU49" s="414"/>
      <c r="MWV49" s="414"/>
      <c r="MWW49" s="414"/>
      <c r="MWX49" s="414"/>
      <c r="MWY49" s="414"/>
      <c r="MWZ49" s="414"/>
      <c r="MXA49" s="414"/>
      <c r="MXB49" s="414"/>
      <c r="MXC49" s="414"/>
      <c r="MXD49" s="414"/>
      <c r="MXE49" s="414"/>
      <c r="MXF49" s="414"/>
      <c r="MXG49" s="414"/>
      <c r="MXH49" s="414"/>
      <c r="MXI49" s="414"/>
      <c r="MXJ49" s="414"/>
      <c r="MXK49" s="414"/>
      <c r="MXL49" s="414"/>
      <c r="MXM49" s="414"/>
      <c r="MXN49" s="414"/>
      <c r="MXO49" s="414"/>
      <c r="MXP49" s="414"/>
      <c r="MXQ49" s="414"/>
      <c r="MXR49" s="414"/>
      <c r="MXS49" s="414"/>
      <c r="MXT49" s="414"/>
      <c r="MXU49" s="414"/>
      <c r="MXV49" s="414"/>
      <c r="MXW49" s="414"/>
      <c r="MXX49" s="414"/>
      <c r="MXY49" s="414"/>
      <c r="MXZ49" s="414"/>
      <c r="MYA49" s="414"/>
      <c r="MYB49" s="414"/>
      <c r="MYC49" s="414"/>
      <c r="MYD49" s="414"/>
      <c r="MYE49" s="414"/>
      <c r="MYF49" s="414"/>
      <c r="MYG49" s="414"/>
      <c r="MYH49" s="414"/>
      <c r="MYI49" s="414"/>
      <c r="MYJ49" s="414"/>
      <c r="MYK49" s="414"/>
      <c r="MYL49" s="414"/>
      <c r="MYM49" s="414"/>
      <c r="MYN49" s="414"/>
      <c r="MYO49" s="414"/>
      <c r="MYP49" s="414"/>
      <c r="MYQ49" s="414"/>
      <c r="MYR49" s="414"/>
      <c r="MYS49" s="414"/>
      <c r="MYT49" s="414"/>
      <c r="MYU49" s="414"/>
      <c r="MYV49" s="414"/>
      <c r="MYW49" s="414"/>
      <c r="MYX49" s="414"/>
      <c r="MYY49" s="414"/>
      <c r="MYZ49" s="414"/>
      <c r="MZA49" s="414"/>
      <c r="MZB49" s="414"/>
      <c r="MZC49" s="414"/>
      <c r="MZD49" s="414"/>
      <c r="MZE49" s="414"/>
      <c r="MZF49" s="414"/>
      <c r="MZG49" s="414"/>
      <c r="MZH49" s="414"/>
      <c r="MZI49" s="414"/>
      <c r="MZJ49" s="414"/>
      <c r="MZK49" s="414"/>
      <c r="MZL49" s="414"/>
      <c r="MZM49" s="414"/>
      <c r="MZN49" s="414"/>
      <c r="MZO49" s="414"/>
      <c r="MZP49" s="414"/>
      <c r="MZQ49" s="414"/>
      <c r="MZR49" s="414"/>
      <c r="MZS49" s="414"/>
      <c r="MZT49" s="414"/>
      <c r="MZU49" s="414"/>
      <c r="MZV49" s="414"/>
      <c r="MZW49" s="414"/>
      <c r="MZX49" s="414"/>
      <c r="MZY49" s="414"/>
      <c r="MZZ49" s="414"/>
      <c r="NAA49" s="414"/>
      <c r="NAB49" s="414"/>
      <c r="NAC49" s="414"/>
      <c r="NAD49" s="414"/>
      <c r="NAE49" s="414"/>
      <c r="NAF49" s="414"/>
      <c r="NAG49" s="414"/>
      <c r="NAH49" s="414"/>
      <c r="NAI49" s="414"/>
      <c r="NAJ49" s="414"/>
      <c r="NAK49" s="414"/>
      <c r="NAL49" s="414"/>
      <c r="NAM49" s="414"/>
      <c r="NAN49" s="414"/>
      <c r="NAO49" s="414"/>
      <c r="NAP49" s="414"/>
      <c r="NAQ49" s="414"/>
      <c r="NAR49" s="414"/>
      <c r="NAS49" s="414"/>
      <c r="NAT49" s="414"/>
      <c r="NAU49" s="414"/>
      <c r="NAV49" s="414"/>
      <c r="NAW49" s="414"/>
      <c r="NAX49" s="414"/>
      <c r="NAY49" s="414"/>
      <c r="NAZ49" s="414"/>
      <c r="NBA49" s="414"/>
      <c r="NBB49" s="414"/>
      <c r="NBC49" s="414"/>
      <c r="NBD49" s="414"/>
      <c r="NBE49" s="414"/>
      <c r="NBF49" s="414"/>
      <c r="NBG49" s="414"/>
      <c r="NBH49" s="414"/>
      <c r="NBI49" s="414"/>
      <c r="NBJ49" s="414"/>
      <c r="NBK49" s="414"/>
      <c r="NBL49" s="414"/>
      <c r="NBM49" s="414"/>
      <c r="NBN49" s="414"/>
      <c r="NBO49" s="414"/>
      <c r="NBP49" s="414"/>
      <c r="NBQ49" s="414"/>
      <c r="NBR49" s="414"/>
      <c r="NBS49" s="414"/>
      <c r="NBT49" s="414"/>
      <c r="NBU49" s="414"/>
      <c r="NBV49" s="414"/>
      <c r="NBW49" s="414"/>
      <c r="NBX49" s="414"/>
      <c r="NBY49" s="414"/>
      <c r="NBZ49" s="414"/>
      <c r="NCA49" s="414"/>
      <c r="NCB49" s="414"/>
      <c r="NCC49" s="414"/>
      <c r="NCD49" s="414"/>
      <c r="NCE49" s="414"/>
      <c r="NCF49" s="414"/>
      <c r="NCG49" s="414"/>
      <c r="NCH49" s="414"/>
      <c r="NCI49" s="414"/>
      <c r="NCJ49" s="414"/>
      <c r="NCK49" s="414"/>
      <c r="NCL49" s="414"/>
      <c r="NCM49" s="414"/>
      <c r="NCN49" s="414"/>
      <c r="NCO49" s="414"/>
      <c r="NCP49" s="414"/>
      <c r="NCQ49" s="414"/>
      <c r="NCR49" s="414"/>
      <c r="NCS49" s="414"/>
      <c r="NCT49" s="414"/>
      <c r="NCU49" s="414"/>
      <c r="NCV49" s="414"/>
      <c r="NCW49" s="414"/>
      <c r="NCX49" s="414"/>
      <c r="NCY49" s="414"/>
      <c r="NCZ49" s="414"/>
      <c r="NDA49" s="414"/>
      <c r="NDB49" s="414"/>
      <c r="NDC49" s="414"/>
      <c r="NDD49" s="414"/>
      <c r="NDE49" s="414"/>
      <c r="NDF49" s="414"/>
      <c r="NDG49" s="414"/>
      <c r="NDH49" s="414"/>
      <c r="NDI49" s="414"/>
      <c r="NDJ49" s="414"/>
      <c r="NDK49" s="414"/>
      <c r="NDL49" s="414"/>
      <c r="NDM49" s="414"/>
      <c r="NDN49" s="414"/>
      <c r="NDO49" s="414"/>
      <c r="NDP49" s="414"/>
      <c r="NDQ49" s="414"/>
      <c r="NDR49" s="414"/>
      <c r="NDS49" s="414"/>
      <c r="NDT49" s="414"/>
      <c r="NDU49" s="414"/>
      <c r="NDV49" s="414"/>
      <c r="NDW49" s="414"/>
      <c r="NDX49" s="414"/>
      <c r="NDY49" s="414"/>
      <c r="NDZ49" s="414"/>
      <c r="NEA49" s="414"/>
      <c r="NEB49" s="414"/>
      <c r="NEC49" s="414"/>
      <c r="NED49" s="414"/>
      <c r="NEE49" s="414"/>
      <c r="NEF49" s="414"/>
      <c r="NEG49" s="414"/>
      <c r="NEH49" s="414"/>
      <c r="NEI49" s="414"/>
      <c r="NEJ49" s="414"/>
      <c r="NEK49" s="414"/>
      <c r="NEL49" s="414"/>
      <c r="NEM49" s="414"/>
      <c r="NEN49" s="414"/>
      <c r="NEO49" s="414"/>
      <c r="NEP49" s="414"/>
      <c r="NEQ49" s="414"/>
      <c r="NER49" s="414"/>
      <c r="NES49" s="414"/>
      <c r="NET49" s="414"/>
      <c r="NEU49" s="414"/>
      <c r="NEV49" s="414"/>
      <c r="NEW49" s="414"/>
      <c r="NEX49" s="414"/>
      <c r="NEY49" s="414"/>
      <c r="NEZ49" s="414"/>
      <c r="NFA49" s="414"/>
      <c r="NFB49" s="414"/>
      <c r="NFC49" s="414"/>
      <c r="NFD49" s="414"/>
      <c r="NFE49" s="414"/>
      <c r="NFF49" s="414"/>
      <c r="NFG49" s="414"/>
      <c r="NFH49" s="414"/>
      <c r="NFI49" s="414"/>
      <c r="NFJ49" s="414"/>
      <c r="NFK49" s="414"/>
      <c r="NFL49" s="414"/>
      <c r="NFM49" s="414"/>
      <c r="NFN49" s="414"/>
      <c r="NFO49" s="414"/>
      <c r="NFP49" s="414"/>
      <c r="NFQ49" s="414"/>
      <c r="NFR49" s="414"/>
      <c r="NFS49" s="414"/>
      <c r="NFT49" s="414"/>
      <c r="NFU49" s="414"/>
      <c r="NFV49" s="414"/>
      <c r="NFW49" s="414"/>
      <c r="NFX49" s="414"/>
      <c r="NFY49" s="414"/>
      <c r="NFZ49" s="414"/>
      <c r="NGA49" s="414"/>
      <c r="NGB49" s="414"/>
      <c r="NGC49" s="414"/>
      <c r="NGD49" s="414"/>
      <c r="NGE49" s="414"/>
      <c r="NGF49" s="414"/>
      <c r="NGG49" s="414"/>
      <c r="NGH49" s="414"/>
      <c r="NGI49" s="414"/>
      <c r="NGJ49" s="414"/>
      <c r="NGK49" s="414"/>
      <c r="NGL49" s="414"/>
      <c r="NGM49" s="414"/>
      <c r="NGN49" s="414"/>
      <c r="NGO49" s="414"/>
      <c r="NGP49" s="414"/>
      <c r="NGQ49" s="414"/>
      <c r="NGR49" s="414"/>
      <c r="NGS49" s="414"/>
      <c r="NGT49" s="414"/>
      <c r="NGU49" s="414"/>
      <c r="NGV49" s="414"/>
      <c r="NGW49" s="414"/>
      <c r="NGX49" s="414"/>
      <c r="NGY49" s="414"/>
      <c r="NGZ49" s="414"/>
      <c r="NHA49" s="414"/>
      <c r="NHB49" s="414"/>
      <c r="NHC49" s="414"/>
      <c r="NHD49" s="414"/>
      <c r="NHE49" s="414"/>
      <c r="NHF49" s="414"/>
      <c r="NHG49" s="414"/>
      <c r="NHH49" s="414"/>
      <c r="NHI49" s="414"/>
      <c r="NHJ49" s="414"/>
      <c r="NHK49" s="414"/>
      <c r="NHL49" s="414"/>
      <c r="NHM49" s="414"/>
      <c r="NHN49" s="414"/>
      <c r="NHO49" s="414"/>
      <c r="NHP49" s="414"/>
      <c r="NHQ49" s="414"/>
      <c r="NHR49" s="414"/>
      <c r="NHS49" s="414"/>
      <c r="NHT49" s="414"/>
      <c r="NHU49" s="414"/>
      <c r="NHV49" s="414"/>
      <c r="NHW49" s="414"/>
      <c r="NHX49" s="414"/>
      <c r="NHY49" s="414"/>
      <c r="NHZ49" s="414"/>
      <c r="NIA49" s="414"/>
      <c r="NIB49" s="414"/>
      <c r="NIC49" s="414"/>
      <c r="NID49" s="414"/>
      <c r="NIE49" s="414"/>
      <c r="NIF49" s="414"/>
      <c r="NIG49" s="414"/>
      <c r="NIH49" s="414"/>
      <c r="NII49" s="414"/>
      <c r="NIJ49" s="414"/>
      <c r="NIK49" s="414"/>
      <c r="NIL49" s="414"/>
      <c r="NIM49" s="414"/>
      <c r="NIN49" s="414"/>
      <c r="NIO49" s="414"/>
      <c r="NIP49" s="414"/>
      <c r="NIQ49" s="414"/>
      <c r="NIR49" s="414"/>
      <c r="NIS49" s="414"/>
      <c r="NIT49" s="414"/>
      <c r="NIU49" s="414"/>
      <c r="NIV49" s="414"/>
      <c r="NIW49" s="414"/>
      <c r="NIX49" s="414"/>
      <c r="NIY49" s="414"/>
      <c r="NIZ49" s="414"/>
      <c r="NJA49" s="414"/>
      <c r="NJB49" s="414"/>
      <c r="NJC49" s="414"/>
      <c r="NJD49" s="414"/>
      <c r="NJE49" s="414"/>
      <c r="NJF49" s="414"/>
      <c r="NJG49" s="414"/>
      <c r="NJH49" s="414"/>
      <c r="NJI49" s="414"/>
      <c r="NJJ49" s="414"/>
      <c r="NJK49" s="414"/>
      <c r="NJL49" s="414"/>
      <c r="NJM49" s="414"/>
      <c r="NJN49" s="414"/>
      <c r="NJO49" s="414"/>
      <c r="NJP49" s="414"/>
      <c r="NJQ49" s="414"/>
      <c r="NJR49" s="414"/>
      <c r="NJS49" s="414"/>
      <c r="NJT49" s="414"/>
      <c r="NJU49" s="414"/>
      <c r="NJV49" s="414"/>
      <c r="NJW49" s="414"/>
      <c r="NJX49" s="414"/>
      <c r="NJY49" s="414"/>
      <c r="NJZ49" s="414"/>
      <c r="NKA49" s="414"/>
      <c r="NKB49" s="414"/>
      <c r="NKC49" s="414"/>
      <c r="NKD49" s="414"/>
      <c r="NKE49" s="414"/>
      <c r="NKF49" s="414"/>
      <c r="NKG49" s="414"/>
      <c r="NKH49" s="414"/>
      <c r="NKI49" s="414"/>
      <c r="NKJ49" s="414"/>
      <c r="NKK49" s="414"/>
      <c r="NKL49" s="414"/>
      <c r="NKM49" s="414"/>
      <c r="NKN49" s="414"/>
      <c r="NKO49" s="414"/>
      <c r="NKP49" s="414"/>
      <c r="NKQ49" s="414"/>
      <c r="NKR49" s="414"/>
      <c r="NKS49" s="414"/>
      <c r="NKT49" s="414"/>
      <c r="NKU49" s="414"/>
      <c r="NKV49" s="414"/>
      <c r="NKW49" s="414"/>
      <c r="NKX49" s="414"/>
      <c r="NKY49" s="414"/>
      <c r="NKZ49" s="414"/>
      <c r="NLA49" s="414"/>
      <c r="NLB49" s="414"/>
      <c r="NLC49" s="414"/>
      <c r="NLD49" s="414"/>
      <c r="NLE49" s="414"/>
      <c r="NLF49" s="414"/>
      <c r="NLG49" s="414"/>
      <c r="NLH49" s="414"/>
      <c r="NLI49" s="414"/>
      <c r="NLJ49" s="414"/>
      <c r="NLK49" s="414"/>
      <c r="NLL49" s="414"/>
      <c r="NLM49" s="414"/>
      <c r="NLN49" s="414"/>
      <c r="NLO49" s="414"/>
      <c r="NLP49" s="414"/>
      <c r="NLQ49" s="414"/>
      <c r="NLR49" s="414"/>
      <c r="NLS49" s="414"/>
      <c r="NLT49" s="414"/>
      <c r="NLU49" s="414"/>
      <c r="NLV49" s="414"/>
      <c r="NLW49" s="414"/>
      <c r="NLX49" s="414"/>
      <c r="NLY49" s="414"/>
      <c r="NLZ49" s="414"/>
      <c r="NMA49" s="414"/>
      <c r="NMB49" s="414"/>
      <c r="NMC49" s="414"/>
      <c r="NMD49" s="414"/>
      <c r="NME49" s="414"/>
      <c r="NMF49" s="414"/>
      <c r="NMG49" s="414"/>
      <c r="NMH49" s="414"/>
      <c r="NMI49" s="414"/>
      <c r="NMJ49" s="414"/>
      <c r="NMK49" s="414"/>
      <c r="NML49" s="414"/>
      <c r="NMM49" s="414"/>
      <c r="NMN49" s="414"/>
      <c r="NMO49" s="414"/>
      <c r="NMP49" s="414"/>
      <c r="NMQ49" s="414"/>
      <c r="NMR49" s="414"/>
      <c r="NMS49" s="414"/>
      <c r="NMT49" s="414"/>
      <c r="NMU49" s="414"/>
      <c r="NMV49" s="414"/>
      <c r="NMW49" s="414"/>
      <c r="NMX49" s="414"/>
      <c r="NMY49" s="414"/>
      <c r="NMZ49" s="414"/>
      <c r="NNA49" s="414"/>
      <c r="NNB49" s="414"/>
      <c r="NNC49" s="414"/>
      <c r="NND49" s="414"/>
      <c r="NNE49" s="414"/>
      <c r="NNF49" s="414"/>
      <c r="NNG49" s="414"/>
      <c r="NNH49" s="414"/>
      <c r="NNI49" s="414"/>
      <c r="NNJ49" s="414"/>
      <c r="NNK49" s="414"/>
      <c r="NNL49" s="414"/>
      <c r="NNM49" s="414"/>
      <c r="NNN49" s="414"/>
      <c r="NNO49" s="414"/>
      <c r="NNP49" s="414"/>
      <c r="NNQ49" s="414"/>
      <c r="NNR49" s="414"/>
      <c r="NNS49" s="414"/>
      <c r="NNT49" s="414"/>
      <c r="NNU49" s="414"/>
      <c r="NNV49" s="414"/>
      <c r="NNW49" s="414"/>
      <c r="NNX49" s="414"/>
      <c r="NNY49" s="414"/>
      <c r="NNZ49" s="414"/>
      <c r="NOA49" s="414"/>
      <c r="NOB49" s="414"/>
      <c r="NOC49" s="414"/>
      <c r="NOD49" s="414"/>
      <c r="NOE49" s="414"/>
      <c r="NOF49" s="414"/>
      <c r="NOG49" s="414"/>
      <c r="NOH49" s="414"/>
      <c r="NOI49" s="414"/>
      <c r="NOJ49" s="414"/>
      <c r="NOK49" s="414"/>
      <c r="NOL49" s="414"/>
      <c r="NOM49" s="414"/>
      <c r="NON49" s="414"/>
      <c r="NOO49" s="414"/>
      <c r="NOP49" s="414"/>
      <c r="NOQ49" s="414"/>
      <c r="NOR49" s="414"/>
      <c r="NOS49" s="414"/>
      <c r="NOT49" s="414"/>
      <c r="NOU49" s="414"/>
      <c r="NOV49" s="414"/>
      <c r="NOW49" s="414"/>
      <c r="NOX49" s="414"/>
      <c r="NOY49" s="414"/>
      <c r="NOZ49" s="414"/>
      <c r="NPA49" s="414"/>
      <c r="NPB49" s="414"/>
      <c r="NPC49" s="414"/>
      <c r="NPD49" s="414"/>
      <c r="NPE49" s="414"/>
      <c r="NPF49" s="414"/>
      <c r="NPG49" s="414"/>
      <c r="NPH49" s="414"/>
      <c r="NPI49" s="414"/>
      <c r="NPJ49" s="414"/>
      <c r="NPK49" s="414"/>
      <c r="NPL49" s="414"/>
      <c r="NPM49" s="414"/>
      <c r="NPN49" s="414"/>
      <c r="NPO49" s="414"/>
      <c r="NPP49" s="414"/>
      <c r="NPQ49" s="414"/>
      <c r="NPR49" s="414"/>
      <c r="NPS49" s="414"/>
      <c r="NPT49" s="414"/>
      <c r="NPU49" s="414"/>
      <c r="NPV49" s="414"/>
      <c r="NPW49" s="414"/>
      <c r="NPX49" s="414"/>
      <c r="NPY49" s="414"/>
      <c r="NPZ49" s="414"/>
      <c r="NQA49" s="414"/>
      <c r="NQB49" s="414"/>
      <c r="NQC49" s="414"/>
      <c r="NQD49" s="414"/>
      <c r="NQE49" s="414"/>
      <c r="NQF49" s="414"/>
      <c r="NQG49" s="414"/>
      <c r="NQH49" s="414"/>
      <c r="NQI49" s="414"/>
      <c r="NQJ49" s="414"/>
      <c r="NQK49" s="414"/>
      <c r="NQL49" s="414"/>
      <c r="NQM49" s="414"/>
      <c r="NQN49" s="414"/>
      <c r="NQO49" s="414"/>
      <c r="NQP49" s="414"/>
      <c r="NQQ49" s="414"/>
      <c r="NQR49" s="414"/>
      <c r="NQS49" s="414"/>
      <c r="NQT49" s="414"/>
      <c r="NQU49" s="414"/>
      <c r="NQV49" s="414"/>
      <c r="NQW49" s="414"/>
      <c r="NQX49" s="414"/>
      <c r="NQY49" s="414"/>
      <c r="NQZ49" s="414"/>
      <c r="NRA49" s="414"/>
      <c r="NRB49" s="414"/>
      <c r="NRC49" s="414"/>
      <c r="NRD49" s="414"/>
      <c r="NRE49" s="414"/>
      <c r="NRF49" s="414"/>
      <c r="NRG49" s="414"/>
      <c r="NRH49" s="414"/>
      <c r="NRI49" s="414"/>
      <c r="NRJ49" s="414"/>
      <c r="NRK49" s="414"/>
      <c r="NRL49" s="414"/>
      <c r="NRM49" s="414"/>
      <c r="NRN49" s="414"/>
      <c r="NRO49" s="414"/>
      <c r="NRP49" s="414"/>
      <c r="NRQ49" s="414"/>
      <c r="NRR49" s="414"/>
      <c r="NRS49" s="414"/>
      <c r="NRT49" s="414"/>
      <c r="NRU49" s="414"/>
      <c r="NRV49" s="414"/>
      <c r="NRW49" s="414"/>
      <c r="NRX49" s="414"/>
      <c r="NRY49" s="414"/>
      <c r="NRZ49" s="414"/>
      <c r="NSA49" s="414"/>
      <c r="NSB49" s="414"/>
      <c r="NSC49" s="414"/>
      <c r="NSD49" s="414"/>
      <c r="NSE49" s="414"/>
      <c r="NSF49" s="414"/>
      <c r="NSG49" s="414"/>
      <c r="NSH49" s="414"/>
      <c r="NSI49" s="414"/>
      <c r="NSJ49" s="414"/>
      <c r="NSK49" s="414"/>
      <c r="NSL49" s="414"/>
      <c r="NSM49" s="414"/>
      <c r="NSN49" s="414"/>
      <c r="NSO49" s="414"/>
      <c r="NSP49" s="414"/>
      <c r="NSQ49" s="414"/>
      <c r="NSR49" s="414"/>
      <c r="NSS49" s="414"/>
      <c r="NST49" s="414"/>
      <c r="NSU49" s="414"/>
      <c r="NSV49" s="414"/>
      <c r="NSW49" s="414"/>
      <c r="NSX49" s="414"/>
      <c r="NSY49" s="414"/>
      <c r="NSZ49" s="414"/>
      <c r="NTA49" s="414"/>
      <c r="NTB49" s="414"/>
      <c r="NTC49" s="414"/>
      <c r="NTD49" s="414"/>
      <c r="NTE49" s="414"/>
      <c r="NTF49" s="414"/>
      <c r="NTG49" s="414"/>
      <c r="NTH49" s="414"/>
      <c r="NTI49" s="414"/>
      <c r="NTJ49" s="414"/>
      <c r="NTK49" s="414"/>
      <c r="NTL49" s="414"/>
      <c r="NTM49" s="414"/>
      <c r="NTN49" s="414"/>
      <c r="NTO49" s="414"/>
      <c r="NTP49" s="414"/>
      <c r="NTQ49" s="414"/>
      <c r="NTR49" s="414"/>
      <c r="NTS49" s="414"/>
      <c r="NTT49" s="414"/>
      <c r="NTU49" s="414"/>
      <c r="NTV49" s="414"/>
      <c r="NTW49" s="414"/>
      <c r="NTX49" s="414"/>
      <c r="NTY49" s="414"/>
      <c r="NTZ49" s="414"/>
      <c r="NUA49" s="414"/>
      <c r="NUB49" s="414"/>
      <c r="NUC49" s="414"/>
      <c r="NUD49" s="414"/>
      <c r="NUE49" s="414"/>
      <c r="NUF49" s="414"/>
      <c r="NUG49" s="414"/>
      <c r="NUH49" s="414"/>
      <c r="NUI49" s="414"/>
      <c r="NUJ49" s="414"/>
      <c r="NUK49" s="414"/>
      <c r="NUL49" s="414"/>
      <c r="NUM49" s="414"/>
      <c r="NUN49" s="414"/>
      <c r="NUO49" s="414"/>
      <c r="NUP49" s="414"/>
      <c r="NUQ49" s="414"/>
      <c r="NUR49" s="414"/>
      <c r="NUS49" s="414"/>
      <c r="NUT49" s="414"/>
      <c r="NUU49" s="414"/>
      <c r="NUV49" s="414"/>
      <c r="NUW49" s="414"/>
      <c r="NUX49" s="414"/>
      <c r="NUY49" s="414"/>
      <c r="NUZ49" s="414"/>
      <c r="NVA49" s="414"/>
      <c r="NVB49" s="414"/>
      <c r="NVC49" s="414"/>
      <c r="NVD49" s="414"/>
      <c r="NVE49" s="414"/>
      <c r="NVF49" s="414"/>
      <c r="NVG49" s="414"/>
      <c r="NVH49" s="414"/>
      <c r="NVI49" s="414"/>
      <c r="NVJ49" s="414"/>
      <c r="NVK49" s="414"/>
      <c r="NVL49" s="414"/>
      <c r="NVM49" s="414"/>
      <c r="NVN49" s="414"/>
      <c r="NVO49" s="414"/>
      <c r="NVP49" s="414"/>
      <c r="NVQ49" s="414"/>
      <c r="NVR49" s="414"/>
      <c r="NVS49" s="414"/>
      <c r="NVT49" s="414"/>
      <c r="NVU49" s="414"/>
      <c r="NVV49" s="414"/>
      <c r="NVW49" s="414"/>
      <c r="NVX49" s="414"/>
      <c r="NVY49" s="414"/>
      <c r="NVZ49" s="414"/>
      <c r="NWA49" s="414"/>
      <c r="NWB49" s="414"/>
      <c r="NWC49" s="414"/>
      <c r="NWD49" s="414"/>
      <c r="NWE49" s="414"/>
      <c r="NWF49" s="414"/>
      <c r="NWG49" s="414"/>
      <c r="NWH49" s="414"/>
      <c r="NWI49" s="414"/>
      <c r="NWJ49" s="414"/>
      <c r="NWK49" s="414"/>
      <c r="NWL49" s="414"/>
      <c r="NWM49" s="414"/>
      <c r="NWN49" s="414"/>
      <c r="NWO49" s="414"/>
      <c r="NWP49" s="414"/>
      <c r="NWQ49" s="414"/>
      <c r="NWR49" s="414"/>
      <c r="NWS49" s="414"/>
      <c r="NWT49" s="414"/>
      <c r="NWU49" s="414"/>
      <c r="NWV49" s="414"/>
      <c r="NWW49" s="414"/>
      <c r="NWX49" s="414"/>
      <c r="NWY49" s="414"/>
      <c r="NWZ49" s="414"/>
      <c r="NXA49" s="414"/>
      <c r="NXB49" s="414"/>
      <c r="NXC49" s="414"/>
      <c r="NXD49" s="414"/>
      <c r="NXE49" s="414"/>
      <c r="NXF49" s="414"/>
      <c r="NXG49" s="414"/>
      <c r="NXH49" s="414"/>
      <c r="NXI49" s="414"/>
      <c r="NXJ49" s="414"/>
      <c r="NXK49" s="414"/>
      <c r="NXL49" s="414"/>
      <c r="NXM49" s="414"/>
      <c r="NXN49" s="414"/>
      <c r="NXO49" s="414"/>
      <c r="NXP49" s="414"/>
      <c r="NXQ49" s="414"/>
      <c r="NXR49" s="414"/>
      <c r="NXS49" s="414"/>
      <c r="NXT49" s="414"/>
      <c r="NXU49" s="414"/>
      <c r="NXV49" s="414"/>
      <c r="NXW49" s="414"/>
      <c r="NXX49" s="414"/>
      <c r="NXY49" s="414"/>
      <c r="NXZ49" s="414"/>
      <c r="NYA49" s="414"/>
      <c r="NYB49" s="414"/>
      <c r="NYC49" s="414"/>
      <c r="NYD49" s="414"/>
      <c r="NYE49" s="414"/>
      <c r="NYF49" s="414"/>
      <c r="NYG49" s="414"/>
      <c r="NYH49" s="414"/>
      <c r="NYI49" s="414"/>
      <c r="NYJ49" s="414"/>
      <c r="NYK49" s="414"/>
      <c r="NYL49" s="414"/>
      <c r="NYM49" s="414"/>
      <c r="NYN49" s="414"/>
      <c r="NYO49" s="414"/>
      <c r="NYP49" s="414"/>
      <c r="NYQ49" s="414"/>
      <c r="NYR49" s="414"/>
      <c r="NYS49" s="414"/>
      <c r="NYT49" s="414"/>
      <c r="NYU49" s="414"/>
      <c r="NYV49" s="414"/>
      <c r="NYW49" s="414"/>
      <c r="NYX49" s="414"/>
      <c r="NYY49" s="414"/>
      <c r="NYZ49" s="414"/>
      <c r="NZA49" s="414"/>
      <c r="NZB49" s="414"/>
      <c r="NZC49" s="414"/>
      <c r="NZD49" s="414"/>
      <c r="NZE49" s="414"/>
      <c r="NZF49" s="414"/>
      <c r="NZG49" s="414"/>
      <c r="NZH49" s="414"/>
      <c r="NZI49" s="414"/>
      <c r="NZJ49" s="414"/>
      <c r="NZK49" s="414"/>
      <c r="NZL49" s="414"/>
      <c r="NZM49" s="414"/>
      <c r="NZN49" s="414"/>
      <c r="NZO49" s="414"/>
      <c r="NZP49" s="414"/>
      <c r="NZQ49" s="414"/>
      <c r="NZR49" s="414"/>
      <c r="NZS49" s="414"/>
      <c r="NZT49" s="414"/>
      <c r="NZU49" s="414"/>
      <c r="NZV49" s="414"/>
      <c r="NZW49" s="414"/>
      <c r="NZX49" s="414"/>
      <c r="NZY49" s="414"/>
      <c r="NZZ49" s="414"/>
      <c r="OAA49" s="414"/>
      <c r="OAB49" s="414"/>
      <c r="OAC49" s="414"/>
      <c r="OAD49" s="414"/>
      <c r="OAE49" s="414"/>
      <c r="OAF49" s="414"/>
      <c r="OAG49" s="414"/>
      <c r="OAH49" s="414"/>
      <c r="OAI49" s="414"/>
      <c r="OAJ49" s="414"/>
      <c r="OAK49" s="414"/>
      <c r="OAL49" s="414"/>
      <c r="OAM49" s="414"/>
      <c r="OAN49" s="414"/>
      <c r="OAO49" s="414"/>
      <c r="OAP49" s="414"/>
      <c r="OAQ49" s="414"/>
      <c r="OAR49" s="414"/>
      <c r="OAS49" s="414"/>
      <c r="OAT49" s="414"/>
      <c r="OAU49" s="414"/>
      <c r="OAV49" s="414"/>
      <c r="OAW49" s="414"/>
      <c r="OAX49" s="414"/>
      <c r="OAY49" s="414"/>
      <c r="OAZ49" s="414"/>
      <c r="OBA49" s="414"/>
      <c r="OBB49" s="414"/>
      <c r="OBC49" s="414"/>
      <c r="OBD49" s="414"/>
      <c r="OBE49" s="414"/>
      <c r="OBF49" s="414"/>
      <c r="OBG49" s="414"/>
      <c r="OBH49" s="414"/>
      <c r="OBI49" s="414"/>
      <c r="OBJ49" s="414"/>
      <c r="OBK49" s="414"/>
      <c r="OBL49" s="414"/>
      <c r="OBM49" s="414"/>
      <c r="OBN49" s="414"/>
      <c r="OBO49" s="414"/>
      <c r="OBP49" s="414"/>
      <c r="OBQ49" s="414"/>
      <c r="OBR49" s="414"/>
      <c r="OBS49" s="414"/>
      <c r="OBT49" s="414"/>
      <c r="OBU49" s="414"/>
      <c r="OBV49" s="414"/>
      <c r="OBW49" s="414"/>
      <c r="OBX49" s="414"/>
      <c r="OBY49" s="414"/>
      <c r="OBZ49" s="414"/>
      <c r="OCA49" s="414"/>
      <c r="OCB49" s="414"/>
      <c r="OCC49" s="414"/>
      <c r="OCD49" s="414"/>
      <c r="OCE49" s="414"/>
      <c r="OCF49" s="414"/>
      <c r="OCG49" s="414"/>
      <c r="OCH49" s="414"/>
      <c r="OCI49" s="414"/>
      <c r="OCJ49" s="414"/>
      <c r="OCK49" s="414"/>
      <c r="OCL49" s="414"/>
      <c r="OCM49" s="414"/>
      <c r="OCN49" s="414"/>
      <c r="OCO49" s="414"/>
      <c r="OCP49" s="414"/>
      <c r="OCQ49" s="414"/>
      <c r="OCR49" s="414"/>
      <c r="OCS49" s="414"/>
      <c r="OCT49" s="414"/>
      <c r="OCU49" s="414"/>
      <c r="OCV49" s="414"/>
      <c r="OCW49" s="414"/>
      <c r="OCX49" s="414"/>
      <c r="OCY49" s="414"/>
      <c r="OCZ49" s="414"/>
      <c r="ODA49" s="414"/>
      <c r="ODB49" s="414"/>
      <c r="ODC49" s="414"/>
      <c r="ODD49" s="414"/>
      <c r="ODE49" s="414"/>
      <c r="ODF49" s="414"/>
      <c r="ODG49" s="414"/>
      <c r="ODH49" s="414"/>
      <c r="ODI49" s="414"/>
      <c r="ODJ49" s="414"/>
      <c r="ODK49" s="414"/>
      <c r="ODL49" s="414"/>
      <c r="ODM49" s="414"/>
      <c r="ODN49" s="414"/>
      <c r="ODO49" s="414"/>
      <c r="ODP49" s="414"/>
      <c r="ODQ49" s="414"/>
      <c r="ODR49" s="414"/>
      <c r="ODS49" s="414"/>
      <c r="ODT49" s="414"/>
      <c r="ODU49" s="414"/>
      <c r="ODV49" s="414"/>
      <c r="ODW49" s="414"/>
      <c r="ODX49" s="414"/>
      <c r="ODY49" s="414"/>
      <c r="ODZ49" s="414"/>
      <c r="OEA49" s="414"/>
      <c r="OEB49" s="414"/>
      <c r="OEC49" s="414"/>
      <c r="OED49" s="414"/>
      <c r="OEE49" s="414"/>
      <c r="OEF49" s="414"/>
      <c r="OEG49" s="414"/>
      <c r="OEH49" s="414"/>
      <c r="OEI49" s="414"/>
      <c r="OEJ49" s="414"/>
      <c r="OEK49" s="414"/>
      <c r="OEL49" s="414"/>
      <c r="OEM49" s="414"/>
      <c r="OEN49" s="414"/>
      <c r="OEO49" s="414"/>
      <c r="OEP49" s="414"/>
      <c r="OEQ49" s="414"/>
      <c r="OER49" s="414"/>
      <c r="OES49" s="414"/>
      <c r="OET49" s="414"/>
      <c r="OEU49" s="414"/>
      <c r="OEV49" s="414"/>
      <c r="OEW49" s="414"/>
      <c r="OEX49" s="414"/>
      <c r="OEY49" s="414"/>
      <c r="OEZ49" s="414"/>
      <c r="OFA49" s="414"/>
      <c r="OFB49" s="414"/>
      <c r="OFC49" s="414"/>
      <c r="OFD49" s="414"/>
      <c r="OFE49" s="414"/>
      <c r="OFF49" s="414"/>
      <c r="OFG49" s="414"/>
      <c r="OFH49" s="414"/>
      <c r="OFI49" s="414"/>
      <c r="OFJ49" s="414"/>
      <c r="OFK49" s="414"/>
      <c r="OFL49" s="414"/>
      <c r="OFM49" s="414"/>
      <c r="OFN49" s="414"/>
      <c r="OFO49" s="414"/>
      <c r="OFP49" s="414"/>
      <c r="OFQ49" s="414"/>
      <c r="OFR49" s="414"/>
      <c r="OFS49" s="414"/>
      <c r="OFT49" s="414"/>
      <c r="OFU49" s="414"/>
      <c r="OFV49" s="414"/>
      <c r="OFW49" s="414"/>
      <c r="OFX49" s="414"/>
      <c r="OFY49" s="414"/>
      <c r="OFZ49" s="414"/>
      <c r="OGA49" s="414"/>
      <c r="OGB49" s="414"/>
      <c r="OGC49" s="414"/>
      <c r="OGD49" s="414"/>
      <c r="OGE49" s="414"/>
      <c r="OGF49" s="414"/>
      <c r="OGG49" s="414"/>
      <c r="OGH49" s="414"/>
      <c r="OGI49" s="414"/>
      <c r="OGJ49" s="414"/>
      <c r="OGK49" s="414"/>
      <c r="OGL49" s="414"/>
      <c r="OGM49" s="414"/>
      <c r="OGN49" s="414"/>
      <c r="OGO49" s="414"/>
      <c r="OGP49" s="414"/>
      <c r="OGQ49" s="414"/>
      <c r="OGR49" s="414"/>
      <c r="OGS49" s="414"/>
      <c r="OGT49" s="414"/>
      <c r="OGU49" s="414"/>
      <c r="OGV49" s="414"/>
      <c r="OGW49" s="414"/>
      <c r="OGX49" s="414"/>
      <c r="OGY49" s="414"/>
      <c r="OGZ49" s="414"/>
      <c r="OHA49" s="414"/>
      <c r="OHB49" s="414"/>
      <c r="OHC49" s="414"/>
      <c r="OHD49" s="414"/>
      <c r="OHE49" s="414"/>
      <c r="OHF49" s="414"/>
      <c r="OHG49" s="414"/>
      <c r="OHH49" s="414"/>
      <c r="OHI49" s="414"/>
      <c r="OHJ49" s="414"/>
      <c r="OHK49" s="414"/>
      <c r="OHL49" s="414"/>
      <c r="OHM49" s="414"/>
      <c r="OHN49" s="414"/>
      <c r="OHO49" s="414"/>
      <c r="OHP49" s="414"/>
      <c r="OHQ49" s="414"/>
      <c r="OHR49" s="414"/>
      <c r="OHS49" s="414"/>
      <c r="OHT49" s="414"/>
      <c r="OHU49" s="414"/>
      <c r="OHV49" s="414"/>
      <c r="OHW49" s="414"/>
      <c r="OHX49" s="414"/>
      <c r="OHY49" s="414"/>
      <c r="OHZ49" s="414"/>
      <c r="OIA49" s="414"/>
      <c r="OIB49" s="414"/>
      <c r="OIC49" s="414"/>
      <c r="OID49" s="414"/>
      <c r="OIE49" s="414"/>
      <c r="OIF49" s="414"/>
      <c r="OIG49" s="414"/>
      <c r="OIH49" s="414"/>
      <c r="OII49" s="414"/>
      <c r="OIJ49" s="414"/>
      <c r="OIK49" s="414"/>
      <c r="OIL49" s="414"/>
      <c r="OIM49" s="414"/>
      <c r="OIN49" s="414"/>
      <c r="OIO49" s="414"/>
      <c r="OIP49" s="414"/>
      <c r="OIQ49" s="414"/>
      <c r="OIR49" s="414"/>
      <c r="OIS49" s="414"/>
      <c r="OIT49" s="414"/>
      <c r="OIU49" s="414"/>
      <c r="OIV49" s="414"/>
      <c r="OIW49" s="414"/>
      <c r="OIX49" s="414"/>
      <c r="OIY49" s="414"/>
      <c r="OIZ49" s="414"/>
      <c r="OJA49" s="414"/>
      <c r="OJB49" s="414"/>
      <c r="OJC49" s="414"/>
      <c r="OJD49" s="414"/>
      <c r="OJE49" s="414"/>
      <c r="OJF49" s="414"/>
      <c r="OJG49" s="414"/>
      <c r="OJH49" s="414"/>
      <c r="OJI49" s="414"/>
      <c r="OJJ49" s="414"/>
      <c r="OJK49" s="414"/>
      <c r="OJL49" s="414"/>
      <c r="OJM49" s="414"/>
      <c r="OJN49" s="414"/>
      <c r="OJO49" s="414"/>
      <c r="OJP49" s="414"/>
      <c r="OJQ49" s="414"/>
      <c r="OJR49" s="414"/>
      <c r="OJS49" s="414"/>
      <c r="OJT49" s="414"/>
      <c r="OJU49" s="414"/>
      <c r="OJV49" s="414"/>
      <c r="OJW49" s="414"/>
      <c r="OJX49" s="414"/>
      <c r="OJY49" s="414"/>
      <c r="OJZ49" s="414"/>
      <c r="OKA49" s="414"/>
      <c r="OKB49" s="414"/>
      <c r="OKC49" s="414"/>
      <c r="OKD49" s="414"/>
      <c r="OKE49" s="414"/>
      <c r="OKF49" s="414"/>
      <c r="OKG49" s="414"/>
      <c r="OKH49" s="414"/>
      <c r="OKI49" s="414"/>
      <c r="OKJ49" s="414"/>
      <c r="OKK49" s="414"/>
      <c r="OKL49" s="414"/>
      <c r="OKM49" s="414"/>
      <c r="OKN49" s="414"/>
      <c r="OKO49" s="414"/>
      <c r="OKP49" s="414"/>
      <c r="OKQ49" s="414"/>
      <c r="OKR49" s="414"/>
      <c r="OKS49" s="414"/>
      <c r="OKT49" s="414"/>
      <c r="OKU49" s="414"/>
      <c r="OKV49" s="414"/>
      <c r="OKW49" s="414"/>
      <c r="OKX49" s="414"/>
      <c r="OKY49" s="414"/>
      <c r="OKZ49" s="414"/>
      <c r="OLA49" s="414"/>
      <c r="OLB49" s="414"/>
      <c r="OLC49" s="414"/>
      <c r="OLD49" s="414"/>
      <c r="OLE49" s="414"/>
      <c r="OLF49" s="414"/>
      <c r="OLG49" s="414"/>
      <c r="OLH49" s="414"/>
      <c r="OLI49" s="414"/>
      <c r="OLJ49" s="414"/>
      <c r="OLK49" s="414"/>
      <c r="OLL49" s="414"/>
      <c r="OLM49" s="414"/>
      <c r="OLN49" s="414"/>
      <c r="OLO49" s="414"/>
      <c r="OLP49" s="414"/>
      <c r="OLQ49" s="414"/>
      <c r="OLR49" s="414"/>
      <c r="OLS49" s="414"/>
      <c r="OLT49" s="414"/>
      <c r="OLU49" s="414"/>
      <c r="OLV49" s="414"/>
      <c r="OLW49" s="414"/>
      <c r="OLX49" s="414"/>
      <c r="OLY49" s="414"/>
      <c r="OLZ49" s="414"/>
      <c r="OMA49" s="414"/>
      <c r="OMB49" s="414"/>
      <c r="OMC49" s="414"/>
      <c r="OMD49" s="414"/>
      <c r="OME49" s="414"/>
      <c r="OMF49" s="414"/>
      <c r="OMG49" s="414"/>
      <c r="OMH49" s="414"/>
      <c r="OMI49" s="414"/>
      <c r="OMJ49" s="414"/>
      <c r="OMK49" s="414"/>
      <c r="OML49" s="414"/>
      <c r="OMM49" s="414"/>
      <c r="OMN49" s="414"/>
      <c r="OMO49" s="414"/>
      <c r="OMP49" s="414"/>
      <c r="OMQ49" s="414"/>
      <c r="OMR49" s="414"/>
      <c r="OMS49" s="414"/>
      <c r="OMT49" s="414"/>
      <c r="OMU49" s="414"/>
      <c r="OMV49" s="414"/>
      <c r="OMW49" s="414"/>
      <c r="OMX49" s="414"/>
      <c r="OMY49" s="414"/>
      <c r="OMZ49" s="414"/>
      <c r="ONA49" s="414"/>
      <c r="ONB49" s="414"/>
      <c r="ONC49" s="414"/>
      <c r="OND49" s="414"/>
      <c r="ONE49" s="414"/>
      <c r="ONF49" s="414"/>
      <c r="ONG49" s="414"/>
      <c r="ONH49" s="414"/>
      <c r="ONI49" s="414"/>
      <c r="ONJ49" s="414"/>
      <c r="ONK49" s="414"/>
      <c r="ONL49" s="414"/>
      <c r="ONM49" s="414"/>
      <c r="ONN49" s="414"/>
      <c r="ONO49" s="414"/>
      <c r="ONP49" s="414"/>
      <c r="ONQ49" s="414"/>
      <c r="ONR49" s="414"/>
      <c r="ONS49" s="414"/>
      <c r="ONT49" s="414"/>
      <c r="ONU49" s="414"/>
      <c r="ONV49" s="414"/>
      <c r="ONW49" s="414"/>
      <c r="ONX49" s="414"/>
      <c r="ONY49" s="414"/>
      <c r="ONZ49" s="414"/>
      <c r="OOA49" s="414"/>
      <c r="OOB49" s="414"/>
      <c r="OOC49" s="414"/>
      <c r="OOD49" s="414"/>
      <c r="OOE49" s="414"/>
      <c r="OOF49" s="414"/>
      <c r="OOG49" s="414"/>
      <c r="OOH49" s="414"/>
      <c r="OOI49" s="414"/>
      <c r="OOJ49" s="414"/>
      <c r="OOK49" s="414"/>
      <c r="OOL49" s="414"/>
      <c r="OOM49" s="414"/>
      <c r="OON49" s="414"/>
      <c r="OOO49" s="414"/>
      <c r="OOP49" s="414"/>
      <c r="OOQ49" s="414"/>
      <c r="OOR49" s="414"/>
      <c r="OOS49" s="414"/>
      <c r="OOT49" s="414"/>
      <c r="OOU49" s="414"/>
      <c r="OOV49" s="414"/>
      <c r="OOW49" s="414"/>
      <c r="OOX49" s="414"/>
      <c r="OOY49" s="414"/>
      <c r="OOZ49" s="414"/>
      <c r="OPA49" s="414"/>
      <c r="OPB49" s="414"/>
      <c r="OPC49" s="414"/>
      <c r="OPD49" s="414"/>
      <c r="OPE49" s="414"/>
      <c r="OPF49" s="414"/>
      <c r="OPG49" s="414"/>
      <c r="OPH49" s="414"/>
      <c r="OPI49" s="414"/>
      <c r="OPJ49" s="414"/>
      <c r="OPK49" s="414"/>
      <c r="OPL49" s="414"/>
      <c r="OPM49" s="414"/>
      <c r="OPN49" s="414"/>
      <c r="OPO49" s="414"/>
      <c r="OPP49" s="414"/>
      <c r="OPQ49" s="414"/>
      <c r="OPR49" s="414"/>
      <c r="OPS49" s="414"/>
      <c r="OPT49" s="414"/>
      <c r="OPU49" s="414"/>
      <c r="OPV49" s="414"/>
      <c r="OPW49" s="414"/>
      <c r="OPX49" s="414"/>
      <c r="OPY49" s="414"/>
      <c r="OPZ49" s="414"/>
      <c r="OQA49" s="414"/>
      <c r="OQB49" s="414"/>
      <c r="OQC49" s="414"/>
      <c r="OQD49" s="414"/>
      <c r="OQE49" s="414"/>
      <c r="OQF49" s="414"/>
      <c r="OQG49" s="414"/>
      <c r="OQH49" s="414"/>
      <c r="OQI49" s="414"/>
      <c r="OQJ49" s="414"/>
      <c r="OQK49" s="414"/>
      <c r="OQL49" s="414"/>
      <c r="OQM49" s="414"/>
      <c r="OQN49" s="414"/>
      <c r="OQO49" s="414"/>
      <c r="OQP49" s="414"/>
      <c r="OQQ49" s="414"/>
      <c r="OQR49" s="414"/>
      <c r="OQS49" s="414"/>
      <c r="OQT49" s="414"/>
      <c r="OQU49" s="414"/>
      <c r="OQV49" s="414"/>
      <c r="OQW49" s="414"/>
      <c r="OQX49" s="414"/>
      <c r="OQY49" s="414"/>
      <c r="OQZ49" s="414"/>
      <c r="ORA49" s="414"/>
      <c r="ORB49" s="414"/>
      <c r="ORC49" s="414"/>
      <c r="ORD49" s="414"/>
      <c r="ORE49" s="414"/>
      <c r="ORF49" s="414"/>
      <c r="ORG49" s="414"/>
      <c r="ORH49" s="414"/>
      <c r="ORI49" s="414"/>
      <c r="ORJ49" s="414"/>
      <c r="ORK49" s="414"/>
      <c r="ORL49" s="414"/>
      <c r="ORM49" s="414"/>
      <c r="ORN49" s="414"/>
      <c r="ORO49" s="414"/>
      <c r="ORP49" s="414"/>
      <c r="ORQ49" s="414"/>
      <c r="ORR49" s="414"/>
      <c r="ORS49" s="414"/>
      <c r="ORT49" s="414"/>
      <c r="ORU49" s="414"/>
      <c r="ORV49" s="414"/>
      <c r="ORW49" s="414"/>
      <c r="ORX49" s="414"/>
      <c r="ORY49" s="414"/>
      <c r="ORZ49" s="414"/>
      <c r="OSA49" s="414"/>
      <c r="OSB49" s="414"/>
      <c r="OSC49" s="414"/>
      <c r="OSD49" s="414"/>
      <c r="OSE49" s="414"/>
      <c r="OSF49" s="414"/>
      <c r="OSG49" s="414"/>
      <c r="OSH49" s="414"/>
      <c r="OSI49" s="414"/>
      <c r="OSJ49" s="414"/>
      <c r="OSK49" s="414"/>
      <c r="OSL49" s="414"/>
      <c r="OSM49" s="414"/>
      <c r="OSN49" s="414"/>
      <c r="OSO49" s="414"/>
      <c r="OSP49" s="414"/>
      <c r="OSQ49" s="414"/>
      <c r="OSR49" s="414"/>
      <c r="OSS49" s="414"/>
      <c r="OST49" s="414"/>
      <c r="OSU49" s="414"/>
      <c r="OSV49" s="414"/>
      <c r="OSW49" s="414"/>
      <c r="OSX49" s="414"/>
      <c r="OSY49" s="414"/>
      <c r="OSZ49" s="414"/>
      <c r="OTA49" s="414"/>
      <c r="OTB49" s="414"/>
      <c r="OTC49" s="414"/>
      <c r="OTD49" s="414"/>
      <c r="OTE49" s="414"/>
      <c r="OTF49" s="414"/>
      <c r="OTG49" s="414"/>
      <c r="OTH49" s="414"/>
      <c r="OTI49" s="414"/>
      <c r="OTJ49" s="414"/>
      <c r="OTK49" s="414"/>
      <c r="OTL49" s="414"/>
      <c r="OTM49" s="414"/>
      <c r="OTN49" s="414"/>
      <c r="OTO49" s="414"/>
      <c r="OTP49" s="414"/>
      <c r="OTQ49" s="414"/>
      <c r="OTR49" s="414"/>
      <c r="OTS49" s="414"/>
      <c r="OTT49" s="414"/>
      <c r="OTU49" s="414"/>
      <c r="OTV49" s="414"/>
      <c r="OTW49" s="414"/>
      <c r="OTX49" s="414"/>
      <c r="OTY49" s="414"/>
      <c r="OTZ49" s="414"/>
      <c r="OUA49" s="414"/>
      <c r="OUB49" s="414"/>
      <c r="OUC49" s="414"/>
      <c r="OUD49" s="414"/>
      <c r="OUE49" s="414"/>
      <c r="OUF49" s="414"/>
      <c r="OUG49" s="414"/>
      <c r="OUH49" s="414"/>
      <c r="OUI49" s="414"/>
      <c r="OUJ49" s="414"/>
      <c r="OUK49" s="414"/>
      <c r="OUL49" s="414"/>
      <c r="OUM49" s="414"/>
      <c r="OUN49" s="414"/>
      <c r="OUO49" s="414"/>
      <c r="OUP49" s="414"/>
      <c r="OUQ49" s="414"/>
      <c r="OUR49" s="414"/>
      <c r="OUS49" s="414"/>
      <c r="OUT49" s="414"/>
      <c r="OUU49" s="414"/>
      <c r="OUV49" s="414"/>
      <c r="OUW49" s="414"/>
      <c r="OUX49" s="414"/>
      <c r="OUY49" s="414"/>
      <c r="OUZ49" s="414"/>
      <c r="OVA49" s="414"/>
      <c r="OVB49" s="414"/>
      <c r="OVC49" s="414"/>
      <c r="OVD49" s="414"/>
      <c r="OVE49" s="414"/>
      <c r="OVF49" s="414"/>
      <c r="OVG49" s="414"/>
      <c r="OVH49" s="414"/>
      <c r="OVI49" s="414"/>
      <c r="OVJ49" s="414"/>
      <c r="OVK49" s="414"/>
      <c r="OVL49" s="414"/>
      <c r="OVM49" s="414"/>
      <c r="OVN49" s="414"/>
      <c r="OVO49" s="414"/>
      <c r="OVP49" s="414"/>
      <c r="OVQ49" s="414"/>
      <c r="OVR49" s="414"/>
      <c r="OVS49" s="414"/>
      <c r="OVT49" s="414"/>
      <c r="OVU49" s="414"/>
      <c r="OVV49" s="414"/>
      <c r="OVW49" s="414"/>
      <c r="OVX49" s="414"/>
      <c r="OVY49" s="414"/>
      <c r="OVZ49" s="414"/>
      <c r="OWA49" s="414"/>
      <c r="OWB49" s="414"/>
      <c r="OWC49" s="414"/>
      <c r="OWD49" s="414"/>
      <c r="OWE49" s="414"/>
      <c r="OWF49" s="414"/>
      <c r="OWG49" s="414"/>
      <c r="OWH49" s="414"/>
      <c r="OWI49" s="414"/>
      <c r="OWJ49" s="414"/>
      <c r="OWK49" s="414"/>
      <c r="OWL49" s="414"/>
      <c r="OWM49" s="414"/>
      <c r="OWN49" s="414"/>
      <c r="OWO49" s="414"/>
      <c r="OWP49" s="414"/>
      <c r="OWQ49" s="414"/>
      <c r="OWR49" s="414"/>
      <c r="OWS49" s="414"/>
      <c r="OWT49" s="414"/>
      <c r="OWU49" s="414"/>
      <c r="OWV49" s="414"/>
      <c r="OWW49" s="414"/>
      <c r="OWX49" s="414"/>
      <c r="OWY49" s="414"/>
      <c r="OWZ49" s="414"/>
      <c r="OXA49" s="414"/>
      <c r="OXB49" s="414"/>
      <c r="OXC49" s="414"/>
      <c r="OXD49" s="414"/>
      <c r="OXE49" s="414"/>
      <c r="OXF49" s="414"/>
      <c r="OXG49" s="414"/>
      <c r="OXH49" s="414"/>
      <c r="OXI49" s="414"/>
      <c r="OXJ49" s="414"/>
      <c r="OXK49" s="414"/>
      <c r="OXL49" s="414"/>
      <c r="OXM49" s="414"/>
      <c r="OXN49" s="414"/>
      <c r="OXO49" s="414"/>
      <c r="OXP49" s="414"/>
      <c r="OXQ49" s="414"/>
      <c r="OXR49" s="414"/>
      <c r="OXS49" s="414"/>
      <c r="OXT49" s="414"/>
      <c r="OXU49" s="414"/>
      <c r="OXV49" s="414"/>
      <c r="OXW49" s="414"/>
      <c r="OXX49" s="414"/>
      <c r="OXY49" s="414"/>
      <c r="OXZ49" s="414"/>
      <c r="OYA49" s="414"/>
      <c r="OYB49" s="414"/>
      <c r="OYC49" s="414"/>
      <c r="OYD49" s="414"/>
      <c r="OYE49" s="414"/>
      <c r="OYF49" s="414"/>
      <c r="OYG49" s="414"/>
      <c r="OYH49" s="414"/>
      <c r="OYI49" s="414"/>
      <c r="OYJ49" s="414"/>
      <c r="OYK49" s="414"/>
      <c r="OYL49" s="414"/>
      <c r="OYM49" s="414"/>
      <c r="OYN49" s="414"/>
      <c r="OYO49" s="414"/>
      <c r="OYP49" s="414"/>
      <c r="OYQ49" s="414"/>
      <c r="OYR49" s="414"/>
      <c r="OYS49" s="414"/>
      <c r="OYT49" s="414"/>
      <c r="OYU49" s="414"/>
      <c r="OYV49" s="414"/>
      <c r="OYW49" s="414"/>
      <c r="OYX49" s="414"/>
      <c r="OYY49" s="414"/>
      <c r="OYZ49" s="414"/>
      <c r="OZA49" s="414"/>
      <c r="OZB49" s="414"/>
      <c r="OZC49" s="414"/>
      <c r="OZD49" s="414"/>
      <c r="OZE49" s="414"/>
      <c r="OZF49" s="414"/>
      <c r="OZG49" s="414"/>
      <c r="OZH49" s="414"/>
      <c r="OZI49" s="414"/>
      <c r="OZJ49" s="414"/>
      <c r="OZK49" s="414"/>
      <c r="OZL49" s="414"/>
      <c r="OZM49" s="414"/>
      <c r="OZN49" s="414"/>
      <c r="OZO49" s="414"/>
      <c r="OZP49" s="414"/>
      <c r="OZQ49" s="414"/>
      <c r="OZR49" s="414"/>
      <c r="OZS49" s="414"/>
      <c r="OZT49" s="414"/>
      <c r="OZU49" s="414"/>
      <c r="OZV49" s="414"/>
      <c r="OZW49" s="414"/>
      <c r="OZX49" s="414"/>
      <c r="OZY49" s="414"/>
      <c r="OZZ49" s="414"/>
      <c r="PAA49" s="414"/>
      <c r="PAB49" s="414"/>
      <c r="PAC49" s="414"/>
      <c r="PAD49" s="414"/>
      <c r="PAE49" s="414"/>
      <c r="PAF49" s="414"/>
      <c r="PAG49" s="414"/>
      <c r="PAH49" s="414"/>
      <c r="PAI49" s="414"/>
      <c r="PAJ49" s="414"/>
      <c r="PAK49" s="414"/>
      <c r="PAL49" s="414"/>
      <c r="PAM49" s="414"/>
      <c r="PAN49" s="414"/>
      <c r="PAO49" s="414"/>
      <c r="PAP49" s="414"/>
      <c r="PAQ49" s="414"/>
      <c r="PAR49" s="414"/>
      <c r="PAS49" s="414"/>
      <c r="PAT49" s="414"/>
      <c r="PAU49" s="414"/>
      <c r="PAV49" s="414"/>
      <c r="PAW49" s="414"/>
      <c r="PAX49" s="414"/>
      <c r="PAY49" s="414"/>
      <c r="PAZ49" s="414"/>
      <c r="PBA49" s="414"/>
      <c r="PBB49" s="414"/>
      <c r="PBC49" s="414"/>
      <c r="PBD49" s="414"/>
      <c r="PBE49" s="414"/>
      <c r="PBF49" s="414"/>
      <c r="PBG49" s="414"/>
      <c r="PBH49" s="414"/>
      <c r="PBI49" s="414"/>
      <c r="PBJ49" s="414"/>
      <c r="PBK49" s="414"/>
      <c r="PBL49" s="414"/>
      <c r="PBM49" s="414"/>
      <c r="PBN49" s="414"/>
      <c r="PBO49" s="414"/>
      <c r="PBP49" s="414"/>
      <c r="PBQ49" s="414"/>
      <c r="PBR49" s="414"/>
      <c r="PBS49" s="414"/>
      <c r="PBT49" s="414"/>
      <c r="PBU49" s="414"/>
      <c r="PBV49" s="414"/>
      <c r="PBW49" s="414"/>
      <c r="PBX49" s="414"/>
      <c r="PBY49" s="414"/>
      <c r="PBZ49" s="414"/>
      <c r="PCA49" s="414"/>
      <c r="PCB49" s="414"/>
      <c r="PCC49" s="414"/>
      <c r="PCD49" s="414"/>
      <c r="PCE49" s="414"/>
      <c r="PCF49" s="414"/>
      <c r="PCG49" s="414"/>
      <c r="PCH49" s="414"/>
      <c r="PCI49" s="414"/>
      <c r="PCJ49" s="414"/>
      <c r="PCK49" s="414"/>
      <c r="PCL49" s="414"/>
      <c r="PCM49" s="414"/>
      <c r="PCN49" s="414"/>
      <c r="PCO49" s="414"/>
      <c r="PCP49" s="414"/>
      <c r="PCQ49" s="414"/>
      <c r="PCR49" s="414"/>
      <c r="PCS49" s="414"/>
      <c r="PCT49" s="414"/>
      <c r="PCU49" s="414"/>
      <c r="PCV49" s="414"/>
      <c r="PCW49" s="414"/>
      <c r="PCX49" s="414"/>
      <c r="PCY49" s="414"/>
      <c r="PCZ49" s="414"/>
      <c r="PDA49" s="414"/>
      <c r="PDB49" s="414"/>
      <c r="PDC49" s="414"/>
      <c r="PDD49" s="414"/>
      <c r="PDE49" s="414"/>
      <c r="PDF49" s="414"/>
      <c r="PDG49" s="414"/>
      <c r="PDH49" s="414"/>
      <c r="PDI49" s="414"/>
      <c r="PDJ49" s="414"/>
      <c r="PDK49" s="414"/>
      <c r="PDL49" s="414"/>
      <c r="PDM49" s="414"/>
      <c r="PDN49" s="414"/>
      <c r="PDO49" s="414"/>
      <c r="PDP49" s="414"/>
      <c r="PDQ49" s="414"/>
      <c r="PDR49" s="414"/>
      <c r="PDS49" s="414"/>
      <c r="PDT49" s="414"/>
      <c r="PDU49" s="414"/>
      <c r="PDV49" s="414"/>
      <c r="PDW49" s="414"/>
      <c r="PDX49" s="414"/>
      <c r="PDY49" s="414"/>
      <c r="PDZ49" s="414"/>
      <c r="PEA49" s="414"/>
      <c r="PEB49" s="414"/>
      <c r="PEC49" s="414"/>
      <c r="PED49" s="414"/>
      <c r="PEE49" s="414"/>
      <c r="PEF49" s="414"/>
      <c r="PEG49" s="414"/>
      <c r="PEH49" s="414"/>
      <c r="PEI49" s="414"/>
      <c r="PEJ49" s="414"/>
      <c r="PEK49" s="414"/>
      <c r="PEL49" s="414"/>
      <c r="PEM49" s="414"/>
      <c r="PEN49" s="414"/>
      <c r="PEO49" s="414"/>
      <c r="PEP49" s="414"/>
      <c r="PEQ49" s="414"/>
      <c r="PER49" s="414"/>
      <c r="PES49" s="414"/>
      <c r="PET49" s="414"/>
      <c r="PEU49" s="414"/>
      <c r="PEV49" s="414"/>
      <c r="PEW49" s="414"/>
      <c r="PEX49" s="414"/>
      <c r="PEY49" s="414"/>
      <c r="PEZ49" s="414"/>
      <c r="PFA49" s="414"/>
      <c r="PFB49" s="414"/>
      <c r="PFC49" s="414"/>
      <c r="PFD49" s="414"/>
      <c r="PFE49" s="414"/>
      <c r="PFF49" s="414"/>
      <c r="PFG49" s="414"/>
      <c r="PFH49" s="414"/>
      <c r="PFI49" s="414"/>
      <c r="PFJ49" s="414"/>
      <c r="PFK49" s="414"/>
      <c r="PFL49" s="414"/>
      <c r="PFM49" s="414"/>
      <c r="PFN49" s="414"/>
      <c r="PFO49" s="414"/>
      <c r="PFP49" s="414"/>
      <c r="PFQ49" s="414"/>
      <c r="PFR49" s="414"/>
      <c r="PFS49" s="414"/>
      <c r="PFT49" s="414"/>
      <c r="PFU49" s="414"/>
      <c r="PFV49" s="414"/>
      <c r="PFW49" s="414"/>
      <c r="PFX49" s="414"/>
      <c r="PFY49" s="414"/>
      <c r="PFZ49" s="414"/>
      <c r="PGA49" s="414"/>
      <c r="PGB49" s="414"/>
      <c r="PGC49" s="414"/>
      <c r="PGD49" s="414"/>
      <c r="PGE49" s="414"/>
      <c r="PGF49" s="414"/>
      <c r="PGG49" s="414"/>
      <c r="PGH49" s="414"/>
      <c r="PGI49" s="414"/>
      <c r="PGJ49" s="414"/>
      <c r="PGK49" s="414"/>
      <c r="PGL49" s="414"/>
      <c r="PGM49" s="414"/>
      <c r="PGN49" s="414"/>
      <c r="PGO49" s="414"/>
      <c r="PGP49" s="414"/>
      <c r="PGQ49" s="414"/>
      <c r="PGR49" s="414"/>
      <c r="PGS49" s="414"/>
      <c r="PGT49" s="414"/>
      <c r="PGU49" s="414"/>
      <c r="PGV49" s="414"/>
      <c r="PGW49" s="414"/>
      <c r="PGX49" s="414"/>
      <c r="PGY49" s="414"/>
      <c r="PGZ49" s="414"/>
      <c r="PHA49" s="414"/>
      <c r="PHB49" s="414"/>
      <c r="PHC49" s="414"/>
      <c r="PHD49" s="414"/>
      <c r="PHE49" s="414"/>
      <c r="PHF49" s="414"/>
      <c r="PHG49" s="414"/>
      <c r="PHH49" s="414"/>
      <c r="PHI49" s="414"/>
      <c r="PHJ49" s="414"/>
      <c r="PHK49" s="414"/>
      <c r="PHL49" s="414"/>
      <c r="PHM49" s="414"/>
      <c r="PHN49" s="414"/>
      <c r="PHO49" s="414"/>
      <c r="PHP49" s="414"/>
      <c r="PHQ49" s="414"/>
      <c r="PHR49" s="414"/>
      <c r="PHS49" s="414"/>
      <c r="PHT49" s="414"/>
      <c r="PHU49" s="414"/>
      <c r="PHV49" s="414"/>
      <c r="PHW49" s="414"/>
      <c r="PHX49" s="414"/>
      <c r="PHY49" s="414"/>
      <c r="PHZ49" s="414"/>
      <c r="PIA49" s="414"/>
      <c r="PIB49" s="414"/>
      <c r="PIC49" s="414"/>
      <c r="PID49" s="414"/>
      <c r="PIE49" s="414"/>
      <c r="PIF49" s="414"/>
      <c r="PIG49" s="414"/>
      <c r="PIH49" s="414"/>
      <c r="PII49" s="414"/>
      <c r="PIJ49" s="414"/>
      <c r="PIK49" s="414"/>
      <c r="PIL49" s="414"/>
      <c r="PIM49" s="414"/>
      <c r="PIN49" s="414"/>
      <c r="PIO49" s="414"/>
      <c r="PIP49" s="414"/>
      <c r="PIQ49" s="414"/>
      <c r="PIR49" s="414"/>
      <c r="PIS49" s="414"/>
      <c r="PIT49" s="414"/>
      <c r="PIU49" s="414"/>
      <c r="PIV49" s="414"/>
      <c r="PIW49" s="414"/>
      <c r="PIX49" s="414"/>
      <c r="PIY49" s="414"/>
      <c r="PIZ49" s="414"/>
      <c r="PJA49" s="414"/>
      <c r="PJB49" s="414"/>
      <c r="PJC49" s="414"/>
      <c r="PJD49" s="414"/>
      <c r="PJE49" s="414"/>
      <c r="PJF49" s="414"/>
      <c r="PJG49" s="414"/>
      <c r="PJH49" s="414"/>
      <c r="PJI49" s="414"/>
      <c r="PJJ49" s="414"/>
      <c r="PJK49" s="414"/>
      <c r="PJL49" s="414"/>
      <c r="PJM49" s="414"/>
      <c r="PJN49" s="414"/>
      <c r="PJO49" s="414"/>
      <c r="PJP49" s="414"/>
      <c r="PJQ49" s="414"/>
      <c r="PJR49" s="414"/>
      <c r="PJS49" s="414"/>
      <c r="PJT49" s="414"/>
      <c r="PJU49" s="414"/>
      <c r="PJV49" s="414"/>
      <c r="PJW49" s="414"/>
      <c r="PJX49" s="414"/>
      <c r="PJY49" s="414"/>
      <c r="PJZ49" s="414"/>
      <c r="PKA49" s="414"/>
      <c r="PKB49" s="414"/>
      <c r="PKC49" s="414"/>
      <c r="PKD49" s="414"/>
      <c r="PKE49" s="414"/>
      <c r="PKF49" s="414"/>
      <c r="PKG49" s="414"/>
      <c r="PKH49" s="414"/>
      <c r="PKI49" s="414"/>
      <c r="PKJ49" s="414"/>
      <c r="PKK49" s="414"/>
      <c r="PKL49" s="414"/>
      <c r="PKM49" s="414"/>
      <c r="PKN49" s="414"/>
      <c r="PKO49" s="414"/>
      <c r="PKP49" s="414"/>
      <c r="PKQ49" s="414"/>
      <c r="PKR49" s="414"/>
      <c r="PKS49" s="414"/>
      <c r="PKT49" s="414"/>
      <c r="PKU49" s="414"/>
      <c r="PKV49" s="414"/>
      <c r="PKW49" s="414"/>
      <c r="PKX49" s="414"/>
      <c r="PKY49" s="414"/>
      <c r="PKZ49" s="414"/>
      <c r="PLA49" s="414"/>
      <c r="PLB49" s="414"/>
      <c r="PLC49" s="414"/>
      <c r="PLD49" s="414"/>
      <c r="PLE49" s="414"/>
      <c r="PLF49" s="414"/>
      <c r="PLG49" s="414"/>
      <c r="PLH49" s="414"/>
      <c r="PLI49" s="414"/>
      <c r="PLJ49" s="414"/>
      <c r="PLK49" s="414"/>
      <c r="PLL49" s="414"/>
      <c r="PLM49" s="414"/>
      <c r="PLN49" s="414"/>
      <c r="PLO49" s="414"/>
      <c r="PLP49" s="414"/>
      <c r="PLQ49" s="414"/>
      <c r="PLR49" s="414"/>
      <c r="PLS49" s="414"/>
      <c r="PLT49" s="414"/>
      <c r="PLU49" s="414"/>
      <c r="PLV49" s="414"/>
      <c r="PLW49" s="414"/>
      <c r="PLX49" s="414"/>
      <c r="PLY49" s="414"/>
      <c r="PLZ49" s="414"/>
      <c r="PMA49" s="414"/>
      <c r="PMB49" s="414"/>
      <c r="PMC49" s="414"/>
      <c r="PMD49" s="414"/>
      <c r="PME49" s="414"/>
      <c r="PMF49" s="414"/>
      <c r="PMG49" s="414"/>
      <c r="PMH49" s="414"/>
      <c r="PMI49" s="414"/>
      <c r="PMJ49" s="414"/>
      <c r="PMK49" s="414"/>
      <c r="PML49" s="414"/>
      <c r="PMM49" s="414"/>
      <c r="PMN49" s="414"/>
      <c r="PMO49" s="414"/>
      <c r="PMP49" s="414"/>
      <c r="PMQ49" s="414"/>
      <c r="PMR49" s="414"/>
      <c r="PMS49" s="414"/>
      <c r="PMT49" s="414"/>
      <c r="PMU49" s="414"/>
      <c r="PMV49" s="414"/>
      <c r="PMW49" s="414"/>
      <c r="PMX49" s="414"/>
      <c r="PMY49" s="414"/>
      <c r="PMZ49" s="414"/>
      <c r="PNA49" s="414"/>
      <c r="PNB49" s="414"/>
      <c r="PNC49" s="414"/>
      <c r="PND49" s="414"/>
      <c r="PNE49" s="414"/>
      <c r="PNF49" s="414"/>
      <c r="PNG49" s="414"/>
      <c r="PNH49" s="414"/>
      <c r="PNI49" s="414"/>
      <c r="PNJ49" s="414"/>
      <c r="PNK49" s="414"/>
      <c r="PNL49" s="414"/>
      <c r="PNM49" s="414"/>
      <c r="PNN49" s="414"/>
      <c r="PNO49" s="414"/>
      <c r="PNP49" s="414"/>
      <c r="PNQ49" s="414"/>
      <c r="PNR49" s="414"/>
      <c r="PNS49" s="414"/>
      <c r="PNT49" s="414"/>
      <c r="PNU49" s="414"/>
      <c r="PNV49" s="414"/>
      <c r="PNW49" s="414"/>
      <c r="PNX49" s="414"/>
      <c r="PNY49" s="414"/>
      <c r="PNZ49" s="414"/>
      <c r="POA49" s="414"/>
      <c r="POB49" s="414"/>
      <c r="POC49" s="414"/>
      <c r="POD49" s="414"/>
      <c r="POE49" s="414"/>
      <c r="POF49" s="414"/>
      <c r="POG49" s="414"/>
      <c r="POH49" s="414"/>
      <c r="POI49" s="414"/>
      <c r="POJ49" s="414"/>
      <c r="POK49" s="414"/>
      <c r="POL49" s="414"/>
      <c r="POM49" s="414"/>
      <c r="PON49" s="414"/>
      <c r="POO49" s="414"/>
      <c r="POP49" s="414"/>
      <c r="POQ49" s="414"/>
      <c r="POR49" s="414"/>
      <c r="POS49" s="414"/>
      <c r="POT49" s="414"/>
      <c r="POU49" s="414"/>
      <c r="POV49" s="414"/>
      <c r="POW49" s="414"/>
      <c r="POX49" s="414"/>
      <c r="POY49" s="414"/>
      <c r="POZ49" s="414"/>
      <c r="PPA49" s="414"/>
      <c r="PPB49" s="414"/>
      <c r="PPC49" s="414"/>
      <c r="PPD49" s="414"/>
      <c r="PPE49" s="414"/>
      <c r="PPF49" s="414"/>
      <c r="PPG49" s="414"/>
      <c r="PPH49" s="414"/>
      <c r="PPI49" s="414"/>
      <c r="PPJ49" s="414"/>
      <c r="PPK49" s="414"/>
      <c r="PPL49" s="414"/>
      <c r="PPM49" s="414"/>
      <c r="PPN49" s="414"/>
      <c r="PPO49" s="414"/>
      <c r="PPP49" s="414"/>
      <c r="PPQ49" s="414"/>
      <c r="PPR49" s="414"/>
      <c r="PPS49" s="414"/>
      <c r="PPT49" s="414"/>
      <c r="PPU49" s="414"/>
      <c r="PPV49" s="414"/>
      <c r="PPW49" s="414"/>
      <c r="PPX49" s="414"/>
      <c r="PPY49" s="414"/>
      <c r="PPZ49" s="414"/>
      <c r="PQA49" s="414"/>
      <c r="PQB49" s="414"/>
      <c r="PQC49" s="414"/>
      <c r="PQD49" s="414"/>
      <c r="PQE49" s="414"/>
      <c r="PQF49" s="414"/>
      <c r="PQG49" s="414"/>
      <c r="PQH49" s="414"/>
      <c r="PQI49" s="414"/>
      <c r="PQJ49" s="414"/>
      <c r="PQK49" s="414"/>
      <c r="PQL49" s="414"/>
      <c r="PQM49" s="414"/>
      <c r="PQN49" s="414"/>
      <c r="PQO49" s="414"/>
      <c r="PQP49" s="414"/>
      <c r="PQQ49" s="414"/>
      <c r="PQR49" s="414"/>
      <c r="PQS49" s="414"/>
      <c r="PQT49" s="414"/>
      <c r="PQU49" s="414"/>
      <c r="PQV49" s="414"/>
      <c r="PQW49" s="414"/>
      <c r="PQX49" s="414"/>
      <c r="PQY49" s="414"/>
      <c r="PQZ49" s="414"/>
      <c r="PRA49" s="414"/>
      <c r="PRB49" s="414"/>
      <c r="PRC49" s="414"/>
      <c r="PRD49" s="414"/>
      <c r="PRE49" s="414"/>
      <c r="PRF49" s="414"/>
      <c r="PRG49" s="414"/>
      <c r="PRH49" s="414"/>
      <c r="PRI49" s="414"/>
      <c r="PRJ49" s="414"/>
      <c r="PRK49" s="414"/>
      <c r="PRL49" s="414"/>
      <c r="PRM49" s="414"/>
      <c r="PRN49" s="414"/>
      <c r="PRO49" s="414"/>
      <c r="PRP49" s="414"/>
      <c r="PRQ49" s="414"/>
      <c r="PRR49" s="414"/>
      <c r="PRS49" s="414"/>
      <c r="PRT49" s="414"/>
      <c r="PRU49" s="414"/>
      <c r="PRV49" s="414"/>
      <c r="PRW49" s="414"/>
      <c r="PRX49" s="414"/>
      <c r="PRY49" s="414"/>
      <c r="PRZ49" s="414"/>
      <c r="PSA49" s="414"/>
      <c r="PSB49" s="414"/>
      <c r="PSC49" s="414"/>
      <c r="PSD49" s="414"/>
      <c r="PSE49" s="414"/>
      <c r="PSF49" s="414"/>
      <c r="PSG49" s="414"/>
      <c r="PSH49" s="414"/>
      <c r="PSI49" s="414"/>
      <c r="PSJ49" s="414"/>
      <c r="PSK49" s="414"/>
      <c r="PSL49" s="414"/>
      <c r="PSM49" s="414"/>
      <c r="PSN49" s="414"/>
      <c r="PSO49" s="414"/>
      <c r="PSP49" s="414"/>
      <c r="PSQ49" s="414"/>
      <c r="PSR49" s="414"/>
      <c r="PSS49" s="414"/>
      <c r="PST49" s="414"/>
      <c r="PSU49" s="414"/>
      <c r="PSV49" s="414"/>
      <c r="PSW49" s="414"/>
      <c r="PSX49" s="414"/>
      <c r="PSY49" s="414"/>
      <c r="PSZ49" s="414"/>
      <c r="PTA49" s="414"/>
      <c r="PTB49" s="414"/>
      <c r="PTC49" s="414"/>
      <c r="PTD49" s="414"/>
      <c r="PTE49" s="414"/>
      <c r="PTF49" s="414"/>
      <c r="PTG49" s="414"/>
      <c r="PTH49" s="414"/>
      <c r="PTI49" s="414"/>
      <c r="PTJ49" s="414"/>
      <c r="PTK49" s="414"/>
      <c r="PTL49" s="414"/>
      <c r="PTM49" s="414"/>
      <c r="PTN49" s="414"/>
      <c r="PTO49" s="414"/>
      <c r="PTP49" s="414"/>
      <c r="PTQ49" s="414"/>
      <c r="PTR49" s="414"/>
      <c r="PTS49" s="414"/>
      <c r="PTT49" s="414"/>
      <c r="PTU49" s="414"/>
      <c r="PTV49" s="414"/>
      <c r="PTW49" s="414"/>
      <c r="PTX49" s="414"/>
      <c r="PTY49" s="414"/>
      <c r="PTZ49" s="414"/>
      <c r="PUA49" s="414"/>
      <c r="PUB49" s="414"/>
      <c r="PUC49" s="414"/>
      <c r="PUD49" s="414"/>
      <c r="PUE49" s="414"/>
      <c r="PUF49" s="414"/>
      <c r="PUG49" s="414"/>
      <c r="PUH49" s="414"/>
      <c r="PUI49" s="414"/>
      <c r="PUJ49" s="414"/>
      <c r="PUK49" s="414"/>
      <c r="PUL49" s="414"/>
      <c r="PUM49" s="414"/>
      <c r="PUN49" s="414"/>
      <c r="PUO49" s="414"/>
      <c r="PUP49" s="414"/>
      <c r="PUQ49" s="414"/>
      <c r="PUR49" s="414"/>
      <c r="PUS49" s="414"/>
      <c r="PUT49" s="414"/>
      <c r="PUU49" s="414"/>
      <c r="PUV49" s="414"/>
      <c r="PUW49" s="414"/>
      <c r="PUX49" s="414"/>
      <c r="PUY49" s="414"/>
      <c r="PUZ49" s="414"/>
      <c r="PVA49" s="414"/>
      <c r="PVB49" s="414"/>
      <c r="PVC49" s="414"/>
      <c r="PVD49" s="414"/>
      <c r="PVE49" s="414"/>
      <c r="PVF49" s="414"/>
      <c r="PVG49" s="414"/>
      <c r="PVH49" s="414"/>
      <c r="PVI49" s="414"/>
      <c r="PVJ49" s="414"/>
      <c r="PVK49" s="414"/>
      <c r="PVL49" s="414"/>
      <c r="PVM49" s="414"/>
      <c r="PVN49" s="414"/>
      <c r="PVO49" s="414"/>
      <c r="PVP49" s="414"/>
      <c r="PVQ49" s="414"/>
      <c r="PVR49" s="414"/>
      <c r="PVS49" s="414"/>
      <c r="PVT49" s="414"/>
      <c r="PVU49" s="414"/>
      <c r="PVV49" s="414"/>
      <c r="PVW49" s="414"/>
      <c r="PVX49" s="414"/>
      <c r="PVY49" s="414"/>
      <c r="PVZ49" s="414"/>
      <c r="PWA49" s="414"/>
      <c r="PWB49" s="414"/>
      <c r="PWC49" s="414"/>
      <c r="PWD49" s="414"/>
      <c r="PWE49" s="414"/>
      <c r="PWF49" s="414"/>
      <c r="PWG49" s="414"/>
      <c r="PWH49" s="414"/>
      <c r="PWI49" s="414"/>
      <c r="PWJ49" s="414"/>
      <c r="PWK49" s="414"/>
      <c r="PWL49" s="414"/>
      <c r="PWM49" s="414"/>
      <c r="PWN49" s="414"/>
      <c r="PWO49" s="414"/>
      <c r="PWP49" s="414"/>
      <c r="PWQ49" s="414"/>
      <c r="PWR49" s="414"/>
      <c r="PWS49" s="414"/>
      <c r="PWT49" s="414"/>
      <c r="PWU49" s="414"/>
      <c r="PWV49" s="414"/>
      <c r="PWW49" s="414"/>
      <c r="PWX49" s="414"/>
      <c r="PWY49" s="414"/>
      <c r="PWZ49" s="414"/>
      <c r="PXA49" s="414"/>
      <c r="PXB49" s="414"/>
      <c r="PXC49" s="414"/>
      <c r="PXD49" s="414"/>
      <c r="PXE49" s="414"/>
      <c r="PXF49" s="414"/>
      <c r="PXG49" s="414"/>
      <c r="PXH49" s="414"/>
      <c r="PXI49" s="414"/>
      <c r="PXJ49" s="414"/>
      <c r="PXK49" s="414"/>
      <c r="PXL49" s="414"/>
      <c r="PXM49" s="414"/>
      <c r="PXN49" s="414"/>
      <c r="PXO49" s="414"/>
      <c r="PXP49" s="414"/>
      <c r="PXQ49" s="414"/>
      <c r="PXR49" s="414"/>
      <c r="PXS49" s="414"/>
      <c r="PXT49" s="414"/>
      <c r="PXU49" s="414"/>
      <c r="PXV49" s="414"/>
      <c r="PXW49" s="414"/>
      <c r="PXX49" s="414"/>
      <c r="PXY49" s="414"/>
      <c r="PXZ49" s="414"/>
      <c r="PYA49" s="414"/>
      <c r="PYB49" s="414"/>
      <c r="PYC49" s="414"/>
      <c r="PYD49" s="414"/>
      <c r="PYE49" s="414"/>
      <c r="PYF49" s="414"/>
      <c r="PYG49" s="414"/>
      <c r="PYH49" s="414"/>
      <c r="PYI49" s="414"/>
      <c r="PYJ49" s="414"/>
      <c r="PYK49" s="414"/>
      <c r="PYL49" s="414"/>
      <c r="PYM49" s="414"/>
      <c r="PYN49" s="414"/>
      <c r="PYO49" s="414"/>
      <c r="PYP49" s="414"/>
      <c r="PYQ49" s="414"/>
      <c r="PYR49" s="414"/>
      <c r="PYS49" s="414"/>
      <c r="PYT49" s="414"/>
      <c r="PYU49" s="414"/>
      <c r="PYV49" s="414"/>
      <c r="PYW49" s="414"/>
      <c r="PYX49" s="414"/>
      <c r="PYY49" s="414"/>
      <c r="PYZ49" s="414"/>
      <c r="PZA49" s="414"/>
      <c r="PZB49" s="414"/>
      <c r="PZC49" s="414"/>
      <c r="PZD49" s="414"/>
      <c r="PZE49" s="414"/>
      <c r="PZF49" s="414"/>
      <c r="PZG49" s="414"/>
      <c r="PZH49" s="414"/>
      <c r="PZI49" s="414"/>
      <c r="PZJ49" s="414"/>
      <c r="PZK49" s="414"/>
      <c r="PZL49" s="414"/>
      <c r="PZM49" s="414"/>
      <c r="PZN49" s="414"/>
      <c r="PZO49" s="414"/>
      <c r="PZP49" s="414"/>
      <c r="PZQ49" s="414"/>
      <c r="PZR49" s="414"/>
      <c r="PZS49" s="414"/>
      <c r="PZT49" s="414"/>
      <c r="PZU49" s="414"/>
      <c r="PZV49" s="414"/>
      <c r="PZW49" s="414"/>
      <c r="PZX49" s="414"/>
      <c r="PZY49" s="414"/>
      <c r="PZZ49" s="414"/>
      <c r="QAA49" s="414"/>
      <c r="QAB49" s="414"/>
      <c r="QAC49" s="414"/>
      <c r="QAD49" s="414"/>
      <c r="QAE49" s="414"/>
      <c r="QAF49" s="414"/>
      <c r="QAG49" s="414"/>
      <c r="QAH49" s="414"/>
      <c r="QAI49" s="414"/>
      <c r="QAJ49" s="414"/>
      <c r="QAK49" s="414"/>
      <c r="QAL49" s="414"/>
      <c r="QAM49" s="414"/>
      <c r="QAN49" s="414"/>
      <c r="QAO49" s="414"/>
      <c r="QAP49" s="414"/>
      <c r="QAQ49" s="414"/>
      <c r="QAR49" s="414"/>
      <c r="QAS49" s="414"/>
      <c r="QAT49" s="414"/>
      <c r="QAU49" s="414"/>
      <c r="QAV49" s="414"/>
      <c r="QAW49" s="414"/>
      <c r="QAX49" s="414"/>
      <c r="QAY49" s="414"/>
      <c r="QAZ49" s="414"/>
      <c r="QBA49" s="414"/>
      <c r="QBB49" s="414"/>
      <c r="QBC49" s="414"/>
      <c r="QBD49" s="414"/>
      <c r="QBE49" s="414"/>
      <c r="QBF49" s="414"/>
      <c r="QBG49" s="414"/>
      <c r="QBH49" s="414"/>
      <c r="QBI49" s="414"/>
      <c r="QBJ49" s="414"/>
      <c r="QBK49" s="414"/>
      <c r="QBL49" s="414"/>
      <c r="QBM49" s="414"/>
      <c r="QBN49" s="414"/>
      <c r="QBO49" s="414"/>
      <c r="QBP49" s="414"/>
      <c r="QBQ49" s="414"/>
      <c r="QBR49" s="414"/>
      <c r="QBS49" s="414"/>
      <c r="QBT49" s="414"/>
      <c r="QBU49" s="414"/>
      <c r="QBV49" s="414"/>
      <c r="QBW49" s="414"/>
      <c r="QBX49" s="414"/>
      <c r="QBY49" s="414"/>
      <c r="QBZ49" s="414"/>
      <c r="QCA49" s="414"/>
      <c r="QCB49" s="414"/>
      <c r="QCC49" s="414"/>
      <c r="QCD49" s="414"/>
      <c r="QCE49" s="414"/>
      <c r="QCF49" s="414"/>
      <c r="QCG49" s="414"/>
      <c r="QCH49" s="414"/>
      <c r="QCI49" s="414"/>
      <c r="QCJ49" s="414"/>
      <c r="QCK49" s="414"/>
      <c r="QCL49" s="414"/>
      <c r="QCM49" s="414"/>
      <c r="QCN49" s="414"/>
      <c r="QCO49" s="414"/>
      <c r="QCP49" s="414"/>
      <c r="QCQ49" s="414"/>
      <c r="QCR49" s="414"/>
      <c r="QCS49" s="414"/>
      <c r="QCT49" s="414"/>
      <c r="QCU49" s="414"/>
      <c r="QCV49" s="414"/>
      <c r="QCW49" s="414"/>
      <c r="QCX49" s="414"/>
      <c r="QCY49" s="414"/>
      <c r="QCZ49" s="414"/>
      <c r="QDA49" s="414"/>
      <c r="QDB49" s="414"/>
      <c r="QDC49" s="414"/>
      <c r="QDD49" s="414"/>
      <c r="QDE49" s="414"/>
      <c r="QDF49" s="414"/>
      <c r="QDG49" s="414"/>
      <c r="QDH49" s="414"/>
      <c r="QDI49" s="414"/>
      <c r="QDJ49" s="414"/>
      <c r="QDK49" s="414"/>
      <c r="QDL49" s="414"/>
      <c r="QDM49" s="414"/>
      <c r="QDN49" s="414"/>
      <c r="QDO49" s="414"/>
      <c r="QDP49" s="414"/>
      <c r="QDQ49" s="414"/>
      <c r="QDR49" s="414"/>
      <c r="QDS49" s="414"/>
      <c r="QDT49" s="414"/>
      <c r="QDU49" s="414"/>
      <c r="QDV49" s="414"/>
      <c r="QDW49" s="414"/>
      <c r="QDX49" s="414"/>
      <c r="QDY49" s="414"/>
      <c r="QDZ49" s="414"/>
      <c r="QEA49" s="414"/>
      <c r="QEB49" s="414"/>
      <c r="QEC49" s="414"/>
      <c r="QED49" s="414"/>
      <c r="QEE49" s="414"/>
      <c r="QEF49" s="414"/>
      <c r="QEG49" s="414"/>
      <c r="QEH49" s="414"/>
      <c r="QEI49" s="414"/>
      <c r="QEJ49" s="414"/>
      <c r="QEK49" s="414"/>
      <c r="QEL49" s="414"/>
      <c r="QEM49" s="414"/>
      <c r="QEN49" s="414"/>
      <c r="QEO49" s="414"/>
      <c r="QEP49" s="414"/>
      <c r="QEQ49" s="414"/>
      <c r="QER49" s="414"/>
      <c r="QES49" s="414"/>
      <c r="QET49" s="414"/>
      <c r="QEU49" s="414"/>
      <c r="QEV49" s="414"/>
      <c r="QEW49" s="414"/>
      <c r="QEX49" s="414"/>
      <c r="QEY49" s="414"/>
      <c r="QEZ49" s="414"/>
      <c r="QFA49" s="414"/>
      <c r="QFB49" s="414"/>
      <c r="QFC49" s="414"/>
      <c r="QFD49" s="414"/>
      <c r="QFE49" s="414"/>
      <c r="QFF49" s="414"/>
      <c r="QFG49" s="414"/>
      <c r="QFH49" s="414"/>
      <c r="QFI49" s="414"/>
      <c r="QFJ49" s="414"/>
      <c r="QFK49" s="414"/>
      <c r="QFL49" s="414"/>
      <c r="QFM49" s="414"/>
      <c r="QFN49" s="414"/>
      <c r="QFO49" s="414"/>
      <c r="QFP49" s="414"/>
      <c r="QFQ49" s="414"/>
      <c r="QFR49" s="414"/>
      <c r="QFS49" s="414"/>
      <c r="QFT49" s="414"/>
      <c r="QFU49" s="414"/>
      <c r="QFV49" s="414"/>
      <c r="QFW49" s="414"/>
      <c r="QFX49" s="414"/>
      <c r="QFY49" s="414"/>
      <c r="QFZ49" s="414"/>
      <c r="QGA49" s="414"/>
      <c r="QGB49" s="414"/>
      <c r="QGC49" s="414"/>
      <c r="QGD49" s="414"/>
      <c r="QGE49" s="414"/>
      <c r="QGF49" s="414"/>
      <c r="QGG49" s="414"/>
      <c r="QGH49" s="414"/>
      <c r="QGI49" s="414"/>
      <c r="QGJ49" s="414"/>
      <c r="QGK49" s="414"/>
      <c r="QGL49" s="414"/>
      <c r="QGM49" s="414"/>
      <c r="QGN49" s="414"/>
      <c r="QGO49" s="414"/>
      <c r="QGP49" s="414"/>
      <c r="QGQ49" s="414"/>
      <c r="QGR49" s="414"/>
      <c r="QGS49" s="414"/>
      <c r="QGT49" s="414"/>
      <c r="QGU49" s="414"/>
      <c r="QGV49" s="414"/>
      <c r="QGW49" s="414"/>
      <c r="QGX49" s="414"/>
      <c r="QGY49" s="414"/>
      <c r="QGZ49" s="414"/>
      <c r="QHA49" s="414"/>
      <c r="QHB49" s="414"/>
      <c r="QHC49" s="414"/>
      <c r="QHD49" s="414"/>
      <c r="QHE49" s="414"/>
      <c r="QHF49" s="414"/>
      <c r="QHG49" s="414"/>
      <c r="QHH49" s="414"/>
      <c r="QHI49" s="414"/>
      <c r="QHJ49" s="414"/>
      <c r="QHK49" s="414"/>
      <c r="QHL49" s="414"/>
      <c r="QHM49" s="414"/>
      <c r="QHN49" s="414"/>
      <c r="QHO49" s="414"/>
      <c r="QHP49" s="414"/>
      <c r="QHQ49" s="414"/>
      <c r="QHR49" s="414"/>
      <c r="QHS49" s="414"/>
      <c r="QHT49" s="414"/>
      <c r="QHU49" s="414"/>
      <c r="QHV49" s="414"/>
      <c r="QHW49" s="414"/>
      <c r="QHX49" s="414"/>
      <c r="QHY49" s="414"/>
      <c r="QHZ49" s="414"/>
      <c r="QIA49" s="414"/>
      <c r="QIB49" s="414"/>
      <c r="QIC49" s="414"/>
      <c r="QID49" s="414"/>
      <c r="QIE49" s="414"/>
      <c r="QIF49" s="414"/>
      <c r="QIG49" s="414"/>
      <c r="QIH49" s="414"/>
      <c r="QII49" s="414"/>
      <c r="QIJ49" s="414"/>
      <c r="QIK49" s="414"/>
      <c r="QIL49" s="414"/>
      <c r="QIM49" s="414"/>
      <c r="QIN49" s="414"/>
      <c r="QIO49" s="414"/>
      <c r="QIP49" s="414"/>
      <c r="QIQ49" s="414"/>
      <c r="QIR49" s="414"/>
      <c r="QIS49" s="414"/>
      <c r="QIT49" s="414"/>
      <c r="QIU49" s="414"/>
      <c r="QIV49" s="414"/>
      <c r="QIW49" s="414"/>
      <c r="QIX49" s="414"/>
      <c r="QIY49" s="414"/>
      <c r="QIZ49" s="414"/>
      <c r="QJA49" s="414"/>
      <c r="QJB49" s="414"/>
      <c r="QJC49" s="414"/>
      <c r="QJD49" s="414"/>
      <c r="QJE49" s="414"/>
      <c r="QJF49" s="414"/>
      <c r="QJG49" s="414"/>
      <c r="QJH49" s="414"/>
      <c r="QJI49" s="414"/>
      <c r="QJJ49" s="414"/>
      <c r="QJK49" s="414"/>
      <c r="QJL49" s="414"/>
      <c r="QJM49" s="414"/>
      <c r="QJN49" s="414"/>
      <c r="QJO49" s="414"/>
      <c r="QJP49" s="414"/>
      <c r="QJQ49" s="414"/>
      <c r="QJR49" s="414"/>
      <c r="QJS49" s="414"/>
      <c r="QJT49" s="414"/>
      <c r="QJU49" s="414"/>
      <c r="QJV49" s="414"/>
      <c r="QJW49" s="414"/>
      <c r="QJX49" s="414"/>
      <c r="QJY49" s="414"/>
      <c r="QJZ49" s="414"/>
      <c r="QKA49" s="414"/>
      <c r="QKB49" s="414"/>
      <c r="QKC49" s="414"/>
      <c r="QKD49" s="414"/>
      <c r="QKE49" s="414"/>
      <c r="QKF49" s="414"/>
      <c r="QKG49" s="414"/>
      <c r="QKH49" s="414"/>
      <c r="QKI49" s="414"/>
      <c r="QKJ49" s="414"/>
      <c r="QKK49" s="414"/>
      <c r="QKL49" s="414"/>
      <c r="QKM49" s="414"/>
      <c r="QKN49" s="414"/>
      <c r="QKO49" s="414"/>
      <c r="QKP49" s="414"/>
      <c r="QKQ49" s="414"/>
      <c r="QKR49" s="414"/>
      <c r="QKS49" s="414"/>
      <c r="QKT49" s="414"/>
      <c r="QKU49" s="414"/>
      <c r="QKV49" s="414"/>
      <c r="QKW49" s="414"/>
      <c r="QKX49" s="414"/>
      <c r="QKY49" s="414"/>
      <c r="QKZ49" s="414"/>
      <c r="QLA49" s="414"/>
      <c r="QLB49" s="414"/>
      <c r="QLC49" s="414"/>
      <c r="QLD49" s="414"/>
      <c r="QLE49" s="414"/>
      <c r="QLF49" s="414"/>
      <c r="QLG49" s="414"/>
      <c r="QLH49" s="414"/>
      <c r="QLI49" s="414"/>
      <c r="QLJ49" s="414"/>
      <c r="QLK49" s="414"/>
      <c r="QLL49" s="414"/>
      <c r="QLM49" s="414"/>
      <c r="QLN49" s="414"/>
      <c r="QLO49" s="414"/>
      <c r="QLP49" s="414"/>
      <c r="QLQ49" s="414"/>
      <c r="QLR49" s="414"/>
      <c r="QLS49" s="414"/>
      <c r="QLT49" s="414"/>
      <c r="QLU49" s="414"/>
      <c r="QLV49" s="414"/>
      <c r="QLW49" s="414"/>
      <c r="QLX49" s="414"/>
      <c r="QLY49" s="414"/>
      <c r="QLZ49" s="414"/>
      <c r="QMA49" s="414"/>
      <c r="QMB49" s="414"/>
      <c r="QMC49" s="414"/>
      <c r="QMD49" s="414"/>
      <c r="QME49" s="414"/>
      <c r="QMF49" s="414"/>
      <c r="QMG49" s="414"/>
      <c r="QMH49" s="414"/>
      <c r="QMI49" s="414"/>
      <c r="QMJ49" s="414"/>
      <c r="QMK49" s="414"/>
      <c r="QML49" s="414"/>
      <c r="QMM49" s="414"/>
      <c r="QMN49" s="414"/>
      <c r="QMO49" s="414"/>
      <c r="QMP49" s="414"/>
      <c r="QMQ49" s="414"/>
      <c r="QMR49" s="414"/>
      <c r="QMS49" s="414"/>
      <c r="QMT49" s="414"/>
      <c r="QMU49" s="414"/>
      <c r="QMV49" s="414"/>
      <c r="QMW49" s="414"/>
      <c r="QMX49" s="414"/>
      <c r="QMY49" s="414"/>
      <c r="QMZ49" s="414"/>
      <c r="QNA49" s="414"/>
      <c r="QNB49" s="414"/>
      <c r="QNC49" s="414"/>
      <c r="QND49" s="414"/>
      <c r="QNE49" s="414"/>
      <c r="QNF49" s="414"/>
      <c r="QNG49" s="414"/>
      <c r="QNH49" s="414"/>
      <c r="QNI49" s="414"/>
      <c r="QNJ49" s="414"/>
      <c r="QNK49" s="414"/>
      <c r="QNL49" s="414"/>
      <c r="QNM49" s="414"/>
      <c r="QNN49" s="414"/>
      <c r="QNO49" s="414"/>
      <c r="QNP49" s="414"/>
      <c r="QNQ49" s="414"/>
      <c r="QNR49" s="414"/>
      <c r="QNS49" s="414"/>
      <c r="QNT49" s="414"/>
      <c r="QNU49" s="414"/>
      <c r="QNV49" s="414"/>
      <c r="QNW49" s="414"/>
      <c r="QNX49" s="414"/>
      <c r="QNY49" s="414"/>
      <c r="QNZ49" s="414"/>
      <c r="QOA49" s="414"/>
      <c r="QOB49" s="414"/>
      <c r="QOC49" s="414"/>
      <c r="QOD49" s="414"/>
      <c r="QOE49" s="414"/>
      <c r="QOF49" s="414"/>
      <c r="QOG49" s="414"/>
      <c r="QOH49" s="414"/>
      <c r="QOI49" s="414"/>
      <c r="QOJ49" s="414"/>
      <c r="QOK49" s="414"/>
      <c r="QOL49" s="414"/>
      <c r="QOM49" s="414"/>
      <c r="QON49" s="414"/>
      <c r="QOO49" s="414"/>
      <c r="QOP49" s="414"/>
      <c r="QOQ49" s="414"/>
      <c r="QOR49" s="414"/>
      <c r="QOS49" s="414"/>
      <c r="QOT49" s="414"/>
      <c r="QOU49" s="414"/>
      <c r="QOV49" s="414"/>
      <c r="QOW49" s="414"/>
      <c r="QOX49" s="414"/>
      <c r="QOY49" s="414"/>
      <c r="QOZ49" s="414"/>
      <c r="QPA49" s="414"/>
      <c r="QPB49" s="414"/>
      <c r="QPC49" s="414"/>
      <c r="QPD49" s="414"/>
      <c r="QPE49" s="414"/>
      <c r="QPF49" s="414"/>
      <c r="QPG49" s="414"/>
      <c r="QPH49" s="414"/>
      <c r="QPI49" s="414"/>
      <c r="QPJ49" s="414"/>
      <c r="QPK49" s="414"/>
      <c r="QPL49" s="414"/>
      <c r="QPM49" s="414"/>
      <c r="QPN49" s="414"/>
      <c r="QPO49" s="414"/>
      <c r="QPP49" s="414"/>
      <c r="QPQ49" s="414"/>
      <c r="QPR49" s="414"/>
      <c r="QPS49" s="414"/>
      <c r="QPT49" s="414"/>
      <c r="QPU49" s="414"/>
      <c r="QPV49" s="414"/>
      <c r="QPW49" s="414"/>
      <c r="QPX49" s="414"/>
      <c r="QPY49" s="414"/>
      <c r="QPZ49" s="414"/>
      <c r="QQA49" s="414"/>
      <c r="QQB49" s="414"/>
      <c r="QQC49" s="414"/>
      <c r="QQD49" s="414"/>
      <c r="QQE49" s="414"/>
      <c r="QQF49" s="414"/>
      <c r="QQG49" s="414"/>
      <c r="QQH49" s="414"/>
      <c r="QQI49" s="414"/>
      <c r="QQJ49" s="414"/>
      <c r="QQK49" s="414"/>
      <c r="QQL49" s="414"/>
      <c r="QQM49" s="414"/>
      <c r="QQN49" s="414"/>
      <c r="QQO49" s="414"/>
      <c r="QQP49" s="414"/>
      <c r="QQQ49" s="414"/>
      <c r="QQR49" s="414"/>
      <c r="QQS49" s="414"/>
      <c r="QQT49" s="414"/>
      <c r="QQU49" s="414"/>
      <c r="QQV49" s="414"/>
      <c r="QQW49" s="414"/>
      <c r="QQX49" s="414"/>
      <c r="QQY49" s="414"/>
      <c r="QQZ49" s="414"/>
      <c r="QRA49" s="414"/>
      <c r="QRB49" s="414"/>
      <c r="QRC49" s="414"/>
      <c r="QRD49" s="414"/>
      <c r="QRE49" s="414"/>
      <c r="QRF49" s="414"/>
      <c r="QRG49" s="414"/>
      <c r="QRH49" s="414"/>
      <c r="QRI49" s="414"/>
      <c r="QRJ49" s="414"/>
      <c r="QRK49" s="414"/>
      <c r="QRL49" s="414"/>
      <c r="QRM49" s="414"/>
      <c r="QRN49" s="414"/>
      <c r="QRO49" s="414"/>
      <c r="QRP49" s="414"/>
      <c r="QRQ49" s="414"/>
      <c r="QRR49" s="414"/>
      <c r="QRS49" s="414"/>
      <c r="QRT49" s="414"/>
      <c r="QRU49" s="414"/>
      <c r="QRV49" s="414"/>
      <c r="QRW49" s="414"/>
      <c r="QRX49" s="414"/>
      <c r="QRY49" s="414"/>
      <c r="QRZ49" s="414"/>
      <c r="QSA49" s="414"/>
      <c r="QSB49" s="414"/>
      <c r="QSC49" s="414"/>
      <c r="QSD49" s="414"/>
      <c r="QSE49" s="414"/>
      <c r="QSF49" s="414"/>
      <c r="QSG49" s="414"/>
      <c r="QSH49" s="414"/>
      <c r="QSI49" s="414"/>
      <c r="QSJ49" s="414"/>
      <c r="QSK49" s="414"/>
      <c r="QSL49" s="414"/>
      <c r="QSM49" s="414"/>
      <c r="QSN49" s="414"/>
      <c r="QSO49" s="414"/>
      <c r="QSP49" s="414"/>
      <c r="QSQ49" s="414"/>
      <c r="QSR49" s="414"/>
      <c r="QSS49" s="414"/>
      <c r="QST49" s="414"/>
      <c r="QSU49" s="414"/>
      <c r="QSV49" s="414"/>
      <c r="QSW49" s="414"/>
      <c r="QSX49" s="414"/>
      <c r="QSY49" s="414"/>
      <c r="QSZ49" s="414"/>
      <c r="QTA49" s="414"/>
      <c r="QTB49" s="414"/>
      <c r="QTC49" s="414"/>
      <c r="QTD49" s="414"/>
      <c r="QTE49" s="414"/>
      <c r="QTF49" s="414"/>
      <c r="QTG49" s="414"/>
      <c r="QTH49" s="414"/>
      <c r="QTI49" s="414"/>
      <c r="QTJ49" s="414"/>
      <c r="QTK49" s="414"/>
      <c r="QTL49" s="414"/>
      <c r="QTM49" s="414"/>
      <c r="QTN49" s="414"/>
      <c r="QTO49" s="414"/>
      <c r="QTP49" s="414"/>
      <c r="QTQ49" s="414"/>
      <c r="QTR49" s="414"/>
      <c r="QTS49" s="414"/>
      <c r="QTT49" s="414"/>
      <c r="QTU49" s="414"/>
      <c r="QTV49" s="414"/>
      <c r="QTW49" s="414"/>
      <c r="QTX49" s="414"/>
      <c r="QTY49" s="414"/>
      <c r="QTZ49" s="414"/>
      <c r="QUA49" s="414"/>
      <c r="QUB49" s="414"/>
      <c r="QUC49" s="414"/>
      <c r="QUD49" s="414"/>
      <c r="QUE49" s="414"/>
      <c r="QUF49" s="414"/>
      <c r="QUG49" s="414"/>
      <c r="QUH49" s="414"/>
      <c r="QUI49" s="414"/>
      <c r="QUJ49" s="414"/>
      <c r="QUK49" s="414"/>
      <c r="QUL49" s="414"/>
      <c r="QUM49" s="414"/>
      <c r="QUN49" s="414"/>
      <c r="QUO49" s="414"/>
      <c r="QUP49" s="414"/>
      <c r="QUQ49" s="414"/>
      <c r="QUR49" s="414"/>
      <c r="QUS49" s="414"/>
      <c r="QUT49" s="414"/>
      <c r="QUU49" s="414"/>
      <c r="QUV49" s="414"/>
      <c r="QUW49" s="414"/>
      <c r="QUX49" s="414"/>
      <c r="QUY49" s="414"/>
      <c r="QUZ49" s="414"/>
      <c r="QVA49" s="414"/>
      <c r="QVB49" s="414"/>
      <c r="QVC49" s="414"/>
      <c r="QVD49" s="414"/>
      <c r="QVE49" s="414"/>
      <c r="QVF49" s="414"/>
      <c r="QVG49" s="414"/>
      <c r="QVH49" s="414"/>
      <c r="QVI49" s="414"/>
      <c r="QVJ49" s="414"/>
      <c r="QVK49" s="414"/>
      <c r="QVL49" s="414"/>
      <c r="QVM49" s="414"/>
      <c r="QVN49" s="414"/>
      <c r="QVO49" s="414"/>
      <c r="QVP49" s="414"/>
      <c r="QVQ49" s="414"/>
      <c r="QVR49" s="414"/>
      <c r="QVS49" s="414"/>
      <c r="QVT49" s="414"/>
      <c r="QVU49" s="414"/>
      <c r="QVV49" s="414"/>
      <c r="QVW49" s="414"/>
      <c r="QVX49" s="414"/>
      <c r="QVY49" s="414"/>
      <c r="QVZ49" s="414"/>
      <c r="QWA49" s="414"/>
      <c r="QWB49" s="414"/>
      <c r="QWC49" s="414"/>
      <c r="QWD49" s="414"/>
      <c r="QWE49" s="414"/>
      <c r="QWF49" s="414"/>
      <c r="QWG49" s="414"/>
      <c r="QWH49" s="414"/>
      <c r="QWI49" s="414"/>
      <c r="QWJ49" s="414"/>
      <c r="QWK49" s="414"/>
      <c r="QWL49" s="414"/>
      <c r="QWM49" s="414"/>
      <c r="QWN49" s="414"/>
      <c r="QWO49" s="414"/>
      <c r="QWP49" s="414"/>
      <c r="QWQ49" s="414"/>
      <c r="QWR49" s="414"/>
      <c r="QWS49" s="414"/>
      <c r="QWT49" s="414"/>
      <c r="QWU49" s="414"/>
      <c r="QWV49" s="414"/>
      <c r="QWW49" s="414"/>
      <c r="QWX49" s="414"/>
      <c r="QWY49" s="414"/>
      <c r="QWZ49" s="414"/>
      <c r="QXA49" s="414"/>
      <c r="QXB49" s="414"/>
      <c r="QXC49" s="414"/>
      <c r="QXD49" s="414"/>
      <c r="QXE49" s="414"/>
      <c r="QXF49" s="414"/>
      <c r="QXG49" s="414"/>
      <c r="QXH49" s="414"/>
      <c r="QXI49" s="414"/>
      <c r="QXJ49" s="414"/>
      <c r="QXK49" s="414"/>
      <c r="QXL49" s="414"/>
      <c r="QXM49" s="414"/>
      <c r="QXN49" s="414"/>
      <c r="QXO49" s="414"/>
      <c r="QXP49" s="414"/>
      <c r="QXQ49" s="414"/>
      <c r="QXR49" s="414"/>
      <c r="QXS49" s="414"/>
      <c r="QXT49" s="414"/>
      <c r="QXU49" s="414"/>
      <c r="QXV49" s="414"/>
      <c r="QXW49" s="414"/>
      <c r="QXX49" s="414"/>
      <c r="QXY49" s="414"/>
      <c r="QXZ49" s="414"/>
      <c r="QYA49" s="414"/>
      <c r="QYB49" s="414"/>
      <c r="QYC49" s="414"/>
      <c r="QYD49" s="414"/>
      <c r="QYE49" s="414"/>
      <c r="QYF49" s="414"/>
      <c r="QYG49" s="414"/>
      <c r="QYH49" s="414"/>
      <c r="QYI49" s="414"/>
      <c r="QYJ49" s="414"/>
      <c r="QYK49" s="414"/>
      <c r="QYL49" s="414"/>
      <c r="QYM49" s="414"/>
      <c r="QYN49" s="414"/>
      <c r="QYO49" s="414"/>
      <c r="QYP49" s="414"/>
      <c r="QYQ49" s="414"/>
      <c r="QYR49" s="414"/>
      <c r="QYS49" s="414"/>
      <c r="QYT49" s="414"/>
      <c r="QYU49" s="414"/>
      <c r="QYV49" s="414"/>
      <c r="QYW49" s="414"/>
      <c r="QYX49" s="414"/>
      <c r="QYY49" s="414"/>
      <c r="QYZ49" s="414"/>
      <c r="QZA49" s="414"/>
      <c r="QZB49" s="414"/>
      <c r="QZC49" s="414"/>
      <c r="QZD49" s="414"/>
      <c r="QZE49" s="414"/>
      <c r="QZF49" s="414"/>
      <c r="QZG49" s="414"/>
      <c r="QZH49" s="414"/>
      <c r="QZI49" s="414"/>
      <c r="QZJ49" s="414"/>
      <c r="QZK49" s="414"/>
      <c r="QZL49" s="414"/>
      <c r="QZM49" s="414"/>
      <c r="QZN49" s="414"/>
      <c r="QZO49" s="414"/>
      <c r="QZP49" s="414"/>
      <c r="QZQ49" s="414"/>
      <c r="QZR49" s="414"/>
      <c r="QZS49" s="414"/>
      <c r="QZT49" s="414"/>
      <c r="QZU49" s="414"/>
      <c r="QZV49" s="414"/>
      <c r="QZW49" s="414"/>
      <c r="QZX49" s="414"/>
      <c r="QZY49" s="414"/>
      <c r="QZZ49" s="414"/>
      <c r="RAA49" s="414"/>
      <c r="RAB49" s="414"/>
      <c r="RAC49" s="414"/>
      <c r="RAD49" s="414"/>
      <c r="RAE49" s="414"/>
      <c r="RAF49" s="414"/>
      <c r="RAG49" s="414"/>
      <c r="RAH49" s="414"/>
      <c r="RAI49" s="414"/>
      <c r="RAJ49" s="414"/>
      <c r="RAK49" s="414"/>
      <c r="RAL49" s="414"/>
      <c r="RAM49" s="414"/>
      <c r="RAN49" s="414"/>
      <c r="RAO49" s="414"/>
      <c r="RAP49" s="414"/>
      <c r="RAQ49" s="414"/>
      <c r="RAR49" s="414"/>
      <c r="RAS49" s="414"/>
      <c r="RAT49" s="414"/>
      <c r="RAU49" s="414"/>
      <c r="RAV49" s="414"/>
      <c r="RAW49" s="414"/>
      <c r="RAX49" s="414"/>
      <c r="RAY49" s="414"/>
      <c r="RAZ49" s="414"/>
      <c r="RBA49" s="414"/>
      <c r="RBB49" s="414"/>
      <c r="RBC49" s="414"/>
      <c r="RBD49" s="414"/>
      <c r="RBE49" s="414"/>
      <c r="RBF49" s="414"/>
      <c r="RBG49" s="414"/>
      <c r="RBH49" s="414"/>
      <c r="RBI49" s="414"/>
      <c r="RBJ49" s="414"/>
      <c r="RBK49" s="414"/>
      <c r="RBL49" s="414"/>
      <c r="RBM49" s="414"/>
      <c r="RBN49" s="414"/>
      <c r="RBO49" s="414"/>
      <c r="RBP49" s="414"/>
      <c r="RBQ49" s="414"/>
      <c r="RBR49" s="414"/>
      <c r="RBS49" s="414"/>
      <c r="RBT49" s="414"/>
      <c r="RBU49" s="414"/>
      <c r="RBV49" s="414"/>
      <c r="RBW49" s="414"/>
      <c r="RBX49" s="414"/>
      <c r="RBY49" s="414"/>
      <c r="RBZ49" s="414"/>
      <c r="RCA49" s="414"/>
      <c r="RCB49" s="414"/>
      <c r="RCC49" s="414"/>
      <c r="RCD49" s="414"/>
      <c r="RCE49" s="414"/>
      <c r="RCF49" s="414"/>
      <c r="RCG49" s="414"/>
      <c r="RCH49" s="414"/>
      <c r="RCI49" s="414"/>
      <c r="RCJ49" s="414"/>
      <c r="RCK49" s="414"/>
      <c r="RCL49" s="414"/>
      <c r="RCM49" s="414"/>
      <c r="RCN49" s="414"/>
      <c r="RCO49" s="414"/>
      <c r="RCP49" s="414"/>
      <c r="RCQ49" s="414"/>
      <c r="RCR49" s="414"/>
      <c r="RCS49" s="414"/>
      <c r="RCT49" s="414"/>
      <c r="RCU49" s="414"/>
      <c r="RCV49" s="414"/>
      <c r="RCW49" s="414"/>
      <c r="RCX49" s="414"/>
      <c r="RCY49" s="414"/>
      <c r="RCZ49" s="414"/>
      <c r="RDA49" s="414"/>
      <c r="RDB49" s="414"/>
      <c r="RDC49" s="414"/>
      <c r="RDD49" s="414"/>
      <c r="RDE49" s="414"/>
      <c r="RDF49" s="414"/>
      <c r="RDG49" s="414"/>
      <c r="RDH49" s="414"/>
      <c r="RDI49" s="414"/>
      <c r="RDJ49" s="414"/>
      <c r="RDK49" s="414"/>
      <c r="RDL49" s="414"/>
      <c r="RDM49" s="414"/>
      <c r="RDN49" s="414"/>
      <c r="RDO49" s="414"/>
      <c r="RDP49" s="414"/>
      <c r="RDQ49" s="414"/>
      <c r="RDR49" s="414"/>
      <c r="RDS49" s="414"/>
      <c r="RDT49" s="414"/>
      <c r="RDU49" s="414"/>
      <c r="RDV49" s="414"/>
      <c r="RDW49" s="414"/>
      <c r="RDX49" s="414"/>
      <c r="RDY49" s="414"/>
      <c r="RDZ49" s="414"/>
      <c r="REA49" s="414"/>
      <c r="REB49" s="414"/>
      <c r="REC49" s="414"/>
      <c r="RED49" s="414"/>
      <c r="REE49" s="414"/>
      <c r="REF49" s="414"/>
      <c r="REG49" s="414"/>
      <c r="REH49" s="414"/>
      <c r="REI49" s="414"/>
      <c r="REJ49" s="414"/>
      <c r="REK49" s="414"/>
      <c r="REL49" s="414"/>
      <c r="REM49" s="414"/>
      <c r="REN49" s="414"/>
      <c r="REO49" s="414"/>
      <c r="REP49" s="414"/>
      <c r="REQ49" s="414"/>
      <c r="RER49" s="414"/>
      <c r="RES49" s="414"/>
      <c r="RET49" s="414"/>
      <c r="REU49" s="414"/>
      <c r="REV49" s="414"/>
      <c r="REW49" s="414"/>
      <c r="REX49" s="414"/>
      <c r="REY49" s="414"/>
      <c r="REZ49" s="414"/>
      <c r="RFA49" s="414"/>
      <c r="RFB49" s="414"/>
      <c r="RFC49" s="414"/>
      <c r="RFD49" s="414"/>
      <c r="RFE49" s="414"/>
      <c r="RFF49" s="414"/>
      <c r="RFG49" s="414"/>
      <c r="RFH49" s="414"/>
      <c r="RFI49" s="414"/>
      <c r="RFJ49" s="414"/>
      <c r="RFK49" s="414"/>
      <c r="RFL49" s="414"/>
      <c r="RFM49" s="414"/>
      <c r="RFN49" s="414"/>
      <c r="RFO49" s="414"/>
      <c r="RFP49" s="414"/>
      <c r="RFQ49" s="414"/>
      <c r="RFR49" s="414"/>
      <c r="RFS49" s="414"/>
      <c r="RFT49" s="414"/>
      <c r="RFU49" s="414"/>
      <c r="RFV49" s="414"/>
      <c r="RFW49" s="414"/>
      <c r="RFX49" s="414"/>
      <c r="RFY49" s="414"/>
      <c r="RFZ49" s="414"/>
      <c r="RGA49" s="414"/>
      <c r="RGB49" s="414"/>
      <c r="RGC49" s="414"/>
      <c r="RGD49" s="414"/>
      <c r="RGE49" s="414"/>
      <c r="RGF49" s="414"/>
      <c r="RGG49" s="414"/>
      <c r="RGH49" s="414"/>
      <c r="RGI49" s="414"/>
      <c r="RGJ49" s="414"/>
      <c r="RGK49" s="414"/>
      <c r="RGL49" s="414"/>
      <c r="RGM49" s="414"/>
      <c r="RGN49" s="414"/>
      <c r="RGO49" s="414"/>
      <c r="RGP49" s="414"/>
      <c r="RGQ49" s="414"/>
      <c r="RGR49" s="414"/>
      <c r="RGS49" s="414"/>
      <c r="RGT49" s="414"/>
      <c r="RGU49" s="414"/>
      <c r="RGV49" s="414"/>
      <c r="RGW49" s="414"/>
      <c r="RGX49" s="414"/>
      <c r="RGY49" s="414"/>
      <c r="RGZ49" s="414"/>
      <c r="RHA49" s="414"/>
      <c r="RHB49" s="414"/>
      <c r="RHC49" s="414"/>
      <c r="RHD49" s="414"/>
      <c r="RHE49" s="414"/>
      <c r="RHF49" s="414"/>
      <c r="RHG49" s="414"/>
      <c r="RHH49" s="414"/>
      <c r="RHI49" s="414"/>
      <c r="RHJ49" s="414"/>
      <c r="RHK49" s="414"/>
      <c r="RHL49" s="414"/>
      <c r="RHM49" s="414"/>
      <c r="RHN49" s="414"/>
      <c r="RHO49" s="414"/>
      <c r="RHP49" s="414"/>
      <c r="RHQ49" s="414"/>
      <c r="RHR49" s="414"/>
      <c r="RHS49" s="414"/>
      <c r="RHT49" s="414"/>
      <c r="RHU49" s="414"/>
      <c r="RHV49" s="414"/>
      <c r="RHW49" s="414"/>
      <c r="RHX49" s="414"/>
      <c r="RHY49" s="414"/>
      <c r="RHZ49" s="414"/>
      <c r="RIA49" s="414"/>
      <c r="RIB49" s="414"/>
      <c r="RIC49" s="414"/>
      <c r="RID49" s="414"/>
      <c r="RIE49" s="414"/>
      <c r="RIF49" s="414"/>
      <c r="RIG49" s="414"/>
      <c r="RIH49" s="414"/>
      <c r="RII49" s="414"/>
      <c r="RIJ49" s="414"/>
      <c r="RIK49" s="414"/>
      <c r="RIL49" s="414"/>
      <c r="RIM49" s="414"/>
      <c r="RIN49" s="414"/>
      <c r="RIO49" s="414"/>
      <c r="RIP49" s="414"/>
      <c r="RIQ49" s="414"/>
      <c r="RIR49" s="414"/>
      <c r="RIS49" s="414"/>
      <c r="RIT49" s="414"/>
      <c r="RIU49" s="414"/>
      <c r="RIV49" s="414"/>
      <c r="RIW49" s="414"/>
      <c r="RIX49" s="414"/>
      <c r="RIY49" s="414"/>
      <c r="RIZ49" s="414"/>
      <c r="RJA49" s="414"/>
      <c r="RJB49" s="414"/>
      <c r="RJC49" s="414"/>
      <c r="RJD49" s="414"/>
      <c r="RJE49" s="414"/>
      <c r="RJF49" s="414"/>
      <c r="RJG49" s="414"/>
      <c r="RJH49" s="414"/>
      <c r="RJI49" s="414"/>
      <c r="RJJ49" s="414"/>
      <c r="RJK49" s="414"/>
      <c r="RJL49" s="414"/>
      <c r="RJM49" s="414"/>
      <c r="RJN49" s="414"/>
      <c r="RJO49" s="414"/>
      <c r="RJP49" s="414"/>
      <c r="RJQ49" s="414"/>
      <c r="RJR49" s="414"/>
      <c r="RJS49" s="414"/>
      <c r="RJT49" s="414"/>
      <c r="RJU49" s="414"/>
      <c r="RJV49" s="414"/>
      <c r="RJW49" s="414"/>
      <c r="RJX49" s="414"/>
      <c r="RJY49" s="414"/>
      <c r="RJZ49" s="414"/>
      <c r="RKA49" s="414"/>
      <c r="RKB49" s="414"/>
      <c r="RKC49" s="414"/>
      <c r="RKD49" s="414"/>
      <c r="RKE49" s="414"/>
      <c r="RKF49" s="414"/>
      <c r="RKG49" s="414"/>
      <c r="RKH49" s="414"/>
      <c r="RKI49" s="414"/>
      <c r="RKJ49" s="414"/>
      <c r="RKK49" s="414"/>
      <c r="RKL49" s="414"/>
      <c r="RKM49" s="414"/>
      <c r="RKN49" s="414"/>
      <c r="RKO49" s="414"/>
      <c r="RKP49" s="414"/>
      <c r="RKQ49" s="414"/>
      <c r="RKR49" s="414"/>
      <c r="RKS49" s="414"/>
      <c r="RKT49" s="414"/>
      <c r="RKU49" s="414"/>
      <c r="RKV49" s="414"/>
      <c r="RKW49" s="414"/>
      <c r="RKX49" s="414"/>
      <c r="RKY49" s="414"/>
      <c r="RKZ49" s="414"/>
      <c r="RLA49" s="414"/>
      <c r="RLB49" s="414"/>
      <c r="RLC49" s="414"/>
      <c r="RLD49" s="414"/>
      <c r="RLE49" s="414"/>
      <c r="RLF49" s="414"/>
      <c r="RLG49" s="414"/>
      <c r="RLH49" s="414"/>
      <c r="RLI49" s="414"/>
      <c r="RLJ49" s="414"/>
      <c r="RLK49" s="414"/>
      <c r="RLL49" s="414"/>
      <c r="RLM49" s="414"/>
      <c r="RLN49" s="414"/>
      <c r="RLO49" s="414"/>
      <c r="RLP49" s="414"/>
      <c r="RLQ49" s="414"/>
      <c r="RLR49" s="414"/>
      <c r="RLS49" s="414"/>
      <c r="RLT49" s="414"/>
      <c r="RLU49" s="414"/>
      <c r="RLV49" s="414"/>
      <c r="RLW49" s="414"/>
      <c r="RLX49" s="414"/>
      <c r="RLY49" s="414"/>
      <c r="RLZ49" s="414"/>
      <c r="RMA49" s="414"/>
      <c r="RMB49" s="414"/>
      <c r="RMC49" s="414"/>
      <c r="RMD49" s="414"/>
      <c r="RME49" s="414"/>
      <c r="RMF49" s="414"/>
      <c r="RMG49" s="414"/>
      <c r="RMH49" s="414"/>
      <c r="RMI49" s="414"/>
      <c r="RMJ49" s="414"/>
      <c r="RMK49" s="414"/>
      <c r="RML49" s="414"/>
      <c r="RMM49" s="414"/>
      <c r="RMN49" s="414"/>
      <c r="RMO49" s="414"/>
      <c r="RMP49" s="414"/>
      <c r="RMQ49" s="414"/>
      <c r="RMR49" s="414"/>
      <c r="RMS49" s="414"/>
      <c r="RMT49" s="414"/>
      <c r="RMU49" s="414"/>
      <c r="RMV49" s="414"/>
      <c r="RMW49" s="414"/>
      <c r="RMX49" s="414"/>
      <c r="RMY49" s="414"/>
      <c r="RMZ49" s="414"/>
      <c r="RNA49" s="414"/>
      <c r="RNB49" s="414"/>
      <c r="RNC49" s="414"/>
      <c r="RND49" s="414"/>
      <c r="RNE49" s="414"/>
      <c r="RNF49" s="414"/>
      <c r="RNG49" s="414"/>
      <c r="RNH49" s="414"/>
      <c r="RNI49" s="414"/>
      <c r="RNJ49" s="414"/>
      <c r="RNK49" s="414"/>
      <c r="RNL49" s="414"/>
      <c r="RNM49" s="414"/>
      <c r="RNN49" s="414"/>
      <c r="RNO49" s="414"/>
      <c r="RNP49" s="414"/>
      <c r="RNQ49" s="414"/>
      <c r="RNR49" s="414"/>
      <c r="RNS49" s="414"/>
      <c r="RNT49" s="414"/>
      <c r="RNU49" s="414"/>
      <c r="RNV49" s="414"/>
      <c r="RNW49" s="414"/>
      <c r="RNX49" s="414"/>
      <c r="RNY49" s="414"/>
      <c r="RNZ49" s="414"/>
      <c r="ROA49" s="414"/>
      <c r="ROB49" s="414"/>
      <c r="ROC49" s="414"/>
      <c r="ROD49" s="414"/>
      <c r="ROE49" s="414"/>
      <c r="ROF49" s="414"/>
      <c r="ROG49" s="414"/>
      <c r="ROH49" s="414"/>
      <c r="ROI49" s="414"/>
      <c r="ROJ49" s="414"/>
      <c r="ROK49" s="414"/>
      <c r="ROL49" s="414"/>
      <c r="ROM49" s="414"/>
      <c r="RON49" s="414"/>
      <c r="ROO49" s="414"/>
      <c r="ROP49" s="414"/>
      <c r="ROQ49" s="414"/>
      <c r="ROR49" s="414"/>
      <c r="ROS49" s="414"/>
      <c r="ROT49" s="414"/>
      <c r="ROU49" s="414"/>
      <c r="ROV49" s="414"/>
      <c r="ROW49" s="414"/>
      <c r="ROX49" s="414"/>
      <c r="ROY49" s="414"/>
      <c r="ROZ49" s="414"/>
      <c r="RPA49" s="414"/>
      <c r="RPB49" s="414"/>
      <c r="RPC49" s="414"/>
      <c r="RPD49" s="414"/>
      <c r="RPE49" s="414"/>
      <c r="RPF49" s="414"/>
      <c r="RPG49" s="414"/>
      <c r="RPH49" s="414"/>
      <c r="RPI49" s="414"/>
      <c r="RPJ49" s="414"/>
      <c r="RPK49" s="414"/>
      <c r="RPL49" s="414"/>
      <c r="RPM49" s="414"/>
      <c r="RPN49" s="414"/>
      <c r="RPO49" s="414"/>
      <c r="RPP49" s="414"/>
      <c r="RPQ49" s="414"/>
      <c r="RPR49" s="414"/>
      <c r="RPS49" s="414"/>
      <c r="RPT49" s="414"/>
      <c r="RPU49" s="414"/>
      <c r="RPV49" s="414"/>
      <c r="RPW49" s="414"/>
      <c r="RPX49" s="414"/>
      <c r="RPY49" s="414"/>
      <c r="RPZ49" s="414"/>
      <c r="RQA49" s="414"/>
      <c r="RQB49" s="414"/>
      <c r="RQC49" s="414"/>
      <c r="RQD49" s="414"/>
      <c r="RQE49" s="414"/>
      <c r="RQF49" s="414"/>
      <c r="RQG49" s="414"/>
      <c r="RQH49" s="414"/>
      <c r="RQI49" s="414"/>
      <c r="RQJ49" s="414"/>
      <c r="RQK49" s="414"/>
      <c r="RQL49" s="414"/>
      <c r="RQM49" s="414"/>
      <c r="RQN49" s="414"/>
      <c r="RQO49" s="414"/>
      <c r="RQP49" s="414"/>
      <c r="RQQ49" s="414"/>
      <c r="RQR49" s="414"/>
      <c r="RQS49" s="414"/>
      <c r="RQT49" s="414"/>
      <c r="RQU49" s="414"/>
      <c r="RQV49" s="414"/>
      <c r="RQW49" s="414"/>
      <c r="RQX49" s="414"/>
      <c r="RQY49" s="414"/>
      <c r="RQZ49" s="414"/>
      <c r="RRA49" s="414"/>
      <c r="RRB49" s="414"/>
      <c r="RRC49" s="414"/>
      <c r="RRD49" s="414"/>
      <c r="RRE49" s="414"/>
      <c r="RRF49" s="414"/>
      <c r="RRG49" s="414"/>
      <c r="RRH49" s="414"/>
      <c r="RRI49" s="414"/>
      <c r="RRJ49" s="414"/>
      <c r="RRK49" s="414"/>
      <c r="RRL49" s="414"/>
      <c r="RRM49" s="414"/>
      <c r="RRN49" s="414"/>
      <c r="RRO49" s="414"/>
      <c r="RRP49" s="414"/>
      <c r="RRQ49" s="414"/>
      <c r="RRR49" s="414"/>
      <c r="RRS49" s="414"/>
      <c r="RRT49" s="414"/>
      <c r="RRU49" s="414"/>
      <c r="RRV49" s="414"/>
      <c r="RRW49" s="414"/>
      <c r="RRX49" s="414"/>
      <c r="RRY49" s="414"/>
      <c r="RRZ49" s="414"/>
      <c r="RSA49" s="414"/>
      <c r="RSB49" s="414"/>
      <c r="RSC49" s="414"/>
      <c r="RSD49" s="414"/>
      <c r="RSE49" s="414"/>
      <c r="RSF49" s="414"/>
      <c r="RSG49" s="414"/>
      <c r="RSH49" s="414"/>
      <c r="RSI49" s="414"/>
      <c r="RSJ49" s="414"/>
      <c r="RSK49" s="414"/>
      <c r="RSL49" s="414"/>
      <c r="RSM49" s="414"/>
      <c r="RSN49" s="414"/>
      <c r="RSO49" s="414"/>
      <c r="RSP49" s="414"/>
      <c r="RSQ49" s="414"/>
      <c r="RSR49" s="414"/>
      <c r="RSS49" s="414"/>
      <c r="RST49" s="414"/>
      <c r="RSU49" s="414"/>
      <c r="RSV49" s="414"/>
      <c r="RSW49" s="414"/>
      <c r="RSX49" s="414"/>
      <c r="RSY49" s="414"/>
      <c r="RSZ49" s="414"/>
      <c r="RTA49" s="414"/>
      <c r="RTB49" s="414"/>
      <c r="RTC49" s="414"/>
      <c r="RTD49" s="414"/>
      <c r="RTE49" s="414"/>
      <c r="RTF49" s="414"/>
      <c r="RTG49" s="414"/>
      <c r="RTH49" s="414"/>
      <c r="RTI49" s="414"/>
      <c r="RTJ49" s="414"/>
      <c r="RTK49" s="414"/>
      <c r="RTL49" s="414"/>
      <c r="RTM49" s="414"/>
      <c r="RTN49" s="414"/>
      <c r="RTO49" s="414"/>
      <c r="RTP49" s="414"/>
      <c r="RTQ49" s="414"/>
      <c r="RTR49" s="414"/>
      <c r="RTS49" s="414"/>
      <c r="RTT49" s="414"/>
      <c r="RTU49" s="414"/>
      <c r="RTV49" s="414"/>
      <c r="RTW49" s="414"/>
      <c r="RTX49" s="414"/>
      <c r="RTY49" s="414"/>
      <c r="RTZ49" s="414"/>
      <c r="RUA49" s="414"/>
      <c r="RUB49" s="414"/>
      <c r="RUC49" s="414"/>
      <c r="RUD49" s="414"/>
      <c r="RUE49" s="414"/>
      <c r="RUF49" s="414"/>
      <c r="RUG49" s="414"/>
      <c r="RUH49" s="414"/>
      <c r="RUI49" s="414"/>
      <c r="RUJ49" s="414"/>
      <c r="RUK49" s="414"/>
      <c r="RUL49" s="414"/>
      <c r="RUM49" s="414"/>
      <c r="RUN49" s="414"/>
      <c r="RUO49" s="414"/>
      <c r="RUP49" s="414"/>
      <c r="RUQ49" s="414"/>
      <c r="RUR49" s="414"/>
      <c r="RUS49" s="414"/>
      <c r="RUT49" s="414"/>
      <c r="RUU49" s="414"/>
      <c r="RUV49" s="414"/>
      <c r="RUW49" s="414"/>
      <c r="RUX49" s="414"/>
      <c r="RUY49" s="414"/>
      <c r="RUZ49" s="414"/>
      <c r="RVA49" s="414"/>
      <c r="RVB49" s="414"/>
      <c r="RVC49" s="414"/>
      <c r="RVD49" s="414"/>
      <c r="RVE49" s="414"/>
      <c r="RVF49" s="414"/>
      <c r="RVG49" s="414"/>
      <c r="RVH49" s="414"/>
      <c r="RVI49" s="414"/>
      <c r="RVJ49" s="414"/>
      <c r="RVK49" s="414"/>
      <c r="RVL49" s="414"/>
      <c r="RVM49" s="414"/>
      <c r="RVN49" s="414"/>
      <c r="RVO49" s="414"/>
      <c r="RVP49" s="414"/>
      <c r="RVQ49" s="414"/>
      <c r="RVR49" s="414"/>
      <c r="RVS49" s="414"/>
      <c r="RVT49" s="414"/>
      <c r="RVU49" s="414"/>
      <c r="RVV49" s="414"/>
      <c r="RVW49" s="414"/>
      <c r="RVX49" s="414"/>
      <c r="RVY49" s="414"/>
      <c r="RVZ49" s="414"/>
      <c r="RWA49" s="414"/>
      <c r="RWB49" s="414"/>
      <c r="RWC49" s="414"/>
      <c r="RWD49" s="414"/>
      <c r="RWE49" s="414"/>
      <c r="RWF49" s="414"/>
      <c r="RWG49" s="414"/>
      <c r="RWH49" s="414"/>
      <c r="RWI49" s="414"/>
      <c r="RWJ49" s="414"/>
      <c r="RWK49" s="414"/>
      <c r="RWL49" s="414"/>
      <c r="RWM49" s="414"/>
      <c r="RWN49" s="414"/>
      <c r="RWO49" s="414"/>
      <c r="RWP49" s="414"/>
      <c r="RWQ49" s="414"/>
      <c r="RWR49" s="414"/>
      <c r="RWS49" s="414"/>
      <c r="RWT49" s="414"/>
      <c r="RWU49" s="414"/>
      <c r="RWV49" s="414"/>
      <c r="RWW49" s="414"/>
      <c r="RWX49" s="414"/>
      <c r="RWY49" s="414"/>
      <c r="RWZ49" s="414"/>
      <c r="RXA49" s="414"/>
      <c r="RXB49" s="414"/>
      <c r="RXC49" s="414"/>
      <c r="RXD49" s="414"/>
      <c r="RXE49" s="414"/>
      <c r="RXF49" s="414"/>
      <c r="RXG49" s="414"/>
      <c r="RXH49" s="414"/>
      <c r="RXI49" s="414"/>
      <c r="RXJ49" s="414"/>
      <c r="RXK49" s="414"/>
      <c r="RXL49" s="414"/>
      <c r="RXM49" s="414"/>
      <c r="RXN49" s="414"/>
      <c r="RXO49" s="414"/>
      <c r="RXP49" s="414"/>
      <c r="RXQ49" s="414"/>
      <c r="RXR49" s="414"/>
      <c r="RXS49" s="414"/>
      <c r="RXT49" s="414"/>
      <c r="RXU49" s="414"/>
      <c r="RXV49" s="414"/>
      <c r="RXW49" s="414"/>
      <c r="RXX49" s="414"/>
      <c r="RXY49" s="414"/>
      <c r="RXZ49" s="414"/>
      <c r="RYA49" s="414"/>
      <c r="RYB49" s="414"/>
      <c r="RYC49" s="414"/>
      <c r="RYD49" s="414"/>
      <c r="RYE49" s="414"/>
      <c r="RYF49" s="414"/>
      <c r="RYG49" s="414"/>
      <c r="RYH49" s="414"/>
      <c r="RYI49" s="414"/>
      <c r="RYJ49" s="414"/>
      <c r="RYK49" s="414"/>
      <c r="RYL49" s="414"/>
      <c r="RYM49" s="414"/>
      <c r="RYN49" s="414"/>
      <c r="RYO49" s="414"/>
      <c r="RYP49" s="414"/>
      <c r="RYQ49" s="414"/>
      <c r="RYR49" s="414"/>
      <c r="RYS49" s="414"/>
      <c r="RYT49" s="414"/>
      <c r="RYU49" s="414"/>
      <c r="RYV49" s="414"/>
      <c r="RYW49" s="414"/>
      <c r="RYX49" s="414"/>
      <c r="RYY49" s="414"/>
      <c r="RYZ49" s="414"/>
      <c r="RZA49" s="414"/>
      <c r="RZB49" s="414"/>
      <c r="RZC49" s="414"/>
      <c r="RZD49" s="414"/>
      <c r="RZE49" s="414"/>
      <c r="RZF49" s="414"/>
      <c r="RZG49" s="414"/>
      <c r="RZH49" s="414"/>
      <c r="RZI49" s="414"/>
      <c r="RZJ49" s="414"/>
      <c r="RZK49" s="414"/>
      <c r="RZL49" s="414"/>
      <c r="RZM49" s="414"/>
      <c r="RZN49" s="414"/>
      <c r="RZO49" s="414"/>
      <c r="RZP49" s="414"/>
      <c r="RZQ49" s="414"/>
      <c r="RZR49" s="414"/>
      <c r="RZS49" s="414"/>
      <c r="RZT49" s="414"/>
      <c r="RZU49" s="414"/>
      <c r="RZV49" s="414"/>
      <c r="RZW49" s="414"/>
      <c r="RZX49" s="414"/>
      <c r="RZY49" s="414"/>
      <c r="RZZ49" s="414"/>
      <c r="SAA49" s="414"/>
      <c r="SAB49" s="414"/>
      <c r="SAC49" s="414"/>
      <c r="SAD49" s="414"/>
      <c r="SAE49" s="414"/>
      <c r="SAF49" s="414"/>
      <c r="SAG49" s="414"/>
      <c r="SAH49" s="414"/>
      <c r="SAI49" s="414"/>
      <c r="SAJ49" s="414"/>
      <c r="SAK49" s="414"/>
      <c r="SAL49" s="414"/>
      <c r="SAM49" s="414"/>
      <c r="SAN49" s="414"/>
      <c r="SAO49" s="414"/>
      <c r="SAP49" s="414"/>
      <c r="SAQ49" s="414"/>
      <c r="SAR49" s="414"/>
      <c r="SAS49" s="414"/>
      <c r="SAT49" s="414"/>
      <c r="SAU49" s="414"/>
      <c r="SAV49" s="414"/>
      <c r="SAW49" s="414"/>
      <c r="SAX49" s="414"/>
      <c r="SAY49" s="414"/>
      <c r="SAZ49" s="414"/>
      <c r="SBA49" s="414"/>
      <c r="SBB49" s="414"/>
      <c r="SBC49" s="414"/>
      <c r="SBD49" s="414"/>
      <c r="SBE49" s="414"/>
      <c r="SBF49" s="414"/>
      <c r="SBG49" s="414"/>
      <c r="SBH49" s="414"/>
      <c r="SBI49" s="414"/>
      <c r="SBJ49" s="414"/>
      <c r="SBK49" s="414"/>
      <c r="SBL49" s="414"/>
      <c r="SBM49" s="414"/>
      <c r="SBN49" s="414"/>
      <c r="SBO49" s="414"/>
      <c r="SBP49" s="414"/>
      <c r="SBQ49" s="414"/>
      <c r="SBR49" s="414"/>
      <c r="SBS49" s="414"/>
      <c r="SBT49" s="414"/>
      <c r="SBU49" s="414"/>
      <c r="SBV49" s="414"/>
      <c r="SBW49" s="414"/>
      <c r="SBX49" s="414"/>
      <c r="SBY49" s="414"/>
      <c r="SBZ49" s="414"/>
      <c r="SCA49" s="414"/>
      <c r="SCB49" s="414"/>
      <c r="SCC49" s="414"/>
      <c r="SCD49" s="414"/>
      <c r="SCE49" s="414"/>
      <c r="SCF49" s="414"/>
      <c r="SCG49" s="414"/>
      <c r="SCH49" s="414"/>
      <c r="SCI49" s="414"/>
      <c r="SCJ49" s="414"/>
      <c r="SCK49" s="414"/>
      <c r="SCL49" s="414"/>
      <c r="SCM49" s="414"/>
      <c r="SCN49" s="414"/>
      <c r="SCO49" s="414"/>
      <c r="SCP49" s="414"/>
      <c r="SCQ49" s="414"/>
      <c r="SCR49" s="414"/>
      <c r="SCS49" s="414"/>
      <c r="SCT49" s="414"/>
      <c r="SCU49" s="414"/>
      <c r="SCV49" s="414"/>
      <c r="SCW49" s="414"/>
      <c r="SCX49" s="414"/>
      <c r="SCY49" s="414"/>
      <c r="SCZ49" s="414"/>
      <c r="SDA49" s="414"/>
      <c r="SDB49" s="414"/>
      <c r="SDC49" s="414"/>
      <c r="SDD49" s="414"/>
      <c r="SDE49" s="414"/>
      <c r="SDF49" s="414"/>
      <c r="SDG49" s="414"/>
      <c r="SDH49" s="414"/>
      <c r="SDI49" s="414"/>
      <c r="SDJ49" s="414"/>
      <c r="SDK49" s="414"/>
      <c r="SDL49" s="414"/>
      <c r="SDM49" s="414"/>
      <c r="SDN49" s="414"/>
      <c r="SDO49" s="414"/>
      <c r="SDP49" s="414"/>
      <c r="SDQ49" s="414"/>
      <c r="SDR49" s="414"/>
      <c r="SDS49" s="414"/>
      <c r="SDT49" s="414"/>
      <c r="SDU49" s="414"/>
      <c r="SDV49" s="414"/>
      <c r="SDW49" s="414"/>
      <c r="SDX49" s="414"/>
      <c r="SDY49" s="414"/>
      <c r="SDZ49" s="414"/>
      <c r="SEA49" s="414"/>
      <c r="SEB49" s="414"/>
      <c r="SEC49" s="414"/>
      <c r="SED49" s="414"/>
      <c r="SEE49" s="414"/>
      <c r="SEF49" s="414"/>
      <c r="SEG49" s="414"/>
      <c r="SEH49" s="414"/>
      <c r="SEI49" s="414"/>
      <c r="SEJ49" s="414"/>
      <c r="SEK49" s="414"/>
      <c r="SEL49" s="414"/>
      <c r="SEM49" s="414"/>
      <c r="SEN49" s="414"/>
      <c r="SEO49" s="414"/>
      <c r="SEP49" s="414"/>
      <c r="SEQ49" s="414"/>
      <c r="SER49" s="414"/>
      <c r="SES49" s="414"/>
      <c r="SET49" s="414"/>
      <c r="SEU49" s="414"/>
      <c r="SEV49" s="414"/>
      <c r="SEW49" s="414"/>
      <c r="SEX49" s="414"/>
      <c r="SEY49" s="414"/>
      <c r="SEZ49" s="414"/>
      <c r="SFA49" s="414"/>
      <c r="SFB49" s="414"/>
      <c r="SFC49" s="414"/>
      <c r="SFD49" s="414"/>
      <c r="SFE49" s="414"/>
      <c r="SFF49" s="414"/>
      <c r="SFG49" s="414"/>
      <c r="SFH49" s="414"/>
      <c r="SFI49" s="414"/>
      <c r="SFJ49" s="414"/>
      <c r="SFK49" s="414"/>
      <c r="SFL49" s="414"/>
      <c r="SFM49" s="414"/>
      <c r="SFN49" s="414"/>
      <c r="SFO49" s="414"/>
      <c r="SFP49" s="414"/>
      <c r="SFQ49" s="414"/>
      <c r="SFR49" s="414"/>
      <c r="SFS49" s="414"/>
      <c r="SFT49" s="414"/>
      <c r="SFU49" s="414"/>
      <c r="SFV49" s="414"/>
      <c r="SFW49" s="414"/>
      <c r="SFX49" s="414"/>
      <c r="SFY49" s="414"/>
      <c r="SFZ49" s="414"/>
      <c r="SGA49" s="414"/>
      <c r="SGB49" s="414"/>
      <c r="SGC49" s="414"/>
      <c r="SGD49" s="414"/>
      <c r="SGE49" s="414"/>
      <c r="SGF49" s="414"/>
      <c r="SGG49" s="414"/>
      <c r="SGH49" s="414"/>
      <c r="SGI49" s="414"/>
      <c r="SGJ49" s="414"/>
      <c r="SGK49" s="414"/>
      <c r="SGL49" s="414"/>
      <c r="SGM49" s="414"/>
      <c r="SGN49" s="414"/>
      <c r="SGO49" s="414"/>
      <c r="SGP49" s="414"/>
      <c r="SGQ49" s="414"/>
      <c r="SGR49" s="414"/>
      <c r="SGS49" s="414"/>
      <c r="SGT49" s="414"/>
      <c r="SGU49" s="414"/>
      <c r="SGV49" s="414"/>
      <c r="SGW49" s="414"/>
      <c r="SGX49" s="414"/>
      <c r="SGY49" s="414"/>
      <c r="SGZ49" s="414"/>
      <c r="SHA49" s="414"/>
      <c r="SHB49" s="414"/>
      <c r="SHC49" s="414"/>
      <c r="SHD49" s="414"/>
      <c r="SHE49" s="414"/>
      <c r="SHF49" s="414"/>
      <c r="SHG49" s="414"/>
      <c r="SHH49" s="414"/>
      <c r="SHI49" s="414"/>
      <c r="SHJ49" s="414"/>
      <c r="SHK49" s="414"/>
      <c r="SHL49" s="414"/>
      <c r="SHM49" s="414"/>
      <c r="SHN49" s="414"/>
      <c r="SHO49" s="414"/>
      <c r="SHP49" s="414"/>
      <c r="SHQ49" s="414"/>
      <c r="SHR49" s="414"/>
      <c r="SHS49" s="414"/>
      <c r="SHT49" s="414"/>
      <c r="SHU49" s="414"/>
      <c r="SHV49" s="414"/>
      <c r="SHW49" s="414"/>
      <c r="SHX49" s="414"/>
      <c r="SHY49" s="414"/>
      <c r="SHZ49" s="414"/>
      <c r="SIA49" s="414"/>
      <c r="SIB49" s="414"/>
      <c r="SIC49" s="414"/>
      <c r="SID49" s="414"/>
      <c r="SIE49" s="414"/>
      <c r="SIF49" s="414"/>
      <c r="SIG49" s="414"/>
      <c r="SIH49" s="414"/>
      <c r="SII49" s="414"/>
      <c r="SIJ49" s="414"/>
      <c r="SIK49" s="414"/>
      <c r="SIL49" s="414"/>
      <c r="SIM49" s="414"/>
      <c r="SIN49" s="414"/>
      <c r="SIO49" s="414"/>
      <c r="SIP49" s="414"/>
      <c r="SIQ49" s="414"/>
      <c r="SIR49" s="414"/>
      <c r="SIS49" s="414"/>
      <c r="SIT49" s="414"/>
      <c r="SIU49" s="414"/>
      <c r="SIV49" s="414"/>
      <c r="SIW49" s="414"/>
      <c r="SIX49" s="414"/>
      <c r="SIY49" s="414"/>
      <c r="SIZ49" s="414"/>
      <c r="SJA49" s="414"/>
      <c r="SJB49" s="414"/>
      <c r="SJC49" s="414"/>
      <c r="SJD49" s="414"/>
      <c r="SJE49" s="414"/>
      <c r="SJF49" s="414"/>
      <c r="SJG49" s="414"/>
      <c r="SJH49" s="414"/>
      <c r="SJI49" s="414"/>
      <c r="SJJ49" s="414"/>
      <c r="SJK49" s="414"/>
      <c r="SJL49" s="414"/>
      <c r="SJM49" s="414"/>
      <c r="SJN49" s="414"/>
      <c r="SJO49" s="414"/>
      <c r="SJP49" s="414"/>
      <c r="SJQ49" s="414"/>
      <c r="SJR49" s="414"/>
      <c r="SJS49" s="414"/>
      <c r="SJT49" s="414"/>
      <c r="SJU49" s="414"/>
      <c r="SJV49" s="414"/>
      <c r="SJW49" s="414"/>
      <c r="SJX49" s="414"/>
      <c r="SJY49" s="414"/>
      <c r="SJZ49" s="414"/>
      <c r="SKA49" s="414"/>
      <c r="SKB49" s="414"/>
      <c r="SKC49" s="414"/>
      <c r="SKD49" s="414"/>
      <c r="SKE49" s="414"/>
      <c r="SKF49" s="414"/>
      <c r="SKG49" s="414"/>
      <c r="SKH49" s="414"/>
      <c r="SKI49" s="414"/>
      <c r="SKJ49" s="414"/>
      <c r="SKK49" s="414"/>
      <c r="SKL49" s="414"/>
      <c r="SKM49" s="414"/>
      <c r="SKN49" s="414"/>
      <c r="SKO49" s="414"/>
      <c r="SKP49" s="414"/>
      <c r="SKQ49" s="414"/>
      <c r="SKR49" s="414"/>
      <c r="SKS49" s="414"/>
      <c r="SKT49" s="414"/>
      <c r="SKU49" s="414"/>
      <c r="SKV49" s="414"/>
      <c r="SKW49" s="414"/>
      <c r="SKX49" s="414"/>
      <c r="SKY49" s="414"/>
      <c r="SKZ49" s="414"/>
      <c r="SLA49" s="414"/>
      <c r="SLB49" s="414"/>
      <c r="SLC49" s="414"/>
      <c r="SLD49" s="414"/>
      <c r="SLE49" s="414"/>
      <c r="SLF49" s="414"/>
      <c r="SLG49" s="414"/>
      <c r="SLH49" s="414"/>
      <c r="SLI49" s="414"/>
      <c r="SLJ49" s="414"/>
      <c r="SLK49" s="414"/>
      <c r="SLL49" s="414"/>
      <c r="SLM49" s="414"/>
      <c r="SLN49" s="414"/>
      <c r="SLO49" s="414"/>
      <c r="SLP49" s="414"/>
      <c r="SLQ49" s="414"/>
      <c r="SLR49" s="414"/>
      <c r="SLS49" s="414"/>
      <c r="SLT49" s="414"/>
      <c r="SLU49" s="414"/>
      <c r="SLV49" s="414"/>
      <c r="SLW49" s="414"/>
      <c r="SLX49" s="414"/>
      <c r="SLY49" s="414"/>
      <c r="SLZ49" s="414"/>
      <c r="SMA49" s="414"/>
      <c r="SMB49" s="414"/>
      <c r="SMC49" s="414"/>
      <c r="SMD49" s="414"/>
      <c r="SME49" s="414"/>
      <c r="SMF49" s="414"/>
      <c r="SMG49" s="414"/>
      <c r="SMH49" s="414"/>
      <c r="SMI49" s="414"/>
      <c r="SMJ49" s="414"/>
      <c r="SMK49" s="414"/>
      <c r="SML49" s="414"/>
      <c r="SMM49" s="414"/>
      <c r="SMN49" s="414"/>
      <c r="SMO49" s="414"/>
      <c r="SMP49" s="414"/>
      <c r="SMQ49" s="414"/>
      <c r="SMR49" s="414"/>
      <c r="SMS49" s="414"/>
      <c r="SMT49" s="414"/>
      <c r="SMU49" s="414"/>
      <c r="SMV49" s="414"/>
      <c r="SMW49" s="414"/>
      <c r="SMX49" s="414"/>
      <c r="SMY49" s="414"/>
      <c r="SMZ49" s="414"/>
      <c r="SNA49" s="414"/>
      <c r="SNB49" s="414"/>
      <c r="SNC49" s="414"/>
      <c r="SND49" s="414"/>
      <c r="SNE49" s="414"/>
      <c r="SNF49" s="414"/>
      <c r="SNG49" s="414"/>
      <c r="SNH49" s="414"/>
      <c r="SNI49" s="414"/>
      <c r="SNJ49" s="414"/>
      <c r="SNK49" s="414"/>
      <c r="SNL49" s="414"/>
      <c r="SNM49" s="414"/>
      <c r="SNN49" s="414"/>
      <c r="SNO49" s="414"/>
      <c r="SNP49" s="414"/>
      <c r="SNQ49" s="414"/>
      <c r="SNR49" s="414"/>
      <c r="SNS49" s="414"/>
      <c r="SNT49" s="414"/>
      <c r="SNU49" s="414"/>
      <c r="SNV49" s="414"/>
      <c r="SNW49" s="414"/>
      <c r="SNX49" s="414"/>
      <c r="SNY49" s="414"/>
      <c r="SNZ49" s="414"/>
      <c r="SOA49" s="414"/>
      <c r="SOB49" s="414"/>
      <c r="SOC49" s="414"/>
      <c r="SOD49" s="414"/>
      <c r="SOE49" s="414"/>
      <c r="SOF49" s="414"/>
      <c r="SOG49" s="414"/>
      <c r="SOH49" s="414"/>
      <c r="SOI49" s="414"/>
      <c r="SOJ49" s="414"/>
      <c r="SOK49" s="414"/>
      <c r="SOL49" s="414"/>
      <c r="SOM49" s="414"/>
      <c r="SON49" s="414"/>
      <c r="SOO49" s="414"/>
      <c r="SOP49" s="414"/>
      <c r="SOQ49" s="414"/>
      <c r="SOR49" s="414"/>
      <c r="SOS49" s="414"/>
      <c r="SOT49" s="414"/>
      <c r="SOU49" s="414"/>
      <c r="SOV49" s="414"/>
      <c r="SOW49" s="414"/>
      <c r="SOX49" s="414"/>
      <c r="SOY49" s="414"/>
      <c r="SOZ49" s="414"/>
      <c r="SPA49" s="414"/>
      <c r="SPB49" s="414"/>
      <c r="SPC49" s="414"/>
      <c r="SPD49" s="414"/>
      <c r="SPE49" s="414"/>
      <c r="SPF49" s="414"/>
      <c r="SPG49" s="414"/>
      <c r="SPH49" s="414"/>
      <c r="SPI49" s="414"/>
      <c r="SPJ49" s="414"/>
      <c r="SPK49" s="414"/>
      <c r="SPL49" s="414"/>
      <c r="SPM49" s="414"/>
      <c r="SPN49" s="414"/>
      <c r="SPO49" s="414"/>
      <c r="SPP49" s="414"/>
      <c r="SPQ49" s="414"/>
      <c r="SPR49" s="414"/>
      <c r="SPS49" s="414"/>
      <c r="SPT49" s="414"/>
      <c r="SPU49" s="414"/>
      <c r="SPV49" s="414"/>
      <c r="SPW49" s="414"/>
      <c r="SPX49" s="414"/>
      <c r="SPY49" s="414"/>
      <c r="SPZ49" s="414"/>
      <c r="SQA49" s="414"/>
      <c r="SQB49" s="414"/>
      <c r="SQC49" s="414"/>
      <c r="SQD49" s="414"/>
      <c r="SQE49" s="414"/>
      <c r="SQF49" s="414"/>
      <c r="SQG49" s="414"/>
      <c r="SQH49" s="414"/>
      <c r="SQI49" s="414"/>
      <c r="SQJ49" s="414"/>
      <c r="SQK49" s="414"/>
      <c r="SQL49" s="414"/>
      <c r="SQM49" s="414"/>
      <c r="SQN49" s="414"/>
      <c r="SQO49" s="414"/>
      <c r="SQP49" s="414"/>
      <c r="SQQ49" s="414"/>
      <c r="SQR49" s="414"/>
      <c r="SQS49" s="414"/>
      <c r="SQT49" s="414"/>
      <c r="SQU49" s="414"/>
      <c r="SQV49" s="414"/>
      <c r="SQW49" s="414"/>
      <c r="SQX49" s="414"/>
      <c r="SQY49" s="414"/>
      <c r="SQZ49" s="414"/>
      <c r="SRA49" s="414"/>
      <c r="SRB49" s="414"/>
      <c r="SRC49" s="414"/>
      <c r="SRD49" s="414"/>
      <c r="SRE49" s="414"/>
      <c r="SRF49" s="414"/>
      <c r="SRG49" s="414"/>
      <c r="SRH49" s="414"/>
      <c r="SRI49" s="414"/>
      <c r="SRJ49" s="414"/>
      <c r="SRK49" s="414"/>
      <c r="SRL49" s="414"/>
      <c r="SRM49" s="414"/>
      <c r="SRN49" s="414"/>
      <c r="SRO49" s="414"/>
      <c r="SRP49" s="414"/>
      <c r="SRQ49" s="414"/>
      <c r="SRR49" s="414"/>
      <c r="SRS49" s="414"/>
      <c r="SRT49" s="414"/>
      <c r="SRU49" s="414"/>
      <c r="SRV49" s="414"/>
      <c r="SRW49" s="414"/>
      <c r="SRX49" s="414"/>
      <c r="SRY49" s="414"/>
      <c r="SRZ49" s="414"/>
      <c r="SSA49" s="414"/>
      <c r="SSB49" s="414"/>
      <c r="SSC49" s="414"/>
      <c r="SSD49" s="414"/>
      <c r="SSE49" s="414"/>
      <c r="SSF49" s="414"/>
      <c r="SSG49" s="414"/>
      <c r="SSH49" s="414"/>
      <c r="SSI49" s="414"/>
      <c r="SSJ49" s="414"/>
      <c r="SSK49" s="414"/>
      <c r="SSL49" s="414"/>
      <c r="SSM49" s="414"/>
      <c r="SSN49" s="414"/>
      <c r="SSO49" s="414"/>
      <c r="SSP49" s="414"/>
      <c r="SSQ49" s="414"/>
      <c r="SSR49" s="414"/>
      <c r="SSS49" s="414"/>
      <c r="SST49" s="414"/>
      <c r="SSU49" s="414"/>
      <c r="SSV49" s="414"/>
      <c r="SSW49" s="414"/>
      <c r="SSX49" s="414"/>
      <c r="SSY49" s="414"/>
      <c r="SSZ49" s="414"/>
      <c r="STA49" s="414"/>
      <c r="STB49" s="414"/>
      <c r="STC49" s="414"/>
      <c r="STD49" s="414"/>
      <c r="STE49" s="414"/>
      <c r="STF49" s="414"/>
      <c r="STG49" s="414"/>
      <c r="STH49" s="414"/>
      <c r="STI49" s="414"/>
      <c r="STJ49" s="414"/>
      <c r="STK49" s="414"/>
      <c r="STL49" s="414"/>
      <c r="STM49" s="414"/>
      <c r="STN49" s="414"/>
      <c r="STO49" s="414"/>
      <c r="STP49" s="414"/>
      <c r="STQ49" s="414"/>
      <c r="STR49" s="414"/>
      <c r="STS49" s="414"/>
      <c r="STT49" s="414"/>
      <c r="STU49" s="414"/>
      <c r="STV49" s="414"/>
      <c r="STW49" s="414"/>
      <c r="STX49" s="414"/>
      <c r="STY49" s="414"/>
      <c r="STZ49" s="414"/>
      <c r="SUA49" s="414"/>
      <c r="SUB49" s="414"/>
      <c r="SUC49" s="414"/>
      <c r="SUD49" s="414"/>
      <c r="SUE49" s="414"/>
      <c r="SUF49" s="414"/>
      <c r="SUG49" s="414"/>
      <c r="SUH49" s="414"/>
      <c r="SUI49" s="414"/>
      <c r="SUJ49" s="414"/>
      <c r="SUK49" s="414"/>
      <c r="SUL49" s="414"/>
      <c r="SUM49" s="414"/>
      <c r="SUN49" s="414"/>
      <c r="SUO49" s="414"/>
      <c r="SUP49" s="414"/>
      <c r="SUQ49" s="414"/>
      <c r="SUR49" s="414"/>
      <c r="SUS49" s="414"/>
      <c r="SUT49" s="414"/>
      <c r="SUU49" s="414"/>
      <c r="SUV49" s="414"/>
      <c r="SUW49" s="414"/>
      <c r="SUX49" s="414"/>
      <c r="SUY49" s="414"/>
      <c r="SUZ49" s="414"/>
      <c r="SVA49" s="414"/>
      <c r="SVB49" s="414"/>
      <c r="SVC49" s="414"/>
      <c r="SVD49" s="414"/>
      <c r="SVE49" s="414"/>
      <c r="SVF49" s="414"/>
      <c r="SVG49" s="414"/>
      <c r="SVH49" s="414"/>
      <c r="SVI49" s="414"/>
      <c r="SVJ49" s="414"/>
      <c r="SVK49" s="414"/>
      <c r="SVL49" s="414"/>
      <c r="SVM49" s="414"/>
      <c r="SVN49" s="414"/>
      <c r="SVO49" s="414"/>
      <c r="SVP49" s="414"/>
      <c r="SVQ49" s="414"/>
      <c r="SVR49" s="414"/>
      <c r="SVS49" s="414"/>
      <c r="SVT49" s="414"/>
      <c r="SVU49" s="414"/>
      <c r="SVV49" s="414"/>
      <c r="SVW49" s="414"/>
      <c r="SVX49" s="414"/>
      <c r="SVY49" s="414"/>
      <c r="SVZ49" s="414"/>
      <c r="SWA49" s="414"/>
      <c r="SWB49" s="414"/>
      <c r="SWC49" s="414"/>
      <c r="SWD49" s="414"/>
      <c r="SWE49" s="414"/>
      <c r="SWF49" s="414"/>
      <c r="SWG49" s="414"/>
      <c r="SWH49" s="414"/>
      <c r="SWI49" s="414"/>
      <c r="SWJ49" s="414"/>
      <c r="SWK49" s="414"/>
      <c r="SWL49" s="414"/>
      <c r="SWM49" s="414"/>
      <c r="SWN49" s="414"/>
      <c r="SWO49" s="414"/>
      <c r="SWP49" s="414"/>
      <c r="SWQ49" s="414"/>
      <c r="SWR49" s="414"/>
      <c r="SWS49" s="414"/>
      <c r="SWT49" s="414"/>
      <c r="SWU49" s="414"/>
      <c r="SWV49" s="414"/>
      <c r="SWW49" s="414"/>
      <c r="SWX49" s="414"/>
      <c r="SWY49" s="414"/>
      <c r="SWZ49" s="414"/>
      <c r="SXA49" s="414"/>
      <c r="SXB49" s="414"/>
      <c r="SXC49" s="414"/>
      <c r="SXD49" s="414"/>
      <c r="SXE49" s="414"/>
      <c r="SXF49" s="414"/>
      <c r="SXG49" s="414"/>
      <c r="SXH49" s="414"/>
      <c r="SXI49" s="414"/>
      <c r="SXJ49" s="414"/>
      <c r="SXK49" s="414"/>
      <c r="SXL49" s="414"/>
      <c r="SXM49" s="414"/>
      <c r="SXN49" s="414"/>
      <c r="SXO49" s="414"/>
      <c r="SXP49" s="414"/>
      <c r="SXQ49" s="414"/>
      <c r="SXR49" s="414"/>
      <c r="SXS49" s="414"/>
      <c r="SXT49" s="414"/>
      <c r="SXU49" s="414"/>
      <c r="SXV49" s="414"/>
      <c r="SXW49" s="414"/>
      <c r="SXX49" s="414"/>
      <c r="SXY49" s="414"/>
      <c r="SXZ49" s="414"/>
      <c r="SYA49" s="414"/>
      <c r="SYB49" s="414"/>
      <c r="SYC49" s="414"/>
      <c r="SYD49" s="414"/>
      <c r="SYE49" s="414"/>
      <c r="SYF49" s="414"/>
      <c r="SYG49" s="414"/>
      <c r="SYH49" s="414"/>
      <c r="SYI49" s="414"/>
      <c r="SYJ49" s="414"/>
      <c r="SYK49" s="414"/>
      <c r="SYL49" s="414"/>
      <c r="SYM49" s="414"/>
      <c r="SYN49" s="414"/>
      <c r="SYO49" s="414"/>
      <c r="SYP49" s="414"/>
      <c r="SYQ49" s="414"/>
      <c r="SYR49" s="414"/>
      <c r="SYS49" s="414"/>
      <c r="SYT49" s="414"/>
      <c r="SYU49" s="414"/>
      <c r="SYV49" s="414"/>
      <c r="SYW49" s="414"/>
      <c r="SYX49" s="414"/>
      <c r="SYY49" s="414"/>
      <c r="SYZ49" s="414"/>
      <c r="SZA49" s="414"/>
      <c r="SZB49" s="414"/>
      <c r="SZC49" s="414"/>
      <c r="SZD49" s="414"/>
      <c r="SZE49" s="414"/>
      <c r="SZF49" s="414"/>
      <c r="SZG49" s="414"/>
      <c r="SZH49" s="414"/>
      <c r="SZI49" s="414"/>
      <c r="SZJ49" s="414"/>
      <c r="SZK49" s="414"/>
      <c r="SZL49" s="414"/>
      <c r="SZM49" s="414"/>
      <c r="SZN49" s="414"/>
      <c r="SZO49" s="414"/>
      <c r="SZP49" s="414"/>
      <c r="SZQ49" s="414"/>
      <c r="SZR49" s="414"/>
      <c r="SZS49" s="414"/>
      <c r="SZT49" s="414"/>
      <c r="SZU49" s="414"/>
      <c r="SZV49" s="414"/>
      <c r="SZW49" s="414"/>
      <c r="SZX49" s="414"/>
      <c r="SZY49" s="414"/>
      <c r="SZZ49" s="414"/>
      <c r="TAA49" s="414"/>
      <c r="TAB49" s="414"/>
      <c r="TAC49" s="414"/>
      <c r="TAD49" s="414"/>
      <c r="TAE49" s="414"/>
      <c r="TAF49" s="414"/>
      <c r="TAG49" s="414"/>
      <c r="TAH49" s="414"/>
      <c r="TAI49" s="414"/>
      <c r="TAJ49" s="414"/>
      <c r="TAK49" s="414"/>
      <c r="TAL49" s="414"/>
      <c r="TAM49" s="414"/>
      <c r="TAN49" s="414"/>
      <c r="TAO49" s="414"/>
      <c r="TAP49" s="414"/>
      <c r="TAQ49" s="414"/>
      <c r="TAR49" s="414"/>
      <c r="TAS49" s="414"/>
      <c r="TAT49" s="414"/>
      <c r="TAU49" s="414"/>
      <c r="TAV49" s="414"/>
      <c r="TAW49" s="414"/>
      <c r="TAX49" s="414"/>
      <c r="TAY49" s="414"/>
      <c r="TAZ49" s="414"/>
      <c r="TBA49" s="414"/>
      <c r="TBB49" s="414"/>
      <c r="TBC49" s="414"/>
      <c r="TBD49" s="414"/>
      <c r="TBE49" s="414"/>
      <c r="TBF49" s="414"/>
      <c r="TBG49" s="414"/>
      <c r="TBH49" s="414"/>
      <c r="TBI49" s="414"/>
      <c r="TBJ49" s="414"/>
      <c r="TBK49" s="414"/>
      <c r="TBL49" s="414"/>
      <c r="TBM49" s="414"/>
      <c r="TBN49" s="414"/>
      <c r="TBO49" s="414"/>
      <c r="TBP49" s="414"/>
      <c r="TBQ49" s="414"/>
      <c r="TBR49" s="414"/>
      <c r="TBS49" s="414"/>
      <c r="TBT49" s="414"/>
      <c r="TBU49" s="414"/>
      <c r="TBV49" s="414"/>
      <c r="TBW49" s="414"/>
      <c r="TBX49" s="414"/>
      <c r="TBY49" s="414"/>
      <c r="TBZ49" s="414"/>
      <c r="TCA49" s="414"/>
      <c r="TCB49" s="414"/>
      <c r="TCC49" s="414"/>
      <c r="TCD49" s="414"/>
      <c r="TCE49" s="414"/>
      <c r="TCF49" s="414"/>
      <c r="TCG49" s="414"/>
      <c r="TCH49" s="414"/>
      <c r="TCI49" s="414"/>
      <c r="TCJ49" s="414"/>
      <c r="TCK49" s="414"/>
      <c r="TCL49" s="414"/>
      <c r="TCM49" s="414"/>
      <c r="TCN49" s="414"/>
      <c r="TCO49" s="414"/>
      <c r="TCP49" s="414"/>
      <c r="TCQ49" s="414"/>
      <c r="TCR49" s="414"/>
      <c r="TCS49" s="414"/>
      <c r="TCT49" s="414"/>
      <c r="TCU49" s="414"/>
      <c r="TCV49" s="414"/>
      <c r="TCW49" s="414"/>
      <c r="TCX49" s="414"/>
      <c r="TCY49" s="414"/>
      <c r="TCZ49" s="414"/>
      <c r="TDA49" s="414"/>
      <c r="TDB49" s="414"/>
      <c r="TDC49" s="414"/>
      <c r="TDD49" s="414"/>
      <c r="TDE49" s="414"/>
      <c r="TDF49" s="414"/>
      <c r="TDG49" s="414"/>
      <c r="TDH49" s="414"/>
      <c r="TDI49" s="414"/>
      <c r="TDJ49" s="414"/>
      <c r="TDK49" s="414"/>
      <c r="TDL49" s="414"/>
      <c r="TDM49" s="414"/>
      <c r="TDN49" s="414"/>
      <c r="TDO49" s="414"/>
      <c r="TDP49" s="414"/>
      <c r="TDQ49" s="414"/>
      <c r="TDR49" s="414"/>
      <c r="TDS49" s="414"/>
      <c r="TDT49" s="414"/>
      <c r="TDU49" s="414"/>
      <c r="TDV49" s="414"/>
      <c r="TDW49" s="414"/>
      <c r="TDX49" s="414"/>
      <c r="TDY49" s="414"/>
      <c r="TDZ49" s="414"/>
      <c r="TEA49" s="414"/>
      <c r="TEB49" s="414"/>
      <c r="TEC49" s="414"/>
      <c r="TED49" s="414"/>
      <c r="TEE49" s="414"/>
      <c r="TEF49" s="414"/>
      <c r="TEG49" s="414"/>
      <c r="TEH49" s="414"/>
      <c r="TEI49" s="414"/>
      <c r="TEJ49" s="414"/>
      <c r="TEK49" s="414"/>
      <c r="TEL49" s="414"/>
      <c r="TEM49" s="414"/>
      <c r="TEN49" s="414"/>
      <c r="TEO49" s="414"/>
      <c r="TEP49" s="414"/>
      <c r="TEQ49" s="414"/>
      <c r="TER49" s="414"/>
      <c r="TES49" s="414"/>
      <c r="TET49" s="414"/>
      <c r="TEU49" s="414"/>
      <c r="TEV49" s="414"/>
      <c r="TEW49" s="414"/>
      <c r="TEX49" s="414"/>
      <c r="TEY49" s="414"/>
      <c r="TEZ49" s="414"/>
      <c r="TFA49" s="414"/>
      <c r="TFB49" s="414"/>
      <c r="TFC49" s="414"/>
      <c r="TFD49" s="414"/>
      <c r="TFE49" s="414"/>
      <c r="TFF49" s="414"/>
      <c r="TFG49" s="414"/>
      <c r="TFH49" s="414"/>
      <c r="TFI49" s="414"/>
      <c r="TFJ49" s="414"/>
      <c r="TFK49" s="414"/>
      <c r="TFL49" s="414"/>
      <c r="TFM49" s="414"/>
      <c r="TFN49" s="414"/>
      <c r="TFO49" s="414"/>
      <c r="TFP49" s="414"/>
      <c r="TFQ49" s="414"/>
      <c r="TFR49" s="414"/>
      <c r="TFS49" s="414"/>
      <c r="TFT49" s="414"/>
      <c r="TFU49" s="414"/>
      <c r="TFV49" s="414"/>
      <c r="TFW49" s="414"/>
      <c r="TFX49" s="414"/>
      <c r="TFY49" s="414"/>
      <c r="TFZ49" s="414"/>
      <c r="TGA49" s="414"/>
      <c r="TGB49" s="414"/>
      <c r="TGC49" s="414"/>
      <c r="TGD49" s="414"/>
      <c r="TGE49" s="414"/>
      <c r="TGF49" s="414"/>
      <c r="TGG49" s="414"/>
      <c r="TGH49" s="414"/>
      <c r="TGI49" s="414"/>
      <c r="TGJ49" s="414"/>
      <c r="TGK49" s="414"/>
      <c r="TGL49" s="414"/>
      <c r="TGM49" s="414"/>
      <c r="TGN49" s="414"/>
      <c r="TGO49" s="414"/>
      <c r="TGP49" s="414"/>
      <c r="TGQ49" s="414"/>
      <c r="TGR49" s="414"/>
      <c r="TGS49" s="414"/>
      <c r="TGT49" s="414"/>
      <c r="TGU49" s="414"/>
      <c r="TGV49" s="414"/>
      <c r="TGW49" s="414"/>
      <c r="TGX49" s="414"/>
      <c r="TGY49" s="414"/>
      <c r="TGZ49" s="414"/>
      <c r="THA49" s="414"/>
      <c r="THB49" s="414"/>
      <c r="THC49" s="414"/>
      <c r="THD49" s="414"/>
      <c r="THE49" s="414"/>
      <c r="THF49" s="414"/>
      <c r="THG49" s="414"/>
      <c r="THH49" s="414"/>
      <c r="THI49" s="414"/>
      <c r="THJ49" s="414"/>
      <c r="THK49" s="414"/>
      <c r="THL49" s="414"/>
      <c r="THM49" s="414"/>
      <c r="THN49" s="414"/>
      <c r="THO49" s="414"/>
      <c r="THP49" s="414"/>
      <c r="THQ49" s="414"/>
      <c r="THR49" s="414"/>
      <c r="THS49" s="414"/>
      <c r="THT49" s="414"/>
      <c r="THU49" s="414"/>
      <c r="THV49" s="414"/>
      <c r="THW49" s="414"/>
      <c r="THX49" s="414"/>
      <c r="THY49" s="414"/>
      <c r="THZ49" s="414"/>
      <c r="TIA49" s="414"/>
      <c r="TIB49" s="414"/>
      <c r="TIC49" s="414"/>
      <c r="TID49" s="414"/>
      <c r="TIE49" s="414"/>
      <c r="TIF49" s="414"/>
      <c r="TIG49" s="414"/>
      <c r="TIH49" s="414"/>
      <c r="TII49" s="414"/>
      <c r="TIJ49" s="414"/>
      <c r="TIK49" s="414"/>
      <c r="TIL49" s="414"/>
      <c r="TIM49" s="414"/>
      <c r="TIN49" s="414"/>
      <c r="TIO49" s="414"/>
      <c r="TIP49" s="414"/>
      <c r="TIQ49" s="414"/>
      <c r="TIR49" s="414"/>
      <c r="TIS49" s="414"/>
      <c r="TIT49" s="414"/>
      <c r="TIU49" s="414"/>
      <c r="TIV49" s="414"/>
      <c r="TIW49" s="414"/>
      <c r="TIX49" s="414"/>
      <c r="TIY49" s="414"/>
      <c r="TIZ49" s="414"/>
      <c r="TJA49" s="414"/>
      <c r="TJB49" s="414"/>
      <c r="TJC49" s="414"/>
      <c r="TJD49" s="414"/>
      <c r="TJE49" s="414"/>
      <c r="TJF49" s="414"/>
      <c r="TJG49" s="414"/>
      <c r="TJH49" s="414"/>
      <c r="TJI49" s="414"/>
      <c r="TJJ49" s="414"/>
      <c r="TJK49" s="414"/>
      <c r="TJL49" s="414"/>
      <c r="TJM49" s="414"/>
      <c r="TJN49" s="414"/>
      <c r="TJO49" s="414"/>
      <c r="TJP49" s="414"/>
      <c r="TJQ49" s="414"/>
      <c r="TJR49" s="414"/>
      <c r="TJS49" s="414"/>
      <c r="TJT49" s="414"/>
      <c r="TJU49" s="414"/>
      <c r="TJV49" s="414"/>
      <c r="TJW49" s="414"/>
      <c r="TJX49" s="414"/>
      <c r="TJY49" s="414"/>
      <c r="TJZ49" s="414"/>
      <c r="TKA49" s="414"/>
      <c r="TKB49" s="414"/>
      <c r="TKC49" s="414"/>
      <c r="TKD49" s="414"/>
      <c r="TKE49" s="414"/>
      <c r="TKF49" s="414"/>
      <c r="TKG49" s="414"/>
      <c r="TKH49" s="414"/>
      <c r="TKI49" s="414"/>
      <c r="TKJ49" s="414"/>
      <c r="TKK49" s="414"/>
      <c r="TKL49" s="414"/>
      <c r="TKM49" s="414"/>
      <c r="TKN49" s="414"/>
      <c r="TKO49" s="414"/>
      <c r="TKP49" s="414"/>
      <c r="TKQ49" s="414"/>
      <c r="TKR49" s="414"/>
      <c r="TKS49" s="414"/>
      <c r="TKT49" s="414"/>
      <c r="TKU49" s="414"/>
      <c r="TKV49" s="414"/>
      <c r="TKW49" s="414"/>
      <c r="TKX49" s="414"/>
      <c r="TKY49" s="414"/>
      <c r="TKZ49" s="414"/>
      <c r="TLA49" s="414"/>
      <c r="TLB49" s="414"/>
      <c r="TLC49" s="414"/>
      <c r="TLD49" s="414"/>
      <c r="TLE49" s="414"/>
      <c r="TLF49" s="414"/>
      <c r="TLG49" s="414"/>
      <c r="TLH49" s="414"/>
      <c r="TLI49" s="414"/>
      <c r="TLJ49" s="414"/>
      <c r="TLK49" s="414"/>
      <c r="TLL49" s="414"/>
      <c r="TLM49" s="414"/>
      <c r="TLN49" s="414"/>
      <c r="TLO49" s="414"/>
      <c r="TLP49" s="414"/>
      <c r="TLQ49" s="414"/>
      <c r="TLR49" s="414"/>
      <c r="TLS49" s="414"/>
      <c r="TLT49" s="414"/>
      <c r="TLU49" s="414"/>
      <c r="TLV49" s="414"/>
      <c r="TLW49" s="414"/>
      <c r="TLX49" s="414"/>
      <c r="TLY49" s="414"/>
      <c r="TLZ49" s="414"/>
      <c r="TMA49" s="414"/>
      <c r="TMB49" s="414"/>
      <c r="TMC49" s="414"/>
      <c r="TMD49" s="414"/>
      <c r="TME49" s="414"/>
      <c r="TMF49" s="414"/>
      <c r="TMG49" s="414"/>
      <c r="TMH49" s="414"/>
      <c r="TMI49" s="414"/>
      <c r="TMJ49" s="414"/>
      <c r="TMK49" s="414"/>
      <c r="TML49" s="414"/>
      <c r="TMM49" s="414"/>
      <c r="TMN49" s="414"/>
      <c r="TMO49" s="414"/>
      <c r="TMP49" s="414"/>
      <c r="TMQ49" s="414"/>
      <c r="TMR49" s="414"/>
      <c r="TMS49" s="414"/>
      <c r="TMT49" s="414"/>
      <c r="TMU49" s="414"/>
      <c r="TMV49" s="414"/>
      <c r="TMW49" s="414"/>
      <c r="TMX49" s="414"/>
      <c r="TMY49" s="414"/>
      <c r="TMZ49" s="414"/>
      <c r="TNA49" s="414"/>
      <c r="TNB49" s="414"/>
      <c r="TNC49" s="414"/>
      <c r="TND49" s="414"/>
      <c r="TNE49" s="414"/>
      <c r="TNF49" s="414"/>
      <c r="TNG49" s="414"/>
      <c r="TNH49" s="414"/>
      <c r="TNI49" s="414"/>
      <c r="TNJ49" s="414"/>
      <c r="TNK49" s="414"/>
      <c r="TNL49" s="414"/>
      <c r="TNM49" s="414"/>
      <c r="TNN49" s="414"/>
      <c r="TNO49" s="414"/>
      <c r="TNP49" s="414"/>
      <c r="TNQ49" s="414"/>
      <c r="TNR49" s="414"/>
      <c r="TNS49" s="414"/>
      <c r="TNT49" s="414"/>
      <c r="TNU49" s="414"/>
      <c r="TNV49" s="414"/>
      <c r="TNW49" s="414"/>
      <c r="TNX49" s="414"/>
      <c r="TNY49" s="414"/>
      <c r="TNZ49" s="414"/>
      <c r="TOA49" s="414"/>
      <c r="TOB49" s="414"/>
      <c r="TOC49" s="414"/>
      <c r="TOD49" s="414"/>
      <c r="TOE49" s="414"/>
      <c r="TOF49" s="414"/>
      <c r="TOG49" s="414"/>
      <c r="TOH49" s="414"/>
      <c r="TOI49" s="414"/>
      <c r="TOJ49" s="414"/>
      <c r="TOK49" s="414"/>
      <c r="TOL49" s="414"/>
      <c r="TOM49" s="414"/>
      <c r="TON49" s="414"/>
      <c r="TOO49" s="414"/>
      <c r="TOP49" s="414"/>
      <c r="TOQ49" s="414"/>
      <c r="TOR49" s="414"/>
      <c r="TOS49" s="414"/>
      <c r="TOT49" s="414"/>
      <c r="TOU49" s="414"/>
      <c r="TOV49" s="414"/>
      <c r="TOW49" s="414"/>
      <c r="TOX49" s="414"/>
      <c r="TOY49" s="414"/>
      <c r="TOZ49" s="414"/>
      <c r="TPA49" s="414"/>
      <c r="TPB49" s="414"/>
      <c r="TPC49" s="414"/>
      <c r="TPD49" s="414"/>
      <c r="TPE49" s="414"/>
      <c r="TPF49" s="414"/>
      <c r="TPG49" s="414"/>
      <c r="TPH49" s="414"/>
      <c r="TPI49" s="414"/>
      <c r="TPJ49" s="414"/>
      <c r="TPK49" s="414"/>
      <c r="TPL49" s="414"/>
      <c r="TPM49" s="414"/>
      <c r="TPN49" s="414"/>
      <c r="TPO49" s="414"/>
      <c r="TPP49" s="414"/>
      <c r="TPQ49" s="414"/>
      <c r="TPR49" s="414"/>
      <c r="TPS49" s="414"/>
      <c r="TPT49" s="414"/>
      <c r="TPU49" s="414"/>
      <c r="TPV49" s="414"/>
      <c r="TPW49" s="414"/>
      <c r="TPX49" s="414"/>
      <c r="TPY49" s="414"/>
      <c r="TPZ49" s="414"/>
      <c r="TQA49" s="414"/>
      <c r="TQB49" s="414"/>
      <c r="TQC49" s="414"/>
      <c r="TQD49" s="414"/>
      <c r="TQE49" s="414"/>
      <c r="TQF49" s="414"/>
      <c r="TQG49" s="414"/>
      <c r="TQH49" s="414"/>
      <c r="TQI49" s="414"/>
      <c r="TQJ49" s="414"/>
      <c r="TQK49" s="414"/>
      <c r="TQL49" s="414"/>
      <c r="TQM49" s="414"/>
      <c r="TQN49" s="414"/>
      <c r="TQO49" s="414"/>
      <c r="TQP49" s="414"/>
      <c r="TQQ49" s="414"/>
      <c r="TQR49" s="414"/>
      <c r="TQS49" s="414"/>
      <c r="TQT49" s="414"/>
      <c r="TQU49" s="414"/>
      <c r="TQV49" s="414"/>
      <c r="TQW49" s="414"/>
      <c r="TQX49" s="414"/>
      <c r="TQY49" s="414"/>
      <c r="TQZ49" s="414"/>
      <c r="TRA49" s="414"/>
      <c r="TRB49" s="414"/>
      <c r="TRC49" s="414"/>
      <c r="TRD49" s="414"/>
      <c r="TRE49" s="414"/>
      <c r="TRF49" s="414"/>
      <c r="TRG49" s="414"/>
      <c r="TRH49" s="414"/>
      <c r="TRI49" s="414"/>
      <c r="TRJ49" s="414"/>
      <c r="TRK49" s="414"/>
      <c r="TRL49" s="414"/>
      <c r="TRM49" s="414"/>
      <c r="TRN49" s="414"/>
      <c r="TRO49" s="414"/>
      <c r="TRP49" s="414"/>
      <c r="TRQ49" s="414"/>
      <c r="TRR49" s="414"/>
      <c r="TRS49" s="414"/>
      <c r="TRT49" s="414"/>
      <c r="TRU49" s="414"/>
      <c r="TRV49" s="414"/>
      <c r="TRW49" s="414"/>
      <c r="TRX49" s="414"/>
      <c r="TRY49" s="414"/>
      <c r="TRZ49" s="414"/>
      <c r="TSA49" s="414"/>
      <c r="TSB49" s="414"/>
      <c r="TSC49" s="414"/>
      <c r="TSD49" s="414"/>
      <c r="TSE49" s="414"/>
      <c r="TSF49" s="414"/>
      <c r="TSG49" s="414"/>
      <c r="TSH49" s="414"/>
      <c r="TSI49" s="414"/>
      <c r="TSJ49" s="414"/>
      <c r="TSK49" s="414"/>
      <c r="TSL49" s="414"/>
      <c r="TSM49" s="414"/>
      <c r="TSN49" s="414"/>
      <c r="TSO49" s="414"/>
      <c r="TSP49" s="414"/>
      <c r="TSQ49" s="414"/>
      <c r="TSR49" s="414"/>
      <c r="TSS49" s="414"/>
      <c r="TST49" s="414"/>
      <c r="TSU49" s="414"/>
      <c r="TSV49" s="414"/>
      <c r="TSW49" s="414"/>
      <c r="TSX49" s="414"/>
      <c r="TSY49" s="414"/>
      <c r="TSZ49" s="414"/>
      <c r="TTA49" s="414"/>
      <c r="TTB49" s="414"/>
      <c r="TTC49" s="414"/>
      <c r="TTD49" s="414"/>
      <c r="TTE49" s="414"/>
      <c r="TTF49" s="414"/>
      <c r="TTG49" s="414"/>
      <c r="TTH49" s="414"/>
      <c r="TTI49" s="414"/>
      <c r="TTJ49" s="414"/>
      <c r="TTK49" s="414"/>
      <c r="TTL49" s="414"/>
      <c r="TTM49" s="414"/>
      <c r="TTN49" s="414"/>
      <c r="TTO49" s="414"/>
      <c r="TTP49" s="414"/>
      <c r="TTQ49" s="414"/>
      <c r="TTR49" s="414"/>
      <c r="TTS49" s="414"/>
      <c r="TTT49" s="414"/>
      <c r="TTU49" s="414"/>
      <c r="TTV49" s="414"/>
      <c r="TTW49" s="414"/>
      <c r="TTX49" s="414"/>
      <c r="TTY49" s="414"/>
      <c r="TTZ49" s="414"/>
      <c r="TUA49" s="414"/>
      <c r="TUB49" s="414"/>
      <c r="TUC49" s="414"/>
      <c r="TUD49" s="414"/>
      <c r="TUE49" s="414"/>
      <c r="TUF49" s="414"/>
      <c r="TUG49" s="414"/>
      <c r="TUH49" s="414"/>
      <c r="TUI49" s="414"/>
      <c r="TUJ49" s="414"/>
      <c r="TUK49" s="414"/>
      <c r="TUL49" s="414"/>
      <c r="TUM49" s="414"/>
      <c r="TUN49" s="414"/>
      <c r="TUO49" s="414"/>
      <c r="TUP49" s="414"/>
      <c r="TUQ49" s="414"/>
      <c r="TUR49" s="414"/>
      <c r="TUS49" s="414"/>
      <c r="TUT49" s="414"/>
      <c r="TUU49" s="414"/>
      <c r="TUV49" s="414"/>
      <c r="TUW49" s="414"/>
      <c r="TUX49" s="414"/>
      <c r="TUY49" s="414"/>
      <c r="TUZ49" s="414"/>
      <c r="TVA49" s="414"/>
      <c r="TVB49" s="414"/>
      <c r="TVC49" s="414"/>
      <c r="TVD49" s="414"/>
      <c r="TVE49" s="414"/>
      <c r="TVF49" s="414"/>
      <c r="TVG49" s="414"/>
      <c r="TVH49" s="414"/>
      <c r="TVI49" s="414"/>
      <c r="TVJ49" s="414"/>
      <c r="TVK49" s="414"/>
      <c r="TVL49" s="414"/>
      <c r="TVM49" s="414"/>
      <c r="TVN49" s="414"/>
      <c r="TVO49" s="414"/>
      <c r="TVP49" s="414"/>
      <c r="TVQ49" s="414"/>
      <c r="TVR49" s="414"/>
      <c r="TVS49" s="414"/>
      <c r="TVT49" s="414"/>
      <c r="TVU49" s="414"/>
      <c r="TVV49" s="414"/>
      <c r="TVW49" s="414"/>
      <c r="TVX49" s="414"/>
      <c r="TVY49" s="414"/>
      <c r="TVZ49" s="414"/>
      <c r="TWA49" s="414"/>
      <c r="TWB49" s="414"/>
      <c r="TWC49" s="414"/>
      <c r="TWD49" s="414"/>
      <c r="TWE49" s="414"/>
      <c r="TWF49" s="414"/>
      <c r="TWG49" s="414"/>
      <c r="TWH49" s="414"/>
      <c r="TWI49" s="414"/>
      <c r="TWJ49" s="414"/>
      <c r="TWK49" s="414"/>
      <c r="TWL49" s="414"/>
      <c r="TWM49" s="414"/>
      <c r="TWN49" s="414"/>
      <c r="TWO49" s="414"/>
      <c r="TWP49" s="414"/>
      <c r="TWQ49" s="414"/>
      <c r="TWR49" s="414"/>
      <c r="TWS49" s="414"/>
      <c r="TWT49" s="414"/>
      <c r="TWU49" s="414"/>
      <c r="TWV49" s="414"/>
      <c r="TWW49" s="414"/>
      <c r="TWX49" s="414"/>
      <c r="TWY49" s="414"/>
      <c r="TWZ49" s="414"/>
      <c r="TXA49" s="414"/>
      <c r="TXB49" s="414"/>
      <c r="TXC49" s="414"/>
      <c r="TXD49" s="414"/>
      <c r="TXE49" s="414"/>
      <c r="TXF49" s="414"/>
      <c r="TXG49" s="414"/>
      <c r="TXH49" s="414"/>
      <c r="TXI49" s="414"/>
      <c r="TXJ49" s="414"/>
      <c r="TXK49" s="414"/>
      <c r="TXL49" s="414"/>
      <c r="TXM49" s="414"/>
      <c r="TXN49" s="414"/>
      <c r="TXO49" s="414"/>
      <c r="TXP49" s="414"/>
      <c r="TXQ49" s="414"/>
      <c r="TXR49" s="414"/>
      <c r="TXS49" s="414"/>
      <c r="TXT49" s="414"/>
      <c r="TXU49" s="414"/>
      <c r="TXV49" s="414"/>
      <c r="TXW49" s="414"/>
      <c r="TXX49" s="414"/>
      <c r="TXY49" s="414"/>
      <c r="TXZ49" s="414"/>
      <c r="TYA49" s="414"/>
      <c r="TYB49" s="414"/>
      <c r="TYC49" s="414"/>
      <c r="TYD49" s="414"/>
      <c r="TYE49" s="414"/>
      <c r="TYF49" s="414"/>
      <c r="TYG49" s="414"/>
      <c r="TYH49" s="414"/>
      <c r="TYI49" s="414"/>
      <c r="TYJ49" s="414"/>
      <c r="TYK49" s="414"/>
      <c r="TYL49" s="414"/>
      <c r="TYM49" s="414"/>
      <c r="TYN49" s="414"/>
      <c r="TYO49" s="414"/>
      <c r="TYP49" s="414"/>
      <c r="TYQ49" s="414"/>
      <c r="TYR49" s="414"/>
      <c r="TYS49" s="414"/>
      <c r="TYT49" s="414"/>
      <c r="TYU49" s="414"/>
      <c r="TYV49" s="414"/>
      <c r="TYW49" s="414"/>
      <c r="TYX49" s="414"/>
      <c r="TYY49" s="414"/>
      <c r="TYZ49" s="414"/>
      <c r="TZA49" s="414"/>
      <c r="TZB49" s="414"/>
      <c r="TZC49" s="414"/>
      <c r="TZD49" s="414"/>
      <c r="TZE49" s="414"/>
      <c r="TZF49" s="414"/>
      <c r="TZG49" s="414"/>
      <c r="TZH49" s="414"/>
      <c r="TZI49" s="414"/>
      <c r="TZJ49" s="414"/>
      <c r="TZK49" s="414"/>
      <c r="TZL49" s="414"/>
      <c r="TZM49" s="414"/>
      <c r="TZN49" s="414"/>
      <c r="TZO49" s="414"/>
      <c r="TZP49" s="414"/>
      <c r="TZQ49" s="414"/>
      <c r="TZR49" s="414"/>
      <c r="TZS49" s="414"/>
      <c r="TZT49" s="414"/>
      <c r="TZU49" s="414"/>
      <c r="TZV49" s="414"/>
      <c r="TZW49" s="414"/>
      <c r="TZX49" s="414"/>
      <c r="TZY49" s="414"/>
      <c r="TZZ49" s="414"/>
      <c r="UAA49" s="414"/>
      <c r="UAB49" s="414"/>
      <c r="UAC49" s="414"/>
      <c r="UAD49" s="414"/>
      <c r="UAE49" s="414"/>
      <c r="UAF49" s="414"/>
      <c r="UAG49" s="414"/>
      <c r="UAH49" s="414"/>
      <c r="UAI49" s="414"/>
      <c r="UAJ49" s="414"/>
      <c r="UAK49" s="414"/>
      <c r="UAL49" s="414"/>
      <c r="UAM49" s="414"/>
      <c r="UAN49" s="414"/>
      <c r="UAO49" s="414"/>
      <c r="UAP49" s="414"/>
      <c r="UAQ49" s="414"/>
      <c r="UAR49" s="414"/>
      <c r="UAS49" s="414"/>
      <c r="UAT49" s="414"/>
      <c r="UAU49" s="414"/>
      <c r="UAV49" s="414"/>
      <c r="UAW49" s="414"/>
      <c r="UAX49" s="414"/>
      <c r="UAY49" s="414"/>
      <c r="UAZ49" s="414"/>
      <c r="UBA49" s="414"/>
      <c r="UBB49" s="414"/>
      <c r="UBC49" s="414"/>
      <c r="UBD49" s="414"/>
      <c r="UBE49" s="414"/>
      <c r="UBF49" s="414"/>
      <c r="UBG49" s="414"/>
      <c r="UBH49" s="414"/>
      <c r="UBI49" s="414"/>
      <c r="UBJ49" s="414"/>
      <c r="UBK49" s="414"/>
      <c r="UBL49" s="414"/>
      <c r="UBM49" s="414"/>
      <c r="UBN49" s="414"/>
      <c r="UBO49" s="414"/>
      <c r="UBP49" s="414"/>
      <c r="UBQ49" s="414"/>
      <c r="UBR49" s="414"/>
      <c r="UBS49" s="414"/>
      <c r="UBT49" s="414"/>
      <c r="UBU49" s="414"/>
      <c r="UBV49" s="414"/>
      <c r="UBW49" s="414"/>
      <c r="UBX49" s="414"/>
      <c r="UBY49" s="414"/>
      <c r="UBZ49" s="414"/>
      <c r="UCA49" s="414"/>
      <c r="UCB49" s="414"/>
      <c r="UCC49" s="414"/>
      <c r="UCD49" s="414"/>
      <c r="UCE49" s="414"/>
      <c r="UCF49" s="414"/>
      <c r="UCG49" s="414"/>
      <c r="UCH49" s="414"/>
      <c r="UCI49" s="414"/>
      <c r="UCJ49" s="414"/>
      <c r="UCK49" s="414"/>
      <c r="UCL49" s="414"/>
      <c r="UCM49" s="414"/>
      <c r="UCN49" s="414"/>
      <c r="UCO49" s="414"/>
      <c r="UCP49" s="414"/>
      <c r="UCQ49" s="414"/>
      <c r="UCR49" s="414"/>
      <c r="UCS49" s="414"/>
      <c r="UCT49" s="414"/>
      <c r="UCU49" s="414"/>
      <c r="UCV49" s="414"/>
      <c r="UCW49" s="414"/>
      <c r="UCX49" s="414"/>
      <c r="UCY49" s="414"/>
      <c r="UCZ49" s="414"/>
      <c r="UDA49" s="414"/>
      <c r="UDB49" s="414"/>
      <c r="UDC49" s="414"/>
      <c r="UDD49" s="414"/>
      <c r="UDE49" s="414"/>
      <c r="UDF49" s="414"/>
      <c r="UDG49" s="414"/>
      <c r="UDH49" s="414"/>
      <c r="UDI49" s="414"/>
      <c r="UDJ49" s="414"/>
      <c r="UDK49" s="414"/>
      <c r="UDL49" s="414"/>
      <c r="UDM49" s="414"/>
      <c r="UDN49" s="414"/>
      <c r="UDO49" s="414"/>
      <c r="UDP49" s="414"/>
      <c r="UDQ49" s="414"/>
      <c r="UDR49" s="414"/>
      <c r="UDS49" s="414"/>
      <c r="UDT49" s="414"/>
      <c r="UDU49" s="414"/>
      <c r="UDV49" s="414"/>
      <c r="UDW49" s="414"/>
      <c r="UDX49" s="414"/>
      <c r="UDY49" s="414"/>
      <c r="UDZ49" s="414"/>
      <c r="UEA49" s="414"/>
      <c r="UEB49" s="414"/>
      <c r="UEC49" s="414"/>
      <c r="UED49" s="414"/>
      <c r="UEE49" s="414"/>
      <c r="UEF49" s="414"/>
      <c r="UEG49" s="414"/>
      <c r="UEH49" s="414"/>
      <c r="UEI49" s="414"/>
      <c r="UEJ49" s="414"/>
      <c r="UEK49" s="414"/>
      <c r="UEL49" s="414"/>
      <c r="UEM49" s="414"/>
      <c r="UEN49" s="414"/>
      <c r="UEO49" s="414"/>
      <c r="UEP49" s="414"/>
      <c r="UEQ49" s="414"/>
      <c r="UER49" s="414"/>
      <c r="UES49" s="414"/>
      <c r="UET49" s="414"/>
      <c r="UEU49" s="414"/>
      <c r="UEV49" s="414"/>
      <c r="UEW49" s="414"/>
      <c r="UEX49" s="414"/>
      <c r="UEY49" s="414"/>
      <c r="UEZ49" s="414"/>
      <c r="UFA49" s="414"/>
      <c r="UFB49" s="414"/>
      <c r="UFC49" s="414"/>
      <c r="UFD49" s="414"/>
      <c r="UFE49" s="414"/>
      <c r="UFF49" s="414"/>
      <c r="UFG49" s="414"/>
      <c r="UFH49" s="414"/>
      <c r="UFI49" s="414"/>
      <c r="UFJ49" s="414"/>
      <c r="UFK49" s="414"/>
      <c r="UFL49" s="414"/>
      <c r="UFM49" s="414"/>
      <c r="UFN49" s="414"/>
      <c r="UFO49" s="414"/>
      <c r="UFP49" s="414"/>
      <c r="UFQ49" s="414"/>
      <c r="UFR49" s="414"/>
      <c r="UFS49" s="414"/>
      <c r="UFT49" s="414"/>
      <c r="UFU49" s="414"/>
      <c r="UFV49" s="414"/>
      <c r="UFW49" s="414"/>
      <c r="UFX49" s="414"/>
      <c r="UFY49" s="414"/>
      <c r="UFZ49" s="414"/>
      <c r="UGA49" s="414"/>
      <c r="UGB49" s="414"/>
      <c r="UGC49" s="414"/>
      <c r="UGD49" s="414"/>
      <c r="UGE49" s="414"/>
      <c r="UGF49" s="414"/>
      <c r="UGG49" s="414"/>
      <c r="UGH49" s="414"/>
      <c r="UGI49" s="414"/>
      <c r="UGJ49" s="414"/>
      <c r="UGK49" s="414"/>
      <c r="UGL49" s="414"/>
      <c r="UGM49" s="414"/>
      <c r="UGN49" s="414"/>
      <c r="UGO49" s="414"/>
      <c r="UGP49" s="414"/>
      <c r="UGQ49" s="414"/>
      <c r="UGR49" s="414"/>
      <c r="UGS49" s="414"/>
      <c r="UGT49" s="414"/>
      <c r="UGU49" s="414"/>
      <c r="UGV49" s="414"/>
      <c r="UGW49" s="414"/>
      <c r="UGX49" s="414"/>
      <c r="UGY49" s="414"/>
      <c r="UGZ49" s="414"/>
      <c r="UHA49" s="414"/>
      <c r="UHB49" s="414"/>
      <c r="UHC49" s="414"/>
      <c r="UHD49" s="414"/>
      <c r="UHE49" s="414"/>
      <c r="UHF49" s="414"/>
      <c r="UHG49" s="414"/>
      <c r="UHH49" s="414"/>
      <c r="UHI49" s="414"/>
      <c r="UHJ49" s="414"/>
      <c r="UHK49" s="414"/>
      <c r="UHL49" s="414"/>
      <c r="UHM49" s="414"/>
      <c r="UHN49" s="414"/>
      <c r="UHO49" s="414"/>
      <c r="UHP49" s="414"/>
      <c r="UHQ49" s="414"/>
      <c r="UHR49" s="414"/>
      <c r="UHS49" s="414"/>
      <c r="UHT49" s="414"/>
      <c r="UHU49" s="414"/>
      <c r="UHV49" s="414"/>
      <c r="UHW49" s="414"/>
      <c r="UHX49" s="414"/>
      <c r="UHY49" s="414"/>
      <c r="UHZ49" s="414"/>
      <c r="UIA49" s="414"/>
      <c r="UIB49" s="414"/>
      <c r="UIC49" s="414"/>
      <c r="UID49" s="414"/>
      <c r="UIE49" s="414"/>
      <c r="UIF49" s="414"/>
      <c r="UIG49" s="414"/>
      <c r="UIH49" s="414"/>
      <c r="UII49" s="414"/>
      <c r="UIJ49" s="414"/>
      <c r="UIK49" s="414"/>
      <c r="UIL49" s="414"/>
      <c r="UIM49" s="414"/>
      <c r="UIN49" s="414"/>
      <c r="UIO49" s="414"/>
      <c r="UIP49" s="414"/>
      <c r="UIQ49" s="414"/>
      <c r="UIR49" s="414"/>
      <c r="UIS49" s="414"/>
      <c r="UIT49" s="414"/>
      <c r="UIU49" s="414"/>
      <c r="UIV49" s="414"/>
      <c r="UIW49" s="414"/>
      <c r="UIX49" s="414"/>
      <c r="UIY49" s="414"/>
      <c r="UIZ49" s="414"/>
      <c r="UJA49" s="414"/>
      <c r="UJB49" s="414"/>
      <c r="UJC49" s="414"/>
      <c r="UJD49" s="414"/>
      <c r="UJE49" s="414"/>
      <c r="UJF49" s="414"/>
      <c r="UJG49" s="414"/>
      <c r="UJH49" s="414"/>
      <c r="UJI49" s="414"/>
      <c r="UJJ49" s="414"/>
      <c r="UJK49" s="414"/>
      <c r="UJL49" s="414"/>
      <c r="UJM49" s="414"/>
      <c r="UJN49" s="414"/>
      <c r="UJO49" s="414"/>
      <c r="UJP49" s="414"/>
      <c r="UJQ49" s="414"/>
      <c r="UJR49" s="414"/>
      <c r="UJS49" s="414"/>
      <c r="UJT49" s="414"/>
      <c r="UJU49" s="414"/>
      <c r="UJV49" s="414"/>
      <c r="UJW49" s="414"/>
      <c r="UJX49" s="414"/>
      <c r="UJY49" s="414"/>
      <c r="UJZ49" s="414"/>
      <c r="UKA49" s="414"/>
      <c r="UKB49" s="414"/>
      <c r="UKC49" s="414"/>
      <c r="UKD49" s="414"/>
      <c r="UKE49" s="414"/>
      <c r="UKF49" s="414"/>
      <c r="UKG49" s="414"/>
      <c r="UKH49" s="414"/>
      <c r="UKI49" s="414"/>
      <c r="UKJ49" s="414"/>
      <c r="UKK49" s="414"/>
      <c r="UKL49" s="414"/>
      <c r="UKM49" s="414"/>
      <c r="UKN49" s="414"/>
      <c r="UKO49" s="414"/>
      <c r="UKP49" s="414"/>
      <c r="UKQ49" s="414"/>
      <c r="UKR49" s="414"/>
      <c r="UKS49" s="414"/>
      <c r="UKT49" s="414"/>
      <c r="UKU49" s="414"/>
      <c r="UKV49" s="414"/>
      <c r="UKW49" s="414"/>
      <c r="UKX49" s="414"/>
      <c r="UKY49" s="414"/>
      <c r="UKZ49" s="414"/>
      <c r="ULA49" s="414"/>
      <c r="ULB49" s="414"/>
      <c r="ULC49" s="414"/>
      <c r="ULD49" s="414"/>
      <c r="ULE49" s="414"/>
      <c r="ULF49" s="414"/>
      <c r="ULG49" s="414"/>
      <c r="ULH49" s="414"/>
      <c r="ULI49" s="414"/>
      <c r="ULJ49" s="414"/>
      <c r="ULK49" s="414"/>
      <c r="ULL49" s="414"/>
      <c r="ULM49" s="414"/>
      <c r="ULN49" s="414"/>
      <c r="ULO49" s="414"/>
      <c r="ULP49" s="414"/>
      <c r="ULQ49" s="414"/>
      <c r="ULR49" s="414"/>
      <c r="ULS49" s="414"/>
      <c r="ULT49" s="414"/>
      <c r="ULU49" s="414"/>
      <c r="ULV49" s="414"/>
      <c r="ULW49" s="414"/>
      <c r="ULX49" s="414"/>
      <c r="ULY49" s="414"/>
      <c r="ULZ49" s="414"/>
      <c r="UMA49" s="414"/>
      <c r="UMB49" s="414"/>
      <c r="UMC49" s="414"/>
      <c r="UMD49" s="414"/>
      <c r="UME49" s="414"/>
      <c r="UMF49" s="414"/>
      <c r="UMG49" s="414"/>
      <c r="UMH49" s="414"/>
      <c r="UMI49" s="414"/>
      <c r="UMJ49" s="414"/>
      <c r="UMK49" s="414"/>
      <c r="UML49" s="414"/>
      <c r="UMM49" s="414"/>
      <c r="UMN49" s="414"/>
      <c r="UMO49" s="414"/>
      <c r="UMP49" s="414"/>
      <c r="UMQ49" s="414"/>
      <c r="UMR49" s="414"/>
      <c r="UMS49" s="414"/>
      <c r="UMT49" s="414"/>
      <c r="UMU49" s="414"/>
      <c r="UMV49" s="414"/>
      <c r="UMW49" s="414"/>
      <c r="UMX49" s="414"/>
      <c r="UMY49" s="414"/>
      <c r="UMZ49" s="414"/>
      <c r="UNA49" s="414"/>
      <c r="UNB49" s="414"/>
      <c r="UNC49" s="414"/>
      <c r="UND49" s="414"/>
      <c r="UNE49" s="414"/>
      <c r="UNF49" s="414"/>
      <c r="UNG49" s="414"/>
      <c r="UNH49" s="414"/>
      <c r="UNI49" s="414"/>
      <c r="UNJ49" s="414"/>
      <c r="UNK49" s="414"/>
      <c r="UNL49" s="414"/>
      <c r="UNM49" s="414"/>
      <c r="UNN49" s="414"/>
      <c r="UNO49" s="414"/>
      <c r="UNP49" s="414"/>
      <c r="UNQ49" s="414"/>
      <c r="UNR49" s="414"/>
      <c r="UNS49" s="414"/>
      <c r="UNT49" s="414"/>
      <c r="UNU49" s="414"/>
      <c r="UNV49" s="414"/>
      <c r="UNW49" s="414"/>
      <c r="UNX49" s="414"/>
      <c r="UNY49" s="414"/>
      <c r="UNZ49" s="414"/>
      <c r="UOA49" s="414"/>
      <c r="UOB49" s="414"/>
      <c r="UOC49" s="414"/>
      <c r="UOD49" s="414"/>
      <c r="UOE49" s="414"/>
      <c r="UOF49" s="414"/>
      <c r="UOG49" s="414"/>
      <c r="UOH49" s="414"/>
      <c r="UOI49" s="414"/>
      <c r="UOJ49" s="414"/>
      <c r="UOK49" s="414"/>
      <c r="UOL49" s="414"/>
      <c r="UOM49" s="414"/>
      <c r="UON49" s="414"/>
      <c r="UOO49" s="414"/>
      <c r="UOP49" s="414"/>
      <c r="UOQ49" s="414"/>
      <c r="UOR49" s="414"/>
      <c r="UOS49" s="414"/>
      <c r="UOT49" s="414"/>
      <c r="UOU49" s="414"/>
      <c r="UOV49" s="414"/>
      <c r="UOW49" s="414"/>
      <c r="UOX49" s="414"/>
      <c r="UOY49" s="414"/>
      <c r="UOZ49" s="414"/>
      <c r="UPA49" s="414"/>
      <c r="UPB49" s="414"/>
      <c r="UPC49" s="414"/>
      <c r="UPD49" s="414"/>
      <c r="UPE49" s="414"/>
      <c r="UPF49" s="414"/>
      <c r="UPG49" s="414"/>
      <c r="UPH49" s="414"/>
      <c r="UPI49" s="414"/>
      <c r="UPJ49" s="414"/>
      <c r="UPK49" s="414"/>
      <c r="UPL49" s="414"/>
      <c r="UPM49" s="414"/>
      <c r="UPN49" s="414"/>
      <c r="UPO49" s="414"/>
      <c r="UPP49" s="414"/>
      <c r="UPQ49" s="414"/>
      <c r="UPR49" s="414"/>
      <c r="UPS49" s="414"/>
      <c r="UPT49" s="414"/>
      <c r="UPU49" s="414"/>
      <c r="UPV49" s="414"/>
      <c r="UPW49" s="414"/>
      <c r="UPX49" s="414"/>
      <c r="UPY49" s="414"/>
      <c r="UPZ49" s="414"/>
      <c r="UQA49" s="414"/>
      <c r="UQB49" s="414"/>
      <c r="UQC49" s="414"/>
      <c r="UQD49" s="414"/>
      <c r="UQE49" s="414"/>
      <c r="UQF49" s="414"/>
      <c r="UQG49" s="414"/>
      <c r="UQH49" s="414"/>
      <c r="UQI49" s="414"/>
      <c r="UQJ49" s="414"/>
      <c r="UQK49" s="414"/>
      <c r="UQL49" s="414"/>
      <c r="UQM49" s="414"/>
      <c r="UQN49" s="414"/>
      <c r="UQO49" s="414"/>
      <c r="UQP49" s="414"/>
      <c r="UQQ49" s="414"/>
      <c r="UQR49" s="414"/>
      <c r="UQS49" s="414"/>
      <c r="UQT49" s="414"/>
      <c r="UQU49" s="414"/>
      <c r="UQV49" s="414"/>
      <c r="UQW49" s="414"/>
      <c r="UQX49" s="414"/>
      <c r="UQY49" s="414"/>
      <c r="UQZ49" s="414"/>
      <c r="URA49" s="414"/>
      <c r="URB49" s="414"/>
      <c r="URC49" s="414"/>
      <c r="URD49" s="414"/>
      <c r="URE49" s="414"/>
      <c r="URF49" s="414"/>
      <c r="URG49" s="414"/>
      <c r="URH49" s="414"/>
      <c r="URI49" s="414"/>
      <c r="URJ49" s="414"/>
      <c r="URK49" s="414"/>
      <c r="URL49" s="414"/>
      <c r="URM49" s="414"/>
      <c r="URN49" s="414"/>
      <c r="URO49" s="414"/>
      <c r="URP49" s="414"/>
      <c r="URQ49" s="414"/>
      <c r="URR49" s="414"/>
      <c r="URS49" s="414"/>
      <c r="URT49" s="414"/>
      <c r="URU49" s="414"/>
      <c r="URV49" s="414"/>
      <c r="URW49" s="414"/>
      <c r="URX49" s="414"/>
      <c r="URY49" s="414"/>
      <c r="URZ49" s="414"/>
      <c r="USA49" s="414"/>
      <c r="USB49" s="414"/>
      <c r="USC49" s="414"/>
      <c r="USD49" s="414"/>
      <c r="USE49" s="414"/>
      <c r="USF49" s="414"/>
      <c r="USG49" s="414"/>
      <c r="USH49" s="414"/>
      <c r="USI49" s="414"/>
      <c r="USJ49" s="414"/>
      <c r="USK49" s="414"/>
      <c r="USL49" s="414"/>
      <c r="USM49" s="414"/>
      <c r="USN49" s="414"/>
      <c r="USO49" s="414"/>
      <c r="USP49" s="414"/>
      <c r="USQ49" s="414"/>
      <c r="USR49" s="414"/>
      <c r="USS49" s="414"/>
      <c r="UST49" s="414"/>
      <c r="USU49" s="414"/>
      <c r="USV49" s="414"/>
      <c r="USW49" s="414"/>
      <c r="USX49" s="414"/>
      <c r="USY49" s="414"/>
      <c r="USZ49" s="414"/>
      <c r="UTA49" s="414"/>
      <c r="UTB49" s="414"/>
      <c r="UTC49" s="414"/>
      <c r="UTD49" s="414"/>
      <c r="UTE49" s="414"/>
      <c r="UTF49" s="414"/>
      <c r="UTG49" s="414"/>
      <c r="UTH49" s="414"/>
      <c r="UTI49" s="414"/>
      <c r="UTJ49" s="414"/>
      <c r="UTK49" s="414"/>
      <c r="UTL49" s="414"/>
      <c r="UTM49" s="414"/>
      <c r="UTN49" s="414"/>
      <c r="UTO49" s="414"/>
      <c r="UTP49" s="414"/>
      <c r="UTQ49" s="414"/>
      <c r="UTR49" s="414"/>
      <c r="UTS49" s="414"/>
      <c r="UTT49" s="414"/>
      <c r="UTU49" s="414"/>
      <c r="UTV49" s="414"/>
      <c r="UTW49" s="414"/>
      <c r="UTX49" s="414"/>
      <c r="UTY49" s="414"/>
      <c r="UTZ49" s="414"/>
      <c r="UUA49" s="414"/>
      <c r="UUB49" s="414"/>
      <c r="UUC49" s="414"/>
      <c r="UUD49" s="414"/>
      <c r="UUE49" s="414"/>
      <c r="UUF49" s="414"/>
      <c r="UUG49" s="414"/>
      <c r="UUH49" s="414"/>
      <c r="UUI49" s="414"/>
      <c r="UUJ49" s="414"/>
      <c r="UUK49" s="414"/>
      <c r="UUL49" s="414"/>
      <c r="UUM49" s="414"/>
      <c r="UUN49" s="414"/>
      <c r="UUO49" s="414"/>
      <c r="UUP49" s="414"/>
      <c r="UUQ49" s="414"/>
      <c r="UUR49" s="414"/>
      <c r="UUS49" s="414"/>
      <c r="UUT49" s="414"/>
      <c r="UUU49" s="414"/>
      <c r="UUV49" s="414"/>
      <c r="UUW49" s="414"/>
      <c r="UUX49" s="414"/>
      <c r="UUY49" s="414"/>
      <c r="UUZ49" s="414"/>
      <c r="UVA49" s="414"/>
      <c r="UVB49" s="414"/>
      <c r="UVC49" s="414"/>
      <c r="UVD49" s="414"/>
      <c r="UVE49" s="414"/>
      <c r="UVF49" s="414"/>
      <c r="UVG49" s="414"/>
      <c r="UVH49" s="414"/>
      <c r="UVI49" s="414"/>
      <c r="UVJ49" s="414"/>
      <c r="UVK49" s="414"/>
      <c r="UVL49" s="414"/>
      <c r="UVM49" s="414"/>
      <c r="UVN49" s="414"/>
      <c r="UVO49" s="414"/>
      <c r="UVP49" s="414"/>
      <c r="UVQ49" s="414"/>
      <c r="UVR49" s="414"/>
      <c r="UVS49" s="414"/>
      <c r="UVT49" s="414"/>
      <c r="UVU49" s="414"/>
      <c r="UVV49" s="414"/>
      <c r="UVW49" s="414"/>
      <c r="UVX49" s="414"/>
      <c r="UVY49" s="414"/>
      <c r="UVZ49" s="414"/>
      <c r="UWA49" s="414"/>
      <c r="UWB49" s="414"/>
      <c r="UWC49" s="414"/>
      <c r="UWD49" s="414"/>
      <c r="UWE49" s="414"/>
      <c r="UWF49" s="414"/>
      <c r="UWG49" s="414"/>
      <c r="UWH49" s="414"/>
      <c r="UWI49" s="414"/>
      <c r="UWJ49" s="414"/>
      <c r="UWK49" s="414"/>
      <c r="UWL49" s="414"/>
      <c r="UWM49" s="414"/>
      <c r="UWN49" s="414"/>
      <c r="UWO49" s="414"/>
      <c r="UWP49" s="414"/>
      <c r="UWQ49" s="414"/>
      <c r="UWR49" s="414"/>
      <c r="UWS49" s="414"/>
      <c r="UWT49" s="414"/>
      <c r="UWU49" s="414"/>
      <c r="UWV49" s="414"/>
      <c r="UWW49" s="414"/>
      <c r="UWX49" s="414"/>
      <c r="UWY49" s="414"/>
      <c r="UWZ49" s="414"/>
      <c r="UXA49" s="414"/>
      <c r="UXB49" s="414"/>
      <c r="UXC49" s="414"/>
      <c r="UXD49" s="414"/>
      <c r="UXE49" s="414"/>
      <c r="UXF49" s="414"/>
      <c r="UXG49" s="414"/>
      <c r="UXH49" s="414"/>
      <c r="UXI49" s="414"/>
      <c r="UXJ49" s="414"/>
      <c r="UXK49" s="414"/>
      <c r="UXL49" s="414"/>
      <c r="UXM49" s="414"/>
      <c r="UXN49" s="414"/>
      <c r="UXO49" s="414"/>
      <c r="UXP49" s="414"/>
      <c r="UXQ49" s="414"/>
      <c r="UXR49" s="414"/>
      <c r="UXS49" s="414"/>
      <c r="UXT49" s="414"/>
      <c r="UXU49" s="414"/>
      <c r="UXV49" s="414"/>
      <c r="UXW49" s="414"/>
      <c r="UXX49" s="414"/>
      <c r="UXY49" s="414"/>
      <c r="UXZ49" s="414"/>
      <c r="UYA49" s="414"/>
      <c r="UYB49" s="414"/>
      <c r="UYC49" s="414"/>
      <c r="UYD49" s="414"/>
      <c r="UYE49" s="414"/>
      <c r="UYF49" s="414"/>
      <c r="UYG49" s="414"/>
      <c r="UYH49" s="414"/>
      <c r="UYI49" s="414"/>
      <c r="UYJ49" s="414"/>
      <c r="UYK49" s="414"/>
      <c r="UYL49" s="414"/>
      <c r="UYM49" s="414"/>
      <c r="UYN49" s="414"/>
      <c r="UYO49" s="414"/>
      <c r="UYP49" s="414"/>
      <c r="UYQ49" s="414"/>
      <c r="UYR49" s="414"/>
      <c r="UYS49" s="414"/>
      <c r="UYT49" s="414"/>
      <c r="UYU49" s="414"/>
      <c r="UYV49" s="414"/>
      <c r="UYW49" s="414"/>
      <c r="UYX49" s="414"/>
      <c r="UYY49" s="414"/>
      <c r="UYZ49" s="414"/>
      <c r="UZA49" s="414"/>
      <c r="UZB49" s="414"/>
      <c r="UZC49" s="414"/>
      <c r="UZD49" s="414"/>
      <c r="UZE49" s="414"/>
      <c r="UZF49" s="414"/>
      <c r="UZG49" s="414"/>
      <c r="UZH49" s="414"/>
      <c r="UZI49" s="414"/>
      <c r="UZJ49" s="414"/>
      <c r="UZK49" s="414"/>
      <c r="UZL49" s="414"/>
      <c r="UZM49" s="414"/>
      <c r="UZN49" s="414"/>
      <c r="UZO49" s="414"/>
      <c r="UZP49" s="414"/>
      <c r="UZQ49" s="414"/>
      <c r="UZR49" s="414"/>
      <c r="UZS49" s="414"/>
      <c r="UZT49" s="414"/>
      <c r="UZU49" s="414"/>
      <c r="UZV49" s="414"/>
      <c r="UZW49" s="414"/>
      <c r="UZX49" s="414"/>
      <c r="UZY49" s="414"/>
      <c r="UZZ49" s="414"/>
      <c r="VAA49" s="414"/>
      <c r="VAB49" s="414"/>
      <c r="VAC49" s="414"/>
      <c r="VAD49" s="414"/>
      <c r="VAE49" s="414"/>
      <c r="VAF49" s="414"/>
      <c r="VAG49" s="414"/>
      <c r="VAH49" s="414"/>
      <c r="VAI49" s="414"/>
      <c r="VAJ49" s="414"/>
      <c r="VAK49" s="414"/>
      <c r="VAL49" s="414"/>
      <c r="VAM49" s="414"/>
      <c r="VAN49" s="414"/>
      <c r="VAO49" s="414"/>
      <c r="VAP49" s="414"/>
      <c r="VAQ49" s="414"/>
      <c r="VAR49" s="414"/>
      <c r="VAS49" s="414"/>
      <c r="VAT49" s="414"/>
      <c r="VAU49" s="414"/>
      <c r="VAV49" s="414"/>
      <c r="VAW49" s="414"/>
      <c r="VAX49" s="414"/>
      <c r="VAY49" s="414"/>
      <c r="VAZ49" s="414"/>
      <c r="VBA49" s="414"/>
      <c r="VBB49" s="414"/>
      <c r="VBC49" s="414"/>
      <c r="VBD49" s="414"/>
      <c r="VBE49" s="414"/>
      <c r="VBF49" s="414"/>
      <c r="VBG49" s="414"/>
      <c r="VBH49" s="414"/>
      <c r="VBI49" s="414"/>
      <c r="VBJ49" s="414"/>
      <c r="VBK49" s="414"/>
      <c r="VBL49" s="414"/>
      <c r="VBM49" s="414"/>
      <c r="VBN49" s="414"/>
      <c r="VBO49" s="414"/>
      <c r="VBP49" s="414"/>
      <c r="VBQ49" s="414"/>
      <c r="VBR49" s="414"/>
      <c r="VBS49" s="414"/>
      <c r="VBT49" s="414"/>
      <c r="VBU49" s="414"/>
      <c r="VBV49" s="414"/>
      <c r="VBW49" s="414"/>
      <c r="VBX49" s="414"/>
      <c r="VBY49" s="414"/>
      <c r="VBZ49" s="414"/>
      <c r="VCA49" s="414"/>
      <c r="VCB49" s="414"/>
      <c r="VCC49" s="414"/>
      <c r="VCD49" s="414"/>
      <c r="VCE49" s="414"/>
      <c r="VCF49" s="414"/>
      <c r="VCG49" s="414"/>
      <c r="VCH49" s="414"/>
      <c r="VCI49" s="414"/>
      <c r="VCJ49" s="414"/>
      <c r="VCK49" s="414"/>
      <c r="VCL49" s="414"/>
      <c r="VCM49" s="414"/>
      <c r="VCN49" s="414"/>
      <c r="VCO49" s="414"/>
      <c r="VCP49" s="414"/>
      <c r="VCQ49" s="414"/>
      <c r="VCR49" s="414"/>
      <c r="VCS49" s="414"/>
      <c r="VCT49" s="414"/>
      <c r="VCU49" s="414"/>
      <c r="VCV49" s="414"/>
      <c r="VCW49" s="414"/>
      <c r="VCX49" s="414"/>
      <c r="VCY49" s="414"/>
      <c r="VCZ49" s="414"/>
      <c r="VDA49" s="414"/>
      <c r="VDB49" s="414"/>
      <c r="VDC49" s="414"/>
      <c r="VDD49" s="414"/>
      <c r="VDE49" s="414"/>
      <c r="VDF49" s="414"/>
      <c r="VDG49" s="414"/>
      <c r="VDH49" s="414"/>
      <c r="VDI49" s="414"/>
      <c r="VDJ49" s="414"/>
      <c r="VDK49" s="414"/>
      <c r="VDL49" s="414"/>
      <c r="VDM49" s="414"/>
      <c r="VDN49" s="414"/>
      <c r="VDO49" s="414"/>
      <c r="VDP49" s="414"/>
      <c r="VDQ49" s="414"/>
      <c r="VDR49" s="414"/>
      <c r="VDS49" s="414"/>
      <c r="VDT49" s="414"/>
      <c r="VDU49" s="414"/>
      <c r="VDV49" s="414"/>
      <c r="VDW49" s="414"/>
      <c r="VDX49" s="414"/>
      <c r="VDY49" s="414"/>
      <c r="VDZ49" s="414"/>
      <c r="VEA49" s="414"/>
      <c r="VEB49" s="414"/>
      <c r="VEC49" s="414"/>
      <c r="VED49" s="414"/>
      <c r="VEE49" s="414"/>
      <c r="VEF49" s="414"/>
      <c r="VEG49" s="414"/>
      <c r="VEH49" s="414"/>
      <c r="VEI49" s="414"/>
      <c r="VEJ49" s="414"/>
      <c r="VEK49" s="414"/>
      <c r="VEL49" s="414"/>
      <c r="VEM49" s="414"/>
      <c r="VEN49" s="414"/>
      <c r="VEO49" s="414"/>
      <c r="VEP49" s="414"/>
      <c r="VEQ49" s="414"/>
      <c r="VER49" s="414"/>
      <c r="VES49" s="414"/>
      <c r="VET49" s="414"/>
      <c r="VEU49" s="414"/>
      <c r="VEV49" s="414"/>
      <c r="VEW49" s="414"/>
      <c r="VEX49" s="414"/>
      <c r="VEY49" s="414"/>
      <c r="VEZ49" s="414"/>
      <c r="VFA49" s="414"/>
      <c r="VFB49" s="414"/>
      <c r="VFC49" s="414"/>
      <c r="VFD49" s="414"/>
      <c r="VFE49" s="414"/>
      <c r="VFF49" s="414"/>
      <c r="VFG49" s="414"/>
      <c r="VFH49" s="414"/>
      <c r="VFI49" s="414"/>
      <c r="VFJ49" s="414"/>
      <c r="VFK49" s="414"/>
      <c r="VFL49" s="414"/>
      <c r="VFM49" s="414"/>
      <c r="VFN49" s="414"/>
      <c r="VFO49" s="414"/>
      <c r="VFP49" s="414"/>
      <c r="VFQ49" s="414"/>
      <c r="VFR49" s="414"/>
      <c r="VFS49" s="414"/>
      <c r="VFT49" s="414"/>
      <c r="VFU49" s="414"/>
      <c r="VFV49" s="414"/>
      <c r="VFW49" s="414"/>
      <c r="VFX49" s="414"/>
      <c r="VFY49" s="414"/>
      <c r="VFZ49" s="414"/>
      <c r="VGA49" s="414"/>
      <c r="VGB49" s="414"/>
      <c r="VGC49" s="414"/>
      <c r="VGD49" s="414"/>
      <c r="VGE49" s="414"/>
      <c r="VGF49" s="414"/>
      <c r="VGG49" s="414"/>
      <c r="VGH49" s="414"/>
      <c r="VGI49" s="414"/>
      <c r="VGJ49" s="414"/>
      <c r="VGK49" s="414"/>
      <c r="VGL49" s="414"/>
      <c r="VGM49" s="414"/>
      <c r="VGN49" s="414"/>
      <c r="VGO49" s="414"/>
      <c r="VGP49" s="414"/>
      <c r="VGQ49" s="414"/>
      <c r="VGR49" s="414"/>
      <c r="VGS49" s="414"/>
      <c r="VGT49" s="414"/>
      <c r="VGU49" s="414"/>
      <c r="VGV49" s="414"/>
      <c r="VGW49" s="414"/>
      <c r="VGX49" s="414"/>
      <c r="VGY49" s="414"/>
      <c r="VGZ49" s="414"/>
      <c r="VHA49" s="414"/>
      <c r="VHB49" s="414"/>
      <c r="VHC49" s="414"/>
      <c r="VHD49" s="414"/>
      <c r="VHE49" s="414"/>
      <c r="VHF49" s="414"/>
      <c r="VHG49" s="414"/>
      <c r="VHH49" s="414"/>
      <c r="VHI49" s="414"/>
      <c r="VHJ49" s="414"/>
      <c r="VHK49" s="414"/>
      <c r="VHL49" s="414"/>
      <c r="VHM49" s="414"/>
      <c r="VHN49" s="414"/>
      <c r="VHO49" s="414"/>
      <c r="VHP49" s="414"/>
      <c r="VHQ49" s="414"/>
      <c r="VHR49" s="414"/>
      <c r="VHS49" s="414"/>
      <c r="VHT49" s="414"/>
      <c r="VHU49" s="414"/>
      <c r="VHV49" s="414"/>
      <c r="VHW49" s="414"/>
      <c r="VHX49" s="414"/>
      <c r="VHY49" s="414"/>
      <c r="VHZ49" s="414"/>
      <c r="VIA49" s="414"/>
      <c r="VIB49" s="414"/>
      <c r="VIC49" s="414"/>
      <c r="VID49" s="414"/>
      <c r="VIE49" s="414"/>
      <c r="VIF49" s="414"/>
      <c r="VIG49" s="414"/>
      <c r="VIH49" s="414"/>
      <c r="VII49" s="414"/>
      <c r="VIJ49" s="414"/>
      <c r="VIK49" s="414"/>
      <c r="VIL49" s="414"/>
      <c r="VIM49" s="414"/>
      <c r="VIN49" s="414"/>
      <c r="VIO49" s="414"/>
      <c r="VIP49" s="414"/>
      <c r="VIQ49" s="414"/>
      <c r="VIR49" s="414"/>
      <c r="VIS49" s="414"/>
      <c r="VIT49" s="414"/>
      <c r="VIU49" s="414"/>
      <c r="VIV49" s="414"/>
      <c r="VIW49" s="414"/>
      <c r="VIX49" s="414"/>
      <c r="VIY49" s="414"/>
      <c r="VIZ49" s="414"/>
      <c r="VJA49" s="414"/>
      <c r="VJB49" s="414"/>
      <c r="VJC49" s="414"/>
      <c r="VJD49" s="414"/>
      <c r="VJE49" s="414"/>
      <c r="VJF49" s="414"/>
      <c r="VJG49" s="414"/>
      <c r="VJH49" s="414"/>
      <c r="VJI49" s="414"/>
      <c r="VJJ49" s="414"/>
      <c r="VJK49" s="414"/>
      <c r="VJL49" s="414"/>
      <c r="VJM49" s="414"/>
      <c r="VJN49" s="414"/>
      <c r="VJO49" s="414"/>
      <c r="VJP49" s="414"/>
      <c r="VJQ49" s="414"/>
      <c r="VJR49" s="414"/>
      <c r="VJS49" s="414"/>
      <c r="VJT49" s="414"/>
      <c r="VJU49" s="414"/>
      <c r="VJV49" s="414"/>
      <c r="VJW49" s="414"/>
      <c r="VJX49" s="414"/>
      <c r="VJY49" s="414"/>
      <c r="VJZ49" s="414"/>
      <c r="VKA49" s="414"/>
      <c r="VKB49" s="414"/>
      <c r="VKC49" s="414"/>
      <c r="VKD49" s="414"/>
      <c r="VKE49" s="414"/>
      <c r="VKF49" s="414"/>
      <c r="VKG49" s="414"/>
      <c r="VKH49" s="414"/>
      <c r="VKI49" s="414"/>
      <c r="VKJ49" s="414"/>
      <c r="VKK49" s="414"/>
      <c r="VKL49" s="414"/>
      <c r="VKM49" s="414"/>
      <c r="VKN49" s="414"/>
      <c r="VKO49" s="414"/>
      <c r="VKP49" s="414"/>
      <c r="VKQ49" s="414"/>
      <c r="VKR49" s="414"/>
      <c r="VKS49" s="414"/>
      <c r="VKT49" s="414"/>
      <c r="VKU49" s="414"/>
      <c r="VKV49" s="414"/>
      <c r="VKW49" s="414"/>
      <c r="VKX49" s="414"/>
      <c r="VKY49" s="414"/>
      <c r="VKZ49" s="414"/>
      <c r="VLA49" s="414"/>
      <c r="VLB49" s="414"/>
      <c r="VLC49" s="414"/>
      <c r="VLD49" s="414"/>
      <c r="VLE49" s="414"/>
      <c r="VLF49" s="414"/>
      <c r="VLG49" s="414"/>
      <c r="VLH49" s="414"/>
      <c r="VLI49" s="414"/>
      <c r="VLJ49" s="414"/>
      <c r="VLK49" s="414"/>
      <c r="VLL49" s="414"/>
      <c r="VLM49" s="414"/>
      <c r="VLN49" s="414"/>
      <c r="VLO49" s="414"/>
      <c r="VLP49" s="414"/>
      <c r="VLQ49" s="414"/>
      <c r="VLR49" s="414"/>
      <c r="VLS49" s="414"/>
      <c r="VLT49" s="414"/>
      <c r="VLU49" s="414"/>
      <c r="VLV49" s="414"/>
      <c r="VLW49" s="414"/>
      <c r="VLX49" s="414"/>
      <c r="VLY49" s="414"/>
      <c r="VLZ49" s="414"/>
      <c r="VMA49" s="414"/>
      <c r="VMB49" s="414"/>
      <c r="VMC49" s="414"/>
      <c r="VMD49" s="414"/>
      <c r="VME49" s="414"/>
      <c r="VMF49" s="414"/>
      <c r="VMG49" s="414"/>
      <c r="VMH49" s="414"/>
      <c r="VMI49" s="414"/>
      <c r="VMJ49" s="414"/>
      <c r="VMK49" s="414"/>
      <c r="VML49" s="414"/>
      <c r="VMM49" s="414"/>
      <c r="VMN49" s="414"/>
      <c r="VMO49" s="414"/>
      <c r="VMP49" s="414"/>
      <c r="VMQ49" s="414"/>
      <c r="VMR49" s="414"/>
      <c r="VMS49" s="414"/>
      <c r="VMT49" s="414"/>
      <c r="VMU49" s="414"/>
      <c r="VMV49" s="414"/>
      <c r="VMW49" s="414"/>
      <c r="VMX49" s="414"/>
      <c r="VMY49" s="414"/>
      <c r="VMZ49" s="414"/>
      <c r="VNA49" s="414"/>
      <c r="VNB49" s="414"/>
      <c r="VNC49" s="414"/>
      <c r="VND49" s="414"/>
      <c r="VNE49" s="414"/>
      <c r="VNF49" s="414"/>
      <c r="VNG49" s="414"/>
      <c r="VNH49" s="414"/>
      <c r="VNI49" s="414"/>
      <c r="VNJ49" s="414"/>
      <c r="VNK49" s="414"/>
      <c r="VNL49" s="414"/>
      <c r="VNM49" s="414"/>
      <c r="VNN49" s="414"/>
      <c r="VNO49" s="414"/>
      <c r="VNP49" s="414"/>
      <c r="VNQ49" s="414"/>
      <c r="VNR49" s="414"/>
      <c r="VNS49" s="414"/>
      <c r="VNT49" s="414"/>
      <c r="VNU49" s="414"/>
      <c r="VNV49" s="414"/>
      <c r="VNW49" s="414"/>
      <c r="VNX49" s="414"/>
      <c r="VNY49" s="414"/>
      <c r="VNZ49" s="414"/>
      <c r="VOA49" s="414"/>
      <c r="VOB49" s="414"/>
      <c r="VOC49" s="414"/>
      <c r="VOD49" s="414"/>
      <c r="VOE49" s="414"/>
      <c r="VOF49" s="414"/>
      <c r="VOG49" s="414"/>
      <c r="VOH49" s="414"/>
      <c r="VOI49" s="414"/>
      <c r="VOJ49" s="414"/>
      <c r="VOK49" s="414"/>
      <c r="VOL49" s="414"/>
      <c r="VOM49" s="414"/>
      <c r="VON49" s="414"/>
      <c r="VOO49" s="414"/>
      <c r="VOP49" s="414"/>
      <c r="VOQ49" s="414"/>
      <c r="VOR49" s="414"/>
      <c r="VOS49" s="414"/>
      <c r="VOT49" s="414"/>
      <c r="VOU49" s="414"/>
      <c r="VOV49" s="414"/>
      <c r="VOW49" s="414"/>
      <c r="VOX49" s="414"/>
      <c r="VOY49" s="414"/>
      <c r="VOZ49" s="414"/>
      <c r="VPA49" s="414"/>
      <c r="VPB49" s="414"/>
      <c r="VPC49" s="414"/>
      <c r="VPD49" s="414"/>
      <c r="VPE49" s="414"/>
      <c r="VPF49" s="414"/>
      <c r="VPG49" s="414"/>
      <c r="VPH49" s="414"/>
      <c r="VPI49" s="414"/>
      <c r="VPJ49" s="414"/>
      <c r="VPK49" s="414"/>
      <c r="VPL49" s="414"/>
      <c r="VPM49" s="414"/>
      <c r="VPN49" s="414"/>
      <c r="VPO49" s="414"/>
      <c r="VPP49" s="414"/>
      <c r="VPQ49" s="414"/>
      <c r="VPR49" s="414"/>
      <c r="VPS49" s="414"/>
      <c r="VPT49" s="414"/>
      <c r="VPU49" s="414"/>
      <c r="VPV49" s="414"/>
      <c r="VPW49" s="414"/>
      <c r="VPX49" s="414"/>
      <c r="VPY49" s="414"/>
      <c r="VPZ49" s="414"/>
      <c r="VQA49" s="414"/>
      <c r="VQB49" s="414"/>
      <c r="VQC49" s="414"/>
      <c r="VQD49" s="414"/>
      <c r="VQE49" s="414"/>
      <c r="VQF49" s="414"/>
      <c r="VQG49" s="414"/>
      <c r="VQH49" s="414"/>
      <c r="VQI49" s="414"/>
      <c r="VQJ49" s="414"/>
      <c r="VQK49" s="414"/>
      <c r="VQL49" s="414"/>
      <c r="VQM49" s="414"/>
      <c r="VQN49" s="414"/>
      <c r="VQO49" s="414"/>
      <c r="VQP49" s="414"/>
      <c r="VQQ49" s="414"/>
      <c r="VQR49" s="414"/>
      <c r="VQS49" s="414"/>
      <c r="VQT49" s="414"/>
      <c r="VQU49" s="414"/>
      <c r="VQV49" s="414"/>
      <c r="VQW49" s="414"/>
      <c r="VQX49" s="414"/>
      <c r="VQY49" s="414"/>
      <c r="VQZ49" s="414"/>
      <c r="VRA49" s="414"/>
      <c r="VRB49" s="414"/>
      <c r="VRC49" s="414"/>
      <c r="VRD49" s="414"/>
      <c r="VRE49" s="414"/>
      <c r="VRF49" s="414"/>
      <c r="VRG49" s="414"/>
      <c r="VRH49" s="414"/>
      <c r="VRI49" s="414"/>
      <c r="VRJ49" s="414"/>
      <c r="VRK49" s="414"/>
      <c r="VRL49" s="414"/>
      <c r="VRM49" s="414"/>
      <c r="VRN49" s="414"/>
      <c r="VRO49" s="414"/>
      <c r="VRP49" s="414"/>
      <c r="VRQ49" s="414"/>
      <c r="VRR49" s="414"/>
      <c r="VRS49" s="414"/>
      <c r="VRT49" s="414"/>
      <c r="VRU49" s="414"/>
      <c r="VRV49" s="414"/>
      <c r="VRW49" s="414"/>
      <c r="VRX49" s="414"/>
      <c r="VRY49" s="414"/>
      <c r="VRZ49" s="414"/>
      <c r="VSA49" s="414"/>
      <c r="VSB49" s="414"/>
      <c r="VSC49" s="414"/>
      <c r="VSD49" s="414"/>
      <c r="VSE49" s="414"/>
      <c r="VSF49" s="414"/>
      <c r="VSG49" s="414"/>
      <c r="VSH49" s="414"/>
      <c r="VSI49" s="414"/>
      <c r="VSJ49" s="414"/>
      <c r="VSK49" s="414"/>
      <c r="VSL49" s="414"/>
      <c r="VSM49" s="414"/>
      <c r="VSN49" s="414"/>
      <c r="VSO49" s="414"/>
      <c r="VSP49" s="414"/>
      <c r="VSQ49" s="414"/>
      <c r="VSR49" s="414"/>
      <c r="VSS49" s="414"/>
      <c r="VST49" s="414"/>
      <c r="VSU49" s="414"/>
      <c r="VSV49" s="414"/>
      <c r="VSW49" s="414"/>
      <c r="VSX49" s="414"/>
      <c r="VSY49" s="414"/>
      <c r="VSZ49" s="414"/>
      <c r="VTA49" s="414"/>
      <c r="VTB49" s="414"/>
      <c r="VTC49" s="414"/>
      <c r="VTD49" s="414"/>
      <c r="VTE49" s="414"/>
      <c r="VTF49" s="414"/>
      <c r="VTG49" s="414"/>
      <c r="VTH49" s="414"/>
      <c r="VTI49" s="414"/>
      <c r="VTJ49" s="414"/>
      <c r="VTK49" s="414"/>
      <c r="VTL49" s="414"/>
      <c r="VTM49" s="414"/>
      <c r="VTN49" s="414"/>
      <c r="VTO49" s="414"/>
      <c r="VTP49" s="414"/>
      <c r="VTQ49" s="414"/>
      <c r="VTR49" s="414"/>
      <c r="VTS49" s="414"/>
      <c r="VTT49" s="414"/>
      <c r="VTU49" s="414"/>
      <c r="VTV49" s="414"/>
      <c r="VTW49" s="414"/>
      <c r="VTX49" s="414"/>
      <c r="VTY49" s="414"/>
      <c r="VTZ49" s="414"/>
      <c r="VUA49" s="414"/>
      <c r="VUB49" s="414"/>
      <c r="VUC49" s="414"/>
      <c r="VUD49" s="414"/>
      <c r="VUE49" s="414"/>
      <c r="VUF49" s="414"/>
      <c r="VUG49" s="414"/>
      <c r="VUH49" s="414"/>
      <c r="VUI49" s="414"/>
      <c r="VUJ49" s="414"/>
      <c r="VUK49" s="414"/>
      <c r="VUL49" s="414"/>
      <c r="VUM49" s="414"/>
      <c r="VUN49" s="414"/>
      <c r="VUO49" s="414"/>
      <c r="VUP49" s="414"/>
      <c r="VUQ49" s="414"/>
      <c r="VUR49" s="414"/>
      <c r="VUS49" s="414"/>
      <c r="VUT49" s="414"/>
      <c r="VUU49" s="414"/>
      <c r="VUV49" s="414"/>
      <c r="VUW49" s="414"/>
      <c r="VUX49" s="414"/>
      <c r="VUY49" s="414"/>
      <c r="VUZ49" s="414"/>
      <c r="VVA49" s="414"/>
      <c r="VVB49" s="414"/>
      <c r="VVC49" s="414"/>
      <c r="VVD49" s="414"/>
      <c r="VVE49" s="414"/>
      <c r="VVF49" s="414"/>
      <c r="VVG49" s="414"/>
      <c r="VVH49" s="414"/>
      <c r="VVI49" s="414"/>
      <c r="VVJ49" s="414"/>
      <c r="VVK49" s="414"/>
      <c r="VVL49" s="414"/>
      <c r="VVM49" s="414"/>
      <c r="VVN49" s="414"/>
      <c r="VVO49" s="414"/>
      <c r="VVP49" s="414"/>
      <c r="VVQ49" s="414"/>
      <c r="VVR49" s="414"/>
      <c r="VVS49" s="414"/>
      <c r="VVT49" s="414"/>
      <c r="VVU49" s="414"/>
      <c r="VVV49" s="414"/>
      <c r="VVW49" s="414"/>
      <c r="VVX49" s="414"/>
      <c r="VVY49" s="414"/>
      <c r="VVZ49" s="414"/>
      <c r="VWA49" s="414"/>
      <c r="VWB49" s="414"/>
      <c r="VWC49" s="414"/>
      <c r="VWD49" s="414"/>
      <c r="VWE49" s="414"/>
      <c r="VWF49" s="414"/>
      <c r="VWG49" s="414"/>
      <c r="VWH49" s="414"/>
      <c r="VWI49" s="414"/>
      <c r="VWJ49" s="414"/>
      <c r="VWK49" s="414"/>
      <c r="VWL49" s="414"/>
      <c r="VWM49" s="414"/>
      <c r="VWN49" s="414"/>
      <c r="VWO49" s="414"/>
      <c r="VWP49" s="414"/>
      <c r="VWQ49" s="414"/>
      <c r="VWR49" s="414"/>
      <c r="VWS49" s="414"/>
      <c r="VWT49" s="414"/>
      <c r="VWU49" s="414"/>
      <c r="VWV49" s="414"/>
      <c r="VWW49" s="414"/>
      <c r="VWX49" s="414"/>
      <c r="VWY49" s="414"/>
      <c r="VWZ49" s="414"/>
      <c r="VXA49" s="414"/>
      <c r="VXB49" s="414"/>
      <c r="VXC49" s="414"/>
      <c r="VXD49" s="414"/>
      <c r="VXE49" s="414"/>
      <c r="VXF49" s="414"/>
      <c r="VXG49" s="414"/>
      <c r="VXH49" s="414"/>
      <c r="VXI49" s="414"/>
      <c r="VXJ49" s="414"/>
      <c r="VXK49" s="414"/>
      <c r="VXL49" s="414"/>
      <c r="VXM49" s="414"/>
      <c r="VXN49" s="414"/>
      <c r="VXO49" s="414"/>
      <c r="VXP49" s="414"/>
      <c r="VXQ49" s="414"/>
      <c r="VXR49" s="414"/>
      <c r="VXS49" s="414"/>
      <c r="VXT49" s="414"/>
      <c r="VXU49" s="414"/>
      <c r="VXV49" s="414"/>
      <c r="VXW49" s="414"/>
      <c r="VXX49" s="414"/>
      <c r="VXY49" s="414"/>
      <c r="VXZ49" s="414"/>
      <c r="VYA49" s="414"/>
      <c r="VYB49" s="414"/>
      <c r="VYC49" s="414"/>
      <c r="VYD49" s="414"/>
      <c r="VYE49" s="414"/>
      <c r="VYF49" s="414"/>
      <c r="VYG49" s="414"/>
      <c r="VYH49" s="414"/>
      <c r="VYI49" s="414"/>
      <c r="VYJ49" s="414"/>
      <c r="VYK49" s="414"/>
      <c r="VYL49" s="414"/>
      <c r="VYM49" s="414"/>
      <c r="VYN49" s="414"/>
      <c r="VYO49" s="414"/>
      <c r="VYP49" s="414"/>
      <c r="VYQ49" s="414"/>
      <c r="VYR49" s="414"/>
      <c r="VYS49" s="414"/>
      <c r="VYT49" s="414"/>
      <c r="VYU49" s="414"/>
      <c r="VYV49" s="414"/>
      <c r="VYW49" s="414"/>
      <c r="VYX49" s="414"/>
      <c r="VYY49" s="414"/>
      <c r="VYZ49" s="414"/>
      <c r="VZA49" s="414"/>
      <c r="VZB49" s="414"/>
      <c r="VZC49" s="414"/>
      <c r="VZD49" s="414"/>
      <c r="VZE49" s="414"/>
      <c r="VZF49" s="414"/>
      <c r="VZG49" s="414"/>
      <c r="VZH49" s="414"/>
      <c r="VZI49" s="414"/>
      <c r="VZJ49" s="414"/>
      <c r="VZK49" s="414"/>
      <c r="VZL49" s="414"/>
      <c r="VZM49" s="414"/>
      <c r="VZN49" s="414"/>
      <c r="VZO49" s="414"/>
      <c r="VZP49" s="414"/>
      <c r="VZQ49" s="414"/>
      <c r="VZR49" s="414"/>
      <c r="VZS49" s="414"/>
      <c r="VZT49" s="414"/>
      <c r="VZU49" s="414"/>
      <c r="VZV49" s="414"/>
      <c r="VZW49" s="414"/>
      <c r="VZX49" s="414"/>
      <c r="VZY49" s="414"/>
      <c r="VZZ49" s="414"/>
      <c r="WAA49" s="414"/>
      <c r="WAB49" s="414"/>
      <c r="WAC49" s="414"/>
      <c r="WAD49" s="414"/>
      <c r="WAE49" s="414"/>
      <c r="WAF49" s="414"/>
      <c r="WAG49" s="414"/>
      <c r="WAH49" s="414"/>
      <c r="WAI49" s="414"/>
      <c r="WAJ49" s="414"/>
      <c r="WAK49" s="414"/>
      <c r="WAL49" s="414"/>
      <c r="WAM49" s="414"/>
      <c r="WAN49" s="414"/>
      <c r="WAO49" s="414"/>
      <c r="WAP49" s="414"/>
      <c r="WAQ49" s="414"/>
      <c r="WAR49" s="414"/>
      <c r="WAS49" s="414"/>
      <c r="WAT49" s="414"/>
      <c r="WAU49" s="414"/>
      <c r="WAV49" s="414"/>
      <c r="WAW49" s="414"/>
      <c r="WAX49" s="414"/>
      <c r="WAY49" s="414"/>
      <c r="WAZ49" s="414"/>
      <c r="WBA49" s="414"/>
      <c r="WBB49" s="414"/>
      <c r="WBC49" s="414"/>
      <c r="WBD49" s="414"/>
      <c r="WBE49" s="414"/>
      <c r="WBF49" s="414"/>
      <c r="WBG49" s="414"/>
      <c r="WBH49" s="414"/>
      <c r="WBI49" s="414"/>
      <c r="WBJ49" s="414"/>
      <c r="WBK49" s="414"/>
      <c r="WBL49" s="414"/>
      <c r="WBM49" s="414"/>
      <c r="WBN49" s="414"/>
      <c r="WBO49" s="414"/>
      <c r="WBP49" s="414"/>
      <c r="WBQ49" s="414"/>
      <c r="WBR49" s="414"/>
      <c r="WBS49" s="414"/>
      <c r="WBT49" s="414"/>
      <c r="WBU49" s="414"/>
      <c r="WBV49" s="414"/>
      <c r="WBW49" s="414"/>
      <c r="WBX49" s="414"/>
      <c r="WBY49" s="414"/>
      <c r="WBZ49" s="414"/>
      <c r="WCA49" s="414"/>
      <c r="WCB49" s="414"/>
      <c r="WCC49" s="414"/>
      <c r="WCD49" s="414"/>
      <c r="WCE49" s="414"/>
      <c r="WCF49" s="414"/>
      <c r="WCG49" s="414"/>
      <c r="WCH49" s="414"/>
      <c r="WCI49" s="414"/>
      <c r="WCJ49" s="414"/>
      <c r="WCK49" s="414"/>
      <c r="WCL49" s="414"/>
      <c r="WCM49" s="414"/>
      <c r="WCN49" s="414"/>
      <c r="WCO49" s="414"/>
      <c r="WCP49" s="414"/>
      <c r="WCQ49" s="414"/>
      <c r="WCR49" s="414"/>
      <c r="WCS49" s="414"/>
      <c r="WCT49" s="414"/>
      <c r="WCU49" s="414"/>
      <c r="WCV49" s="414"/>
      <c r="WCW49" s="414"/>
      <c r="WCX49" s="414"/>
      <c r="WCY49" s="414"/>
      <c r="WCZ49" s="414"/>
      <c r="WDA49" s="414"/>
      <c r="WDB49" s="414"/>
      <c r="WDC49" s="414"/>
      <c r="WDD49" s="414"/>
      <c r="WDE49" s="414"/>
      <c r="WDF49" s="414"/>
      <c r="WDG49" s="414"/>
      <c r="WDH49" s="414"/>
      <c r="WDI49" s="414"/>
      <c r="WDJ49" s="414"/>
      <c r="WDK49" s="414"/>
      <c r="WDL49" s="414"/>
      <c r="WDM49" s="414"/>
      <c r="WDN49" s="414"/>
      <c r="WDO49" s="414"/>
      <c r="WDP49" s="414"/>
      <c r="WDQ49" s="414"/>
      <c r="WDR49" s="414"/>
      <c r="WDS49" s="414"/>
      <c r="WDT49" s="414"/>
      <c r="WDU49" s="414"/>
      <c r="WDV49" s="414"/>
      <c r="WDW49" s="414"/>
      <c r="WDX49" s="414"/>
      <c r="WDY49" s="414"/>
      <c r="WDZ49" s="414"/>
      <c r="WEA49" s="414"/>
      <c r="WEB49" s="414"/>
      <c r="WEC49" s="414"/>
      <c r="WED49" s="414"/>
      <c r="WEE49" s="414"/>
      <c r="WEF49" s="414"/>
      <c r="WEG49" s="414"/>
      <c r="WEH49" s="414"/>
      <c r="WEI49" s="414"/>
      <c r="WEJ49" s="414"/>
      <c r="WEK49" s="414"/>
      <c r="WEL49" s="414"/>
      <c r="WEM49" s="414"/>
      <c r="WEN49" s="414"/>
      <c r="WEO49" s="414"/>
      <c r="WEP49" s="414"/>
      <c r="WEQ49" s="414"/>
      <c r="WER49" s="414"/>
      <c r="WES49" s="414"/>
      <c r="WET49" s="414"/>
      <c r="WEU49" s="414"/>
      <c r="WEV49" s="414"/>
      <c r="WEW49" s="414"/>
      <c r="WEX49" s="414"/>
      <c r="WEY49" s="414"/>
      <c r="WEZ49" s="414"/>
      <c r="WFA49" s="414"/>
      <c r="WFB49" s="414"/>
      <c r="WFC49" s="414"/>
      <c r="WFD49" s="414"/>
      <c r="WFE49" s="414"/>
      <c r="WFF49" s="414"/>
      <c r="WFG49" s="414"/>
      <c r="WFH49" s="414"/>
      <c r="WFI49" s="414"/>
      <c r="WFJ49" s="414"/>
      <c r="WFK49" s="414"/>
      <c r="WFL49" s="414"/>
      <c r="WFM49" s="414"/>
      <c r="WFN49" s="414"/>
      <c r="WFO49" s="414"/>
      <c r="WFP49" s="414"/>
      <c r="WFQ49" s="414"/>
      <c r="WFR49" s="414"/>
      <c r="WFS49" s="414"/>
      <c r="WFT49" s="414"/>
      <c r="WFU49" s="414"/>
      <c r="WFV49" s="414"/>
      <c r="WFW49" s="414"/>
      <c r="WFX49" s="414"/>
      <c r="WFY49" s="414"/>
      <c r="WFZ49" s="414"/>
      <c r="WGA49" s="414"/>
      <c r="WGB49" s="414"/>
      <c r="WGC49" s="414"/>
      <c r="WGD49" s="414"/>
      <c r="WGE49" s="414"/>
      <c r="WGF49" s="414"/>
      <c r="WGG49" s="414"/>
      <c r="WGH49" s="414"/>
      <c r="WGI49" s="414"/>
      <c r="WGJ49" s="414"/>
      <c r="WGK49" s="414"/>
      <c r="WGL49" s="414"/>
      <c r="WGM49" s="414"/>
      <c r="WGN49" s="414"/>
      <c r="WGO49" s="414"/>
      <c r="WGP49" s="414"/>
      <c r="WGQ49" s="414"/>
      <c r="WGR49" s="414"/>
      <c r="WGS49" s="414"/>
      <c r="WGT49" s="414"/>
      <c r="WGU49" s="414"/>
      <c r="WGV49" s="414"/>
      <c r="WGW49" s="414"/>
      <c r="WGX49" s="414"/>
      <c r="WGY49" s="414"/>
      <c r="WGZ49" s="414"/>
      <c r="WHA49" s="414"/>
      <c r="WHB49" s="414"/>
      <c r="WHC49" s="414"/>
      <c r="WHD49" s="414"/>
      <c r="WHE49" s="414"/>
      <c r="WHF49" s="414"/>
      <c r="WHG49" s="414"/>
      <c r="WHH49" s="414"/>
      <c r="WHI49" s="414"/>
      <c r="WHJ49" s="414"/>
      <c r="WHK49" s="414"/>
      <c r="WHL49" s="414"/>
      <c r="WHM49" s="414"/>
      <c r="WHN49" s="414"/>
      <c r="WHO49" s="414"/>
      <c r="WHP49" s="414"/>
      <c r="WHQ49" s="414"/>
      <c r="WHR49" s="414"/>
      <c r="WHS49" s="414"/>
      <c r="WHT49" s="414"/>
      <c r="WHU49" s="414"/>
      <c r="WHV49" s="414"/>
      <c r="WHW49" s="414"/>
      <c r="WHX49" s="414"/>
      <c r="WHY49" s="414"/>
      <c r="WHZ49" s="414"/>
      <c r="WIA49" s="414"/>
      <c r="WIB49" s="414"/>
      <c r="WIC49" s="414"/>
      <c r="WID49" s="414"/>
      <c r="WIE49" s="414"/>
      <c r="WIF49" s="414"/>
      <c r="WIG49" s="414"/>
      <c r="WIH49" s="414"/>
      <c r="WII49" s="414"/>
      <c r="WIJ49" s="414"/>
      <c r="WIK49" s="414"/>
      <c r="WIL49" s="414"/>
      <c r="WIM49" s="414"/>
      <c r="WIN49" s="414"/>
      <c r="WIO49" s="414"/>
      <c r="WIP49" s="414"/>
      <c r="WIQ49" s="414"/>
      <c r="WIR49" s="414"/>
      <c r="WIS49" s="414"/>
      <c r="WIT49" s="414"/>
      <c r="WIU49" s="414"/>
      <c r="WIV49" s="414"/>
      <c r="WIW49" s="414"/>
      <c r="WIX49" s="414"/>
      <c r="WIY49" s="414"/>
      <c r="WIZ49" s="414"/>
      <c r="WJA49" s="414"/>
      <c r="WJB49" s="414"/>
      <c r="WJC49" s="414"/>
      <c r="WJD49" s="414"/>
      <c r="WJE49" s="414"/>
      <c r="WJF49" s="414"/>
      <c r="WJG49" s="414"/>
      <c r="WJH49" s="414"/>
      <c r="WJI49" s="414"/>
      <c r="WJJ49" s="414"/>
      <c r="WJK49" s="414"/>
      <c r="WJL49" s="414"/>
      <c r="WJM49" s="414"/>
      <c r="WJN49" s="414"/>
      <c r="WJO49" s="414"/>
      <c r="WJP49" s="414"/>
      <c r="WJQ49" s="414"/>
      <c r="WJR49" s="414"/>
      <c r="WJS49" s="414"/>
      <c r="WJT49" s="414"/>
      <c r="WJU49" s="414"/>
      <c r="WJV49" s="414"/>
      <c r="WJW49" s="414"/>
      <c r="WJX49" s="414"/>
      <c r="WJY49" s="414"/>
      <c r="WJZ49" s="414"/>
      <c r="WKA49" s="414"/>
      <c r="WKB49" s="414"/>
      <c r="WKC49" s="414"/>
      <c r="WKD49" s="414"/>
      <c r="WKE49" s="414"/>
      <c r="WKF49" s="414"/>
      <c r="WKG49" s="414"/>
      <c r="WKH49" s="414"/>
      <c r="WKI49" s="414"/>
      <c r="WKJ49" s="414"/>
      <c r="WKK49" s="414"/>
      <c r="WKL49" s="414"/>
      <c r="WKM49" s="414"/>
      <c r="WKN49" s="414"/>
      <c r="WKO49" s="414"/>
      <c r="WKP49" s="414"/>
      <c r="WKQ49" s="414"/>
      <c r="WKR49" s="414"/>
      <c r="WKS49" s="414"/>
      <c r="WKT49" s="414"/>
      <c r="WKU49" s="414"/>
      <c r="WKV49" s="414"/>
      <c r="WKW49" s="414"/>
      <c r="WKX49" s="414"/>
      <c r="WKY49" s="414"/>
      <c r="WKZ49" s="414"/>
      <c r="WLA49" s="414"/>
      <c r="WLB49" s="414"/>
      <c r="WLC49" s="414"/>
      <c r="WLD49" s="414"/>
      <c r="WLE49" s="414"/>
      <c r="WLF49" s="414"/>
      <c r="WLG49" s="414"/>
      <c r="WLH49" s="414"/>
      <c r="WLI49" s="414"/>
      <c r="WLJ49" s="414"/>
      <c r="WLK49" s="414"/>
      <c r="WLL49" s="414"/>
      <c r="WLM49" s="414"/>
      <c r="WLN49" s="414"/>
      <c r="WLO49" s="414"/>
      <c r="WLP49" s="414"/>
      <c r="WLQ49" s="414"/>
      <c r="WLR49" s="414"/>
      <c r="WLS49" s="414"/>
      <c r="WLT49" s="414"/>
      <c r="WLU49" s="414"/>
      <c r="WLV49" s="414"/>
      <c r="WLW49" s="414"/>
      <c r="WLX49" s="414"/>
      <c r="WLY49" s="414"/>
      <c r="WLZ49" s="414"/>
      <c r="WMA49" s="414"/>
      <c r="WMB49" s="414"/>
      <c r="WMC49" s="414"/>
      <c r="WMD49" s="414"/>
      <c r="WME49" s="414"/>
      <c r="WMF49" s="414"/>
      <c r="WMG49" s="414"/>
      <c r="WMH49" s="414"/>
      <c r="WMI49" s="414"/>
      <c r="WMJ49" s="414"/>
      <c r="WMK49" s="414"/>
      <c r="WML49" s="414"/>
      <c r="WMM49" s="414"/>
      <c r="WMN49" s="414"/>
      <c r="WMO49" s="414"/>
      <c r="WMP49" s="414"/>
      <c r="WMQ49" s="414"/>
      <c r="WMR49" s="414"/>
      <c r="WMS49" s="414"/>
      <c r="WMT49" s="414"/>
      <c r="WMU49" s="414"/>
      <c r="WMV49" s="414"/>
      <c r="WMW49" s="414"/>
      <c r="WMX49" s="414"/>
      <c r="WMY49" s="414"/>
      <c r="WMZ49" s="414"/>
      <c r="WNA49" s="414"/>
      <c r="WNB49" s="414"/>
      <c r="WNC49" s="414"/>
      <c r="WND49" s="414"/>
      <c r="WNE49" s="414"/>
      <c r="WNF49" s="414"/>
      <c r="WNG49" s="414"/>
      <c r="WNH49" s="414"/>
      <c r="WNI49" s="414"/>
      <c r="WNJ49" s="414"/>
      <c r="WNK49" s="414"/>
      <c r="WNL49" s="414"/>
      <c r="WNM49" s="414"/>
      <c r="WNN49" s="414"/>
      <c r="WNO49" s="414"/>
      <c r="WNP49" s="414"/>
      <c r="WNQ49" s="414"/>
      <c r="WNR49" s="414"/>
      <c r="WNS49" s="414"/>
      <c r="WNT49" s="414"/>
      <c r="WNU49" s="414"/>
      <c r="WNV49" s="414"/>
      <c r="WNW49" s="414"/>
      <c r="WNX49" s="414"/>
      <c r="WNY49" s="414"/>
      <c r="WNZ49" s="414"/>
      <c r="WOA49" s="414"/>
      <c r="WOB49" s="414"/>
      <c r="WOC49" s="414"/>
      <c r="WOD49" s="414"/>
      <c r="WOE49" s="414"/>
      <c r="WOF49" s="414"/>
      <c r="WOG49" s="414"/>
      <c r="WOH49" s="414"/>
      <c r="WOI49" s="414"/>
      <c r="WOJ49" s="414"/>
      <c r="WOK49" s="414"/>
      <c r="WOL49" s="414"/>
      <c r="WOM49" s="414"/>
      <c r="WON49" s="414"/>
      <c r="WOO49" s="414"/>
      <c r="WOP49" s="414"/>
      <c r="WOQ49" s="414"/>
      <c r="WOR49" s="414"/>
      <c r="WOS49" s="414"/>
      <c r="WOT49" s="414"/>
      <c r="WOU49" s="414"/>
      <c r="WOV49" s="414"/>
      <c r="WOW49" s="414"/>
      <c r="WOX49" s="414"/>
      <c r="WOY49" s="414"/>
      <c r="WOZ49" s="414"/>
      <c r="WPA49" s="414"/>
      <c r="WPB49" s="414"/>
      <c r="WPC49" s="414"/>
      <c r="WPD49" s="414"/>
      <c r="WPE49" s="414"/>
      <c r="WPF49" s="414"/>
      <c r="WPG49" s="414"/>
      <c r="WPH49" s="414"/>
      <c r="WPI49" s="414"/>
      <c r="WPJ49" s="414"/>
      <c r="WPK49" s="414"/>
      <c r="WPL49" s="414"/>
      <c r="WPM49" s="414"/>
      <c r="WPN49" s="414"/>
      <c r="WPO49" s="414"/>
      <c r="WPP49" s="414"/>
      <c r="WPQ49" s="414"/>
      <c r="WPR49" s="414"/>
      <c r="WPS49" s="414"/>
      <c r="WPT49" s="414"/>
      <c r="WPU49" s="414"/>
      <c r="WPV49" s="414"/>
      <c r="WPW49" s="414"/>
      <c r="WPX49" s="414"/>
      <c r="WPY49" s="414"/>
      <c r="WPZ49" s="414"/>
      <c r="WQA49" s="414"/>
      <c r="WQB49" s="414"/>
      <c r="WQC49" s="414"/>
      <c r="WQD49" s="414"/>
      <c r="WQE49" s="414"/>
      <c r="WQF49" s="414"/>
      <c r="WQG49" s="414"/>
      <c r="WQH49" s="414"/>
      <c r="WQI49" s="414"/>
      <c r="WQJ49" s="414"/>
      <c r="WQK49" s="414"/>
      <c r="WQL49" s="414"/>
      <c r="WQM49" s="414"/>
      <c r="WQN49" s="414"/>
      <c r="WQO49" s="414"/>
      <c r="WQP49" s="414"/>
      <c r="WQQ49" s="414"/>
      <c r="WQR49" s="414"/>
      <c r="WQS49" s="414"/>
      <c r="WQT49" s="414"/>
      <c r="WQU49" s="414"/>
      <c r="WQV49" s="414"/>
      <c r="WQW49" s="414"/>
      <c r="WQX49" s="414"/>
      <c r="WQY49" s="414"/>
      <c r="WQZ49" s="414"/>
      <c r="WRA49" s="414"/>
      <c r="WRB49" s="414"/>
      <c r="WRC49" s="414"/>
      <c r="WRD49" s="414"/>
      <c r="WRE49" s="414"/>
      <c r="WRF49" s="414"/>
      <c r="WRG49" s="414"/>
      <c r="WRH49" s="414"/>
      <c r="WRI49" s="414"/>
      <c r="WRJ49" s="414"/>
      <c r="WRK49" s="414"/>
      <c r="WRL49" s="414"/>
      <c r="WRM49" s="414"/>
      <c r="WRN49" s="414"/>
      <c r="WRO49" s="414"/>
      <c r="WRP49" s="414"/>
      <c r="WRQ49" s="414"/>
      <c r="WRR49" s="414"/>
      <c r="WRS49" s="414"/>
      <c r="WRT49" s="414"/>
      <c r="WRU49" s="414"/>
      <c r="WRV49" s="414"/>
      <c r="WRW49" s="414"/>
      <c r="WRX49" s="414"/>
      <c r="WRY49" s="414"/>
      <c r="WRZ49" s="414"/>
      <c r="WSA49" s="414"/>
      <c r="WSB49" s="414"/>
      <c r="WSC49" s="414"/>
      <c r="WSD49" s="414"/>
      <c r="WSE49" s="414"/>
      <c r="WSF49" s="414"/>
      <c r="WSG49" s="414"/>
      <c r="WSH49" s="414"/>
      <c r="WSI49" s="414"/>
      <c r="WSJ49" s="414"/>
      <c r="WSK49" s="414"/>
      <c r="WSL49" s="414"/>
      <c r="WSM49" s="414"/>
      <c r="WSN49" s="414"/>
      <c r="WSO49" s="414"/>
      <c r="WSP49" s="414"/>
      <c r="WSQ49" s="414"/>
      <c r="WSR49" s="414"/>
      <c r="WSS49" s="414"/>
      <c r="WST49" s="414"/>
      <c r="WSU49" s="414"/>
      <c r="WSV49" s="414"/>
      <c r="WSW49" s="414"/>
      <c r="WSX49" s="414"/>
      <c r="WSY49" s="414"/>
      <c r="WSZ49" s="414"/>
      <c r="WTA49" s="414"/>
      <c r="WTB49" s="414"/>
      <c r="WTC49" s="414"/>
      <c r="WTD49" s="414"/>
      <c r="WTE49" s="414"/>
      <c r="WTF49" s="414"/>
      <c r="WTG49" s="414"/>
      <c r="WTH49" s="414"/>
      <c r="WTI49" s="414"/>
      <c r="WTJ49" s="414"/>
      <c r="WTK49" s="414"/>
      <c r="WTL49" s="414"/>
      <c r="WTM49" s="414"/>
      <c r="WTN49" s="414"/>
      <c r="WTO49" s="414"/>
      <c r="WTP49" s="414"/>
      <c r="WTQ49" s="414"/>
      <c r="WTR49" s="414"/>
      <c r="WTS49" s="414"/>
      <c r="WTT49" s="414"/>
      <c r="WTU49" s="414"/>
      <c r="WTV49" s="414"/>
      <c r="WTW49" s="414"/>
      <c r="WTX49" s="414"/>
      <c r="WTY49" s="414"/>
      <c r="WTZ49" s="414"/>
      <c r="WUA49" s="414"/>
      <c r="WUB49" s="414"/>
      <c r="WUC49" s="414"/>
      <c r="WUD49" s="414"/>
      <c r="WUE49" s="414"/>
      <c r="WUF49" s="414"/>
      <c r="WUG49" s="414"/>
      <c r="WUH49" s="414"/>
      <c r="WUI49" s="414"/>
      <c r="WUJ49" s="414"/>
      <c r="WUK49" s="414"/>
      <c r="WUL49" s="414"/>
      <c r="WUM49" s="414"/>
      <c r="WUN49" s="414"/>
      <c r="WUO49" s="414"/>
      <c r="WUP49" s="414"/>
      <c r="WUQ49" s="414"/>
      <c r="WUR49" s="414"/>
      <c r="WUS49" s="414"/>
      <c r="WUT49" s="414"/>
      <c r="WUU49" s="414"/>
      <c r="WUV49" s="414"/>
      <c r="WUW49" s="414"/>
      <c r="WUX49" s="414"/>
      <c r="WUY49" s="414"/>
      <c r="WUZ49" s="414"/>
      <c r="WVA49" s="414"/>
      <c r="WVB49" s="414"/>
      <c r="WVC49" s="414"/>
      <c r="WVD49" s="414"/>
      <c r="WVE49" s="414"/>
      <c r="WVF49" s="414"/>
      <c r="WVG49" s="414"/>
      <c r="WVH49" s="414"/>
      <c r="WVI49" s="414"/>
      <c r="WVJ49" s="414"/>
      <c r="WVK49" s="414"/>
      <c r="WVL49" s="414"/>
      <c r="WVM49" s="414"/>
      <c r="WVN49" s="414"/>
      <c r="WVO49" s="414"/>
      <c r="WVP49" s="414"/>
      <c r="WVQ49" s="414"/>
      <c r="WVR49" s="414"/>
      <c r="WVS49" s="414"/>
      <c r="WVT49" s="414"/>
      <c r="WVU49" s="414"/>
      <c r="WVV49" s="414"/>
      <c r="WVW49" s="414"/>
      <c r="WVX49" s="414"/>
      <c r="WVY49" s="414"/>
      <c r="WVZ49" s="414"/>
      <c r="WWA49" s="414"/>
      <c r="WWB49" s="414"/>
      <c r="WWC49" s="414"/>
      <c r="WWD49" s="414"/>
      <c r="WWE49" s="414"/>
      <c r="WWF49" s="414"/>
      <c r="WWG49" s="414"/>
      <c r="WWH49" s="414"/>
      <c r="WWI49" s="414"/>
      <c r="WWJ49" s="414"/>
      <c r="WWK49" s="414"/>
      <c r="WWL49" s="414"/>
      <c r="WWM49" s="414"/>
      <c r="WWN49" s="414"/>
      <c r="WWO49" s="414"/>
      <c r="WWP49" s="414"/>
      <c r="WWQ49" s="414"/>
      <c r="WWR49" s="414"/>
      <c r="WWS49" s="414"/>
      <c r="WWT49" s="414"/>
      <c r="WWU49" s="414"/>
      <c r="WWV49" s="414"/>
      <c r="WWW49" s="414"/>
      <c r="WWX49" s="414"/>
      <c r="WWY49" s="414"/>
      <c r="WWZ49" s="414"/>
      <c r="WXA49" s="414"/>
      <c r="WXB49" s="414"/>
      <c r="WXC49" s="414"/>
      <c r="WXD49" s="414"/>
      <c r="WXE49" s="414"/>
      <c r="WXF49" s="414"/>
      <c r="WXG49" s="414"/>
      <c r="WXH49" s="414"/>
      <c r="WXI49" s="414"/>
      <c r="WXJ49" s="414"/>
      <c r="WXK49" s="414"/>
      <c r="WXL49" s="414"/>
      <c r="WXM49" s="414"/>
      <c r="WXN49" s="414"/>
      <c r="WXO49" s="414"/>
      <c r="WXP49" s="414"/>
      <c r="WXQ49" s="414"/>
      <c r="WXR49" s="414"/>
      <c r="WXS49" s="414"/>
      <c r="WXT49" s="414"/>
      <c r="WXU49" s="414"/>
      <c r="WXV49" s="414"/>
      <c r="WXW49" s="414"/>
      <c r="WXX49" s="414"/>
      <c r="WXY49" s="414"/>
      <c r="WXZ49" s="414"/>
      <c r="WYA49" s="414"/>
      <c r="WYB49" s="414"/>
      <c r="WYC49" s="414"/>
      <c r="WYD49" s="414"/>
      <c r="WYE49" s="414"/>
      <c r="WYF49" s="414"/>
      <c r="WYG49" s="414"/>
      <c r="WYH49" s="414"/>
      <c r="WYI49" s="414"/>
      <c r="WYJ49" s="414"/>
      <c r="WYK49" s="414"/>
      <c r="WYL49" s="414"/>
      <c r="WYM49" s="414"/>
      <c r="WYN49" s="414"/>
      <c r="WYO49" s="414"/>
      <c r="WYP49" s="414"/>
      <c r="WYQ49" s="414"/>
      <c r="WYR49" s="414"/>
      <c r="WYS49" s="414"/>
      <c r="WYT49" s="414"/>
      <c r="WYU49" s="414"/>
      <c r="WYV49" s="414"/>
      <c r="WYW49" s="414"/>
      <c r="WYX49" s="414"/>
      <c r="WYY49" s="414"/>
      <c r="WYZ49" s="414"/>
      <c r="WZA49" s="414"/>
      <c r="WZB49" s="414"/>
      <c r="WZC49" s="414"/>
      <c r="WZD49" s="414"/>
      <c r="WZE49" s="414"/>
      <c r="WZF49" s="414"/>
      <c r="WZG49" s="414"/>
      <c r="WZH49" s="414"/>
      <c r="WZI49" s="414"/>
      <c r="WZJ49" s="414"/>
      <c r="WZK49" s="414"/>
      <c r="WZL49" s="414"/>
      <c r="WZM49" s="414"/>
      <c r="WZN49" s="414"/>
      <c r="WZO49" s="414"/>
      <c r="WZP49" s="414"/>
      <c r="WZQ49" s="414"/>
      <c r="WZR49" s="414"/>
      <c r="WZS49" s="414"/>
      <c r="WZT49" s="414"/>
      <c r="WZU49" s="414"/>
      <c r="WZV49" s="414"/>
      <c r="WZW49" s="414"/>
      <c r="WZX49" s="414"/>
      <c r="WZY49" s="414"/>
      <c r="WZZ49" s="414"/>
      <c r="XAA49" s="414"/>
      <c r="XAB49" s="414"/>
      <c r="XAC49" s="414"/>
      <c r="XAD49" s="414"/>
      <c r="XAE49" s="414"/>
      <c r="XAF49" s="414"/>
      <c r="XAG49" s="414"/>
      <c r="XAH49" s="414"/>
      <c r="XAI49" s="414"/>
      <c r="XAJ49" s="414"/>
      <c r="XAK49" s="414"/>
      <c r="XAL49" s="414"/>
      <c r="XAM49" s="414"/>
      <c r="XAN49" s="414"/>
      <c r="XAO49" s="414"/>
      <c r="XAP49" s="414"/>
      <c r="XAQ49" s="414"/>
      <c r="XAR49" s="414"/>
      <c r="XAS49" s="414"/>
      <c r="XAT49" s="414"/>
      <c r="XAU49" s="414"/>
      <c r="XAV49" s="414"/>
      <c r="XAW49" s="414"/>
      <c r="XAX49" s="414"/>
      <c r="XAY49" s="414"/>
      <c r="XAZ49" s="414"/>
      <c r="XBA49" s="414"/>
      <c r="XBB49" s="414"/>
      <c r="XBC49" s="414"/>
      <c r="XBD49" s="414"/>
      <c r="XBE49" s="414"/>
      <c r="XBF49" s="414"/>
      <c r="XBG49" s="414"/>
      <c r="XBH49" s="414"/>
      <c r="XBI49" s="414"/>
      <c r="XBJ49" s="414"/>
      <c r="XBK49" s="414"/>
      <c r="XBL49" s="414"/>
      <c r="XBM49" s="414"/>
      <c r="XBN49" s="414"/>
      <c r="XBO49" s="414"/>
      <c r="XBP49" s="414"/>
      <c r="XBQ49" s="414"/>
      <c r="XBR49" s="414"/>
      <c r="XBS49" s="414"/>
      <c r="XBT49" s="414"/>
      <c r="XBU49" s="414"/>
      <c r="XBV49" s="414"/>
      <c r="XBW49" s="422"/>
      <c r="XBX49" s="422"/>
      <c r="XBY49" s="422"/>
      <c r="XBZ49" s="422"/>
      <c r="XCA49" s="423"/>
      <c r="XCB49" s="424"/>
      <c r="XCC49" s="422"/>
      <c r="XCD49" s="424"/>
      <c r="XCE49" s="422"/>
      <c r="XCF49" s="426"/>
      <c r="XCG49" s="422"/>
      <c r="XCH49" s="422"/>
      <c r="XCI49" s="422"/>
      <c r="XCJ49" s="422"/>
      <c r="XCK49" s="422"/>
      <c r="XCL49" s="422"/>
      <c r="XCM49" s="422"/>
      <c r="XCN49" s="422"/>
      <c r="XCO49" s="422"/>
      <c r="XDN49" s="386"/>
      <c r="XDO49" s="386"/>
      <c r="XDP49" s="386"/>
      <c r="XDQ49" s="387"/>
      <c r="XDR49" s="429"/>
      <c r="XDS49" s="389"/>
      <c r="XDT49" s="403"/>
      <c r="XDU49" s="389"/>
      <c r="XDV49" s="387"/>
      <c r="XDW49" s="411"/>
      <c r="XDX49" s="403"/>
      <c r="XDY49" s="403"/>
      <c r="XDZ49" s="403"/>
      <c r="XEA49" s="403"/>
      <c r="XEB49" s="403"/>
      <c r="XEC49" s="403"/>
      <c r="XED49" s="403"/>
      <c r="XEE49" s="430"/>
      <c r="XEF49" s="430"/>
    </row>
    <row r="50" spans="1:16360" s="397" customFormat="1" ht="25.5" x14ac:dyDescent="0.25">
      <c r="A50" s="381" t="s">
        <v>148</v>
      </c>
      <c r="B50" s="391" t="s">
        <v>233</v>
      </c>
      <c r="C50" s="391" t="s">
        <v>234</v>
      </c>
      <c r="D50" s="387" t="s">
        <v>228</v>
      </c>
      <c r="E50" s="421">
        <v>200000</v>
      </c>
      <c r="F50" s="389" t="s">
        <v>207</v>
      </c>
      <c r="G50" s="432"/>
      <c r="H50" s="389" t="s">
        <v>237</v>
      </c>
      <c r="I50" s="391" t="s">
        <v>243</v>
      </c>
      <c r="J50" s="392">
        <v>1</v>
      </c>
      <c r="K50" s="391"/>
      <c r="L50" s="391" t="s">
        <v>242</v>
      </c>
      <c r="M50" s="391">
        <v>2016</v>
      </c>
      <c r="N50" s="391">
        <v>2016</v>
      </c>
      <c r="O50" s="391">
        <v>2016</v>
      </c>
      <c r="P50" s="403">
        <v>2016</v>
      </c>
      <c r="Q50" s="391">
        <v>2020</v>
      </c>
      <c r="R50" s="393"/>
      <c r="S50" s="381" t="s">
        <v>298</v>
      </c>
      <c r="T50" s="395"/>
      <c r="U50" s="395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3"/>
      <c r="AK50" s="381"/>
      <c r="AL50" s="381"/>
      <c r="AM50" s="381"/>
      <c r="AN50" s="381"/>
      <c r="AO50" s="381"/>
      <c r="AP50" s="381"/>
      <c r="AQ50" s="396"/>
      <c r="AR50" s="395"/>
      <c r="AS50" s="395"/>
      <c r="AT50" s="391"/>
      <c r="AU50" s="391"/>
      <c r="AV50" s="391"/>
      <c r="AW50" s="39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96"/>
    </row>
    <row r="51" spans="1:16360" s="397" customFormat="1" ht="42" customHeight="1" x14ac:dyDescent="0.25">
      <c r="A51" s="386" t="s">
        <v>148</v>
      </c>
      <c r="B51" s="387" t="s">
        <v>10</v>
      </c>
      <c r="C51" s="387" t="s">
        <v>43</v>
      </c>
      <c r="D51" s="387" t="s">
        <v>254</v>
      </c>
      <c r="E51" s="388">
        <v>120000</v>
      </c>
      <c r="F51" s="389" t="s">
        <v>207</v>
      </c>
      <c r="G51" s="387"/>
      <c r="H51" s="389" t="s">
        <v>238</v>
      </c>
      <c r="I51" s="387" t="s">
        <v>243</v>
      </c>
      <c r="J51" s="411">
        <v>1</v>
      </c>
      <c r="K51" s="386"/>
      <c r="L51" s="381" t="s">
        <v>242</v>
      </c>
      <c r="M51" s="386">
        <v>2017</v>
      </c>
      <c r="N51" s="386">
        <v>2017</v>
      </c>
      <c r="O51" s="386">
        <v>2018</v>
      </c>
      <c r="P51" s="386">
        <v>2019</v>
      </c>
      <c r="Q51" s="386"/>
      <c r="R51" s="386"/>
      <c r="S51" s="381" t="s">
        <v>298</v>
      </c>
      <c r="T51" s="419"/>
      <c r="U51" s="419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15"/>
      <c r="AL51" s="415"/>
      <c r="AM51" s="415"/>
      <c r="AN51" s="415"/>
      <c r="AO51" s="415"/>
      <c r="AP51" s="415"/>
      <c r="AQ51" s="420"/>
      <c r="AR51" s="419"/>
      <c r="AS51" s="419"/>
      <c r="AT51" s="416"/>
      <c r="AU51" s="416"/>
      <c r="AV51" s="416"/>
      <c r="AW51" s="416"/>
      <c r="AX51" s="415"/>
      <c r="AY51" s="415"/>
      <c r="AZ51" s="415"/>
      <c r="BA51" s="415"/>
      <c r="BB51" s="415"/>
      <c r="BC51" s="415"/>
      <c r="BD51" s="415"/>
      <c r="BE51" s="415"/>
      <c r="BF51" s="415"/>
      <c r="BG51" s="415"/>
      <c r="BH51" s="415"/>
      <c r="BI51" s="415"/>
      <c r="BJ51" s="420"/>
      <c r="BK51" s="414"/>
      <c r="BL51" s="414"/>
      <c r="BM51" s="414"/>
      <c r="BN51" s="414"/>
      <c r="BO51" s="414"/>
      <c r="BP51" s="414"/>
      <c r="BQ51" s="414"/>
      <c r="BR51" s="414"/>
      <c r="BS51" s="414"/>
      <c r="BT51" s="414"/>
      <c r="BU51" s="414"/>
      <c r="BV51" s="414"/>
      <c r="BW51" s="414"/>
      <c r="BX51" s="414"/>
      <c r="BY51" s="414"/>
      <c r="BZ51" s="414"/>
      <c r="CA51" s="414"/>
      <c r="CB51" s="414"/>
      <c r="CC51" s="414"/>
      <c r="CD51" s="414"/>
      <c r="CE51" s="414"/>
      <c r="CF51" s="414"/>
      <c r="CG51" s="414"/>
      <c r="CH51" s="414"/>
      <c r="CI51" s="414"/>
      <c r="CJ51" s="414"/>
      <c r="CK51" s="414"/>
      <c r="CL51" s="414"/>
      <c r="CM51" s="414"/>
      <c r="CN51" s="414"/>
      <c r="CO51" s="414"/>
      <c r="CP51" s="414"/>
      <c r="CQ51" s="414"/>
      <c r="CR51" s="414"/>
      <c r="CS51" s="414"/>
      <c r="CT51" s="414"/>
      <c r="CU51" s="414"/>
      <c r="CV51" s="414"/>
      <c r="CW51" s="414"/>
      <c r="CX51" s="414"/>
      <c r="CY51" s="414"/>
      <c r="CZ51" s="414"/>
      <c r="DA51" s="414"/>
      <c r="DB51" s="414"/>
      <c r="DC51" s="414"/>
      <c r="DD51" s="414"/>
      <c r="DE51" s="414"/>
      <c r="DF51" s="414"/>
      <c r="DG51" s="414"/>
      <c r="DH51" s="414"/>
      <c r="DI51" s="414"/>
      <c r="DJ51" s="414"/>
      <c r="DK51" s="414"/>
      <c r="DL51" s="414"/>
      <c r="DM51" s="414"/>
      <c r="DN51" s="414"/>
      <c r="DO51" s="414"/>
      <c r="DP51" s="414"/>
      <c r="DQ51" s="414"/>
      <c r="DR51" s="414"/>
      <c r="DS51" s="414"/>
      <c r="DT51" s="414"/>
      <c r="DU51" s="414"/>
      <c r="DV51" s="414"/>
      <c r="DW51" s="414"/>
      <c r="DX51" s="414"/>
      <c r="DY51" s="414"/>
      <c r="DZ51" s="414"/>
      <c r="EA51" s="414"/>
      <c r="EB51" s="414"/>
      <c r="EC51" s="414"/>
      <c r="ED51" s="414"/>
      <c r="EE51" s="414"/>
      <c r="EF51" s="414"/>
      <c r="EG51" s="414"/>
      <c r="EH51" s="414"/>
      <c r="EI51" s="414"/>
      <c r="EJ51" s="414"/>
      <c r="EK51" s="414"/>
      <c r="EL51" s="414"/>
      <c r="EM51" s="414"/>
      <c r="EN51" s="414"/>
      <c r="EO51" s="414"/>
      <c r="EP51" s="414"/>
      <c r="EQ51" s="414"/>
      <c r="ER51" s="414"/>
      <c r="ES51" s="414"/>
      <c r="ET51" s="414"/>
      <c r="EU51" s="414"/>
      <c r="EV51" s="414"/>
      <c r="EW51" s="414"/>
      <c r="EX51" s="414"/>
      <c r="EY51" s="414"/>
      <c r="EZ51" s="414"/>
      <c r="FA51" s="414"/>
      <c r="FB51" s="414"/>
      <c r="FC51" s="414"/>
      <c r="FD51" s="414"/>
      <c r="FE51" s="414"/>
      <c r="FF51" s="414"/>
      <c r="FG51" s="414"/>
      <c r="FH51" s="414"/>
      <c r="FI51" s="414"/>
      <c r="FJ51" s="414"/>
      <c r="FK51" s="414"/>
      <c r="FL51" s="414"/>
      <c r="FM51" s="414"/>
      <c r="FN51" s="414"/>
      <c r="FO51" s="414"/>
      <c r="FP51" s="414"/>
      <c r="FQ51" s="414"/>
      <c r="FR51" s="414"/>
      <c r="FS51" s="414"/>
      <c r="FT51" s="414"/>
      <c r="FU51" s="414"/>
      <c r="FV51" s="414"/>
      <c r="FW51" s="414"/>
      <c r="FX51" s="414"/>
      <c r="FY51" s="414"/>
      <c r="FZ51" s="414"/>
      <c r="GA51" s="414"/>
      <c r="GB51" s="414"/>
      <c r="GC51" s="414"/>
      <c r="GD51" s="414"/>
      <c r="GE51" s="414"/>
      <c r="GF51" s="414"/>
      <c r="GG51" s="414"/>
      <c r="GH51" s="414"/>
      <c r="GI51" s="414"/>
      <c r="GJ51" s="414"/>
      <c r="GK51" s="414"/>
      <c r="GL51" s="414"/>
      <c r="GM51" s="414"/>
      <c r="GN51" s="414"/>
      <c r="GO51" s="414"/>
      <c r="GP51" s="414"/>
      <c r="GQ51" s="414"/>
      <c r="GR51" s="414"/>
      <c r="GS51" s="414"/>
      <c r="GT51" s="414"/>
      <c r="GU51" s="414"/>
      <c r="GV51" s="414"/>
      <c r="GW51" s="414"/>
      <c r="GX51" s="414"/>
      <c r="GY51" s="414"/>
      <c r="GZ51" s="414"/>
      <c r="HA51" s="414"/>
      <c r="HB51" s="414"/>
      <c r="HC51" s="414"/>
      <c r="HD51" s="414"/>
      <c r="HE51" s="414"/>
      <c r="HF51" s="414"/>
      <c r="HG51" s="414"/>
      <c r="HH51" s="414"/>
      <c r="HI51" s="414"/>
      <c r="HJ51" s="414"/>
      <c r="HK51" s="414"/>
      <c r="HL51" s="414"/>
      <c r="HM51" s="414"/>
      <c r="HN51" s="414"/>
      <c r="HO51" s="414"/>
      <c r="HP51" s="414"/>
      <c r="HQ51" s="414"/>
      <c r="HR51" s="414"/>
      <c r="HS51" s="414"/>
      <c r="HT51" s="414"/>
      <c r="HU51" s="414"/>
      <c r="HV51" s="414"/>
      <c r="HW51" s="414"/>
      <c r="HX51" s="414"/>
      <c r="HY51" s="414"/>
      <c r="HZ51" s="414"/>
      <c r="IA51" s="414"/>
      <c r="IB51" s="414"/>
      <c r="IC51" s="414"/>
      <c r="ID51" s="414"/>
      <c r="IE51" s="414"/>
      <c r="IF51" s="414"/>
      <c r="IG51" s="414"/>
      <c r="IH51" s="414"/>
      <c r="II51" s="414"/>
      <c r="IJ51" s="414"/>
      <c r="IK51" s="414"/>
      <c r="IL51" s="414"/>
      <c r="IM51" s="414"/>
      <c r="IN51" s="414"/>
      <c r="IO51" s="414"/>
      <c r="IP51" s="414"/>
      <c r="IQ51" s="414"/>
      <c r="IR51" s="414"/>
      <c r="IS51" s="414"/>
      <c r="IT51" s="414"/>
      <c r="IU51" s="414"/>
      <c r="IV51" s="414"/>
      <c r="IW51" s="414"/>
      <c r="IX51" s="414"/>
      <c r="IY51" s="414"/>
      <c r="IZ51" s="414"/>
      <c r="JA51" s="414"/>
      <c r="JB51" s="414"/>
      <c r="JC51" s="414"/>
      <c r="JD51" s="414"/>
      <c r="JE51" s="414"/>
      <c r="JF51" s="414"/>
      <c r="JG51" s="414"/>
      <c r="JH51" s="414"/>
      <c r="JI51" s="414"/>
      <c r="JJ51" s="414"/>
      <c r="JK51" s="414"/>
      <c r="JL51" s="414"/>
      <c r="JM51" s="414"/>
      <c r="JN51" s="414"/>
      <c r="JO51" s="414"/>
      <c r="JP51" s="414"/>
      <c r="JQ51" s="414"/>
      <c r="JR51" s="414"/>
      <c r="JS51" s="414"/>
      <c r="JT51" s="414"/>
      <c r="JU51" s="414"/>
      <c r="JV51" s="414"/>
      <c r="JW51" s="414"/>
      <c r="JX51" s="414"/>
      <c r="JY51" s="414"/>
      <c r="JZ51" s="414"/>
      <c r="KA51" s="414"/>
      <c r="KB51" s="414"/>
      <c r="KC51" s="414"/>
      <c r="KD51" s="414"/>
      <c r="KE51" s="414"/>
      <c r="KF51" s="414"/>
      <c r="KG51" s="414"/>
      <c r="KH51" s="414"/>
      <c r="KI51" s="414"/>
      <c r="KJ51" s="414"/>
      <c r="KK51" s="414"/>
      <c r="KL51" s="414"/>
      <c r="KM51" s="414"/>
      <c r="KN51" s="414"/>
      <c r="KO51" s="414"/>
      <c r="KP51" s="414"/>
      <c r="KQ51" s="414"/>
      <c r="KR51" s="414"/>
      <c r="KS51" s="414"/>
      <c r="KT51" s="414"/>
      <c r="KU51" s="414"/>
      <c r="KV51" s="414"/>
      <c r="KW51" s="414"/>
      <c r="KX51" s="414"/>
      <c r="KY51" s="414"/>
      <c r="KZ51" s="414"/>
      <c r="LA51" s="414"/>
      <c r="LB51" s="414"/>
      <c r="LC51" s="414"/>
      <c r="LD51" s="414"/>
      <c r="LE51" s="414"/>
      <c r="LF51" s="414"/>
      <c r="LG51" s="414"/>
      <c r="LH51" s="414"/>
      <c r="LI51" s="414"/>
      <c r="LJ51" s="414"/>
      <c r="LK51" s="414"/>
      <c r="LL51" s="414"/>
      <c r="LM51" s="414"/>
      <c r="LN51" s="414"/>
      <c r="LO51" s="414"/>
      <c r="LP51" s="414"/>
      <c r="LQ51" s="414"/>
      <c r="LR51" s="414"/>
      <c r="LS51" s="414"/>
      <c r="LT51" s="414"/>
      <c r="LU51" s="414"/>
      <c r="LV51" s="414"/>
      <c r="LW51" s="414"/>
      <c r="LX51" s="414"/>
      <c r="LY51" s="414"/>
      <c r="LZ51" s="414"/>
      <c r="MA51" s="414"/>
      <c r="MB51" s="414"/>
      <c r="MC51" s="414"/>
      <c r="MD51" s="414"/>
      <c r="ME51" s="414"/>
      <c r="MF51" s="414"/>
      <c r="MG51" s="414"/>
      <c r="MH51" s="414"/>
      <c r="MI51" s="414"/>
      <c r="MJ51" s="414"/>
      <c r="MK51" s="414"/>
      <c r="ML51" s="414"/>
      <c r="MM51" s="414"/>
      <c r="MN51" s="414"/>
      <c r="MO51" s="414"/>
      <c r="MP51" s="414"/>
      <c r="MQ51" s="414"/>
      <c r="MR51" s="414"/>
      <c r="MS51" s="414"/>
      <c r="MT51" s="414"/>
      <c r="MU51" s="414"/>
      <c r="MV51" s="414"/>
      <c r="MW51" s="414"/>
      <c r="MX51" s="414"/>
      <c r="MY51" s="414"/>
      <c r="MZ51" s="414"/>
      <c r="NA51" s="414"/>
      <c r="NB51" s="414"/>
      <c r="NC51" s="414"/>
      <c r="ND51" s="414"/>
      <c r="NE51" s="414"/>
      <c r="NF51" s="414"/>
      <c r="NG51" s="414"/>
      <c r="NH51" s="414"/>
      <c r="NI51" s="414"/>
      <c r="NJ51" s="414"/>
      <c r="NK51" s="414"/>
      <c r="NL51" s="414"/>
      <c r="NM51" s="414"/>
      <c r="NN51" s="414"/>
      <c r="NO51" s="414"/>
      <c r="NP51" s="414"/>
      <c r="NQ51" s="414"/>
      <c r="NR51" s="414"/>
      <c r="NS51" s="414"/>
      <c r="NT51" s="414"/>
      <c r="NU51" s="414"/>
      <c r="NV51" s="414"/>
      <c r="NW51" s="414"/>
      <c r="NX51" s="414"/>
      <c r="NY51" s="414"/>
      <c r="NZ51" s="414"/>
      <c r="OA51" s="414"/>
      <c r="OB51" s="414"/>
      <c r="OC51" s="414"/>
      <c r="OD51" s="414"/>
      <c r="OE51" s="414"/>
      <c r="OF51" s="414"/>
      <c r="OG51" s="414"/>
      <c r="OH51" s="414"/>
      <c r="OI51" s="414"/>
      <c r="OJ51" s="414"/>
      <c r="OK51" s="414"/>
      <c r="OL51" s="414"/>
      <c r="OM51" s="414"/>
      <c r="ON51" s="414"/>
      <c r="OO51" s="414"/>
      <c r="OP51" s="414"/>
      <c r="OQ51" s="414"/>
      <c r="OR51" s="414"/>
      <c r="OS51" s="414"/>
      <c r="OT51" s="414"/>
      <c r="OU51" s="414"/>
      <c r="OV51" s="414"/>
      <c r="OW51" s="414"/>
      <c r="OX51" s="414"/>
      <c r="OY51" s="414"/>
      <c r="OZ51" s="414"/>
      <c r="PA51" s="414"/>
      <c r="PB51" s="414"/>
      <c r="PC51" s="414"/>
      <c r="PD51" s="414"/>
      <c r="PE51" s="414"/>
      <c r="PF51" s="414"/>
      <c r="PG51" s="414"/>
      <c r="PH51" s="414"/>
      <c r="PI51" s="414"/>
      <c r="PJ51" s="414"/>
      <c r="PK51" s="414"/>
      <c r="PL51" s="414"/>
      <c r="PM51" s="414"/>
      <c r="PN51" s="414"/>
      <c r="PO51" s="414"/>
      <c r="PP51" s="414"/>
      <c r="PQ51" s="414"/>
      <c r="PR51" s="414"/>
      <c r="PS51" s="414"/>
      <c r="PT51" s="414"/>
      <c r="PU51" s="414"/>
      <c r="PV51" s="414"/>
      <c r="PW51" s="414"/>
      <c r="PX51" s="414"/>
      <c r="PY51" s="414"/>
      <c r="PZ51" s="414"/>
      <c r="QA51" s="414"/>
      <c r="QB51" s="414"/>
      <c r="QC51" s="414"/>
      <c r="QD51" s="414"/>
      <c r="QE51" s="414"/>
      <c r="QF51" s="414"/>
      <c r="QG51" s="414"/>
      <c r="QH51" s="414"/>
      <c r="QI51" s="414"/>
      <c r="QJ51" s="414"/>
      <c r="QK51" s="414"/>
      <c r="QL51" s="414"/>
      <c r="QM51" s="414"/>
      <c r="QN51" s="414"/>
      <c r="QO51" s="414"/>
      <c r="QP51" s="414"/>
      <c r="QQ51" s="414"/>
      <c r="QR51" s="414"/>
      <c r="QS51" s="414"/>
      <c r="QT51" s="414"/>
      <c r="QU51" s="414"/>
      <c r="QV51" s="414"/>
      <c r="QW51" s="414"/>
      <c r="QX51" s="414"/>
      <c r="QY51" s="414"/>
      <c r="QZ51" s="414"/>
      <c r="RA51" s="414"/>
      <c r="RB51" s="414"/>
      <c r="RC51" s="414"/>
      <c r="RD51" s="414"/>
      <c r="RE51" s="414"/>
      <c r="RF51" s="414"/>
      <c r="RG51" s="414"/>
      <c r="RH51" s="414"/>
      <c r="RI51" s="414"/>
      <c r="RJ51" s="414"/>
      <c r="RK51" s="414"/>
      <c r="RL51" s="414"/>
      <c r="RM51" s="414"/>
      <c r="RN51" s="414"/>
      <c r="RO51" s="414"/>
      <c r="RP51" s="414"/>
      <c r="RQ51" s="414"/>
      <c r="RR51" s="414"/>
      <c r="RS51" s="414"/>
      <c r="RT51" s="414"/>
      <c r="RU51" s="414"/>
      <c r="RV51" s="414"/>
      <c r="RW51" s="414"/>
      <c r="RX51" s="414"/>
      <c r="RY51" s="414"/>
      <c r="RZ51" s="414"/>
      <c r="SA51" s="414"/>
      <c r="SB51" s="414"/>
      <c r="SC51" s="414"/>
      <c r="SD51" s="414"/>
      <c r="SE51" s="414"/>
      <c r="SF51" s="414"/>
      <c r="SG51" s="414"/>
      <c r="SH51" s="414"/>
      <c r="SI51" s="414"/>
      <c r="SJ51" s="414"/>
      <c r="SK51" s="414"/>
      <c r="SL51" s="414"/>
      <c r="SM51" s="414"/>
      <c r="SN51" s="414"/>
      <c r="SO51" s="414"/>
      <c r="SP51" s="414"/>
      <c r="SQ51" s="414"/>
      <c r="SR51" s="414"/>
      <c r="SS51" s="414"/>
      <c r="ST51" s="414"/>
      <c r="SU51" s="414"/>
      <c r="SV51" s="414"/>
      <c r="SW51" s="414"/>
      <c r="SX51" s="414"/>
      <c r="SY51" s="414"/>
      <c r="SZ51" s="414"/>
      <c r="TA51" s="414"/>
      <c r="TB51" s="414"/>
      <c r="TC51" s="414"/>
      <c r="TD51" s="414"/>
      <c r="TE51" s="414"/>
      <c r="TF51" s="414"/>
      <c r="TG51" s="414"/>
      <c r="TH51" s="414"/>
      <c r="TI51" s="414"/>
      <c r="TJ51" s="414"/>
      <c r="TK51" s="414"/>
      <c r="TL51" s="414"/>
      <c r="TM51" s="414"/>
      <c r="TN51" s="414"/>
      <c r="TO51" s="414"/>
      <c r="TP51" s="414"/>
      <c r="TQ51" s="414"/>
      <c r="TR51" s="414"/>
      <c r="TS51" s="414"/>
      <c r="TT51" s="414"/>
      <c r="TU51" s="414"/>
      <c r="TV51" s="414"/>
      <c r="TW51" s="414"/>
      <c r="TX51" s="414"/>
      <c r="TY51" s="414"/>
      <c r="TZ51" s="414"/>
      <c r="UA51" s="414"/>
      <c r="UB51" s="414"/>
      <c r="UC51" s="414"/>
      <c r="UD51" s="414"/>
      <c r="UE51" s="414"/>
      <c r="UF51" s="414"/>
      <c r="UG51" s="414"/>
      <c r="UH51" s="414"/>
      <c r="UI51" s="414"/>
      <c r="UJ51" s="414"/>
      <c r="UK51" s="414"/>
      <c r="UL51" s="414"/>
      <c r="UM51" s="414"/>
      <c r="UN51" s="414"/>
      <c r="UO51" s="414"/>
      <c r="UP51" s="414"/>
      <c r="UQ51" s="414"/>
      <c r="UR51" s="414"/>
      <c r="US51" s="414"/>
      <c r="UT51" s="414"/>
      <c r="UU51" s="414"/>
      <c r="UV51" s="414"/>
      <c r="UW51" s="414"/>
      <c r="UX51" s="414"/>
      <c r="UY51" s="414"/>
      <c r="UZ51" s="414"/>
      <c r="VA51" s="414"/>
      <c r="VB51" s="414"/>
      <c r="VC51" s="414"/>
      <c r="VD51" s="414"/>
      <c r="VE51" s="414"/>
      <c r="VF51" s="414"/>
      <c r="VG51" s="414"/>
      <c r="VH51" s="414"/>
      <c r="VI51" s="414"/>
      <c r="VJ51" s="414"/>
      <c r="VK51" s="414"/>
      <c r="VL51" s="414"/>
      <c r="VM51" s="414"/>
      <c r="VN51" s="414"/>
      <c r="VO51" s="414"/>
      <c r="VP51" s="414"/>
      <c r="VQ51" s="414"/>
      <c r="VR51" s="414"/>
      <c r="VS51" s="414"/>
      <c r="VT51" s="414"/>
      <c r="VU51" s="414"/>
      <c r="VV51" s="414"/>
      <c r="VW51" s="414"/>
      <c r="VX51" s="414"/>
      <c r="VY51" s="414"/>
      <c r="VZ51" s="414"/>
      <c r="WA51" s="414"/>
      <c r="WB51" s="414"/>
      <c r="WC51" s="414"/>
      <c r="WD51" s="414"/>
      <c r="WE51" s="414"/>
      <c r="WF51" s="414"/>
      <c r="WG51" s="414"/>
      <c r="WH51" s="414"/>
      <c r="WI51" s="414"/>
      <c r="WJ51" s="414"/>
      <c r="WK51" s="414"/>
      <c r="WL51" s="414"/>
      <c r="WM51" s="414"/>
      <c r="WN51" s="414"/>
      <c r="WO51" s="414"/>
      <c r="WP51" s="414"/>
      <c r="WQ51" s="414"/>
      <c r="WR51" s="414"/>
      <c r="WS51" s="414"/>
      <c r="WT51" s="414"/>
      <c r="WU51" s="414"/>
      <c r="WV51" s="414"/>
      <c r="WW51" s="414"/>
      <c r="WX51" s="414"/>
      <c r="WY51" s="414"/>
      <c r="WZ51" s="414"/>
      <c r="XA51" s="414"/>
      <c r="XB51" s="414"/>
      <c r="XC51" s="414"/>
      <c r="XD51" s="414"/>
      <c r="XE51" s="414"/>
      <c r="XF51" s="414"/>
      <c r="XG51" s="414"/>
      <c r="XH51" s="414"/>
      <c r="XI51" s="414"/>
      <c r="XJ51" s="414"/>
      <c r="XK51" s="414"/>
      <c r="XL51" s="414"/>
      <c r="XM51" s="414"/>
      <c r="XN51" s="414"/>
      <c r="XO51" s="414"/>
      <c r="XP51" s="414"/>
      <c r="XQ51" s="414"/>
      <c r="XR51" s="414"/>
      <c r="XS51" s="414"/>
      <c r="XT51" s="414"/>
      <c r="XU51" s="414"/>
      <c r="XV51" s="414"/>
      <c r="XW51" s="414"/>
      <c r="XX51" s="414"/>
      <c r="XY51" s="414"/>
      <c r="XZ51" s="414"/>
      <c r="YA51" s="414"/>
      <c r="YB51" s="414"/>
      <c r="YC51" s="414"/>
      <c r="YD51" s="414"/>
      <c r="YE51" s="414"/>
      <c r="YF51" s="414"/>
      <c r="YG51" s="414"/>
      <c r="YH51" s="414"/>
      <c r="YI51" s="414"/>
      <c r="YJ51" s="414"/>
      <c r="YK51" s="414"/>
      <c r="YL51" s="414"/>
      <c r="YM51" s="414"/>
      <c r="YN51" s="414"/>
      <c r="YO51" s="414"/>
      <c r="YP51" s="414"/>
      <c r="YQ51" s="414"/>
      <c r="YR51" s="414"/>
      <c r="YS51" s="414"/>
      <c r="YT51" s="414"/>
      <c r="YU51" s="414"/>
      <c r="YV51" s="414"/>
      <c r="YW51" s="414"/>
      <c r="YX51" s="414"/>
      <c r="YY51" s="414"/>
      <c r="YZ51" s="414"/>
      <c r="ZA51" s="414"/>
      <c r="ZB51" s="414"/>
      <c r="ZC51" s="414"/>
      <c r="ZD51" s="414"/>
      <c r="ZE51" s="414"/>
      <c r="ZF51" s="414"/>
      <c r="ZG51" s="414"/>
      <c r="ZH51" s="414"/>
      <c r="ZI51" s="414"/>
      <c r="ZJ51" s="414"/>
      <c r="ZK51" s="414"/>
      <c r="ZL51" s="414"/>
      <c r="ZM51" s="414"/>
      <c r="ZN51" s="414"/>
      <c r="ZO51" s="414"/>
      <c r="ZP51" s="414"/>
      <c r="ZQ51" s="414"/>
      <c r="ZR51" s="414"/>
      <c r="ZS51" s="414"/>
      <c r="ZT51" s="414"/>
      <c r="ZU51" s="414"/>
      <c r="ZV51" s="414"/>
      <c r="ZW51" s="414"/>
      <c r="ZX51" s="414"/>
      <c r="ZY51" s="414"/>
      <c r="ZZ51" s="414"/>
      <c r="AAA51" s="414"/>
      <c r="AAB51" s="414"/>
      <c r="AAC51" s="414"/>
      <c r="AAD51" s="414"/>
      <c r="AAE51" s="414"/>
      <c r="AAF51" s="414"/>
      <c r="AAG51" s="414"/>
      <c r="AAH51" s="414"/>
      <c r="AAI51" s="414"/>
      <c r="AAJ51" s="414"/>
      <c r="AAK51" s="414"/>
      <c r="AAL51" s="414"/>
      <c r="AAM51" s="414"/>
      <c r="AAN51" s="414"/>
      <c r="AAO51" s="414"/>
      <c r="AAP51" s="414"/>
      <c r="AAQ51" s="414"/>
      <c r="AAR51" s="414"/>
      <c r="AAS51" s="414"/>
      <c r="AAT51" s="414"/>
      <c r="AAU51" s="414"/>
      <c r="AAV51" s="414"/>
      <c r="AAW51" s="414"/>
      <c r="AAX51" s="414"/>
      <c r="AAY51" s="414"/>
      <c r="AAZ51" s="414"/>
      <c r="ABA51" s="414"/>
      <c r="ABB51" s="414"/>
      <c r="ABC51" s="414"/>
      <c r="ABD51" s="414"/>
      <c r="ABE51" s="414"/>
      <c r="ABF51" s="414"/>
      <c r="ABG51" s="414"/>
      <c r="ABH51" s="414"/>
      <c r="ABI51" s="414"/>
      <c r="ABJ51" s="414"/>
      <c r="ABK51" s="414"/>
      <c r="ABL51" s="414"/>
      <c r="ABM51" s="414"/>
      <c r="ABN51" s="414"/>
      <c r="ABO51" s="414"/>
      <c r="ABP51" s="414"/>
      <c r="ABQ51" s="414"/>
      <c r="ABR51" s="414"/>
      <c r="ABS51" s="414"/>
      <c r="ABT51" s="414"/>
      <c r="ABU51" s="414"/>
      <c r="ABV51" s="414"/>
      <c r="ABW51" s="414"/>
      <c r="ABX51" s="414"/>
      <c r="ABY51" s="414"/>
      <c r="ABZ51" s="414"/>
      <c r="ACA51" s="414"/>
      <c r="ACB51" s="414"/>
      <c r="ACC51" s="414"/>
      <c r="ACD51" s="414"/>
      <c r="ACE51" s="414"/>
      <c r="ACF51" s="414"/>
      <c r="ACG51" s="414"/>
      <c r="ACH51" s="414"/>
      <c r="ACI51" s="414"/>
      <c r="ACJ51" s="414"/>
      <c r="ACK51" s="414"/>
      <c r="ACL51" s="414"/>
      <c r="ACM51" s="414"/>
      <c r="ACN51" s="414"/>
      <c r="ACO51" s="414"/>
      <c r="ACP51" s="414"/>
      <c r="ACQ51" s="414"/>
      <c r="ACR51" s="414"/>
      <c r="ACS51" s="414"/>
      <c r="ACT51" s="414"/>
      <c r="ACU51" s="414"/>
      <c r="ACV51" s="414"/>
      <c r="ACW51" s="414"/>
      <c r="ACX51" s="414"/>
      <c r="ACY51" s="414"/>
      <c r="ACZ51" s="414"/>
      <c r="ADA51" s="414"/>
      <c r="ADB51" s="414"/>
      <c r="ADC51" s="414"/>
      <c r="ADD51" s="414"/>
      <c r="ADE51" s="414"/>
      <c r="ADF51" s="414"/>
      <c r="ADG51" s="414"/>
      <c r="ADH51" s="414"/>
      <c r="ADI51" s="414"/>
      <c r="ADJ51" s="414"/>
      <c r="ADK51" s="414"/>
      <c r="ADL51" s="414"/>
      <c r="ADM51" s="414"/>
      <c r="ADN51" s="414"/>
      <c r="ADO51" s="414"/>
      <c r="ADP51" s="414"/>
      <c r="ADQ51" s="414"/>
      <c r="ADR51" s="414"/>
      <c r="ADS51" s="414"/>
      <c r="ADT51" s="414"/>
      <c r="ADU51" s="414"/>
      <c r="ADV51" s="414"/>
      <c r="ADW51" s="414"/>
      <c r="ADX51" s="414"/>
      <c r="ADY51" s="414"/>
      <c r="ADZ51" s="414"/>
      <c r="AEA51" s="414"/>
      <c r="AEB51" s="414"/>
      <c r="AEC51" s="414"/>
      <c r="AED51" s="414"/>
      <c r="AEE51" s="414"/>
      <c r="AEF51" s="414"/>
      <c r="AEG51" s="414"/>
      <c r="AEH51" s="414"/>
      <c r="AEI51" s="414"/>
      <c r="AEJ51" s="414"/>
      <c r="AEK51" s="414"/>
      <c r="AEL51" s="414"/>
      <c r="AEM51" s="414"/>
      <c r="AEN51" s="414"/>
      <c r="AEO51" s="414"/>
      <c r="AEP51" s="414"/>
      <c r="AEQ51" s="414"/>
      <c r="AER51" s="414"/>
      <c r="AES51" s="414"/>
      <c r="AET51" s="414"/>
      <c r="AEU51" s="414"/>
      <c r="AEV51" s="414"/>
      <c r="AEW51" s="414"/>
      <c r="AEX51" s="414"/>
      <c r="AEY51" s="414"/>
      <c r="AEZ51" s="414"/>
      <c r="AFA51" s="414"/>
      <c r="AFB51" s="414"/>
      <c r="AFC51" s="414"/>
      <c r="AFD51" s="414"/>
      <c r="AFE51" s="414"/>
      <c r="AFF51" s="414"/>
      <c r="AFG51" s="414"/>
      <c r="AFH51" s="414"/>
      <c r="AFI51" s="414"/>
      <c r="AFJ51" s="414"/>
      <c r="AFK51" s="414"/>
      <c r="AFL51" s="414"/>
      <c r="AFM51" s="414"/>
      <c r="AFN51" s="414"/>
      <c r="AFO51" s="414"/>
      <c r="AFP51" s="414"/>
      <c r="AFQ51" s="414"/>
      <c r="AFR51" s="414"/>
      <c r="AFS51" s="414"/>
      <c r="AFT51" s="414"/>
      <c r="AFU51" s="414"/>
      <c r="AFV51" s="414"/>
      <c r="AFW51" s="414"/>
      <c r="AFX51" s="414"/>
      <c r="AFY51" s="414"/>
      <c r="AFZ51" s="414"/>
      <c r="AGA51" s="414"/>
      <c r="AGB51" s="414"/>
      <c r="AGC51" s="414"/>
      <c r="AGD51" s="414"/>
      <c r="AGE51" s="414"/>
      <c r="AGF51" s="414"/>
      <c r="AGG51" s="414"/>
      <c r="AGH51" s="414"/>
      <c r="AGI51" s="414"/>
      <c r="AGJ51" s="414"/>
      <c r="AGK51" s="414"/>
      <c r="AGL51" s="414"/>
      <c r="AGM51" s="414"/>
      <c r="AGN51" s="414"/>
      <c r="AGO51" s="414"/>
      <c r="AGP51" s="414"/>
      <c r="AGQ51" s="414"/>
      <c r="AGR51" s="414"/>
      <c r="AGS51" s="414"/>
      <c r="AGT51" s="414"/>
      <c r="AGU51" s="414"/>
      <c r="AGV51" s="414"/>
      <c r="AGW51" s="414"/>
      <c r="AGX51" s="414"/>
      <c r="AGY51" s="414"/>
      <c r="AGZ51" s="414"/>
      <c r="AHA51" s="414"/>
      <c r="AHB51" s="414"/>
      <c r="AHC51" s="414"/>
      <c r="AHD51" s="414"/>
      <c r="AHE51" s="414"/>
      <c r="AHF51" s="414"/>
      <c r="AHG51" s="414"/>
      <c r="AHH51" s="414"/>
      <c r="AHI51" s="414"/>
      <c r="AHJ51" s="414"/>
      <c r="AHK51" s="414"/>
      <c r="AHL51" s="414"/>
      <c r="AHM51" s="414"/>
      <c r="AHN51" s="414"/>
      <c r="AHO51" s="414"/>
      <c r="AHP51" s="414"/>
      <c r="AHQ51" s="414"/>
      <c r="AHR51" s="414"/>
      <c r="AHS51" s="414"/>
      <c r="AHT51" s="414"/>
      <c r="AHU51" s="414"/>
      <c r="AHV51" s="414"/>
      <c r="AHW51" s="414"/>
      <c r="AHX51" s="414"/>
      <c r="AHY51" s="414"/>
      <c r="AHZ51" s="414"/>
      <c r="AIA51" s="414"/>
      <c r="AIB51" s="414"/>
      <c r="AIC51" s="414"/>
      <c r="AID51" s="414"/>
      <c r="AIE51" s="414"/>
      <c r="AIF51" s="414"/>
      <c r="AIG51" s="414"/>
      <c r="AIH51" s="414"/>
      <c r="AII51" s="414"/>
      <c r="AIJ51" s="414"/>
      <c r="AIK51" s="414"/>
      <c r="AIL51" s="414"/>
      <c r="AIM51" s="414"/>
      <c r="AIN51" s="414"/>
      <c r="AIO51" s="414"/>
      <c r="AIP51" s="414"/>
      <c r="AIQ51" s="414"/>
      <c r="AIR51" s="414"/>
      <c r="AIS51" s="414"/>
      <c r="AIT51" s="414"/>
      <c r="AIU51" s="414"/>
      <c r="AIV51" s="414"/>
      <c r="AIW51" s="414"/>
      <c r="AIX51" s="414"/>
      <c r="AIY51" s="414"/>
      <c r="AIZ51" s="414"/>
      <c r="AJA51" s="414"/>
      <c r="AJB51" s="414"/>
      <c r="AJC51" s="414"/>
      <c r="AJD51" s="414"/>
      <c r="AJE51" s="414"/>
      <c r="AJF51" s="414"/>
      <c r="AJG51" s="414"/>
      <c r="AJH51" s="414"/>
      <c r="AJI51" s="414"/>
      <c r="AJJ51" s="414"/>
      <c r="AJK51" s="414"/>
      <c r="AJL51" s="414"/>
      <c r="AJM51" s="414"/>
      <c r="AJN51" s="414"/>
      <c r="AJO51" s="414"/>
      <c r="AJP51" s="414"/>
      <c r="AJQ51" s="414"/>
      <c r="AJR51" s="414"/>
      <c r="AJS51" s="414"/>
      <c r="AJT51" s="414"/>
      <c r="AJU51" s="414"/>
      <c r="AJV51" s="414"/>
      <c r="AJW51" s="414"/>
      <c r="AJX51" s="414"/>
      <c r="AJY51" s="414"/>
      <c r="AJZ51" s="414"/>
      <c r="AKA51" s="414"/>
      <c r="AKB51" s="414"/>
      <c r="AKC51" s="414"/>
      <c r="AKD51" s="414"/>
      <c r="AKE51" s="414"/>
      <c r="AKF51" s="414"/>
      <c r="AKG51" s="414"/>
      <c r="AKH51" s="414"/>
      <c r="AKI51" s="414"/>
      <c r="AKJ51" s="414"/>
      <c r="AKK51" s="414"/>
      <c r="AKL51" s="414"/>
      <c r="AKM51" s="414"/>
      <c r="AKN51" s="414"/>
      <c r="AKO51" s="414"/>
      <c r="AKP51" s="414"/>
      <c r="AKQ51" s="414"/>
      <c r="AKR51" s="414"/>
      <c r="AKS51" s="414"/>
      <c r="AKT51" s="414"/>
      <c r="AKU51" s="414"/>
      <c r="AKV51" s="414"/>
      <c r="AKW51" s="414"/>
      <c r="AKX51" s="414"/>
      <c r="AKY51" s="414"/>
      <c r="AKZ51" s="414"/>
      <c r="ALA51" s="414"/>
      <c r="ALB51" s="414"/>
      <c r="ALC51" s="414"/>
      <c r="ALD51" s="414"/>
      <c r="ALE51" s="414"/>
      <c r="ALF51" s="414"/>
      <c r="ALG51" s="414"/>
      <c r="ALH51" s="414"/>
      <c r="ALI51" s="414"/>
      <c r="ALJ51" s="414"/>
      <c r="ALK51" s="414"/>
      <c r="ALL51" s="414"/>
      <c r="ALM51" s="414"/>
      <c r="ALN51" s="414"/>
      <c r="ALO51" s="414"/>
      <c r="ALP51" s="414"/>
      <c r="ALQ51" s="414"/>
      <c r="ALR51" s="414"/>
      <c r="ALS51" s="414"/>
      <c r="ALT51" s="414"/>
      <c r="ALU51" s="414"/>
      <c r="ALV51" s="414"/>
      <c r="ALW51" s="414"/>
      <c r="ALX51" s="414"/>
      <c r="ALY51" s="414"/>
      <c r="ALZ51" s="414"/>
      <c r="AMA51" s="414"/>
      <c r="AMB51" s="414"/>
      <c r="AMC51" s="414"/>
      <c r="AMD51" s="414"/>
      <c r="AME51" s="414"/>
      <c r="AMF51" s="414"/>
      <c r="AMG51" s="414"/>
      <c r="AMH51" s="414"/>
      <c r="AMI51" s="414"/>
      <c r="AMJ51" s="414"/>
      <c r="AMK51" s="414"/>
      <c r="AML51" s="414"/>
      <c r="AMM51" s="414"/>
      <c r="AMN51" s="414"/>
      <c r="AMO51" s="414"/>
      <c r="AMP51" s="414"/>
      <c r="AMQ51" s="414"/>
      <c r="AMR51" s="414"/>
      <c r="AMS51" s="414"/>
      <c r="AMT51" s="414"/>
      <c r="AMU51" s="414"/>
      <c r="AMV51" s="414"/>
      <c r="AMW51" s="414"/>
      <c r="AMX51" s="414"/>
      <c r="AMY51" s="414"/>
      <c r="AMZ51" s="414"/>
      <c r="ANA51" s="414"/>
      <c r="ANB51" s="414"/>
      <c r="ANC51" s="414"/>
      <c r="AND51" s="414"/>
      <c r="ANE51" s="414"/>
      <c r="ANF51" s="414"/>
      <c r="ANG51" s="414"/>
      <c r="ANH51" s="414"/>
      <c r="ANI51" s="414"/>
      <c r="ANJ51" s="414"/>
      <c r="ANK51" s="414"/>
      <c r="ANL51" s="414"/>
      <c r="ANM51" s="414"/>
      <c r="ANN51" s="414"/>
      <c r="ANO51" s="414"/>
      <c r="ANP51" s="414"/>
      <c r="ANQ51" s="414"/>
      <c r="ANR51" s="414"/>
      <c r="ANS51" s="414"/>
      <c r="ANT51" s="414"/>
      <c r="ANU51" s="414"/>
      <c r="ANV51" s="414"/>
      <c r="ANW51" s="414"/>
      <c r="ANX51" s="414"/>
      <c r="ANY51" s="414"/>
      <c r="ANZ51" s="414"/>
      <c r="AOA51" s="414"/>
      <c r="AOB51" s="414"/>
      <c r="AOC51" s="414"/>
      <c r="AOD51" s="414"/>
      <c r="AOE51" s="414"/>
      <c r="AOF51" s="414"/>
      <c r="AOG51" s="414"/>
      <c r="AOH51" s="414"/>
      <c r="AOI51" s="414"/>
      <c r="AOJ51" s="414"/>
      <c r="AOK51" s="414"/>
      <c r="AOL51" s="414"/>
      <c r="AOM51" s="414"/>
      <c r="AON51" s="414"/>
      <c r="AOO51" s="414"/>
      <c r="AOP51" s="414"/>
      <c r="AOQ51" s="414"/>
      <c r="AOR51" s="414"/>
      <c r="AOS51" s="414"/>
      <c r="AOT51" s="414"/>
      <c r="AOU51" s="414"/>
      <c r="AOV51" s="414"/>
      <c r="AOW51" s="414"/>
      <c r="AOX51" s="414"/>
      <c r="AOY51" s="414"/>
      <c r="AOZ51" s="414"/>
      <c r="APA51" s="414"/>
      <c r="APB51" s="414"/>
      <c r="APC51" s="414"/>
      <c r="APD51" s="414"/>
      <c r="APE51" s="414"/>
      <c r="APF51" s="414"/>
      <c r="APG51" s="414"/>
      <c r="APH51" s="414"/>
      <c r="API51" s="414"/>
      <c r="APJ51" s="414"/>
      <c r="APK51" s="414"/>
      <c r="APL51" s="414"/>
      <c r="APM51" s="414"/>
      <c r="APN51" s="414"/>
      <c r="APO51" s="414"/>
      <c r="APP51" s="414"/>
      <c r="APQ51" s="414"/>
      <c r="APR51" s="414"/>
      <c r="APS51" s="414"/>
      <c r="APT51" s="414"/>
      <c r="APU51" s="414"/>
      <c r="APV51" s="414"/>
      <c r="APW51" s="414"/>
      <c r="APX51" s="414"/>
      <c r="APY51" s="414"/>
      <c r="APZ51" s="414"/>
      <c r="AQA51" s="414"/>
      <c r="AQB51" s="414"/>
      <c r="AQC51" s="414"/>
      <c r="AQD51" s="414"/>
      <c r="AQE51" s="414"/>
      <c r="AQF51" s="414"/>
      <c r="AQG51" s="414"/>
      <c r="AQH51" s="414"/>
      <c r="AQI51" s="414"/>
      <c r="AQJ51" s="414"/>
      <c r="AQK51" s="414"/>
      <c r="AQL51" s="414"/>
      <c r="AQM51" s="414"/>
      <c r="AQN51" s="414"/>
      <c r="AQO51" s="414"/>
      <c r="AQP51" s="414"/>
      <c r="AQQ51" s="414"/>
      <c r="AQR51" s="414"/>
      <c r="AQS51" s="414"/>
      <c r="AQT51" s="414"/>
      <c r="AQU51" s="414"/>
      <c r="AQV51" s="414"/>
      <c r="AQW51" s="414"/>
      <c r="AQX51" s="414"/>
      <c r="AQY51" s="414"/>
      <c r="AQZ51" s="414"/>
      <c r="ARA51" s="414"/>
      <c r="ARB51" s="414"/>
      <c r="ARC51" s="414"/>
      <c r="ARD51" s="414"/>
      <c r="ARE51" s="414"/>
      <c r="ARF51" s="414"/>
      <c r="ARG51" s="414"/>
      <c r="ARH51" s="414"/>
      <c r="ARI51" s="414"/>
      <c r="ARJ51" s="414"/>
      <c r="ARK51" s="414"/>
      <c r="ARL51" s="414"/>
      <c r="ARM51" s="414"/>
      <c r="ARN51" s="414"/>
      <c r="ARO51" s="414"/>
      <c r="ARP51" s="414"/>
      <c r="ARQ51" s="414"/>
      <c r="ARR51" s="414"/>
      <c r="ARS51" s="414"/>
      <c r="ART51" s="414"/>
      <c r="ARU51" s="414"/>
      <c r="ARV51" s="414"/>
      <c r="ARW51" s="414"/>
      <c r="ARX51" s="414"/>
      <c r="ARY51" s="414"/>
      <c r="ARZ51" s="414"/>
      <c r="ASA51" s="414"/>
      <c r="ASB51" s="414"/>
      <c r="ASC51" s="414"/>
      <c r="ASD51" s="414"/>
      <c r="ASE51" s="414"/>
      <c r="ASF51" s="414"/>
      <c r="ASG51" s="414"/>
      <c r="ASH51" s="414"/>
      <c r="ASI51" s="414"/>
      <c r="ASJ51" s="414"/>
      <c r="ASK51" s="414"/>
      <c r="ASL51" s="414"/>
      <c r="ASM51" s="414"/>
      <c r="ASN51" s="414"/>
      <c r="ASO51" s="414"/>
      <c r="ASP51" s="414"/>
      <c r="ASQ51" s="414"/>
      <c r="ASR51" s="414"/>
      <c r="ASS51" s="414"/>
      <c r="AST51" s="414"/>
      <c r="ASU51" s="414"/>
      <c r="ASV51" s="414"/>
      <c r="ASW51" s="414"/>
      <c r="ASX51" s="414"/>
      <c r="ASY51" s="414"/>
      <c r="ASZ51" s="414"/>
      <c r="ATA51" s="414"/>
      <c r="ATB51" s="414"/>
      <c r="ATC51" s="414"/>
      <c r="ATD51" s="414"/>
      <c r="ATE51" s="414"/>
      <c r="ATF51" s="414"/>
      <c r="ATG51" s="414"/>
      <c r="ATH51" s="414"/>
      <c r="ATI51" s="414"/>
      <c r="ATJ51" s="414"/>
      <c r="ATK51" s="414"/>
      <c r="ATL51" s="414"/>
      <c r="ATM51" s="414"/>
      <c r="ATN51" s="414"/>
      <c r="ATO51" s="414"/>
      <c r="ATP51" s="414"/>
      <c r="ATQ51" s="414"/>
      <c r="ATR51" s="414"/>
      <c r="ATS51" s="414"/>
      <c r="ATT51" s="414"/>
      <c r="ATU51" s="414"/>
      <c r="ATV51" s="414"/>
      <c r="ATW51" s="414"/>
      <c r="ATX51" s="414"/>
      <c r="ATY51" s="414"/>
      <c r="ATZ51" s="414"/>
      <c r="AUA51" s="414"/>
      <c r="AUB51" s="414"/>
      <c r="AUC51" s="414"/>
      <c r="AUD51" s="414"/>
      <c r="AUE51" s="414"/>
      <c r="AUF51" s="414"/>
      <c r="AUG51" s="414"/>
      <c r="AUH51" s="414"/>
      <c r="AUI51" s="414"/>
      <c r="AUJ51" s="414"/>
      <c r="AUK51" s="414"/>
      <c r="AUL51" s="414"/>
      <c r="AUM51" s="414"/>
      <c r="AUN51" s="414"/>
      <c r="AUO51" s="414"/>
      <c r="AUP51" s="414"/>
      <c r="AUQ51" s="414"/>
      <c r="AUR51" s="414"/>
      <c r="AUS51" s="414"/>
      <c r="AUT51" s="414"/>
      <c r="AUU51" s="414"/>
      <c r="AUV51" s="414"/>
      <c r="AUW51" s="414"/>
      <c r="AUX51" s="414"/>
      <c r="AUY51" s="414"/>
      <c r="AUZ51" s="414"/>
      <c r="AVA51" s="414"/>
      <c r="AVB51" s="414"/>
      <c r="AVC51" s="414"/>
      <c r="AVD51" s="414"/>
      <c r="AVE51" s="414"/>
      <c r="AVF51" s="414"/>
      <c r="AVG51" s="414"/>
      <c r="AVH51" s="414"/>
      <c r="AVI51" s="414"/>
      <c r="AVJ51" s="414"/>
      <c r="AVK51" s="414"/>
      <c r="AVL51" s="414"/>
      <c r="AVM51" s="414"/>
      <c r="AVN51" s="414"/>
      <c r="AVO51" s="414"/>
      <c r="AVP51" s="414"/>
      <c r="AVQ51" s="414"/>
      <c r="AVR51" s="414"/>
      <c r="AVS51" s="414"/>
      <c r="AVT51" s="414"/>
      <c r="AVU51" s="414"/>
      <c r="AVV51" s="414"/>
      <c r="AVW51" s="414"/>
      <c r="AVX51" s="414"/>
      <c r="AVY51" s="414"/>
      <c r="AVZ51" s="414"/>
      <c r="AWA51" s="414"/>
      <c r="AWB51" s="414"/>
      <c r="AWC51" s="414"/>
      <c r="AWD51" s="414"/>
      <c r="AWE51" s="414"/>
      <c r="AWF51" s="414"/>
      <c r="AWG51" s="414"/>
      <c r="AWH51" s="414"/>
      <c r="AWI51" s="414"/>
      <c r="AWJ51" s="414"/>
      <c r="AWK51" s="414"/>
      <c r="AWL51" s="414"/>
      <c r="AWM51" s="414"/>
      <c r="AWN51" s="414"/>
      <c r="AWO51" s="414"/>
      <c r="AWP51" s="414"/>
      <c r="AWQ51" s="414"/>
      <c r="AWR51" s="414"/>
      <c r="AWS51" s="414"/>
      <c r="AWT51" s="414"/>
      <c r="AWU51" s="414"/>
      <c r="AWV51" s="414"/>
      <c r="AWW51" s="414"/>
      <c r="AWX51" s="414"/>
      <c r="AWY51" s="414"/>
      <c r="AWZ51" s="414"/>
      <c r="AXA51" s="414"/>
      <c r="AXB51" s="414"/>
      <c r="AXC51" s="414"/>
      <c r="AXD51" s="414"/>
      <c r="AXE51" s="414"/>
      <c r="AXF51" s="414"/>
      <c r="AXG51" s="414"/>
      <c r="AXH51" s="414"/>
      <c r="AXI51" s="414"/>
      <c r="AXJ51" s="414"/>
      <c r="AXK51" s="414"/>
      <c r="AXL51" s="414"/>
      <c r="AXM51" s="414"/>
      <c r="AXN51" s="414"/>
      <c r="AXO51" s="414"/>
      <c r="AXP51" s="414"/>
      <c r="AXQ51" s="414"/>
      <c r="AXR51" s="414"/>
      <c r="AXS51" s="414"/>
      <c r="AXT51" s="414"/>
      <c r="AXU51" s="414"/>
      <c r="AXV51" s="414"/>
      <c r="AXW51" s="414"/>
      <c r="AXX51" s="414"/>
      <c r="AXY51" s="414"/>
      <c r="AXZ51" s="414"/>
      <c r="AYA51" s="414"/>
      <c r="AYB51" s="414"/>
      <c r="AYC51" s="414"/>
      <c r="AYD51" s="414"/>
      <c r="AYE51" s="414"/>
      <c r="AYF51" s="414"/>
      <c r="AYG51" s="414"/>
      <c r="AYH51" s="414"/>
      <c r="AYI51" s="414"/>
      <c r="AYJ51" s="414"/>
      <c r="AYK51" s="414"/>
      <c r="AYL51" s="414"/>
      <c r="AYM51" s="414"/>
      <c r="AYN51" s="414"/>
      <c r="AYO51" s="414"/>
      <c r="AYP51" s="414"/>
      <c r="AYQ51" s="414"/>
      <c r="AYR51" s="414"/>
      <c r="AYS51" s="414"/>
      <c r="AYT51" s="414"/>
      <c r="AYU51" s="414"/>
      <c r="AYV51" s="414"/>
      <c r="AYW51" s="414"/>
      <c r="AYX51" s="414"/>
      <c r="AYY51" s="414"/>
      <c r="AYZ51" s="414"/>
      <c r="AZA51" s="414"/>
      <c r="AZB51" s="414"/>
      <c r="AZC51" s="414"/>
      <c r="AZD51" s="414"/>
      <c r="AZE51" s="414"/>
      <c r="AZF51" s="414"/>
      <c r="AZG51" s="414"/>
      <c r="AZH51" s="414"/>
      <c r="AZI51" s="414"/>
      <c r="AZJ51" s="414"/>
      <c r="AZK51" s="414"/>
      <c r="AZL51" s="414"/>
      <c r="AZM51" s="414"/>
      <c r="AZN51" s="414"/>
      <c r="AZO51" s="414"/>
      <c r="AZP51" s="414"/>
      <c r="AZQ51" s="414"/>
      <c r="AZR51" s="414"/>
      <c r="AZS51" s="414"/>
      <c r="AZT51" s="414"/>
      <c r="AZU51" s="414"/>
      <c r="AZV51" s="414"/>
      <c r="AZW51" s="414"/>
      <c r="AZX51" s="414"/>
      <c r="AZY51" s="414"/>
      <c r="AZZ51" s="414"/>
      <c r="BAA51" s="414"/>
      <c r="BAB51" s="414"/>
      <c r="BAC51" s="414"/>
      <c r="BAD51" s="414"/>
      <c r="BAE51" s="414"/>
      <c r="BAF51" s="414"/>
      <c r="BAG51" s="414"/>
      <c r="BAH51" s="414"/>
      <c r="BAI51" s="414"/>
      <c r="BAJ51" s="414"/>
      <c r="BAK51" s="414"/>
      <c r="BAL51" s="414"/>
      <c r="BAM51" s="414"/>
      <c r="BAN51" s="414"/>
      <c r="BAO51" s="414"/>
      <c r="BAP51" s="414"/>
      <c r="BAQ51" s="414"/>
      <c r="BAR51" s="414"/>
      <c r="BAS51" s="414"/>
      <c r="BAT51" s="414"/>
      <c r="BAU51" s="414"/>
      <c r="BAV51" s="414"/>
      <c r="BAW51" s="414"/>
      <c r="BAX51" s="414"/>
      <c r="BAY51" s="414"/>
      <c r="BAZ51" s="414"/>
      <c r="BBA51" s="414"/>
      <c r="BBB51" s="414"/>
      <c r="BBC51" s="414"/>
      <c r="BBD51" s="414"/>
      <c r="BBE51" s="414"/>
      <c r="BBF51" s="414"/>
      <c r="BBG51" s="414"/>
      <c r="BBH51" s="414"/>
      <c r="BBI51" s="414"/>
      <c r="BBJ51" s="414"/>
      <c r="BBK51" s="414"/>
      <c r="BBL51" s="414"/>
      <c r="BBM51" s="414"/>
      <c r="BBN51" s="414"/>
      <c r="BBO51" s="414"/>
      <c r="BBP51" s="414"/>
      <c r="BBQ51" s="414"/>
      <c r="BBR51" s="414"/>
      <c r="BBS51" s="414"/>
      <c r="BBT51" s="414"/>
      <c r="BBU51" s="414"/>
      <c r="BBV51" s="414"/>
      <c r="BBW51" s="414"/>
      <c r="BBX51" s="414"/>
      <c r="BBY51" s="414"/>
      <c r="BBZ51" s="414"/>
      <c r="BCA51" s="414"/>
      <c r="BCB51" s="414"/>
      <c r="BCC51" s="414"/>
      <c r="BCD51" s="414"/>
      <c r="BCE51" s="414"/>
      <c r="BCF51" s="414"/>
      <c r="BCG51" s="414"/>
      <c r="BCH51" s="414"/>
      <c r="BCI51" s="414"/>
      <c r="BCJ51" s="414"/>
      <c r="BCK51" s="414"/>
      <c r="BCL51" s="414"/>
      <c r="BCM51" s="414"/>
      <c r="BCN51" s="414"/>
      <c r="BCO51" s="414"/>
      <c r="BCP51" s="414"/>
      <c r="BCQ51" s="414"/>
      <c r="BCR51" s="414"/>
      <c r="BCS51" s="414"/>
      <c r="BCT51" s="414"/>
      <c r="BCU51" s="414"/>
      <c r="BCV51" s="414"/>
      <c r="BCW51" s="414"/>
      <c r="BCX51" s="414"/>
      <c r="BCY51" s="414"/>
      <c r="BCZ51" s="414"/>
      <c r="BDA51" s="414"/>
      <c r="BDB51" s="414"/>
      <c r="BDC51" s="414"/>
      <c r="BDD51" s="414"/>
      <c r="BDE51" s="414"/>
      <c r="BDF51" s="414"/>
      <c r="BDG51" s="414"/>
      <c r="BDH51" s="414"/>
      <c r="BDI51" s="414"/>
      <c r="BDJ51" s="414"/>
      <c r="BDK51" s="414"/>
      <c r="BDL51" s="414"/>
      <c r="BDM51" s="414"/>
      <c r="BDN51" s="414"/>
      <c r="BDO51" s="414"/>
      <c r="BDP51" s="414"/>
      <c r="BDQ51" s="414"/>
      <c r="BDR51" s="414"/>
      <c r="BDS51" s="414"/>
      <c r="BDT51" s="414"/>
      <c r="BDU51" s="414"/>
      <c r="BDV51" s="414"/>
      <c r="BDW51" s="414"/>
      <c r="BDX51" s="414"/>
      <c r="BDY51" s="414"/>
      <c r="BDZ51" s="414"/>
      <c r="BEA51" s="414"/>
      <c r="BEB51" s="414"/>
      <c r="BEC51" s="414"/>
      <c r="BED51" s="414"/>
      <c r="BEE51" s="414"/>
      <c r="BEF51" s="414"/>
      <c r="BEG51" s="414"/>
      <c r="BEH51" s="414"/>
      <c r="BEI51" s="414"/>
      <c r="BEJ51" s="414"/>
      <c r="BEK51" s="414"/>
      <c r="BEL51" s="414"/>
      <c r="BEM51" s="414"/>
      <c r="BEN51" s="414"/>
      <c r="BEO51" s="414"/>
      <c r="BEP51" s="414"/>
      <c r="BEQ51" s="414"/>
      <c r="BER51" s="414"/>
      <c r="BES51" s="414"/>
      <c r="BET51" s="414"/>
      <c r="BEU51" s="414"/>
      <c r="BEV51" s="414"/>
      <c r="BEW51" s="414"/>
      <c r="BEX51" s="414"/>
      <c r="BEY51" s="414"/>
      <c r="BEZ51" s="414"/>
      <c r="BFA51" s="414"/>
      <c r="BFB51" s="414"/>
      <c r="BFC51" s="414"/>
      <c r="BFD51" s="414"/>
      <c r="BFE51" s="414"/>
      <c r="BFF51" s="414"/>
      <c r="BFG51" s="414"/>
      <c r="BFH51" s="414"/>
      <c r="BFI51" s="414"/>
      <c r="BFJ51" s="414"/>
      <c r="BFK51" s="414"/>
      <c r="BFL51" s="414"/>
      <c r="BFM51" s="414"/>
      <c r="BFN51" s="414"/>
      <c r="BFO51" s="414"/>
      <c r="BFP51" s="414"/>
      <c r="BFQ51" s="414"/>
      <c r="BFR51" s="414"/>
      <c r="BFS51" s="414"/>
      <c r="BFT51" s="414"/>
      <c r="BFU51" s="414"/>
      <c r="BFV51" s="414"/>
      <c r="BFW51" s="414"/>
      <c r="BFX51" s="414"/>
      <c r="BFY51" s="414"/>
      <c r="BFZ51" s="414"/>
      <c r="BGA51" s="414"/>
      <c r="BGB51" s="414"/>
      <c r="BGC51" s="414"/>
      <c r="BGD51" s="414"/>
      <c r="BGE51" s="414"/>
      <c r="BGF51" s="414"/>
      <c r="BGG51" s="414"/>
      <c r="BGH51" s="414"/>
      <c r="BGI51" s="414"/>
      <c r="BGJ51" s="414"/>
      <c r="BGK51" s="414"/>
      <c r="BGL51" s="414"/>
      <c r="BGM51" s="414"/>
      <c r="BGN51" s="414"/>
      <c r="BGO51" s="414"/>
      <c r="BGP51" s="414"/>
      <c r="BGQ51" s="414"/>
      <c r="BGR51" s="414"/>
      <c r="BGS51" s="414"/>
      <c r="BGT51" s="414"/>
      <c r="BGU51" s="414"/>
      <c r="BGV51" s="414"/>
      <c r="BGW51" s="414"/>
      <c r="BGX51" s="414"/>
      <c r="BGY51" s="414"/>
      <c r="BGZ51" s="414"/>
      <c r="BHA51" s="414"/>
      <c r="BHB51" s="414"/>
      <c r="BHC51" s="414"/>
      <c r="BHD51" s="414"/>
      <c r="BHE51" s="414"/>
      <c r="BHF51" s="414"/>
      <c r="BHG51" s="414"/>
      <c r="BHH51" s="414"/>
      <c r="BHI51" s="414"/>
      <c r="BHJ51" s="414"/>
      <c r="BHK51" s="414"/>
      <c r="BHL51" s="414"/>
      <c r="BHM51" s="414"/>
      <c r="BHN51" s="414"/>
      <c r="BHO51" s="414"/>
      <c r="BHP51" s="414"/>
      <c r="BHQ51" s="414"/>
      <c r="BHR51" s="414"/>
      <c r="BHS51" s="414"/>
      <c r="BHT51" s="414"/>
      <c r="BHU51" s="414"/>
      <c r="BHV51" s="414"/>
      <c r="BHW51" s="414"/>
      <c r="BHX51" s="414"/>
      <c r="BHY51" s="414"/>
      <c r="BHZ51" s="414"/>
      <c r="BIA51" s="414"/>
      <c r="BIB51" s="414"/>
      <c r="BIC51" s="414"/>
      <c r="BID51" s="414"/>
      <c r="BIE51" s="414"/>
      <c r="BIF51" s="414"/>
      <c r="BIG51" s="414"/>
      <c r="BIH51" s="414"/>
      <c r="BII51" s="414"/>
      <c r="BIJ51" s="414"/>
      <c r="BIK51" s="414"/>
      <c r="BIL51" s="414"/>
      <c r="BIM51" s="414"/>
      <c r="BIN51" s="414"/>
      <c r="BIO51" s="414"/>
      <c r="BIP51" s="414"/>
      <c r="BIQ51" s="414"/>
      <c r="BIR51" s="414"/>
      <c r="BIS51" s="414"/>
      <c r="BIT51" s="414"/>
      <c r="BIU51" s="414"/>
      <c r="BIV51" s="414"/>
      <c r="BIW51" s="414"/>
      <c r="BIX51" s="414"/>
      <c r="BIY51" s="414"/>
      <c r="BIZ51" s="414"/>
      <c r="BJA51" s="414"/>
      <c r="BJB51" s="414"/>
      <c r="BJC51" s="414"/>
      <c r="BJD51" s="414"/>
      <c r="BJE51" s="414"/>
      <c r="BJF51" s="414"/>
      <c r="BJG51" s="414"/>
      <c r="BJH51" s="414"/>
      <c r="BJI51" s="414"/>
      <c r="BJJ51" s="414"/>
      <c r="BJK51" s="414"/>
      <c r="BJL51" s="414"/>
      <c r="BJM51" s="414"/>
      <c r="BJN51" s="414"/>
      <c r="BJO51" s="414"/>
      <c r="BJP51" s="414"/>
      <c r="BJQ51" s="414"/>
      <c r="BJR51" s="414"/>
      <c r="BJS51" s="414"/>
      <c r="BJT51" s="414"/>
      <c r="BJU51" s="414"/>
      <c r="BJV51" s="414"/>
      <c r="BJW51" s="414"/>
      <c r="BJX51" s="414"/>
      <c r="BJY51" s="414"/>
      <c r="BJZ51" s="414"/>
      <c r="BKA51" s="414"/>
      <c r="BKB51" s="414"/>
      <c r="BKC51" s="414"/>
      <c r="BKD51" s="414"/>
      <c r="BKE51" s="414"/>
      <c r="BKF51" s="414"/>
      <c r="BKG51" s="414"/>
      <c r="BKH51" s="414"/>
      <c r="BKI51" s="414"/>
      <c r="BKJ51" s="414"/>
      <c r="BKK51" s="414"/>
      <c r="BKL51" s="414"/>
      <c r="BKM51" s="414"/>
      <c r="BKN51" s="414"/>
      <c r="BKO51" s="414"/>
      <c r="BKP51" s="414"/>
      <c r="BKQ51" s="414"/>
      <c r="BKR51" s="414"/>
      <c r="BKS51" s="414"/>
      <c r="BKT51" s="414"/>
      <c r="BKU51" s="414"/>
      <c r="BKV51" s="414"/>
      <c r="BKW51" s="414"/>
      <c r="BKX51" s="414"/>
      <c r="BKY51" s="414"/>
      <c r="BKZ51" s="414"/>
      <c r="BLA51" s="414"/>
      <c r="BLB51" s="414"/>
      <c r="BLC51" s="414"/>
      <c r="BLD51" s="414"/>
      <c r="BLE51" s="414"/>
      <c r="BLF51" s="414"/>
      <c r="BLG51" s="414"/>
      <c r="BLH51" s="414"/>
      <c r="BLI51" s="414"/>
      <c r="BLJ51" s="414"/>
      <c r="BLK51" s="414"/>
      <c r="BLL51" s="414"/>
      <c r="BLM51" s="414"/>
      <c r="BLN51" s="414"/>
      <c r="BLO51" s="414"/>
      <c r="BLP51" s="414"/>
      <c r="BLQ51" s="414"/>
      <c r="BLR51" s="414"/>
      <c r="BLS51" s="414"/>
      <c r="BLT51" s="414"/>
      <c r="BLU51" s="414"/>
      <c r="BLV51" s="414"/>
      <c r="BLW51" s="414"/>
      <c r="BLX51" s="414"/>
      <c r="BLY51" s="414"/>
      <c r="BLZ51" s="414"/>
      <c r="BMA51" s="414"/>
      <c r="BMB51" s="414"/>
      <c r="BMC51" s="414"/>
      <c r="BMD51" s="414"/>
      <c r="BME51" s="414"/>
      <c r="BMF51" s="414"/>
      <c r="BMG51" s="414"/>
      <c r="BMH51" s="414"/>
      <c r="BMI51" s="414"/>
      <c r="BMJ51" s="414"/>
      <c r="BMK51" s="414"/>
      <c r="BML51" s="414"/>
      <c r="BMM51" s="414"/>
      <c r="BMN51" s="414"/>
      <c r="BMO51" s="414"/>
      <c r="BMP51" s="414"/>
      <c r="BMQ51" s="414"/>
      <c r="BMR51" s="414"/>
      <c r="BMS51" s="414"/>
      <c r="BMT51" s="414"/>
      <c r="BMU51" s="414"/>
      <c r="BMV51" s="414"/>
      <c r="BMW51" s="414"/>
      <c r="BMX51" s="414"/>
      <c r="BMY51" s="414"/>
      <c r="BMZ51" s="414"/>
      <c r="BNA51" s="414"/>
      <c r="BNB51" s="414"/>
      <c r="BNC51" s="414"/>
      <c r="BND51" s="414"/>
      <c r="BNE51" s="414"/>
      <c r="BNF51" s="414"/>
      <c r="BNG51" s="414"/>
      <c r="BNH51" s="414"/>
      <c r="BNI51" s="414"/>
      <c r="BNJ51" s="414"/>
      <c r="BNK51" s="414"/>
      <c r="BNL51" s="414"/>
      <c r="BNM51" s="414"/>
      <c r="BNN51" s="414"/>
      <c r="BNO51" s="414"/>
      <c r="BNP51" s="414"/>
      <c r="BNQ51" s="414"/>
      <c r="BNR51" s="414"/>
      <c r="BNS51" s="414"/>
      <c r="BNT51" s="414"/>
      <c r="BNU51" s="414"/>
      <c r="BNV51" s="414"/>
      <c r="BNW51" s="414"/>
      <c r="BNX51" s="414"/>
      <c r="BNY51" s="414"/>
      <c r="BNZ51" s="414"/>
      <c r="BOA51" s="414"/>
      <c r="BOB51" s="414"/>
      <c r="BOC51" s="414"/>
      <c r="BOD51" s="414"/>
      <c r="BOE51" s="414"/>
      <c r="BOF51" s="414"/>
      <c r="BOG51" s="414"/>
      <c r="BOH51" s="414"/>
      <c r="BOI51" s="414"/>
      <c r="BOJ51" s="414"/>
      <c r="BOK51" s="414"/>
      <c r="BOL51" s="414"/>
      <c r="BOM51" s="414"/>
      <c r="BON51" s="414"/>
      <c r="BOO51" s="414"/>
      <c r="BOP51" s="414"/>
      <c r="BOQ51" s="414"/>
      <c r="BOR51" s="414"/>
      <c r="BOS51" s="414"/>
      <c r="BOT51" s="414"/>
      <c r="BOU51" s="414"/>
      <c r="BOV51" s="414"/>
      <c r="BOW51" s="414"/>
      <c r="BOX51" s="414"/>
      <c r="BOY51" s="414"/>
      <c r="BOZ51" s="414"/>
      <c r="BPA51" s="414"/>
      <c r="BPB51" s="414"/>
      <c r="BPC51" s="414"/>
      <c r="BPD51" s="414"/>
      <c r="BPE51" s="414"/>
      <c r="BPF51" s="414"/>
      <c r="BPG51" s="414"/>
      <c r="BPH51" s="414"/>
      <c r="BPI51" s="414"/>
      <c r="BPJ51" s="414"/>
      <c r="BPK51" s="414"/>
      <c r="BPL51" s="414"/>
      <c r="BPM51" s="414"/>
      <c r="BPN51" s="414"/>
      <c r="BPO51" s="414"/>
      <c r="BPP51" s="414"/>
      <c r="BPQ51" s="414"/>
      <c r="BPR51" s="414"/>
      <c r="BPS51" s="414"/>
      <c r="BPT51" s="414"/>
      <c r="BPU51" s="414"/>
      <c r="BPV51" s="414"/>
      <c r="BPW51" s="414"/>
      <c r="BPX51" s="414"/>
      <c r="BPY51" s="414"/>
      <c r="BPZ51" s="414"/>
      <c r="BQA51" s="414"/>
      <c r="BQB51" s="414"/>
      <c r="BQC51" s="414"/>
      <c r="BQD51" s="414"/>
      <c r="BQE51" s="414"/>
      <c r="BQF51" s="414"/>
      <c r="BQG51" s="414"/>
      <c r="BQH51" s="414"/>
      <c r="BQI51" s="414"/>
      <c r="BQJ51" s="414"/>
      <c r="BQK51" s="414"/>
      <c r="BQL51" s="414"/>
      <c r="BQM51" s="414"/>
      <c r="BQN51" s="414"/>
      <c r="BQO51" s="414"/>
      <c r="BQP51" s="414"/>
      <c r="BQQ51" s="414"/>
      <c r="BQR51" s="414"/>
      <c r="BQS51" s="414"/>
      <c r="BQT51" s="414"/>
      <c r="BQU51" s="414"/>
      <c r="BQV51" s="414"/>
      <c r="BQW51" s="414"/>
      <c r="BQX51" s="414"/>
      <c r="BQY51" s="414"/>
      <c r="BQZ51" s="414"/>
      <c r="BRA51" s="414"/>
      <c r="BRB51" s="414"/>
      <c r="BRC51" s="414"/>
      <c r="BRD51" s="414"/>
      <c r="BRE51" s="414"/>
      <c r="BRF51" s="414"/>
      <c r="BRG51" s="414"/>
      <c r="BRH51" s="414"/>
      <c r="BRI51" s="414"/>
      <c r="BRJ51" s="414"/>
      <c r="BRK51" s="414"/>
      <c r="BRL51" s="414"/>
      <c r="BRM51" s="414"/>
      <c r="BRN51" s="414"/>
      <c r="BRO51" s="414"/>
      <c r="BRP51" s="414"/>
      <c r="BRQ51" s="414"/>
      <c r="BRR51" s="414"/>
      <c r="BRS51" s="414"/>
      <c r="BRT51" s="414"/>
      <c r="BRU51" s="414"/>
      <c r="BRV51" s="414"/>
      <c r="BRW51" s="414"/>
      <c r="BRX51" s="414"/>
      <c r="BRY51" s="414"/>
      <c r="BRZ51" s="414"/>
      <c r="BSA51" s="414"/>
      <c r="BSB51" s="414"/>
      <c r="BSC51" s="414"/>
      <c r="BSD51" s="414"/>
      <c r="BSE51" s="414"/>
      <c r="BSF51" s="414"/>
      <c r="BSG51" s="414"/>
      <c r="BSH51" s="414"/>
      <c r="BSI51" s="414"/>
      <c r="BSJ51" s="414"/>
      <c r="BSK51" s="414"/>
      <c r="BSL51" s="414"/>
      <c r="BSM51" s="414"/>
      <c r="BSN51" s="414"/>
      <c r="BSO51" s="414"/>
      <c r="BSP51" s="414"/>
      <c r="BSQ51" s="414"/>
      <c r="BSR51" s="414"/>
      <c r="BSS51" s="414"/>
      <c r="BST51" s="414"/>
      <c r="BSU51" s="414"/>
      <c r="BSV51" s="414"/>
      <c r="BSW51" s="414"/>
      <c r="BSX51" s="414"/>
      <c r="BSY51" s="414"/>
      <c r="BSZ51" s="414"/>
      <c r="BTA51" s="414"/>
      <c r="BTB51" s="414"/>
      <c r="BTC51" s="414"/>
      <c r="BTD51" s="414"/>
      <c r="BTE51" s="414"/>
      <c r="BTF51" s="414"/>
      <c r="BTG51" s="414"/>
      <c r="BTH51" s="414"/>
      <c r="BTI51" s="414"/>
      <c r="BTJ51" s="414"/>
      <c r="BTK51" s="414"/>
      <c r="BTL51" s="414"/>
      <c r="BTM51" s="414"/>
      <c r="BTN51" s="414"/>
      <c r="BTO51" s="414"/>
      <c r="BTP51" s="414"/>
      <c r="BTQ51" s="414"/>
      <c r="BTR51" s="414"/>
      <c r="BTS51" s="414"/>
      <c r="BTT51" s="414"/>
      <c r="BTU51" s="414"/>
      <c r="BTV51" s="414"/>
      <c r="BTW51" s="414"/>
      <c r="BTX51" s="414"/>
      <c r="BTY51" s="414"/>
      <c r="BTZ51" s="414"/>
      <c r="BUA51" s="414"/>
      <c r="BUB51" s="414"/>
      <c r="BUC51" s="414"/>
      <c r="BUD51" s="414"/>
      <c r="BUE51" s="414"/>
      <c r="BUF51" s="414"/>
      <c r="BUG51" s="414"/>
      <c r="BUH51" s="414"/>
      <c r="BUI51" s="414"/>
      <c r="BUJ51" s="414"/>
      <c r="BUK51" s="414"/>
      <c r="BUL51" s="414"/>
      <c r="BUM51" s="414"/>
      <c r="BUN51" s="414"/>
      <c r="BUO51" s="414"/>
      <c r="BUP51" s="414"/>
      <c r="BUQ51" s="414"/>
      <c r="BUR51" s="414"/>
      <c r="BUS51" s="414"/>
      <c r="BUT51" s="414"/>
      <c r="BUU51" s="414"/>
      <c r="BUV51" s="414"/>
      <c r="BUW51" s="414"/>
      <c r="BUX51" s="414"/>
      <c r="BUY51" s="414"/>
      <c r="BUZ51" s="414"/>
      <c r="BVA51" s="414"/>
      <c r="BVB51" s="414"/>
      <c r="BVC51" s="414"/>
      <c r="BVD51" s="414"/>
      <c r="BVE51" s="414"/>
      <c r="BVF51" s="414"/>
      <c r="BVG51" s="414"/>
      <c r="BVH51" s="414"/>
      <c r="BVI51" s="414"/>
      <c r="BVJ51" s="414"/>
      <c r="BVK51" s="414"/>
      <c r="BVL51" s="414"/>
      <c r="BVM51" s="414"/>
      <c r="BVN51" s="414"/>
      <c r="BVO51" s="414"/>
      <c r="BVP51" s="414"/>
      <c r="BVQ51" s="414"/>
      <c r="BVR51" s="414"/>
      <c r="BVS51" s="414"/>
      <c r="BVT51" s="414"/>
      <c r="BVU51" s="414"/>
      <c r="BVV51" s="414"/>
      <c r="BVW51" s="414"/>
      <c r="BVX51" s="414"/>
      <c r="BVY51" s="414"/>
      <c r="BVZ51" s="414"/>
      <c r="BWA51" s="414"/>
      <c r="BWB51" s="414"/>
      <c r="BWC51" s="414"/>
      <c r="BWD51" s="414"/>
      <c r="BWE51" s="414"/>
      <c r="BWF51" s="414"/>
      <c r="BWG51" s="414"/>
      <c r="BWH51" s="414"/>
      <c r="BWI51" s="414"/>
      <c r="BWJ51" s="414"/>
      <c r="BWK51" s="414"/>
      <c r="BWL51" s="414"/>
      <c r="BWM51" s="414"/>
      <c r="BWN51" s="414"/>
      <c r="BWO51" s="414"/>
      <c r="BWP51" s="414"/>
      <c r="BWQ51" s="414"/>
      <c r="BWR51" s="414"/>
      <c r="BWS51" s="414"/>
      <c r="BWT51" s="414"/>
      <c r="BWU51" s="414"/>
      <c r="BWV51" s="414"/>
      <c r="BWW51" s="414"/>
      <c r="BWX51" s="414"/>
      <c r="BWY51" s="414"/>
      <c r="BWZ51" s="414"/>
      <c r="BXA51" s="414"/>
      <c r="BXB51" s="414"/>
      <c r="BXC51" s="414"/>
      <c r="BXD51" s="414"/>
      <c r="BXE51" s="414"/>
      <c r="BXF51" s="414"/>
      <c r="BXG51" s="414"/>
      <c r="BXH51" s="414"/>
      <c r="BXI51" s="414"/>
      <c r="BXJ51" s="414"/>
      <c r="BXK51" s="414"/>
      <c r="BXL51" s="414"/>
      <c r="BXM51" s="414"/>
      <c r="BXN51" s="414"/>
      <c r="BXO51" s="414"/>
      <c r="BXP51" s="414"/>
      <c r="BXQ51" s="414"/>
      <c r="BXR51" s="414"/>
      <c r="BXS51" s="414"/>
      <c r="BXT51" s="414"/>
      <c r="BXU51" s="414"/>
      <c r="BXV51" s="414"/>
      <c r="BXW51" s="414"/>
      <c r="BXX51" s="414"/>
      <c r="BXY51" s="414"/>
      <c r="BXZ51" s="414"/>
      <c r="BYA51" s="414"/>
      <c r="BYB51" s="414"/>
      <c r="BYC51" s="414"/>
      <c r="BYD51" s="414"/>
      <c r="BYE51" s="414"/>
      <c r="BYF51" s="414"/>
      <c r="BYG51" s="414"/>
      <c r="BYH51" s="414"/>
      <c r="BYI51" s="414"/>
      <c r="BYJ51" s="414"/>
      <c r="BYK51" s="414"/>
      <c r="BYL51" s="414"/>
      <c r="BYM51" s="414"/>
      <c r="BYN51" s="414"/>
      <c r="BYO51" s="414"/>
      <c r="BYP51" s="414"/>
      <c r="BYQ51" s="414"/>
      <c r="BYR51" s="414"/>
      <c r="BYS51" s="414"/>
      <c r="BYT51" s="414"/>
      <c r="BYU51" s="414"/>
      <c r="BYV51" s="414"/>
      <c r="BYW51" s="414"/>
      <c r="BYX51" s="414"/>
      <c r="BYY51" s="414"/>
      <c r="BYZ51" s="414"/>
      <c r="BZA51" s="414"/>
      <c r="BZB51" s="414"/>
      <c r="BZC51" s="414"/>
      <c r="BZD51" s="414"/>
      <c r="BZE51" s="414"/>
      <c r="BZF51" s="414"/>
      <c r="BZG51" s="414"/>
      <c r="BZH51" s="414"/>
      <c r="BZI51" s="414"/>
      <c r="BZJ51" s="414"/>
      <c r="BZK51" s="414"/>
      <c r="BZL51" s="414"/>
      <c r="BZM51" s="414"/>
      <c r="BZN51" s="414"/>
      <c r="BZO51" s="414"/>
      <c r="BZP51" s="414"/>
      <c r="BZQ51" s="414"/>
      <c r="BZR51" s="414"/>
      <c r="BZS51" s="414"/>
      <c r="BZT51" s="414"/>
      <c r="BZU51" s="414"/>
      <c r="BZV51" s="414"/>
      <c r="BZW51" s="414"/>
      <c r="BZX51" s="414"/>
      <c r="BZY51" s="414"/>
      <c r="BZZ51" s="414"/>
      <c r="CAA51" s="414"/>
      <c r="CAB51" s="414"/>
      <c r="CAC51" s="414"/>
      <c r="CAD51" s="414"/>
      <c r="CAE51" s="414"/>
      <c r="CAF51" s="414"/>
      <c r="CAG51" s="414"/>
      <c r="CAH51" s="414"/>
      <c r="CAI51" s="414"/>
      <c r="CAJ51" s="414"/>
      <c r="CAK51" s="414"/>
      <c r="CAL51" s="414"/>
      <c r="CAM51" s="414"/>
      <c r="CAN51" s="414"/>
      <c r="CAO51" s="414"/>
      <c r="CAP51" s="414"/>
      <c r="CAQ51" s="414"/>
      <c r="CAR51" s="414"/>
      <c r="CAS51" s="414"/>
      <c r="CAT51" s="414"/>
      <c r="CAU51" s="414"/>
      <c r="CAV51" s="414"/>
      <c r="CAW51" s="414"/>
      <c r="CAX51" s="414"/>
      <c r="CAY51" s="414"/>
      <c r="CAZ51" s="414"/>
      <c r="CBA51" s="414"/>
      <c r="CBB51" s="414"/>
      <c r="CBC51" s="414"/>
      <c r="CBD51" s="414"/>
      <c r="CBE51" s="414"/>
      <c r="CBF51" s="414"/>
      <c r="CBG51" s="414"/>
      <c r="CBH51" s="414"/>
      <c r="CBI51" s="414"/>
      <c r="CBJ51" s="414"/>
      <c r="CBK51" s="414"/>
      <c r="CBL51" s="414"/>
      <c r="CBM51" s="414"/>
      <c r="CBN51" s="414"/>
      <c r="CBO51" s="414"/>
      <c r="CBP51" s="414"/>
      <c r="CBQ51" s="414"/>
      <c r="CBR51" s="414"/>
      <c r="CBS51" s="414"/>
      <c r="CBT51" s="414"/>
      <c r="CBU51" s="414"/>
      <c r="CBV51" s="414"/>
      <c r="CBW51" s="414"/>
      <c r="CBX51" s="414"/>
      <c r="CBY51" s="414"/>
      <c r="CBZ51" s="414"/>
      <c r="CCA51" s="414"/>
      <c r="CCB51" s="414"/>
      <c r="CCC51" s="414"/>
      <c r="CCD51" s="414"/>
      <c r="CCE51" s="414"/>
      <c r="CCF51" s="414"/>
      <c r="CCG51" s="414"/>
      <c r="CCH51" s="414"/>
      <c r="CCI51" s="414"/>
      <c r="CCJ51" s="414"/>
      <c r="CCK51" s="414"/>
      <c r="CCL51" s="414"/>
      <c r="CCM51" s="414"/>
      <c r="CCN51" s="414"/>
      <c r="CCO51" s="414"/>
      <c r="CCP51" s="414"/>
      <c r="CCQ51" s="414"/>
      <c r="CCR51" s="414"/>
      <c r="CCS51" s="414"/>
      <c r="CCT51" s="414"/>
      <c r="CCU51" s="414"/>
      <c r="CCV51" s="414"/>
      <c r="CCW51" s="414"/>
      <c r="CCX51" s="414"/>
      <c r="CCY51" s="414"/>
      <c r="CCZ51" s="414"/>
      <c r="CDA51" s="414"/>
      <c r="CDB51" s="414"/>
      <c r="CDC51" s="414"/>
      <c r="CDD51" s="414"/>
      <c r="CDE51" s="414"/>
      <c r="CDF51" s="414"/>
      <c r="CDG51" s="414"/>
      <c r="CDH51" s="414"/>
      <c r="CDI51" s="414"/>
      <c r="CDJ51" s="414"/>
      <c r="CDK51" s="414"/>
      <c r="CDL51" s="414"/>
      <c r="CDM51" s="414"/>
      <c r="CDN51" s="414"/>
      <c r="CDO51" s="414"/>
      <c r="CDP51" s="414"/>
      <c r="CDQ51" s="414"/>
      <c r="CDR51" s="414"/>
      <c r="CDS51" s="414"/>
      <c r="CDT51" s="414"/>
      <c r="CDU51" s="414"/>
      <c r="CDV51" s="414"/>
      <c r="CDW51" s="414"/>
      <c r="CDX51" s="414"/>
      <c r="CDY51" s="414"/>
      <c r="CDZ51" s="414"/>
      <c r="CEA51" s="414"/>
      <c r="CEB51" s="414"/>
      <c r="CEC51" s="414"/>
      <c r="CED51" s="414"/>
      <c r="CEE51" s="414"/>
      <c r="CEF51" s="414"/>
      <c r="CEG51" s="414"/>
      <c r="CEH51" s="414"/>
      <c r="CEI51" s="414"/>
      <c r="CEJ51" s="414"/>
      <c r="CEK51" s="414"/>
      <c r="CEL51" s="414"/>
      <c r="CEM51" s="414"/>
      <c r="CEN51" s="414"/>
      <c r="CEO51" s="414"/>
      <c r="CEP51" s="414"/>
      <c r="CEQ51" s="414"/>
      <c r="CER51" s="414"/>
      <c r="CES51" s="414"/>
      <c r="CET51" s="414"/>
      <c r="CEU51" s="414"/>
      <c r="CEV51" s="414"/>
      <c r="CEW51" s="414"/>
      <c r="CEX51" s="414"/>
      <c r="CEY51" s="414"/>
      <c r="CEZ51" s="414"/>
      <c r="CFA51" s="414"/>
      <c r="CFB51" s="414"/>
      <c r="CFC51" s="414"/>
      <c r="CFD51" s="414"/>
      <c r="CFE51" s="414"/>
      <c r="CFF51" s="414"/>
      <c r="CFG51" s="414"/>
      <c r="CFH51" s="414"/>
      <c r="CFI51" s="414"/>
      <c r="CFJ51" s="414"/>
      <c r="CFK51" s="414"/>
      <c r="CFL51" s="414"/>
      <c r="CFM51" s="414"/>
      <c r="CFN51" s="414"/>
      <c r="CFO51" s="414"/>
      <c r="CFP51" s="414"/>
      <c r="CFQ51" s="414"/>
      <c r="CFR51" s="414"/>
      <c r="CFS51" s="414"/>
      <c r="CFT51" s="414"/>
      <c r="CFU51" s="414"/>
      <c r="CFV51" s="414"/>
      <c r="CFW51" s="414"/>
      <c r="CFX51" s="414"/>
      <c r="CFY51" s="414"/>
      <c r="CFZ51" s="414"/>
      <c r="CGA51" s="414"/>
      <c r="CGB51" s="414"/>
      <c r="CGC51" s="414"/>
      <c r="CGD51" s="414"/>
      <c r="CGE51" s="414"/>
      <c r="CGF51" s="414"/>
      <c r="CGG51" s="414"/>
      <c r="CGH51" s="414"/>
      <c r="CGI51" s="414"/>
      <c r="CGJ51" s="414"/>
      <c r="CGK51" s="414"/>
      <c r="CGL51" s="414"/>
      <c r="CGM51" s="414"/>
      <c r="CGN51" s="414"/>
      <c r="CGO51" s="414"/>
      <c r="CGP51" s="414"/>
      <c r="CGQ51" s="414"/>
      <c r="CGR51" s="414"/>
      <c r="CGS51" s="414"/>
      <c r="CGT51" s="414"/>
      <c r="CGU51" s="414"/>
      <c r="CGV51" s="414"/>
      <c r="CGW51" s="414"/>
      <c r="CGX51" s="414"/>
      <c r="CGY51" s="414"/>
      <c r="CGZ51" s="414"/>
      <c r="CHA51" s="414"/>
      <c r="CHB51" s="414"/>
      <c r="CHC51" s="414"/>
      <c r="CHD51" s="414"/>
      <c r="CHE51" s="414"/>
      <c r="CHF51" s="414"/>
      <c r="CHG51" s="414"/>
      <c r="CHH51" s="414"/>
      <c r="CHI51" s="414"/>
      <c r="CHJ51" s="414"/>
      <c r="CHK51" s="414"/>
      <c r="CHL51" s="414"/>
      <c r="CHM51" s="414"/>
      <c r="CHN51" s="414"/>
      <c r="CHO51" s="414"/>
      <c r="CHP51" s="414"/>
      <c r="CHQ51" s="414"/>
      <c r="CHR51" s="414"/>
      <c r="CHS51" s="414"/>
      <c r="CHT51" s="414"/>
      <c r="CHU51" s="414"/>
      <c r="CHV51" s="414"/>
      <c r="CHW51" s="414"/>
      <c r="CHX51" s="414"/>
      <c r="CHY51" s="414"/>
      <c r="CHZ51" s="414"/>
      <c r="CIA51" s="414"/>
      <c r="CIB51" s="414"/>
      <c r="CIC51" s="414"/>
      <c r="CID51" s="414"/>
      <c r="CIE51" s="414"/>
      <c r="CIF51" s="414"/>
      <c r="CIG51" s="414"/>
      <c r="CIH51" s="414"/>
      <c r="CII51" s="414"/>
      <c r="CIJ51" s="414"/>
      <c r="CIK51" s="414"/>
      <c r="CIL51" s="414"/>
      <c r="CIM51" s="414"/>
      <c r="CIN51" s="414"/>
      <c r="CIO51" s="414"/>
      <c r="CIP51" s="414"/>
      <c r="CIQ51" s="414"/>
      <c r="CIR51" s="414"/>
      <c r="CIS51" s="414"/>
      <c r="CIT51" s="414"/>
      <c r="CIU51" s="414"/>
      <c r="CIV51" s="414"/>
      <c r="CIW51" s="414"/>
      <c r="CIX51" s="414"/>
      <c r="CIY51" s="414"/>
      <c r="CIZ51" s="414"/>
      <c r="CJA51" s="414"/>
      <c r="CJB51" s="414"/>
      <c r="CJC51" s="414"/>
      <c r="CJD51" s="414"/>
      <c r="CJE51" s="414"/>
      <c r="CJF51" s="414"/>
      <c r="CJG51" s="414"/>
      <c r="CJH51" s="414"/>
      <c r="CJI51" s="414"/>
      <c r="CJJ51" s="414"/>
      <c r="CJK51" s="414"/>
      <c r="CJL51" s="414"/>
      <c r="CJM51" s="414"/>
      <c r="CJN51" s="414"/>
      <c r="CJO51" s="414"/>
      <c r="CJP51" s="414"/>
      <c r="CJQ51" s="414"/>
      <c r="CJR51" s="414"/>
      <c r="CJS51" s="414"/>
      <c r="CJT51" s="414"/>
      <c r="CJU51" s="414"/>
      <c r="CJV51" s="414"/>
      <c r="CJW51" s="414"/>
      <c r="CJX51" s="414"/>
      <c r="CJY51" s="414"/>
      <c r="CJZ51" s="414"/>
      <c r="CKA51" s="414"/>
      <c r="CKB51" s="414"/>
      <c r="CKC51" s="414"/>
      <c r="CKD51" s="414"/>
      <c r="CKE51" s="414"/>
      <c r="CKF51" s="414"/>
      <c r="CKG51" s="414"/>
      <c r="CKH51" s="414"/>
      <c r="CKI51" s="414"/>
      <c r="CKJ51" s="414"/>
      <c r="CKK51" s="414"/>
      <c r="CKL51" s="414"/>
      <c r="CKM51" s="414"/>
      <c r="CKN51" s="414"/>
      <c r="CKO51" s="414"/>
      <c r="CKP51" s="414"/>
      <c r="CKQ51" s="414"/>
      <c r="CKR51" s="414"/>
      <c r="CKS51" s="414"/>
      <c r="CKT51" s="414"/>
      <c r="CKU51" s="414"/>
      <c r="CKV51" s="414"/>
      <c r="CKW51" s="414"/>
      <c r="CKX51" s="414"/>
      <c r="CKY51" s="414"/>
      <c r="CKZ51" s="414"/>
      <c r="CLA51" s="414"/>
      <c r="CLB51" s="414"/>
      <c r="CLC51" s="414"/>
      <c r="CLD51" s="414"/>
      <c r="CLE51" s="414"/>
      <c r="CLF51" s="414"/>
      <c r="CLG51" s="414"/>
      <c r="CLH51" s="414"/>
      <c r="CLI51" s="414"/>
      <c r="CLJ51" s="414"/>
      <c r="CLK51" s="414"/>
      <c r="CLL51" s="414"/>
      <c r="CLM51" s="414"/>
      <c r="CLN51" s="414"/>
      <c r="CLO51" s="414"/>
      <c r="CLP51" s="414"/>
      <c r="CLQ51" s="414"/>
      <c r="CLR51" s="414"/>
      <c r="CLS51" s="414"/>
      <c r="CLT51" s="414"/>
      <c r="CLU51" s="414"/>
      <c r="CLV51" s="414"/>
      <c r="CLW51" s="414"/>
      <c r="CLX51" s="414"/>
      <c r="CLY51" s="414"/>
      <c r="CLZ51" s="414"/>
      <c r="CMA51" s="414"/>
      <c r="CMB51" s="414"/>
      <c r="CMC51" s="414"/>
      <c r="CMD51" s="414"/>
      <c r="CME51" s="414"/>
      <c r="CMF51" s="414"/>
      <c r="CMG51" s="414"/>
      <c r="CMH51" s="414"/>
      <c r="CMI51" s="414"/>
      <c r="CMJ51" s="414"/>
      <c r="CMK51" s="414"/>
      <c r="CML51" s="414"/>
      <c r="CMM51" s="414"/>
      <c r="CMN51" s="414"/>
      <c r="CMO51" s="414"/>
      <c r="CMP51" s="414"/>
      <c r="CMQ51" s="414"/>
      <c r="CMR51" s="414"/>
      <c r="CMS51" s="414"/>
      <c r="CMT51" s="414"/>
      <c r="CMU51" s="414"/>
      <c r="CMV51" s="414"/>
      <c r="CMW51" s="414"/>
      <c r="CMX51" s="414"/>
      <c r="CMY51" s="414"/>
      <c r="CMZ51" s="414"/>
      <c r="CNA51" s="414"/>
      <c r="CNB51" s="414"/>
      <c r="CNC51" s="414"/>
      <c r="CND51" s="414"/>
      <c r="CNE51" s="414"/>
      <c r="CNF51" s="414"/>
      <c r="CNG51" s="414"/>
      <c r="CNH51" s="414"/>
      <c r="CNI51" s="414"/>
      <c r="CNJ51" s="414"/>
      <c r="CNK51" s="414"/>
      <c r="CNL51" s="414"/>
      <c r="CNM51" s="414"/>
      <c r="CNN51" s="414"/>
      <c r="CNO51" s="414"/>
      <c r="CNP51" s="414"/>
      <c r="CNQ51" s="414"/>
      <c r="CNR51" s="414"/>
      <c r="CNS51" s="414"/>
      <c r="CNT51" s="414"/>
      <c r="CNU51" s="414"/>
      <c r="CNV51" s="414"/>
      <c r="CNW51" s="414"/>
      <c r="CNX51" s="414"/>
      <c r="CNY51" s="414"/>
      <c r="CNZ51" s="414"/>
      <c r="COA51" s="414"/>
      <c r="COB51" s="414"/>
      <c r="COC51" s="414"/>
      <c r="COD51" s="414"/>
      <c r="COE51" s="414"/>
      <c r="COF51" s="414"/>
      <c r="COG51" s="414"/>
      <c r="COH51" s="414"/>
      <c r="COI51" s="414"/>
      <c r="COJ51" s="414"/>
      <c r="COK51" s="414"/>
      <c r="COL51" s="414"/>
      <c r="COM51" s="414"/>
      <c r="CON51" s="414"/>
      <c r="COO51" s="414"/>
      <c r="COP51" s="414"/>
      <c r="COQ51" s="414"/>
      <c r="COR51" s="414"/>
      <c r="COS51" s="414"/>
      <c r="COT51" s="414"/>
      <c r="COU51" s="414"/>
      <c r="COV51" s="414"/>
      <c r="COW51" s="414"/>
      <c r="COX51" s="414"/>
      <c r="COY51" s="414"/>
      <c r="COZ51" s="414"/>
      <c r="CPA51" s="414"/>
      <c r="CPB51" s="414"/>
      <c r="CPC51" s="414"/>
      <c r="CPD51" s="414"/>
      <c r="CPE51" s="414"/>
      <c r="CPF51" s="414"/>
      <c r="CPG51" s="414"/>
      <c r="CPH51" s="414"/>
      <c r="CPI51" s="414"/>
      <c r="CPJ51" s="414"/>
      <c r="CPK51" s="414"/>
      <c r="CPL51" s="414"/>
      <c r="CPM51" s="414"/>
      <c r="CPN51" s="414"/>
      <c r="CPO51" s="414"/>
      <c r="CPP51" s="414"/>
      <c r="CPQ51" s="414"/>
      <c r="CPR51" s="414"/>
      <c r="CPS51" s="414"/>
      <c r="CPT51" s="414"/>
      <c r="CPU51" s="414"/>
      <c r="CPV51" s="414"/>
      <c r="CPW51" s="414"/>
      <c r="CPX51" s="414"/>
      <c r="CPY51" s="414"/>
      <c r="CPZ51" s="414"/>
      <c r="CQA51" s="414"/>
      <c r="CQB51" s="414"/>
      <c r="CQC51" s="414"/>
      <c r="CQD51" s="414"/>
      <c r="CQE51" s="414"/>
      <c r="CQF51" s="414"/>
      <c r="CQG51" s="414"/>
      <c r="CQH51" s="414"/>
      <c r="CQI51" s="414"/>
      <c r="CQJ51" s="414"/>
      <c r="CQK51" s="414"/>
      <c r="CQL51" s="414"/>
      <c r="CQM51" s="414"/>
      <c r="CQN51" s="414"/>
      <c r="CQO51" s="414"/>
      <c r="CQP51" s="414"/>
      <c r="CQQ51" s="414"/>
      <c r="CQR51" s="414"/>
      <c r="CQS51" s="414"/>
      <c r="CQT51" s="414"/>
      <c r="CQU51" s="414"/>
      <c r="CQV51" s="414"/>
      <c r="CQW51" s="414"/>
      <c r="CQX51" s="414"/>
      <c r="CQY51" s="414"/>
      <c r="CQZ51" s="414"/>
      <c r="CRA51" s="414"/>
      <c r="CRB51" s="414"/>
      <c r="CRC51" s="414"/>
      <c r="CRD51" s="414"/>
      <c r="CRE51" s="414"/>
      <c r="CRF51" s="414"/>
      <c r="CRG51" s="414"/>
      <c r="CRH51" s="414"/>
      <c r="CRI51" s="414"/>
      <c r="CRJ51" s="414"/>
      <c r="CRK51" s="414"/>
      <c r="CRL51" s="414"/>
      <c r="CRM51" s="414"/>
      <c r="CRN51" s="414"/>
      <c r="CRO51" s="414"/>
      <c r="CRP51" s="414"/>
      <c r="CRQ51" s="414"/>
      <c r="CRR51" s="414"/>
      <c r="CRS51" s="414"/>
      <c r="CRT51" s="414"/>
      <c r="CRU51" s="414"/>
      <c r="CRV51" s="414"/>
      <c r="CRW51" s="414"/>
      <c r="CRX51" s="414"/>
      <c r="CRY51" s="414"/>
      <c r="CRZ51" s="414"/>
      <c r="CSA51" s="414"/>
      <c r="CSB51" s="414"/>
      <c r="CSC51" s="414"/>
      <c r="CSD51" s="414"/>
      <c r="CSE51" s="414"/>
      <c r="CSF51" s="414"/>
      <c r="CSG51" s="414"/>
      <c r="CSH51" s="414"/>
      <c r="CSI51" s="414"/>
      <c r="CSJ51" s="414"/>
      <c r="CSK51" s="414"/>
      <c r="CSL51" s="414"/>
      <c r="CSM51" s="414"/>
      <c r="CSN51" s="414"/>
      <c r="CSO51" s="414"/>
      <c r="CSP51" s="414"/>
      <c r="CSQ51" s="414"/>
      <c r="CSR51" s="414"/>
      <c r="CSS51" s="414"/>
      <c r="CST51" s="414"/>
      <c r="CSU51" s="414"/>
      <c r="CSV51" s="414"/>
      <c r="CSW51" s="414"/>
      <c r="CSX51" s="414"/>
      <c r="CSY51" s="414"/>
      <c r="CSZ51" s="414"/>
      <c r="CTA51" s="414"/>
      <c r="CTB51" s="414"/>
      <c r="CTC51" s="414"/>
      <c r="CTD51" s="414"/>
      <c r="CTE51" s="414"/>
      <c r="CTF51" s="414"/>
      <c r="CTG51" s="414"/>
      <c r="CTH51" s="414"/>
      <c r="CTI51" s="414"/>
      <c r="CTJ51" s="414"/>
      <c r="CTK51" s="414"/>
      <c r="CTL51" s="414"/>
      <c r="CTM51" s="414"/>
      <c r="CTN51" s="414"/>
      <c r="CTO51" s="414"/>
      <c r="CTP51" s="414"/>
      <c r="CTQ51" s="414"/>
      <c r="CTR51" s="414"/>
      <c r="CTS51" s="414"/>
      <c r="CTT51" s="414"/>
      <c r="CTU51" s="414"/>
      <c r="CTV51" s="414"/>
      <c r="CTW51" s="414"/>
      <c r="CTX51" s="414"/>
      <c r="CTY51" s="414"/>
      <c r="CTZ51" s="414"/>
      <c r="CUA51" s="414"/>
      <c r="CUB51" s="414"/>
      <c r="CUC51" s="414"/>
      <c r="CUD51" s="414"/>
      <c r="CUE51" s="414"/>
      <c r="CUF51" s="414"/>
      <c r="CUG51" s="414"/>
      <c r="CUH51" s="414"/>
      <c r="CUI51" s="414"/>
      <c r="CUJ51" s="414"/>
      <c r="CUK51" s="414"/>
      <c r="CUL51" s="414"/>
      <c r="CUM51" s="414"/>
      <c r="CUN51" s="414"/>
      <c r="CUO51" s="414"/>
      <c r="CUP51" s="414"/>
      <c r="CUQ51" s="414"/>
      <c r="CUR51" s="414"/>
      <c r="CUS51" s="414"/>
      <c r="CUT51" s="414"/>
      <c r="CUU51" s="414"/>
      <c r="CUV51" s="414"/>
      <c r="CUW51" s="414"/>
      <c r="CUX51" s="414"/>
      <c r="CUY51" s="414"/>
      <c r="CUZ51" s="414"/>
      <c r="CVA51" s="414"/>
      <c r="CVB51" s="414"/>
      <c r="CVC51" s="414"/>
      <c r="CVD51" s="414"/>
      <c r="CVE51" s="414"/>
      <c r="CVF51" s="414"/>
      <c r="CVG51" s="414"/>
      <c r="CVH51" s="414"/>
      <c r="CVI51" s="414"/>
      <c r="CVJ51" s="414"/>
      <c r="CVK51" s="414"/>
      <c r="CVL51" s="414"/>
      <c r="CVM51" s="414"/>
      <c r="CVN51" s="414"/>
      <c r="CVO51" s="414"/>
      <c r="CVP51" s="414"/>
      <c r="CVQ51" s="414"/>
      <c r="CVR51" s="414"/>
      <c r="CVS51" s="414"/>
      <c r="CVT51" s="414"/>
      <c r="CVU51" s="414"/>
      <c r="CVV51" s="414"/>
      <c r="CVW51" s="414"/>
      <c r="CVX51" s="414"/>
      <c r="CVY51" s="414"/>
      <c r="CVZ51" s="414"/>
      <c r="CWA51" s="414"/>
      <c r="CWB51" s="414"/>
      <c r="CWC51" s="414"/>
      <c r="CWD51" s="414"/>
      <c r="CWE51" s="414"/>
      <c r="CWF51" s="414"/>
      <c r="CWG51" s="414"/>
      <c r="CWH51" s="414"/>
      <c r="CWI51" s="414"/>
      <c r="CWJ51" s="414"/>
      <c r="CWK51" s="414"/>
      <c r="CWL51" s="414"/>
      <c r="CWM51" s="414"/>
      <c r="CWN51" s="414"/>
      <c r="CWO51" s="414"/>
      <c r="CWP51" s="414"/>
      <c r="CWQ51" s="414"/>
      <c r="CWR51" s="414"/>
      <c r="CWS51" s="414"/>
      <c r="CWT51" s="414"/>
      <c r="CWU51" s="414"/>
      <c r="CWV51" s="414"/>
      <c r="CWW51" s="414"/>
      <c r="CWX51" s="414"/>
      <c r="CWY51" s="414"/>
      <c r="CWZ51" s="414"/>
      <c r="CXA51" s="414"/>
      <c r="CXB51" s="414"/>
      <c r="CXC51" s="414"/>
      <c r="CXD51" s="414"/>
      <c r="CXE51" s="414"/>
      <c r="CXF51" s="414"/>
      <c r="CXG51" s="414"/>
      <c r="CXH51" s="414"/>
      <c r="CXI51" s="414"/>
      <c r="CXJ51" s="414"/>
      <c r="CXK51" s="414"/>
      <c r="CXL51" s="414"/>
      <c r="CXM51" s="414"/>
      <c r="CXN51" s="414"/>
      <c r="CXO51" s="414"/>
      <c r="CXP51" s="414"/>
      <c r="CXQ51" s="414"/>
      <c r="CXR51" s="414"/>
      <c r="CXS51" s="414"/>
      <c r="CXT51" s="414"/>
      <c r="CXU51" s="414"/>
      <c r="CXV51" s="414"/>
      <c r="CXW51" s="414"/>
      <c r="CXX51" s="414"/>
      <c r="CXY51" s="414"/>
      <c r="CXZ51" s="414"/>
      <c r="CYA51" s="414"/>
      <c r="CYB51" s="414"/>
      <c r="CYC51" s="414"/>
      <c r="CYD51" s="414"/>
      <c r="CYE51" s="414"/>
      <c r="CYF51" s="414"/>
      <c r="CYG51" s="414"/>
      <c r="CYH51" s="414"/>
      <c r="CYI51" s="414"/>
      <c r="CYJ51" s="414"/>
      <c r="CYK51" s="414"/>
      <c r="CYL51" s="414"/>
      <c r="CYM51" s="414"/>
      <c r="CYN51" s="414"/>
      <c r="CYO51" s="414"/>
      <c r="CYP51" s="414"/>
      <c r="CYQ51" s="414"/>
      <c r="CYR51" s="414"/>
      <c r="CYS51" s="414"/>
      <c r="CYT51" s="414"/>
      <c r="CYU51" s="414"/>
      <c r="CYV51" s="414"/>
      <c r="CYW51" s="414"/>
      <c r="CYX51" s="414"/>
      <c r="CYY51" s="414"/>
      <c r="CYZ51" s="414"/>
      <c r="CZA51" s="414"/>
      <c r="CZB51" s="414"/>
      <c r="CZC51" s="414"/>
      <c r="CZD51" s="414"/>
      <c r="CZE51" s="414"/>
      <c r="CZF51" s="414"/>
      <c r="CZG51" s="414"/>
      <c r="CZH51" s="414"/>
      <c r="CZI51" s="414"/>
      <c r="CZJ51" s="414"/>
      <c r="CZK51" s="414"/>
      <c r="CZL51" s="414"/>
      <c r="CZM51" s="414"/>
      <c r="CZN51" s="414"/>
      <c r="CZO51" s="414"/>
      <c r="CZP51" s="414"/>
      <c r="CZQ51" s="414"/>
      <c r="CZR51" s="414"/>
      <c r="CZS51" s="414"/>
      <c r="CZT51" s="414"/>
      <c r="CZU51" s="414"/>
      <c r="CZV51" s="414"/>
      <c r="CZW51" s="414"/>
      <c r="CZX51" s="414"/>
      <c r="CZY51" s="414"/>
      <c r="CZZ51" s="414"/>
      <c r="DAA51" s="414"/>
      <c r="DAB51" s="414"/>
      <c r="DAC51" s="414"/>
      <c r="DAD51" s="414"/>
      <c r="DAE51" s="414"/>
      <c r="DAF51" s="414"/>
      <c r="DAG51" s="414"/>
      <c r="DAH51" s="414"/>
      <c r="DAI51" s="414"/>
      <c r="DAJ51" s="414"/>
      <c r="DAK51" s="414"/>
      <c r="DAL51" s="414"/>
      <c r="DAM51" s="414"/>
      <c r="DAN51" s="414"/>
      <c r="DAO51" s="414"/>
      <c r="DAP51" s="414"/>
      <c r="DAQ51" s="414"/>
      <c r="DAR51" s="414"/>
      <c r="DAS51" s="414"/>
      <c r="DAT51" s="414"/>
      <c r="DAU51" s="414"/>
      <c r="DAV51" s="414"/>
      <c r="DAW51" s="414"/>
      <c r="DAX51" s="414"/>
      <c r="DAY51" s="414"/>
      <c r="DAZ51" s="414"/>
      <c r="DBA51" s="414"/>
      <c r="DBB51" s="414"/>
      <c r="DBC51" s="414"/>
      <c r="DBD51" s="414"/>
      <c r="DBE51" s="414"/>
      <c r="DBF51" s="414"/>
      <c r="DBG51" s="414"/>
      <c r="DBH51" s="414"/>
      <c r="DBI51" s="414"/>
      <c r="DBJ51" s="414"/>
      <c r="DBK51" s="414"/>
      <c r="DBL51" s="414"/>
      <c r="DBM51" s="414"/>
      <c r="DBN51" s="414"/>
      <c r="DBO51" s="414"/>
      <c r="DBP51" s="414"/>
      <c r="DBQ51" s="414"/>
      <c r="DBR51" s="414"/>
      <c r="DBS51" s="414"/>
      <c r="DBT51" s="414"/>
      <c r="DBU51" s="414"/>
      <c r="DBV51" s="414"/>
      <c r="DBW51" s="414"/>
      <c r="DBX51" s="414"/>
      <c r="DBY51" s="414"/>
      <c r="DBZ51" s="414"/>
      <c r="DCA51" s="414"/>
      <c r="DCB51" s="414"/>
      <c r="DCC51" s="414"/>
      <c r="DCD51" s="414"/>
      <c r="DCE51" s="414"/>
      <c r="DCF51" s="414"/>
      <c r="DCG51" s="414"/>
      <c r="DCH51" s="414"/>
      <c r="DCI51" s="414"/>
      <c r="DCJ51" s="414"/>
      <c r="DCK51" s="414"/>
      <c r="DCL51" s="414"/>
      <c r="DCM51" s="414"/>
      <c r="DCN51" s="414"/>
      <c r="DCO51" s="414"/>
      <c r="DCP51" s="414"/>
      <c r="DCQ51" s="414"/>
      <c r="DCR51" s="414"/>
      <c r="DCS51" s="414"/>
      <c r="DCT51" s="414"/>
      <c r="DCU51" s="414"/>
      <c r="DCV51" s="414"/>
      <c r="DCW51" s="414"/>
      <c r="DCX51" s="414"/>
      <c r="DCY51" s="414"/>
      <c r="DCZ51" s="414"/>
      <c r="DDA51" s="414"/>
      <c r="DDB51" s="414"/>
      <c r="DDC51" s="414"/>
      <c r="DDD51" s="414"/>
      <c r="DDE51" s="414"/>
      <c r="DDF51" s="414"/>
      <c r="DDG51" s="414"/>
      <c r="DDH51" s="414"/>
      <c r="DDI51" s="414"/>
      <c r="DDJ51" s="414"/>
      <c r="DDK51" s="414"/>
      <c r="DDL51" s="414"/>
      <c r="DDM51" s="414"/>
      <c r="DDN51" s="414"/>
      <c r="DDO51" s="414"/>
      <c r="DDP51" s="414"/>
      <c r="DDQ51" s="414"/>
      <c r="DDR51" s="414"/>
      <c r="DDS51" s="414"/>
      <c r="DDT51" s="414"/>
      <c r="DDU51" s="414"/>
      <c r="DDV51" s="414"/>
      <c r="DDW51" s="414"/>
      <c r="DDX51" s="414"/>
      <c r="DDY51" s="414"/>
      <c r="DDZ51" s="414"/>
      <c r="DEA51" s="414"/>
      <c r="DEB51" s="414"/>
      <c r="DEC51" s="414"/>
      <c r="DED51" s="414"/>
      <c r="DEE51" s="414"/>
      <c r="DEF51" s="414"/>
      <c r="DEG51" s="414"/>
      <c r="DEH51" s="414"/>
      <c r="DEI51" s="414"/>
      <c r="DEJ51" s="414"/>
      <c r="DEK51" s="414"/>
      <c r="DEL51" s="414"/>
      <c r="DEM51" s="414"/>
      <c r="DEN51" s="414"/>
      <c r="DEO51" s="414"/>
      <c r="DEP51" s="414"/>
      <c r="DEQ51" s="414"/>
      <c r="DER51" s="414"/>
      <c r="DES51" s="414"/>
      <c r="DET51" s="414"/>
      <c r="DEU51" s="414"/>
      <c r="DEV51" s="414"/>
      <c r="DEW51" s="414"/>
      <c r="DEX51" s="414"/>
      <c r="DEY51" s="414"/>
      <c r="DEZ51" s="414"/>
      <c r="DFA51" s="414"/>
      <c r="DFB51" s="414"/>
      <c r="DFC51" s="414"/>
      <c r="DFD51" s="414"/>
      <c r="DFE51" s="414"/>
      <c r="DFF51" s="414"/>
      <c r="DFG51" s="414"/>
      <c r="DFH51" s="414"/>
      <c r="DFI51" s="414"/>
      <c r="DFJ51" s="414"/>
      <c r="DFK51" s="414"/>
      <c r="DFL51" s="414"/>
      <c r="DFM51" s="414"/>
      <c r="DFN51" s="414"/>
      <c r="DFO51" s="414"/>
      <c r="DFP51" s="414"/>
      <c r="DFQ51" s="414"/>
      <c r="DFR51" s="414"/>
      <c r="DFS51" s="414"/>
      <c r="DFT51" s="414"/>
      <c r="DFU51" s="414"/>
      <c r="DFV51" s="414"/>
      <c r="DFW51" s="414"/>
      <c r="DFX51" s="414"/>
      <c r="DFY51" s="414"/>
      <c r="DFZ51" s="414"/>
      <c r="DGA51" s="414"/>
      <c r="DGB51" s="414"/>
      <c r="DGC51" s="414"/>
      <c r="DGD51" s="414"/>
      <c r="DGE51" s="414"/>
      <c r="DGF51" s="414"/>
      <c r="DGG51" s="414"/>
      <c r="DGH51" s="414"/>
      <c r="DGI51" s="414"/>
      <c r="DGJ51" s="414"/>
      <c r="DGK51" s="414"/>
      <c r="DGL51" s="414"/>
      <c r="DGM51" s="414"/>
      <c r="DGN51" s="414"/>
      <c r="DGO51" s="414"/>
      <c r="DGP51" s="414"/>
      <c r="DGQ51" s="414"/>
      <c r="DGR51" s="414"/>
      <c r="DGS51" s="414"/>
      <c r="DGT51" s="414"/>
      <c r="DGU51" s="414"/>
      <c r="DGV51" s="414"/>
      <c r="DGW51" s="414"/>
      <c r="DGX51" s="414"/>
      <c r="DGY51" s="414"/>
      <c r="DGZ51" s="414"/>
      <c r="DHA51" s="414"/>
      <c r="DHB51" s="414"/>
      <c r="DHC51" s="414"/>
      <c r="DHD51" s="414"/>
      <c r="DHE51" s="414"/>
      <c r="DHF51" s="414"/>
      <c r="DHG51" s="414"/>
      <c r="DHH51" s="414"/>
      <c r="DHI51" s="414"/>
      <c r="DHJ51" s="414"/>
      <c r="DHK51" s="414"/>
      <c r="DHL51" s="414"/>
      <c r="DHM51" s="414"/>
      <c r="DHN51" s="414"/>
      <c r="DHO51" s="414"/>
      <c r="DHP51" s="414"/>
      <c r="DHQ51" s="414"/>
      <c r="DHR51" s="414"/>
      <c r="DHS51" s="414"/>
      <c r="DHT51" s="414"/>
      <c r="DHU51" s="414"/>
      <c r="DHV51" s="414"/>
      <c r="DHW51" s="414"/>
      <c r="DHX51" s="414"/>
      <c r="DHY51" s="414"/>
      <c r="DHZ51" s="414"/>
      <c r="DIA51" s="414"/>
      <c r="DIB51" s="414"/>
      <c r="DIC51" s="414"/>
      <c r="DID51" s="414"/>
      <c r="DIE51" s="414"/>
      <c r="DIF51" s="414"/>
      <c r="DIG51" s="414"/>
      <c r="DIH51" s="414"/>
      <c r="DII51" s="414"/>
      <c r="DIJ51" s="414"/>
      <c r="DIK51" s="414"/>
      <c r="DIL51" s="414"/>
      <c r="DIM51" s="414"/>
      <c r="DIN51" s="414"/>
      <c r="DIO51" s="414"/>
      <c r="DIP51" s="414"/>
      <c r="DIQ51" s="414"/>
      <c r="DIR51" s="414"/>
      <c r="DIS51" s="414"/>
      <c r="DIT51" s="414"/>
      <c r="DIU51" s="414"/>
      <c r="DIV51" s="414"/>
      <c r="DIW51" s="414"/>
      <c r="DIX51" s="414"/>
      <c r="DIY51" s="414"/>
      <c r="DIZ51" s="414"/>
      <c r="DJA51" s="414"/>
      <c r="DJB51" s="414"/>
      <c r="DJC51" s="414"/>
      <c r="DJD51" s="414"/>
      <c r="DJE51" s="414"/>
      <c r="DJF51" s="414"/>
      <c r="DJG51" s="414"/>
      <c r="DJH51" s="414"/>
      <c r="DJI51" s="414"/>
      <c r="DJJ51" s="414"/>
      <c r="DJK51" s="414"/>
      <c r="DJL51" s="414"/>
      <c r="DJM51" s="414"/>
      <c r="DJN51" s="414"/>
      <c r="DJO51" s="414"/>
      <c r="DJP51" s="414"/>
      <c r="DJQ51" s="414"/>
      <c r="DJR51" s="414"/>
      <c r="DJS51" s="414"/>
      <c r="DJT51" s="414"/>
      <c r="DJU51" s="414"/>
      <c r="DJV51" s="414"/>
      <c r="DJW51" s="414"/>
      <c r="DJX51" s="414"/>
      <c r="DJY51" s="414"/>
      <c r="DJZ51" s="414"/>
      <c r="DKA51" s="414"/>
      <c r="DKB51" s="414"/>
      <c r="DKC51" s="414"/>
      <c r="DKD51" s="414"/>
      <c r="DKE51" s="414"/>
      <c r="DKF51" s="414"/>
      <c r="DKG51" s="414"/>
      <c r="DKH51" s="414"/>
      <c r="DKI51" s="414"/>
      <c r="DKJ51" s="414"/>
      <c r="DKK51" s="414"/>
      <c r="DKL51" s="414"/>
      <c r="DKM51" s="414"/>
      <c r="DKN51" s="414"/>
      <c r="DKO51" s="414"/>
      <c r="DKP51" s="414"/>
      <c r="DKQ51" s="414"/>
      <c r="DKR51" s="414"/>
      <c r="DKS51" s="414"/>
      <c r="DKT51" s="414"/>
      <c r="DKU51" s="414"/>
      <c r="DKV51" s="414"/>
      <c r="DKW51" s="414"/>
      <c r="DKX51" s="414"/>
      <c r="DKY51" s="414"/>
      <c r="DKZ51" s="414"/>
      <c r="DLA51" s="414"/>
      <c r="DLB51" s="414"/>
      <c r="DLC51" s="414"/>
      <c r="DLD51" s="414"/>
      <c r="DLE51" s="414"/>
      <c r="DLF51" s="414"/>
      <c r="DLG51" s="414"/>
      <c r="DLH51" s="414"/>
      <c r="DLI51" s="414"/>
      <c r="DLJ51" s="414"/>
      <c r="DLK51" s="414"/>
      <c r="DLL51" s="414"/>
      <c r="DLM51" s="414"/>
      <c r="DLN51" s="414"/>
      <c r="DLO51" s="414"/>
      <c r="DLP51" s="414"/>
      <c r="DLQ51" s="414"/>
      <c r="DLR51" s="414"/>
      <c r="DLS51" s="414"/>
      <c r="DLT51" s="414"/>
      <c r="DLU51" s="414"/>
      <c r="DLV51" s="414"/>
      <c r="DLW51" s="414"/>
      <c r="DLX51" s="414"/>
      <c r="DLY51" s="414"/>
      <c r="DLZ51" s="414"/>
      <c r="DMA51" s="414"/>
      <c r="DMB51" s="414"/>
      <c r="DMC51" s="414"/>
      <c r="DMD51" s="414"/>
      <c r="DME51" s="414"/>
      <c r="DMF51" s="414"/>
      <c r="DMG51" s="414"/>
      <c r="DMH51" s="414"/>
      <c r="DMI51" s="414"/>
      <c r="DMJ51" s="414"/>
      <c r="DMK51" s="414"/>
      <c r="DML51" s="414"/>
      <c r="DMM51" s="414"/>
      <c r="DMN51" s="414"/>
      <c r="DMO51" s="414"/>
      <c r="DMP51" s="414"/>
      <c r="DMQ51" s="414"/>
      <c r="DMR51" s="414"/>
      <c r="DMS51" s="414"/>
      <c r="DMT51" s="414"/>
      <c r="DMU51" s="414"/>
      <c r="DMV51" s="414"/>
      <c r="DMW51" s="414"/>
      <c r="DMX51" s="414"/>
      <c r="DMY51" s="414"/>
      <c r="DMZ51" s="414"/>
      <c r="DNA51" s="414"/>
      <c r="DNB51" s="414"/>
      <c r="DNC51" s="414"/>
      <c r="DND51" s="414"/>
      <c r="DNE51" s="414"/>
      <c r="DNF51" s="414"/>
      <c r="DNG51" s="414"/>
      <c r="DNH51" s="414"/>
      <c r="DNI51" s="414"/>
      <c r="DNJ51" s="414"/>
      <c r="DNK51" s="414"/>
      <c r="DNL51" s="414"/>
      <c r="DNM51" s="414"/>
      <c r="DNN51" s="414"/>
      <c r="DNO51" s="414"/>
      <c r="DNP51" s="414"/>
      <c r="DNQ51" s="414"/>
      <c r="DNR51" s="414"/>
      <c r="DNS51" s="414"/>
      <c r="DNT51" s="414"/>
      <c r="DNU51" s="414"/>
      <c r="DNV51" s="414"/>
      <c r="DNW51" s="414"/>
      <c r="DNX51" s="414"/>
      <c r="DNY51" s="414"/>
      <c r="DNZ51" s="414"/>
      <c r="DOA51" s="414"/>
      <c r="DOB51" s="414"/>
      <c r="DOC51" s="414"/>
      <c r="DOD51" s="414"/>
      <c r="DOE51" s="414"/>
      <c r="DOF51" s="414"/>
      <c r="DOG51" s="414"/>
      <c r="DOH51" s="414"/>
      <c r="DOI51" s="414"/>
      <c r="DOJ51" s="414"/>
      <c r="DOK51" s="414"/>
      <c r="DOL51" s="414"/>
      <c r="DOM51" s="414"/>
      <c r="DON51" s="414"/>
      <c r="DOO51" s="414"/>
      <c r="DOP51" s="414"/>
      <c r="DOQ51" s="414"/>
      <c r="DOR51" s="414"/>
      <c r="DOS51" s="414"/>
      <c r="DOT51" s="414"/>
      <c r="DOU51" s="414"/>
      <c r="DOV51" s="414"/>
      <c r="DOW51" s="414"/>
      <c r="DOX51" s="414"/>
      <c r="DOY51" s="414"/>
      <c r="DOZ51" s="414"/>
      <c r="DPA51" s="414"/>
      <c r="DPB51" s="414"/>
      <c r="DPC51" s="414"/>
      <c r="DPD51" s="414"/>
      <c r="DPE51" s="414"/>
      <c r="DPF51" s="414"/>
      <c r="DPG51" s="414"/>
      <c r="DPH51" s="414"/>
      <c r="DPI51" s="414"/>
      <c r="DPJ51" s="414"/>
      <c r="DPK51" s="414"/>
      <c r="DPL51" s="414"/>
      <c r="DPM51" s="414"/>
      <c r="DPN51" s="414"/>
      <c r="DPO51" s="414"/>
      <c r="DPP51" s="414"/>
      <c r="DPQ51" s="414"/>
      <c r="DPR51" s="414"/>
      <c r="DPS51" s="414"/>
      <c r="DPT51" s="414"/>
      <c r="DPU51" s="414"/>
      <c r="DPV51" s="414"/>
      <c r="DPW51" s="414"/>
      <c r="DPX51" s="414"/>
      <c r="DPY51" s="414"/>
      <c r="DPZ51" s="414"/>
      <c r="DQA51" s="414"/>
      <c r="DQB51" s="414"/>
      <c r="DQC51" s="414"/>
      <c r="DQD51" s="414"/>
      <c r="DQE51" s="414"/>
      <c r="DQF51" s="414"/>
      <c r="DQG51" s="414"/>
      <c r="DQH51" s="414"/>
      <c r="DQI51" s="414"/>
      <c r="DQJ51" s="414"/>
      <c r="DQK51" s="414"/>
      <c r="DQL51" s="414"/>
      <c r="DQM51" s="414"/>
      <c r="DQN51" s="414"/>
      <c r="DQO51" s="414"/>
      <c r="DQP51" s="414"/>
      <c r="DQQ51" s="414"/>
      <c r="DQR51" s="414"/>
      <c r="DQS51" s="414"/>
      <c r="DQT51" s="414"/>
      <c r="DQU51" s="414"/>
      <c r="DQV51" s="414"/>
      <c r="DQW51" s="414"/>
      <c r="DQX51" s="414"/>
      <c r="DQY51" s="414"/>
      <c r="DQZ51" s="414"/>
      <c r="DRA51" s="414"/>
      <c r="DRB51" s="414"/>
      <c r="DRC51" s="414"/>
      <c r="DRD51" s="414"/>
      <c r="DRE51" s="414"/>
      <c r="DRF51" s="414"/>
      <c r="DRG51" s="414"/>
      <c r="DRH51" s="414"/>
      <c r="DRI51" s="414"/>
      <c r="DRJ51" s="414"/>
      <c r="DRK51" s="414"/>
      <c r="DRL51" s="414"/>
      <c r="DRM51" s="414"/>
      <c r="DRN51" s="414"/>
      <c r="DRO51" s="414"/>
      <c r="DRP51" s="414"/>
      <c r="DRQ51" s="414"/>
      <c r="DRR51" s="414"/>
      <c r="DRS51" s="414"/>
      <c r="DRT51" s="414"/>
      <c r="DRU51" s="414"/>
      <c r="DRV51" s="414"/>
      <c r="DRW51" s="414"/>
      <c r="DRX51" s="414"/>
      <c r="DRY51" s="414"/>
      <c r="DRZ51" s="414"/>
      <c r="DSA51" s="414"/>
      <c r="DSB51" s="414"/>
      <c r="DSC51" s="414"/>
      <c r="DSD51" s="414"/>
      <c r="DSE51" s="414"/>
      <c r="DSF51" s="414"/>
      <c r="DSG51" s="414"/>
      <c r="DSH51" s="414"/>
      <c r="DSI51" s="414"/>
      <c r="DSJ51" s="414"/>
      <c r="DSK51" s="414"/>
      <c r="DSL51" s="414"/>
      <c r="DSM51" s="414"/>
      <c r="DSN51" s="414"/>
      <c r="DSO51" s="414"/>
      <c r="DSP51" s="414"/>
      <c r="DSQ51" s="414"/>
      <c r="DSR51" s="414"/>
      <c r="DSS51" s="414"/>
      <c r="DST51" s="414"/>
      <c r="DSU51" s="414"/>
      <c r="DSV51" s="414"/>
      <c r="DSW51" s="414"/>
      <c r="DSX51" s="414"/>
      <c r="DSY51" s="414"/>
      <c r="DSZ51" s="414"/>
      <c r="DTA51" s="414"/>
      <c r="DTB51" s="414"/>
      <c r="DTC51" s="414"/>
      <c r="DTD51" s="414"/>
      <c r="DTE51" s="414"/>
      <c r="DTF51" s="414"/>
      <c r="DTG51" s="414"/>
      <c r="DTH51" s="414"/>
      <c r="DTI51" s="414"/>
      <c r="DTJ51" s="414"/>
      <c r="DTK51" s="414"/>
      <c r="DTL51" s="414"/>
      <c r="DTM51" s="414"/>
      <c r="DTN51" s="414"/>
      <c r="DTO51" s="414"/>
      <c r="DTP51" s="414"/>
      <c r="DTQ51" s="414"/>
      <c r="DTR51" s="414"/>
      <c r="DTS51" s="414"/>
      <c r="DTT51" s="414"/>
      <c r="DTU51" s="414"/>
      <c r="DTV51" s="414"/>
      <c r="DTW51" s="414"/>
      <c r="DTX51" s="414"/>
      <c r="DTY51" s="414"/>
      <c r="DTZ51" s="414"/>
      <c r="DUA51" s="414"/>
      <c r="DUB51" s="414"/>
      <c r="DUC51" s="414"/>
      <c r="DUD51" s="414"/>
      <c r="DUE51" s="414"/>
      <c r="DUF51" s="414"/>
      <c r="DUG51" s="414"/>
      <c r="DUH51" s="414"/>
      <c r="DUI51" s="414"/>
      <c r="DUJ51" s="414"/>
      <c r="DUK51" s="414"/>
      <c r="DUL51" s="414"/>
      <c r="DUM51" s="414"/>
      <c r="DUN51" s="414"/>
      <c r="DUO51" s="414"/>
      <c r="DUP51" s="414"/>
      <c r="DUQ51" s="414"/>
      <c r="DUR51" s="414"/>
      <c r="DUS51" s="414"/>
      <c r="DUT51" s="414"/>
      <c r="DUU51" s="414"/>
      <c r="DUV51" s="414"/>
      <c r="DUW51" s="414"/>
      <c r="DUX51" s="414"/>
      <c r="DUY51" s="414"/>
      <c r="DUZ51" s="414"/>
      <c r="DVA51" s="414"/>
      <c r="DVB51" s="414"/>
      <c r="DVC51" s="414"/>
      <c r="DVD51" s="414"/>
      <c r="DVE51" s="414"/>
      <c r="DVF51" s="414"/>
      <c r="DVG51" s="414"/>
      <c r="DVH51" s="414"/>
      <c r="DVI51" s="414"/>
      <c r="DVJ51" s="414"/>
      <c r="DVK51" s="414"/>
      <c r="DVL51" s="414"/>
      <c r="DVM51" s="414"/>
      <c r="DVN51" s="414"/>
      <c r="DVO51" s="414"/>
      <c r="DVP51" s="414"/>
      <c r="DVQ51" s="414"/>
      <c r="DVR51" s="414"/>
      <c r="DVS51" s="414"/>
      <c r="DVT51" s="414"/>
      <c r="DVU51" s="414"/>
      <c r="DVV51" s="414"/>
      <c r="DVW51" s="414"/>
      <c r="DVX51" s="414"/>
      <c r="DVY51" s="414"/>
      <c r="DVZ51" s="414"/>
      <c r="DWA51" s="414"/>
      <c r="DWB51" s="414"/>
      <c r="DWC51" s="414"/>
      <c r="DWD51" s="414"/>
      <c r="DWE51" s="414"/>
      <c r="DWF51" s="414"/>
      <c r="DWG51" s="414"/>
      <c r="DWH51" s="414"/>
      <c r="DWI51" s="414"/>
      <c r="DWJ51" s="414"/>
      <c r="DWK51" s="414"/>
      <c r="DWL51" s="414"/>
      <c r="DWM51" s="414"/>
      <c r="DWN51" s="414"/>
      <c r="DWO51" s="414"/>
      <c r="DWP51" s="414"/>
      <c r="DWQ51" s="414"/>
      <c r="DWR51" s="414"/>
      <c r="DWS51" s="414"/>
      <c r="DWT51" s="414"/>
      <c r="DWU51" s="414"/>
      <c r="DWV51" s="414"/>
      <c r="DWW51" s="414"/>
      <c r="DWX51" s="414"/>
      <c r="DWY51" s="414"/>
      <c r="DWZ51" s="414"/>
      <c r="DXA51" s="414"/>
      <c r="DXB51" s="414"/>
      <c r="DXC51" s="414"/>
      <c r="DXD51" s="414"/>
      <c r="DXE51" s="414"/>
      <c r="DXF51" s="414"/>
      <c r="DXG51" s="414"/>
      <c r="DXH51" s="414"/>
      <c r="DXI51" s="414"/>
      <c r="DXJ51" s="414"/>
      <c r="DXK51" s="414"/>
      <c r="DXL51" s="414"/>
      <c r="DXM51" s="414"/>
      <c r="DXN51" s="414"/>
      <c r="DXO51" s="414"/>
      <c r="DXP51" s="414"/>
      <c r="DXQ51" s="414"/>
      <c r="DXR51" s="414"/>
      <c r="DXS51" s="414"/>
      <c r="DXT51" s="414"/>
      <c r="DXU51" s="414"/>
      <c r="DXV51" s="414"/>
      <c r="DXW51" s="414"/>
      <c r="DXX51" s="414"/>
      <c r="DXY51" s="414"/>
      <c r="DXZ51" s="414"/>
      <c r="DYA51" s="414"/>
      <c r="DYB51" s="414"/>
      <c r="DYC51" s="414"/>
      <c r="DYD51" s="414"/>
      <c r="DYE51" s="414"/>
      <c r="DYF51" s="414"/>
      <c r="DYG51" s="414"/>
      <c r="DYH51" s="414"/>
      <c r="DYI51" s="414"/>
      <c r="DYJ51" s="414"/>
      <c r="DYK51" s="414"/>
      <c r="DYL51" s="414"/>
      <c r="DYM51" s="414"/>
      <c r="DYN51" s="414"/>
      <c r="DYO51" s="414"/>
      <c r="DYP51" s="414"/>
      <c r="DYQ51" s="414"/>
      <c r="DYR51" s="414"/>
      <c r="DYS51" s="414"/>
      <c r="DYT51" s="414"/>
      <c r="DYU51" s="414"/>
      <c r="DYV51" s="414"/>
      <c r="DYW51" s="414"/>
      <c r="DYX51" s="414"/>
      <c r="DYY51" s="414"/>
      <c r="DYZ51" s="414"/>
      <c r="DZA51" s="414"/>
      <c r="DZB51" s="414"/>
      <c r="DZC51" s="414"/>
      <c r="DZD51" s="414"/>
      <c r="DZE51" s="414"/>
      <c r="DZF51" s="414"/>
      <c r="DZG51" s="414"/>
      <c r="DZH51" s="414"/>
      <c r="DZI51" s="414"/>
      <c r="DZJ51" s="414"/>
      <c r="DZK51" s="414"/>
      <c r="DZL51" s="414"/>
      <c r="DZM51" s="414"/>
      <c r="DZN51" s="414"/>
      <c r="DZO51" s="414"/>
      <c r="DZP51" s="414"/>
      <c r="DZQ51" s="414"/>
      <c r="DZR51" s="414"/>
      <c r="DZS51" s="414"/>
      <c r="DZT51" s="414"/>
      <c r="DZU51" s="414"/>
      <c r="DZV51" s="414"/>
      <c r="DZW51" s="414"/>
      <c r="DZX51" s="414"/>
      <c r="DZY51" s="414"/>
      <c r="DZZ51" s="414"/>
      <c r="EAA51" s="414"/>
      <c r="EAB51" s="414"/>
      <c r="EAC51" s="414"/>
      <c r="EAD51" s="414"/>
      <c r="EAE51" s="414"/>
      <c r="EAF51" s="414"/>
      <c r="EAG51" s="414"/>
      <c r="EAH51" s="414"/>
      <c r="EAI51" s="414"/>
      <c r="EAJ51" s="414"/>
      <c r="EAK51" s="414"/>
      <c r="EAL51" s="414"/>
      <c r="EAM51" s="414"/>
      <c r="EAN51" s="414"/>
      <c r="EAO51" s="414"/>
      <c r="EAP51" s="414"/>
      <c r="EAQ51" s="414"/>
      <c r="EAR51" s="414"/>
      <c r="EAS51" s="414"/>
      <c r="EAT51" s="414"/>
      <c r="EAU51" s="414"/>
      <c r="EAV51" s="414"/>
      <c r="EAW51" s="414"/>
      <c r="EAX51" s="414"/>
      <c r="EAY51" s="414"/>
      <c r="EAZ51" s="414"/>
      <c r="EBA51" s="414"/>
      <c r="EBB51" s="414"/>
      <c r="EBC51" s="414"/>
      <c r="EBD51" s="414"/>
      <c r="EBE51" s="414"/>
      <c r="EBF51" s="414"/>
      <c r="EBG51" s="414"/>
      <c r="EBH51" s="414"/>
      <c r="EBI51" s="414"/>
      <c r="EBJ51" s="414"/>
      <c r="EBK51" s="414"/>
      <c r="EBL51" s="414"/>
      <c r="EBM51" s="414"/>
      <c r="EBN51" s="414"/>
      <c r="EBO51" s="414"/>
      <c r="EBP51" s="414"/>
      <c r="EBQ51" s="414"/>
      <c r="EBR51" s="414"/>
      <c r="EBS51" s="414"/>
      <c r="EBT51" s="414"/>
      <c r="EBU51" s="414"/>
      <c r="EBV51" s="414"/>
      <c r="EBW51" s="414"/>
      <c r="EBX51" s="414"/>
      <c r="EBY51" s="414"/>
      <c r="EBZ51" s="414"/>
      <c r="ECA51" s="414"/>
      <c r="ECB51" s="414"/>
      <c r="ECC51" s="414"/>
      <c r="ECD51" s="414"/>
      <c r="ECE51" s="414"/>
      <c r="ECF51" s="414"/>
      <c r="ECG51" s="414"/>
      <c r="ECH51" s="414"/>
      <c r="ECI51" s="414"/>
      <c r="ECJ51" s="414"/>
      <c r="ECK51" s="414"/>
      <c r="ECL51" s="414"/>
      <c r="ECM51" s="414"/>
      <c r="ECN51" s="414"/>
      <c r="ECO51" s="414"/>
      <c r="ECP51" s="414"/>
      <c r="ECQ51" s="414"/>
      <c r="ECR51" s="414"/>
      <c r="ECS51" s="414"/>
      <c r="ECT51" s="414"/>
      <c r="ECU51" s="414"/>
      <c r="ECV51" s="414"/>
      <c r="ECW51" s="414"/>
      <c r="ECX51" s="414"/>
      <c r="ECY51" s="414"/>
      <c r="ECZ51" s="414"/>
      <c r="EDA51" s="414"/>
      <c r="EDB51" s="414"/>
      <c r="EDC51" s="414"/>
      <c r="EDD51" s="414"/>
      <c r="EDE51" s="414"/>
      <c r="EDF51" s="414"/>
      <c r="EDG51" s="414"/>
      <c r="EDH51" s="414"/>
      <c r="EDI51" s="414"/>
      <c r="EDJ51" s="414"/>
      <c r="EDK51" s="414"/>
      <c r="EDL51" s="414"/>
      <c r="EDM51" s="414"/>
      <c r="EDN51" s="414"/>
      <c r="EDO51" s="414"/>
      <c r="EDP51" s="414"/>
      <c r="EDQ51" s="414"/>
      <c r="EDR51" s="414"/>
      <c r="EDS51" s="414"/>
      <c r="EDT51" s="414"/>
      <c r="EDU51" s="414"/>
      <c r="EDV51" s="414"/>
      <c r="EDW51" s="414"/>
      <c r="EDX51" s="414"/>
      <c r="EDY51" s="414"/>
      <c r="EDZ51" s="414"/>
      <c r="EEA51" s="414"/>
      <c r="EEB51" s="414"/>
      <c r="EEC51" s="414"/>
      <c r="EED51" s="414"/>
      <c r="EEE51" s="414"/>
      <c r="EEF51" s="414"/>
      <c r="EEG51" s="414"/>
      <c r="EEH51" s="414"/>
      <c r="EEI51" s="414"/>
      <c r="EEJ51" s="414"/>
      <c r="EEK51" s="414"/>
      <c r="EEL51" s="414"/>
      <c r="EEM51" s="414"/>
      <c r="EEN51" s="414"/>
      <c r="EEO51" s="414"/>
      <c r="EEP51" s="414"/>
      <c r="EEQ51" s="414"/>
      <c r="EER51" s="414"/>
      <c r="EES51" s="414"/>
      <c r="EET51" s="414"/>
      <c r="EEU51" s="414"/>
      <c r="EEV51" s="414"/>
      <c r="EEW51" s="414"/>
      <c r="EEX51" s="414"/>
      <c r="EEY51" s="414"/>
      <c r="EEZ51" s="414"/>
      <c r="EFA51" s="414"/>
      <c r="EFB51" s="414"/>
      <c r="EFC51" s="414"/>
      <c r="EFD51" s="414"/>
      <c r="EFE51" s="414"/>
      <c r="EFF51" s="414"/>
      <c r="EFG51" s="414"/>
      <c r="EFH51" s="414"/>
      <c r="EFI51" s="414"/>
      <c r="EFJ51" s="414"/>
      <c r="EFK51" s="414"/>
      <c r="EFL51" s="414"/>
      <c r="EFM51" s="414"/>
      <c r="EFN51" s="414"/>
      <c r="EFO51" s="414"/>
      <c r="EFP51" s="414"/>
      <c r="EFQ51" s="414"/>
      <c r="EFR51" s="414"/>
      <c r="EFS51" s="414"/>
      <c r="EFT51" s="414"/>
      <c r="EFU51" s="414"/>
      <c r="EFV51" s="414"/>
      <c r="EFW51" s="414"/>
      <c r="EFX51" s="414"/>
      <c r="EFY51" s="414"/>
      <c r="EFZ51" s="414"/>
      <c r="EGA51" s="414"/>
      <c r="EGB51" s="414"/>
      <c r="EGC51" s="414"/>
      <c r="EGD51" s="414"/>
      <c r="EGE51" s="414"/>
      <c r="EGF51" s="414"/>
      <c r="EGG51" s="414"/>
      <c r="EGH51" s="414"/>
      <c r="EGI51" s="414"/>
      <c r="EGJ51" s="414"/>
      <c r="EGK51" s="414"/>
      <c r="EGL51" s="414"/>
      <c r="EGM51" s="414"/>
      <c r="EGN51" s="414"/>
      <c r="EGO51" s="414"/>
      <c r="EGP51" s="414"/>
      <c r="EGQ51" s="414"/>
      <c r="EGR51" s="414"/>
      <c r="EGS51" s="414"/>
      <c r="EGT51" s="414"/>
      <c r="EGU51" s="414"/>
      <c r="EGV51" s="414"/>
      <c r="EGW51" s="414"/>
      <c r="EGX51" s="414"/>
      <c r="EGY51" s="414"/>
      <c r="EGZ51" s="414"/>
      <c r="EHA51" s="414"/>
      <c r="EHB51" s="414"/>
      <c r="EHC51" s="414"/>
      <c r="EHD51" s="414"/>
      <c r="EHE51" s="414"/>
      <c r="EHF51" s="414"/>
      <c r="EHG51" s="414"/>
      <c r="EHH51" s="414"/>
      <c r="EHI51" s="414"/>
      <c r="EHJ51" s="414"/>
      <c r="EHK51" s="414"/>
      <c r="EHL51" s="414"/>
      <c r="EHM51" s="414"/>
      <c r="EHN51" s="414"/>
      <c r="EHO51" s="414"/>
      <c r="EHP51" s="414"/>
      <c r="EHQ51" s="414"/>
      <c r="EHR51" s="414"/>
      <c r="EHS51" s="414"/>
      <c r="EHT51" s="414"/>
      <c r="EHU51" s="414"/>
      <c r="EHV51" s="414"/>
      <c r="EHW51" s="414"/>
      <c r="EHX51" s="414"/>
      <c r="EHY51" s="414"/>
      <c r="EHZ51" s="414"/>
      <c r="EIA51" s="414"/>
      <c r="EIB51" s="414"/>
      <c r="EIC51" s="414"/>
      <c r="EID51" s="414"/>
      <c r="EIE51" s="414"/>
      <c r="EIF51" s="414"/>
      <c r="EIG51" s="414"/>
      <c r="EIH51" s="414"/>
      <c r="EII51" s="414"/>
      <c r="EIJ51" s="414"/>
      <c r="EIK51" s="414"/>
      <c r="EIL51" s="414"/>
      <c r="EIM51" s="414"/>
      <c r="EIN51" s="414"/>
      <c r="EIO51" s="414"/>
      <c r="EIP51" s="414"/>
      <c r="EIQ51" s="414"/>
      <c r="EIR51" s="414"/>
      <c r="EIS51" s="414"/>
      <c r="EIT51" s="414"/>
      <c r="EIU51" s="414"/>
      <c r="EIV51" s="414"/>
      <c r="EIW51" s="414"/>
      <c r="EIX51" s="414"/>
      <c r="EIY51" s="414"/>
      <c r="EIZ51" s="414"/>
      <c r="EJA51" s="414"/>
      <c r="EJB51" s="414"/>
      <c r="EJC51" s="414"/>
      <c r="EJD51" s="414"/>
      <c r="EJE51" s="414"/>
      <c r="EJF51" s="414"/>
      <c r="EJG51" s="414"/>
      <c r="EJH51" s="414"/>
      <c r="EJI51" s="414"/>
      <c r="EJJ51" s="414"/>
      <c r="EJK51" s="414"/>
      <c r="EJL51" s="414"/>
      <c r="EJM51" s="414"/>
      <c r="EJN51" s="414"/>
      <c r="EJO51" s="414"/>
      <c r="EJP51" s="414"/>
      <c r="EJQ51" s="414"/>
      <c r="EJR51" s="414"/>
      <c r="EJS51" s="414"/>
      <c r="EJT51" s="414"/>
      <c r="EJU51" s="414"/>
      <c r="EJV51" s="414"/>
      <c r="EJW51" s="414"/>
      <c r="EJX51" s="414"/>
      <c r="EJY51" s="414"/>
      <c r="EJZ51" s="414"/>
      <c r="EKA51" s="414"/>
      <c r="EKB51" s="414"/>
      <c r="EKC51" s="414"/>
      <c r="EKD51" s="414"/>
      <c r="EKE51" s="414"/>
      <c r="EKF51" s="414"/>
      <c r="EKG51" s="414"/>
      <c r="EKH51" s="414"/>
      <c r="EKI51" s="414"/>
      <c r="EKJ51" s="414"/>
      <c r="EKK51" s="414"/>
      <c r="EKL51" s="414"/>
      <c r="EKM51" s="414"/>
      <c r="EKN51" s="414"/>
      <c r="EKO51" s="414"/>
      <c r="EKP51" s="414"/>
      <c r="EKQ51" s="414"/>
      <c r="EKR51" s="414"/>
      <c r="EKS51" s="414"/>
      <c r="EKT51" s="414"/>
      <c r="EKU51" s="414"/>
      <c r="EKV51" s="414"/>
      <c r="EKW51" s="414"/>
      <c r="EKX51" s="414"/>
      <c r="EKY51" s="414"/>
      <c r="EKZ51" s="414"/>
      <c r="ELA51" s="414"/>
      <c r="ELB51" s="414"/>
      <c r="ELC51" s="414"/>
      <c r="ELD51" s="414"/>
      <c r="ELE51" s="414"/>
      <c r="ELF51" s="414"/>
      <c r="ELG51" s="414"/>
      <c r="ELH51" s="414"/>
      <c r="ELI51" s="414"/>
      <c r="ELJ51" s="414"/>
      <c r="ELK51" s="414"/>
      <c r="ELL51" s="414"/>
      <c r="ELM51" s="414"/>
      <c r="ELN51" s="414"/>
      <c r="ELO51" s="414"/>
      <c r="ELP51" s="414"/>
      <c r="ELQ51" s="414"/>
      <c r="ELR51" s="414"/>
      <c r="ELS51" s="414"/>
      <c r="ELT51" s="414"/>
      <c r="ELU51" s="414"/>
      <c r="ELV51" s="414"/>
      <c r="ELW51" s="414"/>
      <c r="ELX51" s="414"/>
      <c r="ELY51" s="414"/>
      <c r="ELZ51" s="414"/>
      <c r="EMA51" s="414"/>
      <c r="EMB51" s="414"/>
      <c r="EMC51" s="414"/>
      <c r="EMD51" s="414"/>
      <c r="EME51" s="414"/>
      <c r="EMF51" s="414"/>
      <c r="EMG51" s="414"/>
      <c r="EMH51" s="414"/>
      <c r="EMI51" s="414"/>
      <c r="EMJ51" s="414"/>
      <c r="EMK51" s="414"/>
      <c r="EML51" s="414"/>
      <c r="EMM51" s="414"/>
      <c r="EMN51" s="414"/>
      <c r="EMO51" s="414"/>
      <c r="EMP51" s="414"/>
      <c r="EMQ51" s="414"/>
      <c r="EMR51" s="414"/>
      <c r="EMS51" s="414"/>
      <c r="EMT51" s="414"/>
      <c r="EMU51" s="414"/>
      <c r="EMV51" s="414"/>
      <c r="EMW51" s="414"/>
      <c r="EMX51" s="414"/>
      <c r="EMY51" s="414"/>
      <c r="EMZ51" s="414"/>
      <c r="ENA51" s="414"/>
      <c r="ENB51" s="414"/>
      <c r="ENC51" s="414"/>
      <c r="END51" s="414"/>
      <c r="ENE51" s="414"/>
      <c r="ENF51" s="414"/>
      <c r="ENG51" s="414"/>
      <c r="ENH51" s="414"/>
      <c r="ENI51" s="414"/>
      <c r="ENJ51" s="414"/>
      <c r="ENK51" s="414"/>
      <c r="ENL51" s="414"/>
      <c r="ENM51" s="414"/>
      <c r="ENN51" s="414"/>
      <c r="ENO51" s="414"/>
      <c r="ENP51" s="414"/>
      <c r="ENQ51" s="414"/>
      <c r="ENR51" s="414"/>
      <c r="ENS51" s="414"/>
      <c r="ENT51" s="414"/>
      <c r="ENU51" s="414"/>
      <c r="ENV51" s="414"/>
      <c r="ENW51" s="414"/>
      <c r="ENX51" s="414"/>
      <c r="ENY51" s="414"/>
      <c r="ENZ51" s="414"/>
      <c r="EOA51" s="414"/>
      <c r="EOB51" s="414"/>
      <c r="EOC51" s="414"/>
      <c r="EOD51" s="414"/>
      <c r="EOE51" s="414"/>
      <c r="EOF51" s="414"/>
      <c r="EOG51" s="414"/>
      <c r="EOH51" s="414"/>
      <c r="EOI51" s="414"/>
      <c r="EOJ51" s="414"/>
      <c r="EOK51" s="414"/>
      <c r="EOL51" s="414"/>
      <c r="EOM51" s="414"/>
      <c r="EON51" s="414"/>
      <c r="EOO51" s="414"/>
      <c r="EOP51" s="414"/>
      <c r="EOQ51" s="414"/>
      <c r="EOR51" s="414"/>
      <c r="EOS51" s="414"/>
      <c r="EOT51" s="414"/>
      <c r="EOU51" s="414"/>
      <c r="EOV51" s="414"/>
      <c r="EOW51" s="414"/>
      <c r="EOX51" s="414"/>
      <c r="EOY51" s="414"/>
      <c r="EOZ51" s="414"/>
      <c r="EPA51" s="414"/>
      <c r="EPB51" s="414"/>
      <c r="EPC51" s="414"/>
      <c r="EPD51" s="414"/>
      <c r="EPE51" s="414"/>
      <c r="EPF51" s="414"/>
      <c r="EPG51" s="414"/>
      <c r="EPH51" s="414"/>
      <c r="EPI51" s="414"/>
      <c r="EPJ51" s="414"/>
      <c r="EPK51" s="414"/>
      <c r="EPL51" s="414"/>
      <c r="EPM51" s="414"/>
      <c r="EPN51" s="414"/>
      <c r="EPO51" s="414"/>
      <c r="EPP51" s="414"/>
      <c r="EPQ51" s="414"/>
      <c r="EPR51" s="414"/>
      <c r="EPS51" s="414"/>
      <c r="EPT51" s="414"/>
      <c r="EPU51" s="414"/>
      <c r="EPV51" s="414"/>
      <c r="EPW51" s="414"/>
      <c r="EPX51" s="414"/>
      <c r="EPY51" s="414"/>
      <c r="EPZ51" s="414"/>
      <c r="EQA51" s="414"/>
      <c r="EQB51" s="414"/>
      <c r="EQC51" s="414"/>
      <c r="EQD51" s="414"/>
      <c r="EQE51" s="414"/>
      <c r="EQF51" s="414"/>
      <c r="EQG51" s="414"/>
      <c r="EQH51" s="414"/>
      <c r="EQI51" s="414"/>
      <c r="EQJ51" s="414"/>
      <c r="EQK51" s="414"/>
      <c r="EQL51" s="414"/>
      <c r="EQM51" s="414"/>
      <c r="EQN51" s="414"/>
      <c r="EQO51" s="414"/>
      <c r="EQP51" s="414"/>
      <c r="EQQ51" s="414"/>
      <c r="EQR51" s="414"/>
      <c r="EQS51" s="414"/>
      <c r="EQT51" s="414"/>
      <c r="EQU51" s="414"/>
      <c r="EQV51" s="414"/>
      <c r="EQW51" s="414"/>
      <c r="EQX51" s="414"/>
      <c r="EQY51" s="414"/>
      <c r="EQZ51" s="414"/>
      <c r="ERA51" s="414"/>
      <c r="ERB51" s="414"/>
      <c r="ERC51" s="414"/>
      <c r="ERD51" s="414"/>
      <c r="ERE51" s="414"/>
      <c r="ERF51" s="414"/>
      <c r="ERG51" s="414"/>
      <c r="ERH51" s="414"/>
      <c r="ERI51" s="414"/>
      <c r="ERJ51" s="414"/>
      <c r="ERK51" s="414"/>
      <c r="ERL51" s="414"/>
      <c r="ERM51" s="414"/>
      <c r="ERN51" s="414"/>
      <c r="ERO51" s="414"/>
      <c r="ERP51" s="414"/>
      <c r="ERQ51" s="414"/>
      <c r="ERR51" s="414"/>
      <c r="ERS51" s="414"/>
      <c r="ERT51" s="414"/>
      <c r="ERU51" s="414"/>
      <c r="ERV51" s="414"/>
      <c r="ERW51" s="414"/>
      <c r="ERX51" s="414"/>
      <c r="ERY51" s="414"/>
      <c r="ERZ51" s="414"/>
      <c r="ESA51" s="414"/>
      <c r="ESB51" s="414"/>
      <c r="ESC51" s="414"/>
      <c r="ESD51" s="414"/>
      <c r="ESE51" s="414"/>
      <c r="ESF51" s="414"/>
      <c r="ESG51" s="414"/>
      <c r="ESH51" s="414"/>
      <c r="ESI51" s="414"/>
      <c r="ESJ51" s="414"/>
      <c r="ESK51" s="414"/>
      <c r="ESL51" s="414"/>
      <c r="ESM51" s="414"/>
      <c r="ESN51" s="414"/>
      <c r="ESO51" s="414"/>
      <c r="ESP51" s="414"/>
      <c r="ESQ51" s="414"/>
      <c r="ESR51" s="414"/>
      <c r="ESS51" s="414"/>
      <c r="EST51" s="414"/>
      <c r="ESU51" s="414"/>
      <c r="ESV51" s="414"/>
      <c r="ESW51" s="414"/>
      <c r="ESX51" s="414"/>
      <c r="ESY51" s="414"/>
      <c r="ESZ51" s="414"/>
      <c r="ETA51" s="414"/>
      <c r="ETB51" s="414"/>
      <c r="ETC51" s="414"/>
      <c r="ETD51" s="414"/>
      <c r="ETE51" s="414"/>
      <c r="ETF51" s="414"/>
      <c r="ETG51" s="414"/>
      <c r="ETH51" s="414"/>
      <c r="ETI51" s="414"/>
      <c r="ETJ51" s="414"/>
      <c r="ETK51" s="414"/>
      <c r="ETL51" s="414"/>
      <c r="ETM51" s="414"/>
      <c r="ETN51" s="414"/>
      <c r="ETO51" s="414"/>
      <c r="ETP51" s="414"/>
      <c r="ETQ51" s="414"/>
      <c r="ETR51" s="414"/>
      <c r="ETS51" s="414"/>
      <c r="ETT51" s="414"/>
      <c r="ETU51" s="414"/>
      <c r="ETV51" s="414"/>
      <c r="ETW51" s="414"/>
      <c r="ETX51" s="414"/>
      <c r="ETY51" s="414"/>
      <c r="ETZ51" s="414"/>
      <c r="EUA51" s="414"/>
      <c r="EUB51" s="414"/>
      <c r="EUC51" s="414"/>
      <c r="EUD51" s="414"/>
      <c r="EUE51" s="414"/>
      <c r="EUF51" s="414"/>
      <c r="EUG51" s="414"/>
      <c r="EUH51" s="414"/>
      <c r="EUI51" s="414"/>
      <c r="EUJ51" s="414"/>
      <c r="EUK51" s="414"/>
      <c r="EUL51" s="414"/>
      <c r="EUM51" s="414"/>
      <c r="EUN51" s="414"/>
      <c r="EUO51" s="414"/>
      <c r="EUP51" s="414"/>
      <c r="EUQ51" s="414"/>
      <c r="EUR51" s="414"/>
      <c r="EUS51" s="414"/>
      <c r="EUT51" s="414"/>
      <c r="EUU51" s="414"/>
      <c r="EUV51" s="414"/>
      <c r="EUW51" s="414"/>
      <c r="EUX51" s="414"/>
      <c r="EUY51" s="414"/>
      <c r="EUZ51" s="414"/>
      <c r="EVA51" s="414"/>
      <c r="EVB51" s="414"/>
      <c r="EVC51" s="414"/>
      <c r="EVD51" s="414"/>
      <c r="EVE51" s="414"/>
      <c r="EVF51" s="414"/>
      <c r="EVG51" s="414"/>
      <c r="EVH51" s="414"/>
      <c r="EVI51" s="414"/>
      <c r="EVJ51" s="414"/>
      <c r="EVK51" s="414"/>
      <c r="EVL51" s="414"/>
      <c r="EVM51" s="414"/>
      <c r="EVN51" s="414"/>
      <c r="EVO51" s="414"/>
      <c r="EVP51" s="414"/>
      <c r="EVQ51" s="414"/>
      <c r="EVR51" s="414"/>
      <c r="EVS51" s="414"/>
      <c r="EVT51" s="414"/>
      <c r="EVU51" s="414"/>
      <c r="EVV51" s="414"/>
      <c r="EVW51" s="414"/>
      <c r="EVX51" s="414"/>
      <c r="EVY51" s="414"/>
      <c r="EVZ51" s="414"/>
      <c r="EWA51" s="414"/>
      <c r="EWB51" s="414"/>
      <c r="EWC51" s="414"/>
      <c r="EWD51" s="414"/>
      <c r="EWE51" s="414"/>
      <c r="EWF51" s="414"/>
      <c r="EWG51" s="414"/>
      <c r="EWH51" s="414"/>
      <c r="EWI51" s="414"/>
      <c r="EWJ51" s="414"/>
      <c r="EWK51" s="414"/>
      <c r="EWL51" s="414"/>
      <c r="EWM51" s="414"/>
      <c r="EWN51" s="414"/>
      <c r="EWO51" s="414"/>
      <c r="EWP51" s="414"/>
      <c r="EWQ51" s="414"/>
      <c r="EWR51" s="414"/>
      <c r="EWS51" s="414"/>
      <c r="EWT51" s="414"/>
      <c r="EWU51" s="414"/>
      <c r="EWV51" s="414"/>
      <c r="EWW51" s="414"/>
      <c r="EWX51" s="414"/>
      <c r="EWY51" s="414"/>
      <c r="EWZ51" s="414"/>
      <c r="EXA51" s="414"/>
      <c r="EXB51" s="414"/>
      <c r="EXC51" s="414"/>
      <c r="EXD51" s="414"/>
      <c r="EXE51" s="414"/>
      <c r="EXF51" s="414"/>
      <c r="EXG51" s="414"/>
      <c r="EXH51" s="414"/>
      <c r="EXI51" s="414"/>
      <c r="EXJ51" s="414"/>
      <c r="EXK51" s="414"/>
      <c r="EXL51" s="414"/>
      <c r="EXM51" s="414"/>
      <c r="EXN51" s="414"/>
      <c r="EXO51" s="414"/>
      <c r="EXP51" s="414"/>
      <c r="EXQ51" s="414"/>
      <c r="EXR51" s="414"/>
      <c r="EXS51" s="414"/>
      <c r="EXT51" s="414"/>
      <c r="EXU51" s="414"/>
      <c r="EXV51" s="414"/>
      <c r="EXW51" s="414"/>
      <c r="EXX51" s="414"/>
      <c r="EXY51" s="414"/>
      <c r="EXZ51" s="414"/>
      <c r="EYA51" s="414"/>
      <c r="EYB51" s="414"/>
      <c r="EYC51" s="414"/>
      <c r="EYD51" s="414"/>
      <c r="EYE51" s="414"/>
      <c r="EYF51" s="414"/>
      <c r="EYG51" s="414"/>
      <c r="EYH51" s="414"/>
      <c r="EYI51" s="414"/>
      <c r="EYJ51" s="414"/>
      <c r="EYK51" s="414"/>
      <c r="EYL51" s="414"/>
      <c r="EYM51" s="414"/>
      <c r="EYN51" s="414"/>
      <c r="EYO51" s="414"/>
      <c r="EYP51" s="414"/>
      <c r="EYQ51" s="414"/>
      <c r="EYR51" s="414"/>
      <c r="EYS51" s="414"/>
      <c r="EYT51" s="414"/>
      <c r="EYU51" s="414"/>
      <c r="EYV51" s="414"/>
      <c r="EYW51" s="414"/>
      <c r="EYX51" s="414"/>
      <c r="EYY51" s="414"/>
      <c r="EYZ51" s="414"/>
      <c r="EZA51" s="414"/>
      <c r="EZB51" s="414"/>
      <c r="EZC51" s="414"/>
      <c r="EZD51" s="414"/>
      <c r="EZE51" s="414"/>
      <c r="EZF51" s="414"/>
      <c r="EZG51" s="414"/>
      <c r="EZH51" s="414"/>
      <c r="EZI51" s="414"/>
      <c r="EZJ51" s="414"/>
      <c r="EZK51" s="414"/>
      <c r="EZL51" s="414"/>
      <c r="EZM51" s="414"/>
      <c r="EZN51" s="414"/>
      <c r="EZO51" s="414"/>
      <c r="EZP51" s="414"/>
      <c r="EZQ51" s="414"/>
      <c r="EZR51" s="414"/>
      <c r="EZS51" s="414"/>
      <c r="EZT51" s="414"/>
      <c r="EZU51" s="414"/>
      <c r="EZV51" s="414"/>
      <c r="EZW51" s="414"/>
      <c r="EZX51" s="414"/>
      <c r="EZY51" s="414"/>
      <c r="EZZ51" s="414"/>
      <c r="FAA51" s="414"/>
      <c r="FAB51" s="414"/>
      <c r="FAC51" s="414"/>
      <c r="FAD51" s="414"/>
      <c r="FAE51" s="414"/>
      <c r="FAF51" s="414"/>
      <c r="FAG51" s="414"/>
      <c r="FAH51" s="414"/>
      <c r="FAI51" s="414"/>
      <c r="FAJ51" s="414"/>
      <c r="FAK51" s="414"/>
      <c r="FAL51" s="414"/>
      <c r="FAM51" s="414"/>
      <c r="FAN51" s="414"/>
      <c r="FAO51" s="414"/>
      <c r="FAP51" s="414"/>
      <c r="FAQ51" s="414"/>
      <c r="FAR51" s="414"/>
      <c r="FAS51" s="414"/>
      <c r="FAT51" s="414"/>
      <c r="FAU51" s="414"/>
      <c r="FAV51" s="414"/>
      <c r="FAW51" s="414"/>
      <c r="FAX51" s="414"/>
      <c r="FAY51" s="414"/>
      <c r="FAZ51" s="414"/>
      <c r="FBA51" s="414"/>
      <c r="FBB51" s="414"/>
      <c r="FBC51" s="414"/>
      <c r="FBD51" s="414"/>
      <c r="FBE51" s="414"/>
      <c r="FBF51" s="414"/>
      <c r="FBG51" s="414"/>
      <c r="FBH51" s="414"/>
      <c r="FBI51" s="414"/>
      <c r="FBJ51" s="414"/>
      <c r="FBK51" s="414"/>
      <c r="FBL51" s="414"/>
      <c r="FBM51" s="414"/>
      <c r="FBN51" s="414"/>
      <c r="FBO51" s="414"/>
      <c r="FBP51" s="414"/>
      <c r="FBQ51" s="414"/>
      <c r="FBR51" s="414"/>
      <c r="FBS51" s="414"/>
      <c r="FBT51" s="414"/>
      <c r="FBU51" s="414"/>
      <c r="FBV51" s="414"/>
      <c r="FBW51" s="414"/>
      <c r="FBX51" s="414"/>
      <c r="FBY51" s="414"/>
      <c r="FBZ51" s="414"/>
      <c r="FCA51" s="414"/>
      <c r="FCB51" s="414"/>
      <c r="FCC51" s="414"/>
      <c r="FCD51" s="414"/>
      <c r="FCE51" s="414"/>
      <c r="FCF51" s="414"/>
      <c r="FCG51" s="414"/>
      <c r="FCH51" s="414"/>
      <c r="FCI51" s="414"/>
      <c r="FCJ51" s="414"/>
      <c r="FCK51" s="414"/>
      <c r="FCL51" s="414"/>
      <c r="FCM51" s="414"/>
      <c r="FCN51" s="414"/>
      <c r="FCO51" s="414"/>
      <c r="FCP51" s="414"/>
      <c r="FCQ51" s="414"/>
      <c r="FCR51" s="414"/>
      <c r="FCS51" s="414"/>
      <c r="FCT51" s="414"/>
      <c r="FCU51" s="414"/>
      <c r="FCV51" s="414"/>
      <c r="FCW51" s="414"/>
      <c r="FCX51" s="414"/>
      <c r="FCY51" s="414"/>
      <c r="FCZ51" s="414"/>
      <c r="FDA51" s="414"/>
      <c r="FDB51" s="414"/>
      <c r="FDC51" s="414"/>
      <c r="FDD51" s="414"/>
      <c r="FDE51" s="414"/>
      <c r="FDF51" s="414"/>
      <c r="FDG51" s="414"/>
      <c r="FDH51" s="414"/>
      <c r="FDI51" s="414"/>
      <c r="FDJ51" s="414"/>
      <c r="FDK51" s="414"/>
      <c r="FDL51" s="414"/>
      <c r="FDM51" s="414"/>
      <c r="FDN51" s="414"/>
      <c r="FDO51" s="414"/>
      <c r="FDP51" s="414"/>
      <c r="FDQ51" s="414"/>
      <c r="FDR51" s="414"/>
      <c r="FDS51" s="414"/>
      <c r="FDT51" s="414"/>
      <c r="FDU51" s="414"/>
      <c r="FDV51" s="414"/>
      <c r="FDW51" s="414"/>
      <c r="FDX51" s="414"/>
      <c r="FDY51" s="414"/>
      <c r="FDZ51" s="414"/>
      <c r="FEA51" s="414"/>
      <c r="FEB51" s="414"/>
      <c r="FEC51" s="414"/>
      <c r="FED51" s="414"/>
      <c r="FEE51" s="414"/>
      <c r="FEF51" s="414"/>
      <c r="FEG51" s="414"/>
      <c r="FEH51" s="414"/>
      <c r="FEI51" s="414"/>
      <c r="FEJ51" s="414"/>
      <c r="FEK51" s="414"/>
      <c r="FEL51" s="414"/>
      <c r="FEM51" s="414"/>
      <c r="FEN51" s="414"/>
      <c r="FEO51" s="414"/>
      <c r="FEP51" s="414"/>
      <c r="FEQ51" s="414"/>
      <c r="FER51" s="414"/>
      <c r="FES51" s="414"/>
      <c r="FET51" s="414"/>
      <c r="FEU51" s="414"/>
      <c r="FEV51" s="414"/>
      <c r="FEW51" s="414"/>
      <c r="FEX51" s="414"/>
      <c r="FEY51" s="414"/>
      <c r="FEZ51" s="414"/>
      <c r="FFA51" s="414"/>
      <c r="FFB51" s="414"/>
      <c r="FFC51" s="414"/>
      <c r="FFD51" s="414"/>
      <c r="FFE51" s="414"/>
      <c r="FFF51" s="414"/>
      <c r="FFG51" s="414"/>
      <c r="FFH51" s="414"/>
      <c r="FFI51" s="414"/>
      <c r="FFJ51" s="414"/>
      <c r="FFK51" s="414"/>
      <c r="FFL51" s="414"/>
      <c r="FFM51" s="414"/>
      <c r="FFN51" s="414"/>
      <c r="FFO51" s="414"/>
      <c r="FFP51" s="414"/>
      <c r="FFQ51" s="414"/>
      <c r="FFR51" s="414"/>
      <c r="FFS51" s="414"/>
      <c r="FFT51" s="414"/>
      <c r="FFU51" s="414"/>
      <c r="FFV51" s="414"/>
      <c r="FFW51" s="414"/>
      <c r="FFX51" s="414"/>
      <c r="FFY51" s="414"/>
      <c r="FFZ51" s="414"/>
      <c r="FGA51" s="414"/>
      <c r="FGB51" s="414"/>
      <c r="FGC51" s="414"/>
      <c r="FGD51" s="414"/>
      <c r="FGE51" s="414"/>
      <c r="FGF51" s="414"/>
      <c r="FGG51" s="414"/>
      <c r="FGH51" s="414"/>
      <c r="FGI51" s="414"/>
      <c r="FGJ51" s="414"/>
      <c r="FGK51" s="414"/>
      <c r="FGL51" s="414"/>
      <c r="FGM51" s="414"/>
      <c r="FGN51" s="414"/>
      <c r="FGO51" s="414"/>
      <c r="FGP51" s="414"/>
      <c r="FGQ51" s="414"/>
      <c r="FGR51" s="414"/>
      <c r="FGS51" s="414"/>
      <c r="FGT51" s="414"/>
      <c r="FGU51" s="414"/>
      <c r="FGV51" s="414"/>
      <c r="FGW51" s="414"/>
      <c r="FGX51" s="414"/>
      <c r="FGY51" s="414"/>
      <c r="FGZ51" s="414"/>
      <c r="FHA51" s="414"/>
      <c r="FHB51" s="414"/>
      <c r="FHC51" s="414"/>
      <c r="FHD51" s="414"/>
      <c r="FHE51" s="414"/>
      <c r="FHF51" s="414"/>
      <c r="FHG51" s="414"/>
      <c r="FHH51" s="414"/>
      <c r="FHI51" s="414"/>
      <c r="FHJ51" s="414"/>
      <c r="FHK51" s="414"/>
      <c r="FHL51" s="414"/>
      <c r="FHM51" s="414"/>
      <c r="FHN51" s="414"/>
      <c r="FHO51" s="414"/>
      <c r="FHP51" s="414"/>
      <c r="FHQ51" s="414"/>
      <c r="FHR51" s="414"/>
      <c r="FHS51" s="414"/>
      <c r="FHT51" s="414"/>
      <c r="FHU51" s="414"/>
      <c r="FHV51" s="414"/>
      <c r="FHW51" s="414"/>
      <c r="FHX51" s="414"/>
      <c r="FHY51" s="414"/>
      <c r="FHZ51" s="414"/>
      <c r="FIA51" s="414"/>
      <c r="FIB51" s="414"/>
      <c r="FIC51" s="414"/>
      <c r="FID51" s="414"/>
      <c r="FIE51" s="414"/>
      <c r="FIF51" s="414"/>
      <c r="FIG51" s="414"/>
      <c r="FIH51" s="414"/>
      <c r="FII51" s="414"/>
      <c r="FIJ51" s="414"/>
      <c r="FIK51" s="414"/>
      <c r="FIL51" s="414"/>
      <c r="FIM51" s="414"/>
      <c r="FIN51" s="414"/>
      <c r="FIO51" s="414"/>
      <c r="FIP51" s="414"/>
      <c r="FIQ51" s="414"/>
      <c r="FIR51" s="414"/>
      <c r="FIS51" s="414"/>
      <c r="FIT51" s="414"/>
      <c r="FIU51" s="414"/>
      <c r="FIV51" s="414"/>
      <c r="FIW51" s="414"/>
      <c r="FIX51" s="414"/>
      <c r="FIY51" s="414"/>
      <c r="FIZ51" s="414"/>
      <c r="FJA51" s="414"/>
      <c r="FJB51" s="414"/>
      <c r="FJC51" s="414"/>
      <c r="FJD51" s="414"/>
      <c r="FJE51" s="414"/>
      <c r="FJF51" s="414"/>
      <c r="FJG51" s="414"/>
      <c r="FJH51" s="414"/>
      <c r="FJI51" s="414"/>
      <c r="FJJ51" s="414"/>
      <c r="FJK51" s="414"/>
      <c r="FJL51" s="414"/>
      <c r="FJM51" s="414"/>
      <c r="FJN51" s="414"/>
      <c r="FJO51" s="414"/>
      <c r="FJP51" s="414"/>
      <c r="FJQ51" s="414"/>
      <c r="FJR51" s="414"/>
      <c r="FJS51" s="414"/>
      <c r="FJT51" s="414"/>
      <c r="FJU51" s="414"/>
      <c r="FJV51" s="414"/>
      <c r="FJW51" s="414"/>
      <c r="FJX51" s="414"/>
      <c r="FJY51" s="414"/>
      <c r="FJZ51" s="414"/>
      <c r="FKA51" s="414"/>
      <c r="FKB51" s="414"/>
      <c r="FKC51" s="414"/>
      <c r="FKD51" s="414"/>
      <c r="FKE51" s="414"/>
      <c r="FKF51" s="414"/>
      <c r="FKG51" s="414"/>
      <c r="FKH51" s="414"/>
      <c r="FKI51" s="414"/>
      <c r="FKJ51" s="414"/>
      <c r="FKK51" s="414"/>
      <c r="FKL51" s="414"/>
      <c r="FKM51" s="414"/>
      <c r="FKN51" s="414"/>
      <c r="FKO51" s="414"/>
      <c r="FKP51" s="414"/>
      <c r="FKQ51" s="414"/>
      <c r="FKR51" s="414"/>
      <c r="FKS51" s="414"/>
      <c r="FKT51" s="414"/>
      <c r="FKU51" s="414"/>
      <c r="FKV51" s="414"/>
      <c r="FKW51" s="414"/>
      <c r="FKX51" s="414"/>
      <c r="FKY51" s="414"/>
      <c r="FKZ51" s="414"/>
      <c r="FLA51" s="414"/>
      <c r="FLB51" s="414"/>
      <c r="FLC51" s="414"/>
      <c r="FLD51" s="414"/>
      <c r="FLE51" s="414"/>
      <c r="FLF51" s="414"/>
      <c r="FLG51" s="414"/>
      <c r="FLH51" s="414"/>
      <c r="FLI51" s="414"/>
      <c r="FLJ51" s="414"/>
      <c r="FLK51" s="414"/>
      <c r="FLL51" s="414"/>
      <c r="FLM51" s="414"/>
      <c r="FLN51" s="414"/>
      <c r="FLO51" s="414"/>
      <c r="FLP51" s="414"/>
      <c r="FLQ51" s="414"/>
      <c r="FLR51" s="414"/>
      <c r="FLS51" s="414"/>
      <c r="FLT51" s="414"/>
      <c r="FLU51" s="414"/>
      <c r="FLV51" s="414"/>
      <c r="FLW51" s="414"/>
      <c r="FLX51" s="414"/>
      <c r="FLY51" s="414"/>
      <c r="FLZ51" s="414"/>
      <c r="FMA51" s="414"/>
      <c r="FMB51" s="414"/>
      <c r="FMC51" s="414"/>
      <c r="FMD51" s="414"/>
      <c r="FME51" s="414"/>
      <c r="FMF51" s="414"/>
      <c r="FMG51" s="414"/>
      <c r="FMH51" s="414"/>
      <c r="FMI51" s="414"/>
      <c r="FMJ51" s="414"/>
      <c r="FMK51" s="414"/>
      <c r="FML51" s="414"/>
      <c r="FMM51" s="414"/>
      <c r="FMN51" s="414"/>
      <c r="FMO51" s="414"/>
      <c r="FMP51" s="414"/>
      <c r="FMQ51" s="414"/>
      <c r="FMR51" s="414"/>
      <c r="FMS51" s="414"/>
      <c r="FMT51" s="414"/>
      <c r="FMU51" s="414"/>
      <c r="FMV51" s="414"/>
      <c r="FMW51" s="414"/>
      <c r="FMX51" s="414"/>
      <c r="FMY51" s="414"/>
      <c r="FMZ51" s="414"/>
      <c r="FNA51" s="414"/>
      <c r="FNB51" s="414"/>
      <c r="FNC51" s="414"/>
      <c r="FND51" s="414"/>
      <c r="FNE51" s="414"/>
      <c r="FNF51" s="414"/>
      <c r="FNG51" s="414"/>
      <c r="FNH51" s="414"/>
      <c r="FNI51" s="414"/>
      <c r="FNJ51" s="414"/>
      <c r="FNK51" s="414"/>
      <c r="FNL51" s="414"/>
      <c r="FNM51" s="414"/>
      <c r="FNN51" s="414"/>
      <c r="FNO51" s="414"/>
      <c r="FNP51" s="414"/>
      <c r="FNQ51" s="414"/>
      <c r="FNR51" s="414"/>
      <c r="FNS51" s="414"/>
      <c r="FNT51" s="414"/>
      <c r="FNU51" s="414"/>
      <c r="FNV51" s="414"/>
      <c r="FNW51" s="414"/>
      <c r="FNX51" s="414"/>
      <c r="FNY51" s="414"/>
      <c r="FNZ51" s="414"/>
      <c r="FOA51" s="414"/>
      <c r="FOB51" s="414"/>
      <c r="FOC51" s="414"/>
      <c r="FOD51" s="414"/>
      <c r="FOE51" s="414"/>
      <c r="FOF51" s="414"/>
      <c r="FOG51" s="414"/>
      <c r="FOH51" s="414"/>
      <c r="FOI51" s="414"/>
      <c r="FOJ51" s="414"/>
      <c r="FOK51" s="414"/>
      <c r="FOL51" s="414"/>
      <c r="FOM51" s="414"/>
      <c r="FON51" s="414"/>
      <c r="FOO51" s="414"/>
      <c r="FOP51" s="414"/>
      <c r="FOQ51" s="414"/>
      <c r="FOR51" s="414"/>
      <c r="FOS51" s="414"/>
      <c r="FOT51" s="414"/>
      <c r="FOU51" s="414"/>
      <c r="FOV51" s="414"/>
      <c r="FOW51" s="414"/>
      <c r="FOX51" s="414"/>
      <c r="FOY51" s="414"/>
      <c r="FOZ51" s="414"/>
      <c r="FPA51" s="414"/>
      <c r="FPB51" s="414"/>
      <c r="FPC51" s="414"/>
      <c r="FPD51" s="414"/>
      <c r="FPE51" s="414"/>
      <c r="FPF51" s="414"/>
      <c r="FPG51" s="414"/>
      <c r="FPH51" s="414"/>
      <c r="FPI51" s="414"/>
      <c r="FPJ51" s="414"/>
      <c r="FPK51" s="414"/>
      <c r="FPL51" s="414"/>
      <c r="FPM51" s="414"/>
      <c r="FPN51" s="414"/>
      <c r="FPO51" s="414"/>
      <c r="FPP51" s="414"/>
      <c r="FPQ51" s="414"/>
      <c r="FPR51" s="414"/>
      <c r="FPS51" s="414"/>
      <c r="FPT51" s="414"/>
      <c r="FPU51" s="414"/>
      <c r="FPV51" s="414"/>
      <c r="FPW51" s="414"/>
      <c r="FPX51" s="414"/>
      <c r="FPY51" s="414"/>
      <c r="FPZ51" s="414"/>
      <c r="FQA51" s="414"/>
      <c r="FQB51" s="414"/>
      <c r="FQC51" s="414"/>
      <c r="FQD51" s="414"/>
      <c r="FQE51" s="414"/>
      <c r="FQF51" s="414"/>
      <c r="FQG51" s="414"/>
      <c r="FQH51" s="414"/>
      <c r="FQI51" s="414"/>
      <c r="FQJ51" s="414"/>
      <c r="FQK51" s="414"/>
      <c r="FQL51" s="414"/>
      <c r="FQM51" s="414"/>
      <c r="FQN51" s="414"/>
      <c r="FQO51" s="414"/>
      <c r="FQP51" s="414"/>
      <c r="FQQ51" s="414"/>
      <c r="FQR51" s="414"/>
      <c r="FQS51" s="414"/>
      <c r="FQT51" s="414"/>
      <c r="FQU51" s="414"/>
      <c r="FQV51" s="414"/>
      <c r="FQW51" s="414"/>
      <c r="FQX51" s="414"/>
      <c r="FQY51" s="414"/>
      <c r="FQZ51" s="414"/>
      <c r="FRA51" s="414"/>
      <c r="FRB51" s="414"/>
      <c r="FRC51" s="414"/>
      <c r="FRD51" s="414"/>
      <c r="FRE51" s="414"/>
      <c r="FRF51" s="414"/>
      <c r="FRG51" s="414"/>
      <c r="FRH51" s="414"/>
      <c r="FRI51" s="414"/>
      <c r="FRJ51" s="414"/>
      <c r="FRK51" s="414"/>
      <c r="FRL51" s="414"/>
      <c r="FRM51" s="414"/>
      <c r="FRN51" s="414"/>
      <c r="FRO51" s="414"/>
      <c r="FRP51" s="414"/>
      <c r="FRQ51" s="414"/>
      <c r="FRR51" s="414"/>
      <c r="FRS51" s="414"/>
      <c r="FRT51" s="414"/>
      <c r="FRU51" s="414"/>
      <c r="FRV51" s="414"/>
      <c r="FRW51" s="414"/>
      <c r="FRX51" s="414"/>
      <c r="FRY51" s="414"/>
      <c r="FRZ51" s="414"/>
      <c r="FSA51" s="414"/>
      <c r="FSB51" s="414"/>
      <c r="FSC51" s="414"/>
      <c r="FSD51" s="414"/>
      <c r="FSE51" s="414"/>
      <c r="FSF51" s="414"/>
      <c r="FSG51" s="414"/>
      <c r="FSH51" s="414"/>
      <c r="FSI51" s="414"/>
      <c r="FSJ51" s="414"/>
      <c r="FSK51" s="414"/>
      <c r="FSL51" s="414"/>
      <c r="FSM51" s="414"/>
      <c r="FSN51" s="414"/>
      <c r="FSO51" s="414"/>
      <c r="FSP51" s="414"/>
      <c r="FSQ51" s="414"/>
      <c r="FSR51" s="414"/>
      <c r="FSS51" s="414"/>
      <c r="FST51" s="414"/>
      <c r="FSU51" s="414"/>
      <c r="FSV51" s="414"/>
      <c r="FSW51" s="414"/>
      <c r="FSX51" s="414"/>
      <c r="FSY51" s="414"/>
      <c r="FSZ51" s="414"/>
      <c r="FTA51" s="414"/>
      <c r="FTB51" s="414"/>
      <c r="FTC51" s="414"/>
      <c r="FTD51" s="414"/>
      <c r="FTE51" s="414"/>
      <c r="FTF51" s="414"/>
      <c r="FTG51" s="414"/>
      <c r="FTH51" s="414"/>
      <c r="FTI51" s="414"/>
      <c r="FTJ51" s="414"/>
      <c r="FTK51" s="414"/>
      <c r="FTL51" s="414"/>
      <c r="FTM51" s="414"/>
      <c r="FTN51" s="414"/>
      <c r="FTO51" s="414"/>
      <c r="FTP51" s="414"/>
      <c r="FTQ51" s="414"/>
      <c r="FTR51" s="414"/>
      <c r="FTS51" s="414"/>
      <c r="FTT51" s="414"/>
      <c r="FTU51" s="414"/>
      <c r="FTV51" s="414"/>
      <c r="FTW51" s="414"/>
      <c r="FTX51" s="414"/>
      <c r="FTY51" s="414"/>
      <c r="FTZ51" s="414"/>
      <c r="FUA51" s="414"/>
      <c r="FUB51" s="414"/>
      <c r="FUC51" s="414"/>
      <c r="FUD51" s="414"/>
      <c r="FUE51" s="414"/>
      <c r="FUF51" s="414"/>
      <c r="FUG51" s="414"/>
      <c r="FUH51" s="414"/>
      <c r="FUI51" s="414"/>
      <c r="FUJ51" s="414"/>
      <c r="FUK51" s="414"/>
      <c r="FUL51" s="414"/>
      <c r="FUM51" s="414"/>
      <c r="FUN51" s="414"/>
      <c r="FUO51" s="414"/>
      <c r="FUP51" s="414"/>
      <c r="FUQ51" s="414"/>
      <c r="FUR51" s="414"/>
      <c r="FUS51" s="414"/>
      <c r="FUT51" s="414"/>
      <c r="FUU51" s="414"/>
      <c r="FUV51" s="414"/>
      <c r="FUW51" s="414"/>
      <c r="FUX51" s="414"/>
      <c r="FUY51" s="414"/>
      <c r="FUZ51" s="414"/>
      <c r="FVA51" s="414"/>
      <c r="FVB51" s="414"/>
      <c r="FVC51" s="414"/>
      <c r="FVD51" s="414"/>
      <c r="FVE51" s="414"/>
      <c r="FVF51" s="414"/>
      <c r="FVG51" s="414"/>
      <c r="FVH51" s="414"/>
      <c r="FVI51" s="414"/>
      <c r="FVJ51" s="414"/>
      <c r="FVK51" s="414"/>
      <c r="FVL51" s="414"/>
      <c r="FVM51" s="414"/>
      <c r="FVN51" s="414"/>
      <c r="FVO51" s="414"/>
      <c r="FVP51" s="414"/>
      <c r="FVQ51" s="414"/>
      <c r="FVR51" s="414"/>
      <c r="FVS51" s="414"/>
      <c r="FVT51" s="414"/>
      <c r="FVU51" s="414"/>
      <c r="FVV51" s="414"/>
      <c r="FVW51" s="414"/>
      <c r="FVX51" s="414"/>
      <c r="FVY51" s="414"/>
      <c r="FVZ51" s="414"/>
      <c r="FWA51" s="414"/>
      <c r="FWB51" s="414"/>
      <c r="FWC51" s="414"/>
      <c r="FWD51" s="414"/>
      <c r="FWE51" s="414"/>
      <c r="FWF51" s="414"/>
      <c r="FWG51" s="414"/>
      <c r="FWH51" s="414"/>
      <c r="FWI51" s="414"/>
      <c r="FWJ51" s="414"/>
      <c r="FWK51" s="414"/>
      <c r="FWL51" s="414"/>
      <c r="FWM51" s="414"/>
      <c r="FWN51" s="414"/>
      <c r="FWO51" s="414"/>
      <c r="FWP51" s="414"/>
      <c r="FWQ51" s="414"/>
      <c r="FWR51" s="414"/>
      <c r="FWS51" s="414"/>
      <c r="FWT51" s="414"/>
      <c r="FWU51" s="414"/>
      <c r="FWV51" s="414"/>
      <c r="FWW51" s="414"/>
      <c r="FWX51" s="414"/>
      <c r="FWY51" s="414"/>
      <c r="FWZ51" s="414"/>
      <c r="FXA51" s="414"/>
      <c r="FXB51" s="414"/>
      <c r="FXC51" s="414"/>
      <c r="FXD51" s="414"/>
      <c r="FXE51" s="414"/>
      <c r="FXF51" s="414"/>
      <c r="FXG51" s="414"/>
      <c r="FXH51" s="414"/>
      <c r="FXI51" s="414"/>
      <c r="FXJ51" s="414"/>
      <c r="FXK51" s="414"/>
      <c r="FXL51" s="414"/>
      <c r="FXM51" s="414"/>
      <c r="FXN51" s="414"/>
      <c r="FXO51" s="414"/>
      <c r="FXP51" s="414"/>
      <c r="FXQ51" s="414"/>
      <c r="FXR51" s="414"/>
      <c r="FXS51" s="414"/>
      <c r="FXT51" s="414"/>
      <c r="FXU51" s="414"/>
      <c r="FXV51" s="414"/>
      <c r="FXW51" s="414"/>
      <c r="FXX51" s="414"/>
      <c r="FXY51" s="414"/>
      <c r="FXZ51" s="414"/>
      <c r="FYA51" s="414"/>
      <c r="FYB51" s="414"/>
      <c r="FYC51" s="414"/>
      <c r="FYD51" s="414"/>
      <c r="FYE51" s="414"/>
      <c r="FYF51" s="414"/>
      <c r="FYG51" s="414"/>
      <c r="FYH51" s="414"/>
      <c r="FYI51" s="414"/>
      <c r="FYJ51" s="414"/>
      <c r="FYK51" s="414"/>
      <c r="FYL51" s="414"/>
      <c r="FYM51" s="414"/>
      <c r="FYN51" s="414"/>
      <c r="FYO51" s="414"/>
      <c r="FYP51" s="414"/>
      <c r="FYQ51" s="414"/>
      <c r="FYR51" s="414"/>
      <c r="FYS51" s="414"/>
      <c r="FYT51" s="414"/>
      <c r="FYU51" s="414"/>
      <c r="FYV51" s="414"/>
      <c r="FYW51" s="414"/>
      <c r="FYX51" s="414"/>
      <c r="FYY51" s="414"/>
      <c r="FYZ51" s="414"/>
      <c r="FZA51" s="414"/>
      <c r="FZB51" s="414"/>
      <c r="FZC51" s="414"/>
      <c r="FZD51" s="414"/>
      <c r="FZE51" s="414"/>
      <c r="FZF51" s="414"/>
      <c r="FZG51" s="414"/>
      <c r="FZH51" s="414"/>
      <c r="FZI51" s="414"/>
      <c r="FZJ51" s="414"/>
      <c r="FZK51" s="414"/>
      <c r="FZL51" s="414"/>
      <c r="FZM51" s="414"/>
      <c r="FZN51" s="414"/>
      <c r="FZO51" s="414"/>
      <c r="FZP51" s="414"/>
      <c r="FZQ51" s="414"/>
      <c r="FZR51" s="414"/>
      <c r="FZS51" s="414"/>
      <c r="FZT51" s="414"/>
      <c r="FZU51" s="414"/>
      <c r="FZV51" s="414"/>
      <c r="FZW51" s="414"/>
      <c r="FZX51" s="414"/>
      <c r="FZY51" s="414"/>
      <c r="FZZ51" s="414"/>
      <c r="GAA51" s="414"/>
      <c r="GAB51" s="414"/>
      <c r="GAC51" s="414"/>
      <c r="GAD51" s="414"/>
      <c r="GAE51" s="414"/>
      <c r="GAF51" s="414"/>
      <c r="GAG51" s="414"/>
      <c r="GAH51" s="414"/>
      <c r="GAI51" s="414"/>
      <c r="GAJ51" s="414"/>
      <c r="GAK51" s="414"/>
      <c r="GAL51" s="414"/>
      <c r="GAM51" s="414"/>
      <c r="GAN51" s="414"/>
      <c r="GAO51" s="414"/>
      <c r="GAP51" s="414"/>
      <c r="GAQ51" s="414"/>
      <c r="GAR51" s="414"/>
      <c r="GAS51" s="414"/>
      <c r="GAT51" s="414"/>
      <c r="GAU51" s="414"/>
      <c r="GAV51" s="414"/>
      <c r="GAW51" s="414"/>
      <c r="GAX51" s="414"/>
      <c r="GAY51" s="414"/>
      <c r="GAZ51" s="414"/>
      <c r="GBA51" s="414"/>
      <c r="GBB51" s="414"/>
      <c r="GBC51" s="414"/>
      <c r="GBD51" s="414"/>
      <c r="GBE51" s="414"/>
      <c r="GBF51" s="414"/>
      <c r="GBG51" s="414"/>
      <c r="GBH51" s="414"/>
      <c r="GBI51" s="414"/>
      <c r="GBJ51" s="414"/>
      <c r="GBK51" s="414"/>
      <c r="GBL51" s="414"/>
      <c r="GBM51" s="414"/>
      <c r="GBN51" s="414"/>
      <c r="GBO51" s="414"/>
      <c r="GBP51" s="414"/>
      <c r="GBQ51" s="414"/>
      <c r="GBR51" s="414"/>
      <c r="GBS51" s="414"/>
      <c r="GBT51" s="414"/>
      <c r="GBU51" s="414"/>
      <c r="GBV51" s="414"/>
      <c r="GBW51" s="414"/>
      <c r="GBX51" s="414"/>
      <c r="GBY51" s="414"/>
      <c r="GBZ51" s="414"/>
      <c r="GCA51" s="414"/>
      <c r="GCB51" s="414"/>
      <c r="GCC51" s="414"/>
      <c r="GCD51" s="414"/>
      <c r="GCE51" s="414"/>
      <c r="GCF51" s="414"/>
      <c r="GCG51" s="414"/>
      <c r="GCH51" s="414"/>
      <c r="GCI51" s="414"/>
      <c r="GCJ51" s="414"/>
      <c r="GCK51" s="414"/>
      <c r="GCL51" s="414"/>
      <c r="GCM51" s="414"/>
      <c r="GCN51" s="414"/>
      <c r="GCO51" s="414"/>
      <c r="GCP51" s="414"/>
      <c r="GCQ51" s="414"/>
      <c r="GCR51" s="414"/>
      <c r="GCS51" s="414"/>
      <c r="GCT51" s="414"/>
      <c r="GCU51" s="414"/>
      <c r="GCV51" s="414"/>
      <c r="GCW51" s="414"/>
      <c r="GCX51" s="414"/>
      <c r="GCY51" s="414"/>
      <c r="GCZ51" s="414"/>
      <c r="GDA51" s="414"/>
      <c r="GDB51" s="414"/>
      <c r="GDC51" s="414"/>
      <c r="GDD51" s="414"/>
      <c r="GDE51" s="414"/>
      <c r="GDF51" s="414"/>
      <c r="GDG51" s="414"/>
      <c r="GDH51" s="414"/>
      <c r="GDI51" s="414"/>
      <c r="GDJ51" s="414"/>
      <c r="GDK51" s="414"/>
      <c r="GDL51" s="414"/>
      <c r="GDM51" s="414"/>
      <c r="GDN51" s="414"/>
      <c r="GDO51" s="414"/>
      <c r="GDP51" s="414"/>
      <c r="GDQ51" s="414"/>
      <c r="GDR51" s="414"/>
      <c r="GDS51" s="414"/>
      <c r="GDT51" s="414"/>
      <c r="GDU51" s="414"/>
      <c r="GDV51" s="414"/>
      <c r="GDW51" s="414"/>
      <c r="GDX51" s="414"/>
      <c r="GDY51" s="414"/>
      <c r="GDZ51" s="414"/>
      <c r="GEA51" s="414"/>
      <c r="GEB51" s="414"/>
      <c r="GEC51" s="414"/>
      <c r="GED51" s="414"/>
      <c r="GEE51" s="414"/>
      <c r="GEF51" s="414"/>
      <c r="GEG51" s="414"/>
      <c r="GEH51" s="414"/>
      <c r="GEI51" s="414"/>
      <c r="GEJ51" s="414"/>
      <c r="GEK51" s="414"/>
      <c r="GEL51" s="414"/>
      <c r="GEM51" s="414"/>
      <c r="GEN51" s="414"/>
      <c r="GEO51" s="414"/>
      <c r="GEP51" s="414"/>
      <c r="GEQ51" s="414"/>
      <c r="GER51" s="414"/>
      <c r="GES51" s="414"/>
      <c r="GET51" s="414"/>
      <c r="GEU51" s="414"/>
      <c r="GEV51" s="414"/>
      <c r="GEW51" s="414"/>
      <c r="GEX51" s="414"/>
      <c r="GEY51" s="414"/>
      <c r="GEZ51" s="414"/>
      <c r="GFA51" s="414"/>
      <c r="GFB51" s="414"/>
      <c r="GFC51" s="414"/>
      <c r="GFD51" s="414"/>
      <c r="GFE51" s="414"/>
      <c r="GFF51" s="414"/>
      <c r="GFG51" s="414"/>
      <c r="GFH51" s="414"/>
      <c r="GFI51" s="414"/>
      <c r="GFJ51" s="414"/>
      <c r="GFK51" s="414"/>
      <c r="GFL51" s="414"/>
      <c r="GFM51" s="414"/>
      <c r="GFN51" s="414"/>
      <c r="GFO51" s="414"/>
      <c r="GFP51" s="414"/>
      <c r="GFQ51" s="414"/>
      <c r="GFR51" s="414"/>
      <c r="GFS51" s="414"/>
      <c r="GFT51" s="414"/>
      <c r="GFU51" s="414"/>
      <c r="GFV51" s="414"/>
      <c r="GFW51" s="414"/>
      <c r="GFX51" s="414"/>
      <c r="GFY51" s="414"/>
      <c r="GFZ51" s="414"/>
      <c r="GGA51" s="414"/>
      <c r="GGB51" s="414"/>
      <c r="GGC51" s="414"/>
      <c r="GGD51" s="414"/>
      <c r="GGE51" s="414"/>
      <c r="GGF51" s="414"/>
      <c r="GGG51" s="414"/>
      <c r="GGH51" s="414"/>
      <c r="GGI51" s="414"/>
      <c r="GGJ51" s="414"/>
      <c r="GGK51" s="414"/>
      <c r="GGL51" s="414"/>
      <c r="GGM51" s="414"/>
      <c r="GGN51" s="414"/>
      <c r="GGO51" s="414"/>
      <c r="GGP51" s="414"/>
      <c r="GGQ51" s="414"/>
      <c r="GGR51" s="414"/>
      <c r="GGS51" s="414"/>
      <c r="GGT51" s="414"/>
      <c r="GGU51" s="414"/>
      <c r="GGV51" s="414"/>
      <c r="GGW51" s="414"/>
      <c r="GGX51" s="414"/>
      <c r="GGY51" s="414"/>
      <c r="GGZ51" s="414"/>
      <c r="GHA51" s="414"/>
      <c r="GHB51" s="414"/>
      <c r="GHC51" s="414"/>
      <c r="GHD51" s="414"/>
      <c r="GHE51" s="414"/>
      <c r="GHF51" s="414"/>
      <c r="GHG51" s="414"/>
      <c r="GHH51" s="414"/>
      <c r="GHI51" s="414"/>
      <c r="GHJ51" s="414"/>
      <c r="GHK51" s="414"/>
      <c r="GHL51" s="414"/>
      <c r="GHM51" s="414"/>
      <c r="GHN51" s="414"/>
      <c r="GHO51" s="414"/>
      <c r="GHP51" s="414"/>
      <c r="GHQ51" s="414"/>
      <c r="GHR51" s="414"/>
      <c r="GHS51" s="414"/>
      <c r="GHT51" s="414"/>
      <c r="GHU51" s="414"/>
      <c r="GHV51" s="414"/>
      <c r="GHW51" s="414"/>
      <c r="GHX51" s="414"/>
      <c r="GHY51" s="414"/>
      <c r="GHZ51" s="414"/>
      <c r="GIA51" s="414"/>
      <c r="GIB51" s="414"/>
      <c r="GIC51" s="414"/>
      <c r="GID51" s="414"/>
      <c r="GIE51" s="414"/>
      <c r="GIF51" s="414"/>
      <c r="GIG51" s="414"/>
      <c r="GIH51" s="414"/>
      <c r="GII51" s="414"/>
      <c r="GIJ51" s="414"/>
      <c r="GIK51" s="414"/>
      <c r="GIL51" s="414"/>
      <c r="GIM51" s="414"/>
      <c r="GIN51" s="414"/>
      <c r="GIO51" s="414"/>
      <c r="GIP51" s="414"/>
      <c r="GIQ51" s="414"/>
      <c r="GIR51" s="414"/>
      <c r="GIS51" s="414"/>
      <c r="GIT51" s="414"/>
      <c r="GIU51" s="414"/>
      <c r="GIV51" s="414"/>
      <c r="GIW51" s="414"/>
      <c r="GIX51" s="414"/>
      <c r="GIY51" s="414"/>
      <c r="GIZ51" s="414"/>
      <c r="GJA51" s="414"/>
      <c r="GJB51" s="414"/>
      <c r="GJC51" s="414"/>
      <c r="GJD51" s="414"/>
      <c r="GJE51" s="414"/>
      <c r="GJF51" s="414"/>
      <c r="GJG51" s="414"/>
      <c r="GJH51" s="414"/>
      <c r="GJI51" s="414"/>
      <c r="GJJ51" s="414"/>
      <c r="GJK51" s="414"/>
      <c r="GJL51" s="414"/>
      <c r="GJM51" s="414"/>
      <c r="GJN51" s="414"/>
      <c r="GJO51" s="414"/>
      <c r="GJP51" s="414"/>
      <c r="GJQ51" s="414"/>
      <c r="GJR51" s="414"/>
      <c r="GJS51" s="414"/>
      <c r="GJT51" s="414"/>
      <c r="GJU51" s="414"/>
      <c r="GJV51" s="414"/>
      <c r="GJW51" s="414"/>
      <c r="GJX51" s="414"/>
      <c r="GJY51" s="414"/>
      <c r="GJZ51" s="414"/>
      <c r="GKA51" s="414"/>
      <c r="GKB51" s="414"/>
      <c r="GKC51" s="414"/>
      <c r="GKD51" s="414"/>
      <c r="GKE51" s="414"/>
      <c r="GKF51" s="414"/>
      <c r="GKG51" s="414"/>
      <c r="GKH51" s="414"/>
      <c r="GKI51" s="414"/>
      <c r="GKJ51" s="414"/>
      <c r="GKK51" s="414"/>
      <c r="GKL51" s="414"/>
      <c r="GKM51" s="414"/>
      <c r="GKN51" s="414"/>
      <c r="GKO51" s="414"/>
      <c r="GKP51" s="414"/>
      <c r="GKQ51" s="414"/>
      <c r="GKR51" s="414"/>
      <c r="GKS51" s="414"/>
      <c r="GKT51" s="414"/>
      <c r="GKU51" s="414"/>
      <c r="GKV51" s="414"/>
      <c r="GKW51" s="414"/>
      <c r="GKX51" s="414"/>
      <c r="GKY51" s="414"/>
      <c r="GKZ51" s="414"/>
      <c r="GLA51" s="414"/>
      <c r="GLB51" s="414"/>
      <c r="GLC51" s="414"/>
      <c r="GLD51" s="414"/>
      <c r="GLE51" s="414"/>
      <c r="GLF51" s="414"/>
      <c r="GLG51" s="414"/>
      <c r="GLH51" s="414"/>
      <c r="GLI51" s="414"/>
      <c r="GLJ51" s="414"/>
      <c r="GLK51" s="414"/>
      <c r="GLL51" s="414"/>
      <c r="GLM51" s="414"/>
      <c r="GLN51" s="414"/>
      <c r="GLO51" s="414"/>
      <c r="GLP51" s="414"/>
      <c r="GLQ51" s="414"/>
      <c r="GLR51" s="414"/>
      <c r="GLS51" s="414"/>
      <c r="GLT51" s="414"/>
      <c r="GLU51" s="414"/>
      <c r="GLV51" s="414"/>
      <c r="GLW51" s="414"/>
      <c r="GLX51" s="414"/>
      <c r="GLY51" s="414"/>
      <c r="GLZ51" s="414"/>
      <c r="GMA51" s="414"/>
      <c r="GMB51" s="414"/>
      <c r="GMC51" s="414"/>
      <c r="GMD51" s="414"/>
      <c r="GME51" s="414"/>
      <c r="GMF51" s="414"/>
      <c r="GMG51" s="414"/>
      <c r="GMH51" s="414"/>
      <c r="GMI51" s="414"/>
      <c r="GMJ51" s="414"/>
      <c r="GMK51" s="414"/>
      <c r="GML51" s="414"/>
      <c r="GMM51" s="414"/>
      <c r="GMN51" s="414"/>
      <c r="GMO51" s="414"/>
      <c r="GMP51" s="414"/>
      <c r="GMQ51" s="414"/>
      <c r="GMR51" s="414"/>
      <c r="GMS51" s="414"/>
      <c r="GMT51" s="414"/>
      <c r="GMU51" s="414"/>
      <c r="GMV51" s="414"/>
      <c r="GMW51" s="414"/>
      <c r="GMX51" s="414"/>
      <c r="GMY51" s="414"/>
      <c r="GMZ51" s="414"/>
      <c r="GNA51" s="414"/>
      <c r="GNB51" s="414"/>
      <c r="GNC51" s="414"/>
      <c r="GND51" s="414"/>
      <c r="GNE51" s="414"/>
      <c r="GNF51" s="414"/>
      <c r="GNG51" s="414"/>
      <c r="GNH51" s="414"/>
      <c r="GNI51" s="414"/>
      <c r="GNJ51" s="414"/>
      <c r="GNK51" s="414"/>
      <c r="GNL51" s="414"/>
      <c r="GNM51" s="414"/>
      <c r="GNN51" s="414"/>
      <c r="GNO51" s="414"/>
      <c r="GNP51" s="414"/>
      <c r="GNQ51" s="414"/>
      <c r="GNR51" s="414"/>
      <c r="GNS51" s="414"/>
      <c r="GNT51" s="414"/>
      <c r="GNU51" s="414"/>
      <c r="GNV51" s="414"/>
      <c r="GNW51" s="414"/>
      <c r="GNX51" s="414"/>
      <c r="GNY51" s="414"/>
      <c r="GNZ51" s="414"/>
      <c r="GOA51" s="414"/>
      <c r="GOB51" s="414"/>
      <c r="GOC51" s="414"/>
      <c r="GOD51" s="414"/>
      <c r="GOE51" s="414"/>
      <c r="GOF51" s="414"/>
      <c r="GOG51" s="414"/>
      <c r="GOH51" s="414"/>
      <c r="GOI51" s="414"/>
      <c r="GOJ51" s="414"/>
      <c r="GOK51" s="414"/>
      <c r="GOL51" s="414"/>
      <c r="GOM51" s="414"/>
      <c r="GON51" s="414"/>
      <c r="GOO51" s="414"/>
      <c r="GOP51" s="414"/>
      <c r="GOQ51" s="414"/>
      <c r="GOR51" s="414"/>
      <c r="GOS51" s="414"/>
      <c r="GOT51" s="414"/>
      <c r="GOU51" s="414"/>
      <c r="GOV51" s="414"/>
      <c r="GOW51" s="414"/>
      <c r="GOX51" s="414"/>
      <c r="GOY51" s="414"/>
      <c r="GOZ51" s="414"/>
      <c r="GPA51" s="414"/>
      <c r="GPB51" s="414"/>
      <c r="GPC51" s="414"/>
      <c r="GPD51" s="414"/>
      <c r="GPE51" s="414"/>
      <c r="GPF51" s="414"/>
      <c r="GPG51" s="414"/>
      <c r="GPH51" s="414"/>
      <c r="GPI51" s="414"/>
      <c r="GPJ51" s="414"/>
      <c r="GPK51" s="414"/>
      <c r="GPL51" s="414"/>
      <c r="GPM51" s="414"/>
      <c r="GPN51" s="414"/>
      <c r="GPO51" s="414"/>
      <c r="GPP51" s="414"/>
      <c r="GPQ51" s="414"/>
      <c r="GPR51" s="414"/>
      <c r="GPS51" s="414"/>
      <c r="GPT51" s="414"/>
      <c r="GPU51" s="414"/>
      <c r="GPV51" s="414"/>
      <c r="GPW51" s="414"/>
      <c r="GPX51" s="414"/>
      <c r="GPY51" s="414"/>
      <c r="GPZ51" s="414"/>
      <c r="GQA51" s="414"/>
      <c r="GQB51" s="414"/>
      <c r="GQC51" s="414"/>
      <c r="GQD51" s="414"/>
      <c r="GQE51" s="414"/>
      <c r="GQF51" s="414"/>
      <c r="GQG51" s="414"/>
      <c r="GQH51" s="414"/>
      <c r="GQI51" s="414"/>
      <c r="GQJ51" s="414"/>
      <c r="GQK51" s="414"/>
      <c r="GQL51" s="414"/>
      <c r="GQM51" s="414"/>
      <c r="GQN51" s="414"/>
      <c r="GQO51" s="414"/>
      <c r="GQP51" s="414"/>
      <c r="GQQ51" s="414"/>
      <c r="GQR51" s="414"/>
      <c r="GQS51" s="414"/>
      <c r="GQT51" s="414"/>
      <c r="GQU51" s="414"/>
      <c r="GQV51" s="414"/>
      <c r="GQW51" s="414"/>
      <c r="GQX51" s="414"/>
      <c r="GQY51" s="414"/>
      <c r="GQZ51" s="414"/>
      <c r="GRA51" s="414"/>
      <c r="GRB51" s="414"/>
      <c r="GRC51" s="414"/>
      <c r="GRD51" s="414"/>
      <c r="GRE51" s="414"/>
      <c r="GRF51" s="414"/>
      <c r="GRG51" s="414"/>
      <c r="GRH51" s="414"/>
      <c r="GRI51" s="414"/>
      <c r="GRJ51" s="414"/>
      <c r="GRK51" s="414"/>
      <c r="GRL51" s="414"/>
      <c r="GRM51" s="414"/>
      <c r="GRN51" s="414"/>
      <c r="GRO51" s="414"/>
      <c r="GRP51" s="414"/>
      <c r="GRQ51" s="414"/>
      <c r="GRR51" s="414"/>
      <c r="GRS51" s="414"/>
      <c r="GRT51" s="414"/>
      <c r="GRU51" s="414"/>
      <c r="GRV51" s="414"/>
      <c r="GRW51" s="414"/>
      <c r="GRX51" s="414"/>
      <c r="GRY51" s="414"/>
      <c r="GRZ51" s="414"/>
      <c r="GSA51" s="414"/>
      <c r="GSB51" s="414"/>
      <c r="GSC51" s="414"/>
      <c r="GSD51" s="414"/>
      <c r="GSE51" s="414"/>
      <c r="GSF51" s="414"/>
      <c r="GSG51" s="414"/>
      <c r="GSH51" s="414"/>
      <c r="GSI51" s="414"/>
      <c r="GSJ51" s="414"/>
      <c r="GSK51" s="414"/>
      <c r="GSL51" s="414"/>
      <c r="GSM51" s="414"/>
      <c r="GSN51" s="414"/>
      <c r="GSO51" s="414"/>
      <c r="GSP51" s="414"/>
      <c r="GSQ51" s="414"/>
      <c r="GSR51" s="414"/>
      <c r="GSS51" s="414"/>
      <c r="GST51" s="414"/>
      <c r="GSU51" s="414"/>
      <c r="GSV51" s="414"/>
      <c r="GSW51" s="414"/>
      <c r="GSX51" s="414"/>
      <c r="GSY51" s="414"/>
      <c r="GSZ51" s="414"/>
      <c r="GTA51" s="414"/>
      <c r="GTB51" s="414"/>
      <c r="GTC51" s="414"/>
      <c r="GTD51" s="414"/>
      <c r="GTE51" s="414"/>
      <c r="GTF51" s="414"/>
      <c r="GTG51" s="414"/>
      <c r="GTH51" s="414"/>
      <c r="GTI51" s="414"/>
      <c r="GTJ51" s="414"/>
      <c r="GTK51" s="414"/>
      <c r="GTL51" s="414"/>
      <c r="GTM51" s="414"/>
      <c r="GTN51" s="414"/>
      <c r="GTO51" s="414"/>
      <c r="GTP51" s="414"/>
      <c r="GTQ51" s="414"/>
      <c r="GTR51" s="414"/>
      <c r="GTS51" s="414"/>
      <c r="GTT51" s="414"/>
      <c r="GTU51" s="414"/>
      <c r="GTV51" s="414"/>
      <c r="GTW51" s="414"/>
      <c r="GTX51" s="414"/>
      <c r="GTY51" s="414"/>
      <c r="GTZ51" s="414"/>
      <c r="GUA51" s="414"/>
      <c r="GUB51" s="414"/>
      <c r="GUC51" s="414"/>
      <c r="GUD51" s="414"/>
      <c r="GUE51" s="414"/>
      <c r="GUF51" s="414"/>
      <c r="GUG51" s="414"/>
      <c r="GUH51" s="414"/>
      <c r="GUI51" s="414"/>
      <c r="GUJ51" s="414"/>
      <c r="GUK51" s="414"/>
      <c r="GUL51" s="414"/>
      <c r="GUM51" s="414"/>
      <c r="GUN51" s="414"/>
      <c r="GUO51" s="414"/>
      <c r="GUP51" s="414"/>
      <c r="GUQ51" s="414"/>
      <c r="GUR51" s="414"/>
      <c r="GUS51" s="414"/>
      <c r="GUT51" s="414"/>
      <c r="GUU51" s="414"/>
      <c r="GUV51" s="414"/>
      <c r="GUW51" s="414"/>
      <c r="GUX51" s="414"/>
      <c r="GUY51" s="414"/>
      <c r="GUZ51" s="414"/>
      <c r="GVA51" s="414"/>
      <c r="GVB51" s="414"/>
      <c r="GVC51" s="414"/>
      <c r="GVD51" s="414"/>
      <c r="GVE51" s="414"/>
      <c r="GVF51" s="414"/>
      <c r="GVG51" s="414"/>
      <c r="GVH51" s="414"/>
      <c r="GVI51" s="414"/>
      <c r="GVJ51" s="414"/>
      <c r="GVK51" s="414"/>
      <c r="GVL51" s="414"/>
      <c r="GVM51" s="414"/>
      <c r="GVN51" s="414"/>
      <c r="GVO51" s="414"/>
      <c r="GVP51" s="414"/>
      <c r="GVQ51" s="414"/>
      <c r="GVR51" s="414"/>
      <c r="GVS51" s="414"/>
      <c r="GVT51" s="414"/>
      <c r="GVU51" s="414"/>
      <c r="GVV51" s="414"/>
      <c r="GVW51" s="414"/>
      <c r="GVX51" s="414"/>
      <c r="GVY51" s="414"/>
      <c r="GVZ51" s="414"/>
      <c r="GWA51" s="414"/>
      <c r="GWB51" s="414"/>
      <c r="GWC51" s="414"/>
      <c r="GWD51" s="414"/>
      <c r="GWE51" s="414"/>
      <c r="GWF51" s="414"/>
      <c r="GWG51" s="414"/>
      <c r="GWH51" s="414"/>
      <c r="GWI51" s="414"/>
      <c r="GWJ51" s="414"/>
      <c r="GWK51" s="414"/>
      <c r="GWL51" s="414"/>
      <c r="GWM51" s="414"/>
      <c r="GWN51" s="414"/>
      <c r="GWO51" s="414"/>
      <c r="GWP51" s="414"/>
      <c r="GWQ51" s="414"/>
      <c r="GWR51" s="414"/>
      <c r="GWS51" s="414"/>
      <c r="GWT51" s="414"/>
      <c r="GWU51" s="414"/>
      <c r="GWV51" s="414"/>
      <c r="GWW51" s="414"/>
      <c r="GWX51" s="414"/>
      <c r="GWY51" s="414"/>
      <c r="GWZ51" s="414"/>
      <c r="GXA51" s="414"/>
      <c r="GXB51" s="414"/>
      <c r="GXC51" s="414"/>
      <c r="GXD51" s="414"/>
      <c r="GXE51" s="414"/>
      <c r="GXF51" s="414"/>
      <c r="GXG51" s="414"/>
      <c r="GXH51" s="414"/>
      <c r="GXI51" s="414"/>
      <c r="GXJ51" s="414"/>
      <c r="GXK51" s="414"/>
      <c r="GXL51" s="414"/>
      <c r="GXM51" s="414"/>
      <c r="GXN51" s="414"/>
      <c r="GXO51" s="414"/>
      <c r="GXP51" s="414"/>
      <c r="GXQ51" s="414"/>
      <c r="GXR51" s="414"/>
      <c r="GXS51" s="414"/>
      <c r="GXT51" s="414"/>
      <c r="GXU51" s="414"/>
      <c r="GXV51" s="414"/>
      <c r="GXW51" s="414"/>
      <c r="GXX51" s="414"/>
      <c r="GXY51" s="414"/>
      <c r="GXZ51" s="414"/>
      <c r="GYA51" s="414"/>
      <c r="GYB51" s="414"/>
      <c r="GYC51" s="414"/>
      <c r="GYD51" s="414"/>
      <c r="GYE51" s="414"/>
      <c r="GYF51" s="414"/>
      <c r="GYG51" s="414"/>
      <c r="GYH51" s="414"/>
      <c r="GYI51" s="414"/>
      <c r="GYJ51" s="414"/>
      <c r="GYK51" s="414"/>
      <c r="GYL51" s="414"/>
      <c r="GYM51" s="414"/>
      <c r="GYN51" s="414"/>
      <c r="GYO51" s="414"/>
      <c r="GYP51" s="414"/>
      <c r="GYQ51" s="414"/>
      <c r="GYR51" s="414"/>
      <c r="GYS51" s="414"/>
      <c r="GYT51" s="414"/>
      <c r="GYU51" s="414"/>
      <c r="GYV51" s="414"/>
      <c r="GYW51" s="414"/>
      <c r="GYX51" s="414"/>
      <c r="GYY51" s="414"/>
      <c r="GYZ51" s="414"/>
      <c r="GZA51" s="414"/>
      <c r="GZB51" s="414"/>
      <c r="GZC51" s="414"/>
      <c r="GZD51" s="414"/>
      <c r="GZE51" s="414"/>
      <c r="GZF51" s="414"/>
      <c r="GZG51" s="414"/>
      <c r="GZH51" s="414"/>
      <c r="GZI51" s="414"/>
      <c r="GZJ51" s="414"/>
      <c r="GZK51" s="414"/>
      <c r="GZL51" s="414"/>
      <c r="GZM51" s="414"/>
      <c r="GZN51" s="414"/>
      <c r="GZO51" s="414"/>
      <c r="GZP51" s="414"/>
      <c r="GZQ51" s="414"/>
      <c r="GZR51" s="414"/>
      <c r="GZS51" s="414"/>
      <c r="GZT51" s="414"/>
      <c r="GZU51" s="414"/>
      <c r="GZV51" s="414"/>
      <c r="GZW51" s="414"/>
      <c r="GZX51" s="414"/>
      <c r="GZY51" s="414"/>
      <c r="GZZ51" s="414"/>
      <c r="HAA51" s="414"/>
      <c r="HAB51" s="414"/>
      <c r="HAC51" s="414"/>
      <c r="HAD51" s="414"/>
      <c r="HAE51" s="414"/>
      <c r="HAF51" s="414"/>
      <c r="HAG51" s="414"/>
      <c r="HAH51" s="414"/>
      <c r="HAI51" s="414"/>
      <c r="HAJ51" s="414"/>
      <c r="HAK51" s="414"/>
      <c r="HAL51" s="414"/>
      <c r="HAM51" s="414"/>
      <c r="HAN51" s="414"/>
      <c r="HAO51" s="414"/>
      <c r="HAP51" s="414"/>
      <c r="HAQ51" s="414"/>
      <c r="HAR51" s="414"/>
      <c r="HAS51" s="414"/>
      <c r="HAT51" s="414"/>
      <c r="HAU51" s="414"/>
      <c r="HAV51" s="414"/>
      <c r="HAW51" s="414"/>
      <c r="HAX51" s="414"/>
      <c r="HAY51" s="414"/>
      <c r="HAZ51" s="414"/>
      <c r="HBA51" s="414"/>
      <c r="HBB51" s="414"/>
      <c r="HBC51" s="414"/>
      <c r="HBD51" s="414"/>
      <c r="HBE51" s="414"/>
      <c r="HBF51" s="414"/>
      <c r="HBG51" s="414"/>
      <c r="HBH51" s="414"/>
      <c r="HBI51" s="414"/>
      <c r="HBJ51" s="414"/>
      <c r="HBK51" s="414"/>
      <c r="HBL51" s="414"/>
      <c r="HBM51" s="414"/>
      <c r="HBN51" s="414"/>
      <c r="HBO51" s="414"/>
      <c r="HBP51" s="414"/>
      <c r="HBQ51" s="414"/>
      <c r="HBR51" s="414"/>
      <c r="HBS51" s="414"/>
      <c r="HBT51" s="414"/>
      <c r="HBU51" s="414"/>
      <c r="HBV51" s="414"/>
      <c r="HBW51" s="414"/>
      <c r="HBX51" s="414"/>
      <c r="HBY51" s="414"/>
      <c r="HBZ51" s="414"/>
      <c r="HCA51" s="414"/>
      <c r="HCB51" s="414"/>
      <c r="HCC51" s="414"/>
      <c r="HCD51" s="414"/>
      <c r="HCE51" s="414"/>
      <c r="HCF51" s="414"/>
      <c r="HCG51" s="414"/>
      <c r="HCH51" s="414"/>
      <c r="HCI51" s="414"/>
      <c r="HCJ51" s="414"/>
      <c r="HCK51" s="414"/>
      <c r="HCL51" s="414"/>
      <c r="HCM51" s="414"/>
      <c r="HCN51" s="414"/>
      <c r="HCO51" s="414"/>
      <c r="HCP51" s="414"/>
      <c r="HCQ51" s="414"/>
      <c r="HCR51" s="414"/>
      <c r="HCS51" s="414"/>
      <c r="HCT51" s="414"/>
      <c r="HCU51" s="414"/>
      <c r="HCV51" s="414"/>
      <c r="HCW51" s="414"/>
      <c r="HCX51" s="414"/>
      <c r="HCY51" s="414"/>
      <c r="HCZ51" s="414"/>
      <c r="HDA51" s="414"/>
      <c r="HDB51" s="414"/>
      <c r="HDC51" s="414"/>
      <c r="HDD51" s="414"/>
      <c r="HDE51" s="414"/>
      <c r="HDF51" s="414"/>
      <c r="HDG51" s="414"/>
      <c r="HDH51" s="414"/>
      <c r="HDI51" s="414"/>
      <c r="HDJ51" s="414"/>
      <c r="HDK51" s="414"/>
      <c r="HDL51" s="414"/>
      <c r="HDM51" s="414"/>
      <c r="HDN51" s="414"/>
      <c r="HDO51" s="414"/>
      <c r="HDP51" s="414"/>
      <c r="HDQ51" s="414"/>
      <c r="HDR51" s="414"/>
      <c r="HDS51" s="414"/>
      <c r="HDT51" s="414"/>
      <c r="HDU51" s="414"/>
      <c r="HDV51" s="414"/>
      <c r="HDW51" s="414"/>
      <c r="HDX51" s="414"/>
      <c r="HDY51" s="414"/>
      <c r="HDZ51" s="414"/>
      <c r="HEA51" s="414"/>
      <c r="HEB51" s="414"/>
      <c r="HEC51" s="414"/>
      <c r="HED51" s="414"/>
      <c r="HEE51" s="414"/>
      <c r="HEF51" s="414"/>
      <c r="HEG51" s="414"/>
      <c r="HEH51" s="414"/>
      <c r="HEI51" s="414"/>
      <c r="HEJ51" s="414"/>
      <c r="HEK51" s="414"/>
      <c r="HEL51" s="414"/>
      <c r="HEM51" s="414"/>
      <c r="HEN51" s="414"/>
      <c r="HEO51" s="414"/>
      <c r="HEP51" s="414"/>
      <c r="HEQ51" s="414"/>
      <c r="HER51" s="414"/>
      <c r="HES51" s="414"/>
      <c r="HET51" s="414"/>
      <c r="HEU51" s="414"/>
      <c r="HEV51" s="414"/>
      <c r="HEW51" s="414"/>
      <c r="HEX51" s="414"/>
      <c r="HEY51" s="414"/>
      <c r="HEZ51" s="414"/>
      <c r="HFA51" s="414"/>
      <c r="HFB51" s="414"/>
      <c r="HFC51" s="414"/>
      <c r="HFD51" s="414"/>
      <c r="HFE51" s="414"/>
      <c r="HFF51" s="414"/>
      <c r="HFG51" s="414"/>
      <c r="HFH51" s="414"/>
      <c r="HFI51" s="414"/>
      <c r="HFJ51" s="414"/>
      <c r="HFK51" s="414"/>
      <c r="HFL51" s="414"/>
      <c r="HFM51" s="414"/>
      <c r="HFN51" s="414"/>
      <c r="HFO51" s="414"/>
      <c r="HFP51" s="414"/>
      <c r="HFQ51" s="414"/>
      <c r="HFR51" s="414"/>
      <c r="HFS51" s="414"/>
      <c r="HFT51" s="414"/>
      <c r="HFU51" s="414"/>
      <c r="HFV51" s="414"/>
      <c r="HFW51" s="414"/>
      <c r="HFX51" s="414"/>
      <c r="HFY51" s="414"/>
      <c r="HFZ51" s="414"/>
      <c r="HGA51" s="414"/>
      <c r="HGB51" s="414"/>
      <c r="HGC51" s="414"/>
      <c r="HGD51" s="414"/>
      <c r="HGE51" s="414"/>
      <c r="HGF51" s="414"/>
      <c r="HGG51" s="414"/>
      <c r="HGH51" s="414"/>
      <c r="HGI51" s="414"/>
      <c r="HGJ51" s="414"/>
      <c r="HGK51" s="414"/>
      <c r="HGL51" s="414"/>
      <c r="HGM51" s="414"/>
      <c r="HGN51" s="414"/>
      <c r="HGO51" s="414"/>
      <c r="HGP51" s="414"/>
      <c r="HGQ51" s="414"/>
      <c r="HGR51" s="414"/>
      <c r="HGS51" s="414"/>
      <c r="HGT51" s="414"/>
      <c r="HGU51" s="414"/>
      <c r="HGV51" s="414"/>
      <c r="HGW51" s="414"/>
      <c r="HGX51" s="414"/>
      <c r="HGY51" s="414"/>
      <c r="HGZ51" s="414"/>
      <c r="HHA51" s="414"/>
      <c r="HHB51" s="414"/>
      <c r="HHC51" s="414"/>
      <c r="HHD51" s="414"/>
      <c r="HHE51" s="414"/>
      <c r="HHF51" s="414"/>
      <c r="HHG51" s="414"/>
      <c r="HHH51" s="414"/>
      <c r="HHI51" s="414"/>
      <c r="HHJ51" s="414"/>
      <c r="HHK51" s="414"/>
      <c r="HHL51" s="414"/>
      <c r="HHM51" s="414"/>
      <c r="HHN51" s="414"/>
      <c r="HHO51" s="414"/>
      <c r="HHP51" s="414"/>
      <c r="HHQ51" s="414"/>
      <c r="HHR51" s="414"/>
      <c r="HHS51" s="414"/>
      <c r="HHT51" s="414"/>
      <c r="HHU51" s="414"/>
      <c r="HHV51" s="414"/>
      <c r="HHW51" s="414"/>
      <c r="HHX51" s="414"/>
      <c r="HHY51" s="414"/>
      <c r="HHZ51" s="414"/>
      <c r="HIA51" s="414"/>
      <c r="HIB51" s="414"/>
      <c r="HIC51" s="414"/>
      <c r="HID51" s="414"/>
      <c r="HIE51" s="414"/>
      <c r="HIF51" s="414"/>
      <c r="HIG51" s="414"/>
      <c r="HIH51" s="414"/>
      <c r="HII51" s="414"/>
      <c r="HIJ51" s="414"/>
      <c r="HIK51" s="414"/>
      <c r="HIL51" s="414"/>
      <c r="HIM51" s="414"/>
      <c r="HIN51" s="414"/>
      <c r="HIO51" s="414"/>
      <c r="HIP51" s="414"/>
      <c r="HIQ51" s="414"/>
      <c r="HIR51" s="414"/>
      <c r="HIS51" s="414"/>
      <c r="HIT51" s="414"/>
      <c r="HIU51" s="414"/>
      <c r="HIV51" s="414"/>
      <c r="HIW51" s="414"/>
      <c r="HIX51" s="414"/>
      <c r="HIY51" s="414"/>
      <c r="HIZ51" s="414"/>
      <c r="HJA51" s="414"/>
      <c r="HJB51" s="414"/>
      <c r="HJC51" s="414"/>
      <c r="HJD51" s="414"/>
      <c r="HJE51" s="414"/>
      <c r="HJF51" s="414"/>
      <c r="HJG51" s="414"/>
      <c r="HJH51" s="414"/>
      <c r="HJI51" s="414"/>
      <c r="HJJ51" s="414"/>
      <c r="HJK51" s="414"/>
      <c r="HJL51" s="414"/>
      <c r="HJM51" s="414"/>
      <c r="HJN51" s="414"/>
      <c r="HJO51" s="414"/>
      <c r="HJP51" s="414"/>
      <c r="HJQ51" s="414"/>
      <c r="HJR51" s="414"/>
      <c r="HJS51" s="414"/>
      <c r="HJT51" s="414"/>
      <c r="HJU51" s="414"/>
      <c r="HJV51" s="414"/>
      <c r="HJW51" s="414"/>
      <c r="HJX51" s="414"/>
      <c r="HJY51" s="414"/>
      <c r="HJZ51" s="414"/>
      <c r="HKA51" s="414"/>
      <c r="HKB51" s="414"/>
      <c r="HKC51" s="414"/>
      <c r="HKD51" s="414"/>
      <c r="HKE51" s="414"/>
      <c r="HKF51" s="414"/>
      <c r="HKG51" s="414"/>
      <c r="HKH51" s="414"/>
      <c r="HKI51" s="414"/>
      <c r="HKJ51" s="414"/>
      <c r="HKK51" s="414"/>
      <c r="HKL51" s="414"/>
      <c r="HKM51" s="414"/>
      <c r="HKN51" s="414"/>
      <c r="HKO51" s="414"/>
      <c r="HKP51" s="414"/>
      <c r="HKQ51" s="414"/>
      <c r="HKR51" s="414"/>
      <c r="HKS51" s="414"/>
      <c r="HKT51" s="414"/>
      <c r="HKU51" s="414"/>
      <c r="HKV51" s="414"/>
      <c r="HKW51" s="414"/>
      <c r="HKX51" s="414"/>
      <c r="HKY51" s="414"/>
      <c r="HKZ51" s="414"/>
      <c r="HLA51" s="414"/>
      <c r="HLB51" s="414"/>
      <c r="HLC51" s="414"/>
      <c r="HLD51" s="414"/>
      <c r="HLE51" s="414"/>
      <c r="HLF51" s="414"/>
      <c r="HLG51" s="414"/>
      <c r="HLH51" s="414"/>
      <c r="HLI51" s="414"/>
      <c r="HLJ51" s="414"/>
      <c r="HLK51" s="414"/>
      <c r="HLL51" s="414"/>
      <c r="HLM51" s="414"/>
      <c r="HLN51" s="414"/>
      <c r="HLO51" s="414"/>
      <c r="HLP51" s="414"/>
      <c r="HLQ51" s="414"/>
      <c r="HLR51" s="414"/>
      <c r="HLS51" s="414"/>
      <c r="HLT51" s="414"/>
      <c r="HLU51" s="414"/>
      <c r="HLV51" s="414"/>
      <c r="HLW51" s="414"/>
      <c r="HLX51" s="414"/>
      <c r="HLY51" s="414"/>
      <c r="HLZ51" s="414"/>
      <c r="HMA51" s="414"/>
      <c r="HMB51" s="414"/>
      <c r="HMC51" s="414"/>
      <c r="HMD51" s="414"/>
      <c r="HME51" s="414"/>
      <c r="HMF51" s="414"/>
      <c r="HMG51" s="414"/>
      <c r="HMH51" s="414"/>
      <c r="HMI51" s="414"/>
      <c r="HMJ51" s="414"/>
      <c r="HMK51" s="414"/>
      <c r="HML51" s="414"/>
      <c r="HMM51" s="414"/>
      <c r="HMN51" s="414"/>
      <c r="HMO51" s="414"/>
      <c r="HMP51" s="414"/>
      <c r="HMQ51" s="414"/>
      <c r="HMR51" s="414"/>
      <c r="HMS51" s="414"/>
      <c r="HMT51" s="414"/>
      <c r="HMU51" s="414"/>
      <c r="HMV51" s="414"/>
      <c r="HMW51" s="414"/>
      <c r="HMX51" s="414"/>
      <c r="HMY51" s="414"/>
      <c r="HMZ51" s="414"/>
      <c r="HNA51" s="414"/>
      <c r="HNB51" s="414"/>
      <c r="HNC51" s="414"/>
      <c r="HND51" s="414"/>
      <c r="HNE51" s="414"/>
      <c r="HNF51" s="414"/>
      <c r="HNG51" s="414"/>
      <c r="HNH51" s="414"/>
      <c r="HNI51" s="414"/>
      <c r="HNJ51" s="414"/>
      <c r="HNK51" s="414"/>
      <c r="HNL51" s="414"/>
      <c r="HNM51" s="414"/>
      <c r="HNN51" s="414"/>
      <c r="HNO51" s="414"/>
      <c r="HNP51" s="414"/>
      <c r="HNQ51" s="414"/>
      <c r="HNR51" s="414"/>
      <c r="HNS51" s="414"/>
      <c r="HNT51" s="414"/>
      <c r="HNU51" s="414"/>
      <c r="HNV51" s="414"/>
      <c r="HNW51" s="414"/>
      <c r="HNX51" s="414"/>
      <c r="HNY51" s="414"/>
      <c r="HNZ51" s="414"/>
      <c r="HOA51" s="414"/>
      <c r="HOB51" s="414"/>
      <c r="HOC51" s="414"/>
      <c r="HOD51" s="414"/>
      <c r="HOE51" s="414"/>
      <c r="HOF51" s="414"/>
      <c r="HOG51" s="414"/>
      <c r="HOH51" s="414"/>
      <c r="HOI51" s="414"/>
      <c r="HOJ51" s="414"/>
      <c r="HOK51" s="414"/>
      <c r="HOL51" s="414"/>
      <c r="HOM51" s="414"/>
      <c r="HON51" s="414"/>
      <c r="HOO51" s="414"/>
      <c r="HOP51" s="414"/>
      <c r="HOQ51" s="414"/>
      <c r="HOR51" s="414"/>
      <c r="HOS51" s="414"/>
      <c r="HOT51" s="414"/>
      <c r="HOU51" s="414"/>
      <c r="HOV51" s="414"/>
      <c r="HOW51" s="414"/>
      <c r="HOX51" s="414"/>
      <c r="HOY51" s="414"/>
      <c r="HOZ51" s="414"/>
      <c r="HPA51" s="414"/>
      <c r="HPB51" s="414"/>
      <c r="HPC51" s="414"/>
      <c r="HPD51" s="414"/>
      <c r="HPE51" s="414"/>
      <c r="HPF51" s="414"/>
      <c r="HPG51" s="414"/>
      <c r="HPH51" s="414"/>
      <c r="HPI51" s="414"/>
      <c r="HPJ51" s="414"/>
      <c r="HPK51" s="414"/>
      <c r="HPL51" s="414"/>
      <c r="HPM51" s="414"/>
      <c r="HPN51" s="414"/>
      <c r="HPO51" s="414"/>
      <c r="HPP51" s="414"/>
      <c r="HPQ51" s="414"/>
      <c r="HPR51" s="414"/>
      <c r="HPS51" s="414"/>
      <c r="HPT51" s="414"/>
      <c r="HPU51" s="414"/>
      <c r="HPV51" s="414"/>
      <c r="HPW51" s="414"/>
      <c r="HPX51" s="414"/>
      <c r="HPY51" s="414"/>
      <c r="HPZ51" s="414"/>
      <c r="HQA51" s="414"/>
      <c r="HQB51" s="414"/>
      <c r="HQC51" s="414"/>
      <c r="HQD51" s="414"/>
      <c r="HQE51" s="414"/>
      <c r="HQF51" s="414"/>
      <c r="HQG51" s="414"/>
      <c r="HQH51" s="414"/>
      <c r="HQI51" s="414"/>
      <c r="HQJ51" s="414"/>
      <c r="HQK51" s="414"/>
      <c r="HQL51" s="414"/>
      <c r="HQM51" s="414"/>
      <c r="HQN51" s="414"/>
      <c r="HQO51" s="414"/>
      <c r="HQP51" s="414"/>
      <c r="HQQ51" s="414"/>
      <c r="HQR51" s="414"/>
      <c r="HQS51" s="414"/>
      <c r="HQT51" s="414"/>
      <c r="HQU51" s="414"/>
      <c r="HQV51" s="414"/>
      <c r="HQW51" s="414"/>
      <c r="HQX51" s="414"/>
      <c r="HQY51" s="414"/>
      <c r="HQZ51" s="414"/>
      <c r="HRA51" s="414"/>
      <c r="HRB51" s="414"/>
      <c r="HRC51" s="414"/>
      <c r="HRD51" s="414"/>
      <c r="HRE51" s="414"/>
      <c r="HRF51" s="414"/>
      <c r="HRG51" s="414"/>
      <c r="HRH51" s="414"/>
      <c r="HRI51" s="414"/>
      <c r="HRJ51" s="414"/>
      <c r="HRK51" s="414"/>
      <c r="HRL51" s="414"/>
      <c r="HRM51" s="414"/>
      <c r="HRN51" s="414"/>
      <c r="HRO51" s="414"/>
      <c r="HRP51" s="414"/>
      <c r="HRQ51" s="414"/>
      <c r="HRR51" s="414"/>
      <c r="HRS51" s="414"/>
      <c r="HRT51" s="414"/>
      <c r="HRU51" s="414"/>
      <c r="HRV51" s="414"/>
      <c r="HRW51" s="414"/>
      <c r="HRX51" s="414"/>
      <c r="HRY51" s="414"/>
      <c r="HRZ51" s="414"/>
      <c r="HSA51" s="414"/>
      <c r="HSB51" s="414"/>
      <c r="HSC51" s="414"/>
      <c r="HSD51" s="414"/>
      <c r="HSE51" s="414"/>
      <c r="HSF51" s="414"/>
      <c r="HSG51" s="414"/>
      <c r="HSH51" s="414"/>
      <c r="HSI51" s="414"/>
      <c r="HSJ51" s="414"/>
      <c r="HSK51" s="414"/>
      <c r="HSL51" s="414"/>
      <c r="HSM51" s="414"/>
      <c r="HSN51" s="414"/>
      <c r="HSO51" s="414"/>
      <c r="HSP51" s="414"/>
      <c r="HSQ51" s="414"/>
      <c r="HSR51" s="414"/>
      <c r="HSS51" s="414"/>
      <c r="HST51" s="414"/>
      <c r="HSU51" s="414"/>
      <c r="HSV51" s="414"/>
      <c r="HSW51" s="414"/>
      <c r="HSX51" s="414"/>
      <c r="HSY51" s="414"/>
      <c r="HSZ51" s="414"/>
      <c r="HTA51" s="414"/>
      <c r="HTB51" s="414"/>
      <c r="HTC51" s="414"/>
      <c r="HTD51" s="414"/>
      <c r="HTE51" s="414"/>
      <c r="HTF51" s="414"/>
      <c r="HTG51" s="414"/>
      <c r="HTH51" s="414"/>
      <c r="HTI51" s="414"/>
      <c r="HTJ51" s="414"/>
      <c r="HTK51" s="414"/>
      <c r="HTL51" s="414"/>
      <c r="HTM51" s="414"/>
      <c r="HTN51" s="414"/>
      <c r="HTO51" s="414"/>
      <c r="HTP51" s="414"/>
      <c r="HTQ51" s="414"/>
      <c r="HTR51" s="414"/>
      <c r="HTS51" s="414"/>
      <c r="HTT51" s="414"/>
      <c r="HTU51" s="414"/>
      <c r="HTV51" s="414"/>
      <c r="HTW51" s="414"/>
      <c r="HTX51" s="414"/>
      <c r="HTY51" s="414"/>
      <c r="HTZ51" s="414"/>
      <c r="HUA51" s="414"/>
      <c r="HUB51" s="414"/>
      <c r="HUC51" s="414"/>
      <c r="HUD51" s="414"/>
      <c r="HUE51" s="414"/>
      <c r="HUF51" s="414"/>
      <c r="HUG51" s="414"/>
      <c r="HUH51" s="414"/>
      <c r="HUI51" s="414"/>
      <c r="HUJ51" s="414"/>
      <c r="HUK51" s="414"/>
      <c r="HUL51" s="414"/>
      <c r="HUM51" s="414"/>
      <c r="HUN51" s="414"/>
      <c r="HUO51" s="414"/>
      <c r="HUP51" s="414"/>
      <c r="HUQ51" s="414"/>
      <c r="HUR51" s="414"/>
      <c r="HUS51" s="414"/>
      <c r="HUT51" s="414"/>
      <c r="HUU51" s="414"/>
      <c r="HUV51" s="414"/>
      <c r="HUW51" s="414"/>
      <c r="HUX51" s="414"/>
      <c r="HUY51" s="414"/>
      <c r="HUZ51" s="414"/>
      <c r="HVA51" s="414"/>
      <c r="HVB51" s="414"/>
      <c r="HVC51" s="414"/>
      <c r="HVD51" s="414"/>
      <c r="HVE51" s="414"/>
      <c r="HVF51" s="414"/>
      <c r="HVG51" s="414"/>
      <c r="HVH51" s="414"/>
      <c r="HVI51" s="414"/>
      <c r="HVJ51" s="414"/>
      <c r="HVK51" s="414"/>
      <c r="HVL51" s="414"/>
      <c r="HVM51" s="414"/>
      <c r="HVN51" s="414"/>
      <c r="HVO51" s="414"/>
      <c r="HVP51" s="414"/>
      <c r="HVQ51" s="414"/>
      <c r="HVR51" s="414"/>
      <c r="HVS51" s="414"/>
      <c r="HVT51" s="414"/>
      <c r="HVU51" s="414"/>
      <c r="HVV51" s="414"/>
      <c r="HVW51" s="414"/>
      <c r="HVX51" s="414"/>
      <c r="HVY51" s="414"/>
      <c r="HVZ51" s="414"/>
      <c r="HWA51" s="414"/>
      <c r="HWB51" s="414"/>
      <c r="HWC51" s="414"/>
      <c r="HWD51" s="414"/>
      <c r="HWE51" s="414"/>
      <c r="HWF51" s="414"/>
      <c r="HWG51" s="414"/>
      <c r="HWH51" s="414"/>
      <c r="HWI51" s="414"/>
      <c r="HWJ51" s="414"/>
      <c r="HWK51" s="414"/>
      <c r="HWL51" s="414"/>
      <c r="HWM51" s="414"/>
      <c r="HWN51" s="414"/>
      <c r="HWO51" s="414"/>
      <c r="HWP51" s="414"/>
      <c r="HWQ51" s="414"/>
      <c r="HWR51" s="414"/>
      <c r="HWS51" s="414"/>
      <c r="HWT51" s="414"/>
      <c r="HWU51" s="414"/>
      <c r="HWV51" s="414"/>
      <c r="HWW51" s="414"/>
      <c r="HWX51" s="414"/>
      <c r="HWY51" s="414"/>
      <c r="HWZ51" s="414"/>
      <c r="HXA51" s="414"/>
      <c r="HXB51" s="414"/>
      <c r="HXC51" s="414"/>
      <c r="HXD51" s="414"/>
      <c r="HXE51" s="414"/>
      <c r="HXF51" s="414"/>
      <c r="HXG51" s="414"/>
      <c r="HXH51" s="414"/>
      <c r="HXI51" s="414"/>
      <c r="HXJ51" s="414"/>
      <c r="HXK51" s="414"/>
      <c r="HXL51" s="414"/>
      <c r="HXM51" s="414"/>
      <c r="HXN51" s="414"/>
      <c r="HXO51" s="414"/>
      <c r="HXP51" s="414"/>
      <c r="HXQ51" s="414"/>
      <c r="HXR51" s="414"/>
      <c r="HXS51" s="414"/>
      <c r="HXT51" s="414"/>
      <c r="HXU51" s="414"/>
      <c r="HXV51" s="414"/>
      <c r="HXW51" s="414"/>
      <c r="HXX51" s="414"/>
      <c r="HXY51" s="414"/>
      <c r="HXZ51" s="414"/>
      <c r="HYA51" s="414"/>
      <c r="HYB51" s="414"/>
      <c r="HYC51" s="414"/>
      <c r="HYD51" s="414"/>
      <c r="HYE51" s="414"/>
      <c r="HYF51" s="414"/>
      <c r="HYG51" s="414"/>
      <c r="HYH51" s="414"/>
      <c r="HYI51" s="414"/>
      <c r="HYJ51" s="414"/>
      <c r="HYK51" s="414"/>
      <c r="HYL51" s="414"/>
      <c r="HYM51" s="414"/>
      <c r="HYN51" s="414"/>
      <c r="HYO51" s="414"/>
      <c r="HYP51" s="414"/>
      <c r="HYQ51" s="414"/>
      <c r="HYR51" s="414"/>
      <c r="HYS51" s="414"/>
      <c r="HYT51" s="414"/>
      <c r="HYU51" s="414"/>
      <c r="HYV51" s="414"/>
      <c r="HYW51" s="414"/>
      <c r="HYX51" s="414"/>
      <c r="HYY51" s="414"/>
      <c r="HYZ51" s="414"/>
      <c r="HZA51" s="414"/>
      <c r="HZB51" s="414"/>
      <c r="HZC51" s="414"/>
      <c r="HZD51" s="414"/>
      <c r="HZE51" s="414"/>
      <c r="HZF51" s="414"/>
      <c r="HZG51" s="414"/>
      <c r="HZH51" s="414"/>
      <c r="HZI51" s="414"/>
      <c r="HZJ51" s="414"/>
      <c r="HZK51" s="414"/>
      <c r="HZL51" s="414"/>
      <c r="HZM51" s="414"/>
      <c r="HZN51" s="414"/>
      <c r="HZO51" s="414"/>
      <c r="HZP51" s="414"/>
      <c r="HZQ51" s="414"/>
      <c r="HZR51" s="414"/>
      <c r="HZS51" s="414"/>
      <c r="HZT51" s="414"/>
      <c r="HZU51" s="414"/>
      <c r="HZV51" s="414"/>
      <c r="HZW51" s="414"/>
      <c r="HZX51" s="414"/>
      <c r="HZY51" s="414"/>
      <c r="HZZ51" s="414"/>
      <c r="IAA51" s="414"/>
      <c r="IAB51" s="414"/>
      <c r="IAC51" s="414"/>
      <c r="IAD51" s="414"/>
      <c r="IAE51" s="414"/>
      <c r="IAF51" s="414"/>
      <c r="IAG51" s="414"/>
      <c r="IAH51" s="414"/>
      <c r="IAI51" s="414"/>
      <c r="IAJ51" s="414"/>
      <c r="IAK51" s="414"/>
      <c r="IAL51" s="414"/>
      <c r="IAM51" s="414"/>
      <c r="IAN51" s="414"/>
      <c r="IAO51" s="414"/>
      <c r="IAP51" s="414"/>
      <c r="IAQ51" s="414"/>
      <c r="IAR51" s="414"/>
      <c r="IAS51" s="414"/>
      <c r="IAT51" s="414"/>
      <c r="IAU51" s="414"/>
      <c r="IAV51" s="414"/>
      <c r="IAW51" s="414"/>
      <c r="IAX51" s="414"/>
      <c r="IAY51" s="414"/>
      <c r="IAZ51" s="414"/>
      <c r="IBA51" s="414"/>
      <c r="IBB51" s="414"/>
      <c r="IBC51" s="414"/>
      <c r="IBD51" s="414"/>
      <c r="IBE51" s="414"/>
      <c r="IBF51" s="414"/>
      <c r="IBG51" s="414"/>
      <c r="IBH51" s="414"/>
      <c r="IBI51" s="414"/>
      <c r="IBJ51" s="414"/>
      <c r="IBK51" s="414"/>
      <c r="IBL51" s="414"/>
      <c r="IBM51" s="414"/>
      <c r="IBN51" s="414"/>
      <c r="IBO51" s="414"/>
      <c r="IBP51" s="414"/>
      <c r="IBQ51" s="414"/>
      <c r="IBR51" s="414"/>
      <c r="IBS51" s="414"/>
      <c r="IBT51" s="414"/>
      <c r="IBU51" s="414"/>
      <c r="IBV51" s="414"/>
      <c r="IBW51" s="414"/>
      <c r="IBX51" s="414"/>
      <c r="IBY51" s="414"/>
      <c r="IBZ51" s="414"/>
      <c r="ICA51" s="414"/>
      <c r="ICB51" s="414"/>
      <c r="ICC51" s="414"/>
      <c r="ICD51" s="414"/>
      <c r="ICE51" s="414"/>
      <c r="ICF51" s="414"/>
      <c r="ICG51" s="414"/>
      <c r="ICH51" s="414"/>
      <c r="ICI51" s="414"/>
      <c r="ICJ51" s="414"/>
      <c r="ICK51" s="414"/>
      <c r="ICL51" s="414"/>
      <c r="ICM51" s="414"/>
      <c r="ICN51" s="414"/>
      <c r="ICO51" s="414"/>
      <c r="ICP51" s="414"/>
      <c r="ICQ51" s="414"/>
      <c r="ICR51" s="414"/>
      <c r="ICS51" s="414"/>
      <c r="ICT51" s="414"/>
      <c r="ICU51" s="414"/>
      <c r="ICV51" s="414"/>
      <c r="ICW51" s="414"/>
      <c r="ICX51" s="414"/>
      <c r="ICY51" s="414"/>
      <c r="ICZ51" s="414"/>
      <c r="IDA51" s="414"/>
      <c r="IDB51" s="414"/>
      <c r="IDC51" s="414"/>
      <c r="IDD51" s="414"/>
      <c r="IDE51" s="414"/>
      <c r="IDF51" s="414"/>
      <c r="IDG51" s="414"/>
      <c r="IDH51" s="414"/>
      <c r="IDI51" s="414"/>
      <c r="IDJ51" s="414"/>
      <c r="IDK51" s="414"/>
      <c r="IDL51" s="414"/>
      <c r="IDM51" s="414"/>
      <c r="IDN51" s="414"/>
      <c r="IDO51" s="414"/>
      <c r="IDP51" s="414"/>
      <c r="IDQ51" s="414"/>
      <c r="IDR51" s="414"/>
      <c r="IDS51" s="414"/>
      <c r="IDT51" s="414"/>
      <c r="IDU51" s="414"/>
      <c r="IDV51" s="414"/>
      <c r="IDW51" s="414"/>
      <c r="IDX51" s="414"/>
      <c r="IDY51" s="414"/>
      <c r="IDZ51" s="414"/>
      <c r="IEA51" s="414"/>
      <c r="IEB51" s="414"/>
      <c r="IEC51" s="414"/>
      <c r="IED51" s="414"/>
      <c r="IEE51" s="414"/>
      <c r="IEF51" s="414"/>
      <c r="IEG51" s="414"/>
      <c r="IEH51" s="414"/>
      <c r="IEI51" s="414"/>
      <c r="IEJ51" s="414"/>
      <c r="IEK51" s="414"/>
      <c r="IEL51" s="414"/>
      <c r="IEM51" s="414"/>
      <c r="IEN51" s="414"/>
      <c r="IEO51" s="414"/>
      <c r="IEP51" s="414"/>
      <c r="IEQ51" s="414"/>
      <c r="IER51" s="414"/>
      <c r="IES51" s="414"/>
      <c r="IET51" s="414"/>
      <c r="IEU51" s="414"/>
      <c r="IEV51" s="414"/>
      <c r="IEW51" s="414"/>
      <c r="IEX51" s="414"/>
      <c r="IEY51" s="414"/>
      <c r="IEZ51" s="414"/>
      <c r="IFA51" s="414"/>
      <c r="IFB51" s="414"/>
      <c r="IFC51" s="414"/>
      <c r="IFD51" s="414"/>
      <c r="IFE51" s="414"/>
      <c r="IFF51" s="414"/>
      <c r="IFG51" s="414"/>
      <c r="IFH51" s="414"/>
      <c r="IFI51" s="414"/>
      <c r="IFJ51" s="414"/>
      <c r="IFK51" s="414"/>
      <c r="IFL51" s="414"/>
      <c r="IFM51" s="414"/>
      <c r="IFN51" s="414"/>
      <c r="IFO51" s="414"/>
      <c r="IFP51" s="414"/>
      <c r="IFQ51" s="414"/>
      <c r="IFR51" s="414"/>
      <c r="IFS51" s="414"/>
      <c r="IFT51" s="414"/>
      <c r="IFU51" s="414"/>
      <c r="IFV51" s="414"/>
      <c r="IFW51" s="414"/>
      <c r="IFX51" s="414"/>
      <c r="IFY51" s="414"/>
      <c r="IFZ51" s="414"/>
      <c r="IGA51" s="414"/>
      <c r="IGB51" s="414"/>
      <c r="IGC51" s="414"/>
      <c r="IGD51" s="414"/>
      <c r="IGE51" s="414"/>
      <c r="IGF51" s="414"/>
      <c r="IGG51" s="414"/>
      <c r="IGH51" s="414"/>
      <c r="IGI51" s="414"/>
      <c r="IGJ51" s="414"/>
      <c r="IGK51" s="414"/>
      <c r="IGL51" s="414"/>
      <c r="IGM51" s="414"/>
      <c r="IGN51" s="414"/>
      <c r="IGO51" s="414"/>
      <c r="IGP51" s="414"/>
      <c r="IGQ51" s="414"/>
      <c r="IGR51" s="414"/>
      <c r="IGS51" s="414"/>
      <c r="IGT51" s="414"/>
      <c r="IGU51" s="414"/>
      <c r="IGV51" s="414"/>
      <c r="IGW51" s="414"/>
      <c r="IGX51" s="414"/>
      <c r="IGY51" s="414"/>
      <c r="IGZ51" s="414"/>
      <c r="IHA51" s="414"/>
      <c r="IHB51" s="414"/>
      <c r="IHC51" s="414"/>
      <c r="IHD51" s="414"/>
      <c r="IHE51" s="414"/>
      <c r="IHF51" s="414"/>
      <c r="IHG51" s="414"/>
      <c r="IHH51" s="414"/>
      <c r="IHI51" s="414"/>
      <c r="IHJ51" s="414"/>
      <c r="IHK51" s="414"/>
      <c r="IHL51" s="414"/>
      <c r="IHM51" s="414"/>
      <c r="IHN51" s="414"/>
      <c r="IHO51" s="414"/>
      <c r="IHP51" s="414"/>
      <c r="IHQ51" s="414"/>
      <c r="IHR51" s="414"/>
      <c r="IHS51" s="414"/>
      <c r="IHT51" s="414"/>
      <c r="IHU51" s="414"/>
      <c r="IHV51" s="414"/>
      <c r="IHW51" s="414"/>
      <c r="IHX51" s="414"/>
      <c r="IHY51" s="414"/>
      <c r="IHZ51" s="414"/>
      <c r="IIA51" s="414"/>
      <c r="IIB51" s="414"/>
      <c r="IIC51" s="414"/>
      <c r="IID51" s="414"/>
      <c r="IIE51" s="414"/>
      <c r="IIF51" s="414"/>
      <c r="IIG51" s="414"/>
      <c r="IIH51" s="414"/>
      <c r="III51" s="414"/>
      <c r="IIJ51" s="414"/>
      <c r="IIK51" s="414"/>
      <c r="IIL51" s="414"/>
      <c r="IIM51" s="414"/>
      <c r="IIN51" s="414"/>
      <c r="IIO51" s="414"/>
      <c r="IIP51" s="414"/>
      <c r="IIQ51" s="414"/>
      <c r="IIR51" s="414"/>
      <c r="IIS51" s="414"/>
      <c r="IIT51" s="414"/>
      <c r="IIU51" s="414"/>
      <c r="IIV51" s="414"/>
      <c r="IIW51" s="414"/>
      <c r="IIX51" s="414"/>
      <c r="IIY51" s="414"/>
      <c r="IIZ51" s="414"/>
      <c r="IJA51" s="414"/>
      <c r="IJB51" s="414"/>
      <c r="IJC51" s="414"/>
      <c r="IJD51" s="414"/>
      <c r="IJE51" s="414"/>
      <c r="IJF51" s="414"/>
      <c r="IJG51" s="414"/>
      <c r="IJH51" s="414"/>
      <c r="IJI51" s="414"/>
      <c r="IJJ51" s="414"/>
      <c r="IJK51" s="414"/>
      <c r="IJL51" s="414"/>
      <c r="IJM51" s="414"/>
      <c r="IJN51" s="414"/>
      <c r="IJO51" s="414"/>
      <c r="IJP51" s="414"/>
      <c r="IJQ51" s="414"/>
      <c r="IJR51" s="414"/>
      <c r="IJS51" s="414"/>
      <c r="IJT51" s="414"/>
      <c r="IJU51" s="414"/>
      <c r="IJV51" s="414"/>
      <c r="IJW51" s="414"/>
      <c r="IJX51" s="414"/>
      <c r="IJY51" s="414"/>
      <c r="IJZ51" s="414"/>
      <c r="IKA51" s="414"/>
      <c r="IKB51" s="414"/>
      <c r="IKC51" s="414"/>
      <c r="IKD51" s="414"/>
      <c r="IKE51" s="414"/>
      <c r="IKF51" s="414"/>
      <c r="IKG51" s="414"/>
      <c r="IKH51" s="414"/>
      <c r="IKI51" s="414"/>
      <c r="IKJ51" s="414"/>
      <c r="IKK51" s="414"/>
      <c r="IKL51" s="414"/>
      <c r="IKM51" s="414"/>
      <c r="IKN51" s="414"/>
      <c r="IKO51" s="414"/>
      <c r="IKP51" s="414"/>
      <c r="IKQ51" s="414"/>
      <c r="IKR51" s="414"/>
      <c r="IKS51" s="414"/>
      <c r="IKT51" s="414"/>
      <c r="IKU51" s="414"/>
      <c r="IKV51" s="414"/>
      <c r="IKW51" s="414"/>
      <c r="IKX51" s="414"/>
      <c r="IKY51" s="414"/>
      <c r="IKZ51" s="414"/>
      <c r="ILA51" s="414"/>
      <c r="ILB51" s="414"/>
      <c r="ILC51" s="414"/>
      <c r="ILD51" s="414"/>
      <c r="ILE51" s="414"/>
      <c r="ILF51" s="414"/>
      <c r="ILG51" s="414"/>
      <c r="ILH51" s="414"/>
      <c r="ILI51" s="414"/>
      <c r="ILJ51" s="414"/>
      <c r="ILK51" s="414"/>
      <c r="ILL51" s="414"/>
      <c r="ILM51" s="414"/>
      <c r="ILN51" s="414"/>
      <c r="ILO51" s="414"/>
      <c r="ILP51" s="414"/>
      <c r="ILQ51" s="414"/>
      <c r="ILR51" s="414"/>
      <c r="ILS51" s="414"/>
      <c r="ILT51" s="414"/>
      <c r="ILU51" s="414"/>
      <c r="ILV51" s="414"/>
      <c r="ILW51" s="414"/>
      <c r="ILX51" s="414"/>
      <c r="ILY51" s="414"/>
      <c r="ILZ51" s="414"/>
      <c r="IMA51" s="414"/>
      <c r="IMB51" s="414"/>
      <c r="IMC51" s="414"/>
      <c r="IMD51" s="414"/>
      <c r="IME51" s="414"/>
      <c r="IMF51" s="414"/>
      <c r="IMG51" s="414"/>
      <c r="IMH51" s="414"/>
      <c r="IMI51" s="414"/>
      <c r="IMJ51" s="414"/>
      <c r="IMK51" s="414"/>
      <c r="IML51" s="414"/>
      <c r="IMM51" s="414"/>
      <c r="IMN51" s="414"/>
      <c r="IMO51" s="414"/>
      <c r="IMP51" s="414"/>
      <c r="IMQ51" s="414"/>
      <c r="IMR51" s="414"/>
      <c r="IMS51" s="414"/>
      <c r="IMT51" s="414"/>
      <c r="IMU51" s="414"/>
      <c r="IMV51" s="414"/>
      <c r="IMW51" s="414"/>
      <c r="IMX51" s="414"/>
      <c r="IMY51" s="414"/>
      <c r="IMZ51" s="414"/>
      <c r="INA51" s="414"/>
      <c r="INB51" s="414"/>
      <c r="INC51" s="414"/>
      <c r="IND51" s="414"/>
      <c r="INE51" s="414"/>
      <c r="INF51" s="414"/>
      <c r="ING51" s="414"/>
      <c r="INH51" s="414"/>
      <c r="INI51" s="414"/>
      <c r="INJ51" s="414"/>
      <c r="INK51" s="414"/>
      <c r="INL51" s="414"/>
      <c r="INM51" s="414"/>
      <c r="INN51" s="414"/>
      <c r="INO51" s="414"/>
      <c r="INP51" s="414"/>
      <c r="INQ51" s="414"/>
      <c r="INR51" s="414"/>
      <c r="INS51" s="414"/>
      <c r="INT51" s="414"/>
      <c r="INU51" s="414"/>
      <c r="INV51" s="414"/>
      <c r="INW51" s="414"/>
      <c r="INX51" s="414"/>
      <c r="INY51" s="414"/>
      <c r="INZ51" s="414"/>
      <c r="IOA51" s="414"/>
      <c r="IOB51" s="414"/>
      <c r="IOC51" s="414"/>
      <c r="IOD51" s="414"/>
      <c r="IOE51" s="414"/>
      <c r="IOF51" s="414"/>
      <c r="IOG51" s="414"/>
      <c r="IOH51" s="414"/>
      <c r="IOI51" s="414"/>
      <c r="IOJ51" s="414"/>
      <c r="IOK51" s="414"/>
      <c r="IOL51" s="414"/>
      <c r="IOM51" s="414"/>
      <c r="ION51" s="414"/>
      <c r="IOO51" s="414"/>
      <c r="IOP51" s="414"/>
      <c r="IOQ51" s="414"/>
      <c r="IOR51" s="414"/>
      <c r="IOS51" s="414"/>
      <c r="IOT51" s="414"/>
      <c r="IOU51" s="414"/>
      <c r="IOV51" s="414"/>
      <c r="IOW51" s="414"/>
      <c r="IOX51" s="414"/>
      <c r="IOY51" s="414"/>
      <c r="IOZ51" s="414"/>
      <c r="IPA51" s="414"/>
      <c r="IPB51" s="414"/>
      <c r="IPC51" s="414"/>
      <c r="IPD51" s="414"/>
      <c r="IPE51" s="414"/>
      <c r="IPF51" s="414"/>
      <c r="IPG51" s="414"/>
      <c r="IPH51" s="414"/>
      <c r="IPI51" s="414"/>
      <c r="IPJ51" s="414"/>
      <c r="IPK51" s="414"/>
      <c r="IPL51" s="414"/>
      <c r="IPM51" s="414"/>
      <c r="IPN51" s="414"/>
      <c r="IPO51" s="414"/>
      <c r="IPP51" s="414"/>
      <c r="IPQ51" s="414"/>
      <c r="IPR51" s="414"/>
      <c r="IPS51" s="414"/>
      <c r="IPT51" s="414"/>
      <c r="IPU51" s="414"/>
      <c r="IPV51" s="414"/>
      <c r="IPW51" s="414"/>
      <c r="IPX51" s="414"/>
      <c r="IPY51" s="414"/>
      <c r="IPZ51" s="414"/>
      <c r="IQA51" s="414"/>
      <c r="IQB51" s="414"/>
      <c r="IQC51" s="414"/>
      <c r="IQD51" s="414"/>
      <c r="IQE51" s="414"/>
      <c r="IQF51" s="414"/>
      <c r="IQG51" s="414"/>
      <c r="IQH51" s="414"/>
      <c r="IQI51" s="414"/>
      <c r="IQJ51" s="414"/>
      <c r="IQK51" s="414"/>
      <c r="IQL51" s="414"/>
      <c r="IQM51" s="414"/>
      <c r="IQN51" s="414"/>
      <c r="IQO51" s="414"/>
      <c r="IQP51" s="414"/>
      <c r="IQQ51" s="414"/>
      <c r="IQR51" s="414"/>
      <c r="IQS51" s="414"/>
      <c r="IQT51" s="414"/>
      <c r="IQU51" s="414"/>
      <c r="IQV51" s="414"/>
      <c r="IQW51" s="414"/>
      <c r="IQX51" s="414"/>
      <c r="IQY51" s="414"/>
      <c r="IQZ51" s="414"/>
      <c r="IRA51" s="414"/>
      <c r="IRB51" s="414"/>
      <c r="IRC51" s="414"/>
      <c r="IRD51" s="414"/>
      <c r="IRE51" s="414"/>
      <c r="IRF51" s="414"/>
      <c r="IRG51" s="414"/>
      <c r="IRH51" s="414"/>
      <c r="IRI51" s="414"/>
      <c r="IRJ51" s="414"/>
      <c r="IRK51" s="414"/>
      <c r="IRL51" s="414"/>
      <c r="IRM51" s="414"/>
      <c r="IRN51" s="414"/>
      <c r="IRO51" s="414"/>
      <c r="IRP51" s="414"/>
      <c r="IRQ51" s="414"/>
      <c r="IRR51" s="414"/>
      <c r="IRS51" s="414"/>
      <c r="IRT51" s="414"/>
      <c r="IRU51" s="414"/>
      <c r="IRV51" s="414"/>
      <c r="IRW51" s="414"/>
      <c r="IRX51" s="414"/>
      <c r="IRY51" s="414"/>
      <c r="IRZ51" s="414"/>
      <c r="ISA51" s="414"/>
      <c r="ISB51" s="414"/>
      <c r="ISC51" s="414"/>
      <c r="ISD51" s="414"/>
      <c r="ISE51" s="414"/>
      <c r="ISF51" s="414"/>
      <c r="ISG51" s="414"/>
      <c r="ISH51" s="414"/>
      <c r="ISI51" s="414"/>
      <c r="ISJ51" s="414"/>
      <c r="ISK51" s="414"/>
      <c r="ISL51" s="414"/>
      <c r="ISM51" s="414"/>
      <c r="ISN51" s="414"/>
      <c r="ISO51" s="414"/>
      <c r="ISP51" s="414"/>
      <c r="ISQ51" s="414"/>
      <c r="ISR51" s="414"/>
      <c r="ISS51" s="414"/>
      <c r="IST51" s="414"/>
      <c r="ISU51" s="414"/>
      <c r="ISV51" s="414"/>
      <c r="ISW51" s="414"/>
      <c r="ISX51" s="414"/>
      <c r="ISY51" s="414"/>
      <c r="ISZ51" s="414"/>
      <c r="ITA51" s="414"/>
      <c r="ITB51" s="414"/>
      <c r="ITC51" s="414"/>
      <c r="ITD51" s="414"/>
      <c r="ITE51" s="414"/>
      <c r="ITF51" s="414"/>
      <c r="ITG51" s="414"/>
      <c r="ITH51" s="414"/>
      <c r="ITI51" s="414"/>
      <c r="ITJ51" s="414"/>
      <c r="ITK51" s="414"/>
      <c r="ITL51" s="414"/>
      <c r="ITM51" s="414"/>
      <c r="ITN51" s="414"/>
      <c r="ITO51" s="414"/>
      <c r="ITP51" s="414"/>
      <c r="ITQ51" s="414"/>
      <c r="ITR51" s="414"/>
      <c r="ITS51" s="414"/>
      <c r="ITT51" s="414"/>
      <c r="ITU51" s="414"/>
      <c r="ITV51" s="414"/>
      <c r="ITW51" s="414"/>
      <c r="ITX51" s="414"/>
      <c r="ITY51" s="414"/>
      <c r="ITZ51" s="414"/>
      <c r="IUA51" s="414"/>
      <c r="IUB51" s="414"/>
      <c r="IUC51" s="414"/>
      <c r="IUD51" s="414"/>
      <c r="IUE51" s="414"/>
      <c r="IUF51" s="414"/>
      <c r="IUG51" s="414"/>
      <c r="IUH51" s="414"/>
      <c r="IUI51" s="414"/>
      <c r="IUJ51" s="414"/>
      <c r="IUK51" s="414"/>
      <c r="IUL51" s="414"/>
      <c r="IUM51" s="414"/>
      <c r="IUN51" s="414"/>
      <c r="IUO51" s="414"/>
      <c r="IUP51" s="414"/>
      <c r="IUQ51" s="414"/>
      <c r="IUR51" s="414"/>
      <c r="IUS51" s="414"/>
      <c r="IUT51" s="414"/>
      <c r="IUU51" s="414"/>
      <c r="IUV51" s="414"/>
      <c r="IUW51" s="414"/>
      <c r="IUX51" s="414"/>
      <c r="IUY51" s="414"/>
      <c r="IUZ51" s="414"/>
      <c r="IVA51" s="414"/>
      <c r="IVB51" s="414"/>
      <c r="IVC51" s="414"/>
      <c r="IVD51" s="414"/>
      <c r="IVE51" s="414"/>
      <c r="IVF51" s="414"/>
      <c r="IVG51" s="414"/>
      <c r="IVH51" s="414"/>
      <c r="IVI51" s="414"/>
      <c r="IVJ51" s="414"/>
      <c r="IVK51" s="414"/>
      <c r="IVL51" s="414"/>
      <c r="IVM51" s="414"/>
      <c r="IVN51" s="414"/>
      <c r="IVO51" s="414"/>
      <c r="IVP51" s="414"/>
      <c r="IVQ51" s="414"/>
      <c r="IVR51" s="414"/>
      <c r="IVS51" s="414"/>
      <c r="IVT51" s="414"/>
      <c r="IVU51" s="414"/>
      <c r="IVV51" s="414"/>
      <c r="IVW51" s="414"/>
      <c r="IVX51" s="414"/>
      <c r="IVY51" s="414"/>
      <c r="IVZ51" s="414"/>
      <c r="IWA51" s="414"/>
      <c r="IWB51" s="414"/>
      <c r="IWC51" s="414"/>
      <c r="IWD51" s="414"/>
      <c r="IWE51" s="414"/>
      <c r="IWF51" s="414"/>
      <c r="IWG51" s="414"/>
      <c r="IWH51" s="414"/>
      <c r="IWI51" s="414"/>
      <c r="IWJ51" s="414"/>
      <c r="IWK51" s="414"/>
      <c r="IWL51" s="414"/>
      <c r="IWM51" s="414"/>
      <c r="IWN51" s="414"/>
      <c r="IWO51" s="414"/>
      <c r="IWP51" s="414"/>
      <c r="IWQ51" s="414"/>
      <c r="IWR51" s="414"/>
      <c r="IWS51" s="414"/>
      <c r="IWT51" s="414"/>
      <c r="IWU51" s="414"/>
      <c r="IWV51" s="414"/>
      <c r="IWW51" s="414"/>
      <c r="IWX51" s="414"/>
      <c r="IWY51" s="414"/>
      <c r="IWZ51" s="414"/>
      <c r="IXA51" s="414"/>
      <c r="IXB51" s="414"/>
      <c r="IXC51" s="414"/>
      <c r="IXD51" s="414"/>
      <c r="IXE51" s="414"/>
      <c r="IXF51" s="414"/>
      <c r="IXG51" s="414"/>
      <c r="IXH51" s="414"/>
      <c r="IXI51" s="414"/>
      <c r="IXJ51" s="414"/>
      <c r="IXK51" s="414"/>
      <c r="IXL51" s="414"/>
      <c r="IXM51" s="414"/>
      <c r="IXN51" s="414"/>
      <c r="IXO51" s="414"/>
      <c r="IXP51" s="414"/>
      <c r="IXQ51" s="414"/>
      <c r="IXR51" s="414"/>
      <c r="IXS51" s="414"/>
      <c r="IXT51" s="414"/>
      <c r="IXU51" s="414"/>
      <c r="IXV51" s="414"/>
      <c r="IXW51" s="414"/>
      <c r="IXX51" s="414"/>
      <c r="IXY51" s="414"/>
      <c r="IXZ51" s="414"/>
      <c r="IYA51" s="414"/>
      <c r="IYB51" s="414"/>
      <c r="IYC51" s="414"/>
      <c r="IYD51" s="414"/>
      <c r="IYE51" s="414"/>
      <c r="IYF51" s="414"/>
      <c r="IYG51" s="414"/>
      <c r="IYH51" s="414"/>
      <c r="IYI51" s="414"/>
      <c r="IYJ51" s="414"/>
      <c r="IYK51" s="414"/>
      <c r="IYL51" s="414"/>
      <c r="IYM51" s="414"/>
      <c r="IYN51" s="414"/>
      <c r="IYO51" s="414"/>
      <c r="IYP51" s="414"/>
      <c r="IYQ51" s="414"/>
      <c r="IYR51" s="414"/>
      <c r="IYS51" s="414"/>
      <c r="IYT51" s="414"/>
      <c r="IYU51" s="414"/>
      <c r="IYV51" s="414"/>
      <c r="IYW51" s="414"/>
      <c r="IYX51" s="414"/>
      <c r="IYY51" s="414"/>
      <c r="IYZ51" s="414"/>
      <c r="IZA51" s="414"/>
      <c r="IZB51" s="414"/>
      <c r="IZC51" s="414"/>
      <c r="IZD51" s="414"/>
      <c r="IZE51" s="414"/>
      <c r="IZF51" s="414"/>
      <c r="IZG51" s="414"/>
      <c r="IZH51" s="414"/>
      <c r="IZI51" s="414"/>
      <c r="IZJ51" s="414"/>
      <c r="IZK51" s="414"/>
      <c r="IZL51" s="414"/>
      <c r="IZM51" s="414"/>
      <c r="IZN51" s="414"/>
      <c r="IZO51" s="414"/>
      <c r="IZP51" s="414"/>
      <c r="IZQ51" s="414"/>
      <c r="IZR51" s="414"/>
      <c r="IZS51" s="414"/>
      <c r="IZT51" s="414"/>
      <c r="IZU51" s="414"/>
      <c r="IZV51" s="414"/>
      <c r="IZW51" s="414"/>
      <c r="IZX51" s="414"/>
      <c r="IZY51" s="414"/>
      <c r="IZZ51" s="414"/>
      <c r="JAA51" s="414"/>
      <c r="JAB51" s="414"/>
      <c r="JAC51" s="414"/>
      <c r="JAD51" s="414"/>
      <c r="JAE51" s="414"/>
      <c r="JAF51" s="414"/>
      <c r="JAG51" s="414"/>
      <c r="JAH51" s="414"/>
      <c r="JAI51" s="414"/>
      <c r="JAJ51" s="414"/>
      <c r="JAK51" s="414"/>
      <c r="JAL51" s="414"/>
      <c r="JAM51" s="414"/>
      <c r="JAN51" s="414"/>
      <c r="JAO51" s="414"/>
      <c r="JAP51" s="414"/>
      <c r="JAQ51" s="414"/>
      <c r="JAR51" s="414"/>
      <c r="JAS51" s="414"/>
      <c r="JAT51" s="414"/>
      <c r="JAU51" s="414"/>
      <c r="JAV51" s="414"/>
      <c r="JAW51" s="414"/>
      <c r="JAX51" s="414"/>
      <c r="JAY51" s="414"/>
      <c r="JAZ51" s="414"/>
      <c r="JBA51" s="414"/>
      <c r="JBB51" s="414"/>
      <c r="JBC51" s="414"/>
      <c r="JBD51" s="414"/>
      <c r="JBE51" s="414"/>
      <c r="JBF51" s="414"/>
      <c r="JBG51" s="414"/>
      <c r="JBH51" s="414"/>
      <c r="JBI51" s="414"/>
      <c r="JBJ51" s="414"/>
      <c r="JBK51" s="414"/>
      <c r="JBL51" s="414"/>
      <c r="JBM51" s="414"/>
      <c r="JBN51" s="414"/>
      <c r="JBO51" s="414"/>
      <c r="JBP51" s="414"/>
      <c r="JBQ51" s="414"/>
      <c r="JBR51" s="414"/>
      <c r="JBS51" s="414"/>
      <c r="JBT51" s="414"/>
      <c r="JBU51" s="414"/>
      <c r="JBV51" s="414"/>
      <c r="JBW51" s="414"/>
      <c r="JBX51" s="414"/>
      <c r="JBY51" s="414"/>
      <c r="JBZ51" s="414"/>
      <c r="JCA51" s="414"/>
      <c r="JCB51" s="414"/>
      <c r="JCC51" s="414"/>
      <c r="JCD51" s="414"/>
      <c r="JCE51" s="414"/>
      <c r="JCF51" s="414"/>
      <c r="JCG51" s="414"/>
      <c r="JCH51" s="414"/>
      <c r="JCI51" s="414"/>
      <c r="JCJ51" s="414"/>
      <c r="JCK51" s="414"/>
      <c r="JCL51" s="414"/>
      <c r="JCM51" s="414"/>
      <c r="JCN51" s="414"/>
      <c r="JCO51" s="414"/>
      <c r="JCP51" s="414"/>
      <c r="JCQ51" s="414"/>
      <c r="JCR51" s="414"/>
      <c r="JCS51" s="414"/>
      <c r="JCT51" s="414"/>
      <c r="JCU51" s="414"/>
      <c r="JCV51" s="414"/>
      <c r="JCW51" s="414"/>
      <c r="JCX51" s="414"/>
      <c r="JCY51" s="414"/>
      <c r="JCZ51" s="414"/>
      <c r="JDA51" s="414"/>
      <c r="JDB51" s="414"/>
      <c r="JDC51" s="414"/>
      <c r="JDD51" s="414"/>
      <c r="JDE51" s="414"/>
      <c r="JDF51" s="414"/>
      <c r="JDG51" s="414"/>
      <c r="JDH51" s="414"/>
      <c r="JDI51" s="414"/>
      <c r="JDJ51" s="414"/>
      <c r="JDK51" s="414"/>
      <c r="JDL51" s="414"/>
      <c r="JDM51" s="414"/>
      <c r="JDN51" s="414"/>
      <c r="JDO51" s="414"/>
      <c r="JDP51" s="414"/>
      <c r="JDQ51" s="414"/>
      <c r="JDR51" s="414"/>
      <c r="JDS51" s="414"/>
      <c r="JDT51" s="414"/>
      <c r="JDU51" s="414"/>
      <c r="JDV51" s="414"/>
      <c r="JDW51" s="414"/>
      <c r="JDX51" s="414"/>
      <c r="JDY51" s="414"/>
      <c r="JDZ51" s="414"/>
      <c r="JEA51" s="414"/>
      <c r="JEB51" s="414"/>
      <c r="JEC51" s="414"/>
      <c r="JED51" s="414"/>
      <c r="JEE51" s="414"/>
      <c r="JEF51" s="414"/>
      <c r="JEG51" s="414"/>
      <c r="JEH51" s="414"/>
      <c r="JEI51" s="414"/>
      <c r="JEJ51" s="414"/>
      <c r="JEK51" s="414"/>
      <c r="JEL51" s="414"/>
      <c r="JEM51" s="414"/>
      <c r="JEN51" s="414"/>
      <c r="JEO51" s="414"/>
      <c r="JEP51" s="414"/>
      <c r="JEQ51" s="414"/>
      <c r="JER51" s="414"/>
      <c r="JES51" s="414"/>
      <c r="JET51" s="414"/>
      <c r="JEU51" s="414"/>
      <c r="JEV51" s="414"/>
      <c r="JEW51" s="414"/>
      <c r="JEX51" s="414"/>
      <c r="JEY51" s="414"/>
      <c r="JEZ51" s="414"/>
      <c r="JFA51" s="414"/>
      <c r="JFB51" s="414"/>
      <c r="JFC51" s="414"/>
      <c r="JFD51" s="414"/>
      <c r="JFE51" s="414"/>
      <c r="JFF51" s="414"/>
      <c r="JFG51" s="414"/>
      <c r="JFH51" s="414"/>
      <c r="JFI51" s="414"/>
      <c r="JFJ51" s="414"/>
      <c r="JFK51" s="414"/>
      <c r="JFL51" s="414"/>
      <c r="JFM51" s="414"/>
      <c r="JFN51" s="414"/>
      <c r="JFO51" s="414"/>
      <c r="JFP51" s="414"/>
      <c r="JFQ51" s="414"/>
      <c r="JFR51" s="414"/>
      <c r="JFS51" s="414"/>
      <c r="JFT51" s="414"/>
      <c r="JFU51" s="414"/>
      <c r="JFV51" s="414"/>
      <c r="JFW51" s="414"/>
      <c r="JFX51" s="414"/>
      <c r="JFY51" s="414"/>
      <c r="JFZ51" s="414"/>
      <c r="JGA51" s="414"/>
      <c r="JGB51" s="414"/>
      <c r="JGC51" s="414"/>
      <c r="JGD51" s="414"/>
      <c r="JGE51" s="414"/>
      <c r="JGF51" s="414"/>
      <c r="JGG51" s="414"/>
      <c r="JGH51" s="414"/>
      <c r="JGI51" s="414"/>
      <c r="JGJ51" s="414"/>
      <c r="JGK51" s="414"/>
      <c r="JGL51" s="414"/>
      <c r="JGM51" s="414"/>
      <c r="JGN51" s="414"/>
      <c r="JGO51" s="414"/>
      <c r="JGP51" s="414"/>
      <c r="JGQ51" s="414"/>
      <c r="JGR51" s="414"/>
      <c r="JGS51" s="414"/>
      <c r="JGT51" s="414"/>
      <c r="JGU51" s="414"/>
      <c r="JGV51" s="414"/>
      <c r="JGW51" s="414"/>
      <c r="JGX51" s="414"/>
      <c r="JGY51" s="414"/>
      <c r="JGZ51" s="414"/>
      <c r="JHA51" s="414"/>
      <c r="JHB51" s="414"/>
      <c r="JHC51" s="414"/>
      <c r="JHD51" s="414"/>
      <c r="JHE51" s="414"/>
      <c r="JHF51" s="414"/>
      <c r="JHG51" s="414"/>
      <c r="JHH51" s="414"/>
      <c r="JHI51" s="414"/>
      <c r="JHJ51" s="414"/>
      <c r="JHK51" s="414"/>
      <c r="JHL51" s="414"/>
      <c r="JHM51" s="414"/>
      <c r="JHN51" s="414"/>
      <c r="JHO51" s="414"/>
      <c r="JHP51" s="414"/>
      <c r="JHQ51" s="414"/>
      <c r="JHR51" s="414"/>
      <c r="JHS51" s="414"/>
      <c r="JHT51" s="414"/>
      <c r="JHU51" s="414"/>
      <c r="JHV51" s="414"/>
      <c r="JHW51" s="414"/>
      <c r="JHX51" s="414"/>
      <c r="JHY51" s="414"/>
      <c r="JHZ51" s="414"/>
      <c r="JIA51" s="414"/>
      <c r="JIB51" s="414"/>
      <c r="JIC51" s="414"/>
      <c r="JID51" s="414"/>
      <c r="JIE51" s="414"/>
      <c r="JIF51" s="414"/>
      <c r="JIG51" s="414"/>
      <c r="JIH51" s="414"/>
      <c r="JII51" s="414"/>
      <c r="JIJ51" s="414"/>
      <c r="JIK51" s="414"/>
      <c r="JIL51" s="414"/>
      <c r="JIM51" s="414"/>
      <c r="JIN51" s="414"/>
      <c r="JIO51" s="414"/>
      <c r="JIP51" s="414"/>
      <c r="JIQ51" s="414"/>
      <c r="JIR51" s="414"/>
      <c r="JIS51" s="414"/>
      <c r="JIT51" s="414"/>
      <c r="JIU51" s="414"/>
      <c r="JIV51" s="414"/>
      <c r="JIW51" s="414"/>
      <c r="JIX51" s="414"/>
      <c r="JIY51" s="414"/>
      <c r="JIZ51" s="414"/>
      <c r="JJA51" s="414"/>
      <c r="JJB51" s="414"/>
      <c r="JJC51" s="414"/>
      <c r="JJD51" s="414"/>
      <c r="JJE51" s="414"/>
      <c r="JJF51" s="414"/>
      <c r="JJG51" s="414"/>
      <c r="JJH51" s="414"/>
      <c r="JJI51" s="414"/>
      <c r="JJJ51" s="414"/>
      <c r="JJK51" s="414"/>
      <c r="JJL51" s="414"/>
      <c r="JJM51" s="414"/>
      <c r="JJN51" s="414"/>
      <c r="JJO51" s="414"/>
      <c r="JJP51" s="414"/>
      <c r="JJQ51" s="414"/>
      <c r="JJR51" s="414"/>
      <c r="JJS51" s="414"/>
      <c r="JJT51" s="414"/>
      <c r="JJU51" s="414"/>
      <c r="JJV51" s="414"/>
      <c r="JJW51" s="414"/>
      <c r="JJX51" s="414"/>
      <c r="JJY51" s="414"/>
      <c r="JJZ51" s="414"/>
      <c r="JKA51" s="414"/>
      <c r="JKB51" s="414"/>
      <c r="JKC51" s="414"/>
      <c r="JKD51" s="414"/>
      <c r="JKE51" s="414"/>
      <c r="JKF51" s="414"/>
      <c r="JKG51" s="414"/>
      <c r="JKH51" s="414"/>
      <c r="JKI51" s="414"/>
      <c r="JKJ51" s="414"/>
      <c r="JKK51" s="414"/>
      <c r="JKL51" s="414"/>
      <c r="JKM51" s="414"/>
      <c r="JKN51" s="414"/>
      <c r="JKO51" s="414"/>
      <c r="JKP51" s="414"/>
      <c r="JKQ51" s="414"/>
      <c r="JKR51" s="414"/>
      <c r="JKS51" s="414"/>
      <c r="JKT51" s="414"/>
      <c r="JKU51" s="414"/>
      <c r="JKV51" s="414"/>
      <c r="JKW51" s="414"/>
      <c r="JKX51" s="414"/>
      <c r="JKY51" s="414"/>
      <c r="JKZ51" s="414"/>
      <c r="JLA51" s="414"/>
      <c r="JLB51" s="414"/>
      <c r="JLC51" s="414"/>
      <c r="JLD51" s="414"/>
      <c r="JLE51" s="414"/>
      <c r="JLF51" s="414"/>
      <c r="JLG51" s="414"/>
      <c r="JLH51" s="414"/>
      <c r="JLI51" s="414"/>
      <c r="JLJ51" s="414"/>
      <c r="JLK51" s="414"/>
      <c r="JLL51" s="414"/>
      <c r="JLM51" s="414"/>
      <c r="JLN51" s="414"/>
      <c r="JLO51" s="414"/>
      <c r="JLP51" s="414"/>
      <c r="JLQ51" s="414"/>
      <c r="JLR51" s="414"/>
      <c r="JLS51" s="414"/>
      <c r="JLT51" s="414"/>
      <c r="JLU51" s="414"/>
      <c r="JLV51" s="414"/>
      <c r="JLW51" s="414"/>
      <c r="JLX51" s="414"/>
      <c r="JLY51" s="414"/>
      <c r="JLZ51" s="414"/>
      <c r="JMA51" s="414"/>
      <c r="JMB51" s="414"/>
      <c r="JMC51" s="414"/>
      <c r="JMD51" s="414"/>
      <c r="JME51" s="414"/>
      <c r="JMF51" s="414"/>
      <c r="JMG51" s="414"/>
      <c r="JMH51" s="414"/>
      <c r="JMI51" s="414"/>
      <c r="JMJ51" s="414"/>
      <c r="JMK51" s="414"/>
      <c r="JML51" s="414"/>
      <c r="JMM51" s="414"/>
      <c r="JMN51" s="414"/>
      <c r="JMO51" s="414"/>
      <c r="JMP51" s="414"/>
      <c r="JMQ51" s="414"/>
      <c r="JMR51" s="414"/>
      <c r="JMS51" s="414"/>
      <c r="JMT51" s="414"/>
      <c r="JMU51" s="414"/>
      <c r="JMV51" s="414"/>
      <c r="JMW51" s="414"/>
      <c r="JMX51" s="414"/>
      <c r="JMY51" s="414"/>
      <c r="JMZ51" s="414"/>
      <c r="JNA51" s="414"/>
      <c r="JNB51" s="414"/>
      <c r="JNC51" s="414"/>
      <c r="JND51" s="414"/>
      <c r="JNE51" s="414"/>
      <c r="JNF51" s="414"/>
      <c r="JNG51" s="414"/>
      <c r="JNH51" s="414"/>
      <c r="JNI51" s="414"/>
      <c r="JNJ51" s="414"/>
      <c r="JNK51" s="414"/>
      <c r="JNL51" s="414"/>
      <c r="JNM51" s="414"/>
      <c r="JNN51" s="414"/>
      <c r="JNO51" s="414"/>
      <c r="JNP51" s="414"/>
      <c r="JNQ51" s="414"/>
      <c r="JNR51" s="414"/>
      <c r="JNS51" s="414"/>
      <c r="JNT51" s="414"/>
      <c r="JNU51" s="414"/>
      <c r="JNV51" s="414"/>
      <c r="JNW51" s="414"/>
      <c r="JNX51" s="414"/>
      <c r="JNY51" s="414"/>
      <c r="JNZ51" s="414"/>
      <c r="JOA51" s="414"/>
      <c r="JOB51" s="414"/>
      <c r="JOC51" s="414"/>
      <c r="JOD51" s="414"/>
      <c r="JOE51" s="414"/>
      <c r="JOF51" s="414"/>
      <c r="JOG51" s="414"/>
      <c r="JOH51" s="414"/>
      <c r="JOI51" s="414"/>
      <c r="JOJ51" s="414"/>
      <c r="JOK51" s="414"/>
      <c r="JOL51" s="414"/>
      <c r="JOM51" s="414"/>
      <c r="JON51" s="414"/>
      <c r="JOO51" s="414"/>
      <c r="JOP51" s="414"/>
      <c r="JOQ51" s="414"/>
      <c r="JOR51" s="414"/>
      <c r="JOS51" s="414"/>
      <c r="JOT51" s="414"/>
      <c r="JOU51" s="414"/>
      <c r="JOV51" s="414"/>
      <c r="JOW51" s="414"/>
      <c r="JOX51" s="414"/>
      <c r="JOY51" s="414"/>
      <c r="JOZ51" s="414"/>
      <c r="JPA51" s="414"/>
      <c r="JPB51" s="414"/>
      <c r="JPC51" s="414"/>
      <c r="JPD51" s="414"/>
      <c r="JPE51" s="414"/>
      <c r="JPF51" s="414"/>
      <c r="JPG51" s="414"/>
      <c r="JPH51" s="414"/>
      <c r="JPI51" s="414"/>
      <c r="JPJ51" s="414"/>
      <c r="JPK51" s="414"/>
      <c r="JPL51" s="414"/>
      <c r="JPM51" s="414"/>
      <c r="JPN51" s="414"/>
      <c r="JPO51" s="414"/>
      <c r="JPP51" s="414"/>
      <c r="JPQ51" s="414"/>
      <c r="JPR51" s="414"/>
      <c r="JPS51" s="414"/>
      <c r="JPT51" s="414"/>
      <c r="JPU51" s="414"/>
      <c r="JPV51" s="414"/>
      <c r="JPW51" s="414"/>
      <c r="JPX51" s="414"/>
      <c r="JPY51" s="414"/>
      <c r="JPZ51" s="414"/>
      <c r="JQA51" s="414"/>
      <c r="JQB51" s="414"/>
      <c r="JQC51" s="414"/>
      <c r="JQD51" s="414"/>
      <c r="JQE51" s="414"/>
      <c r="JQF51" s="414"/>
      <c r="JQG51" s="414"/>
      <c r="JQH51" s="414"/>
      <c r="JQI51" s="414"/>
      <c r="JQJ51" s="414"/>
      <c r="JQK51" s="414"/>
      <c r="JQL51" s="414"/>
      <c r="JQM51" s="414"/>
      <c r="JQN51" s="414"/>
      <c r="JQO51" s="414"/>
      <c r="JQP51" s="414"/>
      <c r="JQQ51" s="414"/>
      <c r="JQR51" s="414"/>
      <c r="JQS51" s="414"/>
      <c r="JQT51" s="414"/>
      <c r="JQU51" s="414"/>
      <c r="JQV51" s="414"/>
      <c r="JQW51" s="414"/>
      <c r="JQX51" s="414"/>
      <c r="JQY51" s="414"/>
      <c r="JQZ51" s="414"/>
      <c r="JRA51" s="414"/>
      <c r="JRB51" s="414"/>
      <c r="JRC51" s="414"/>
      <c r="JRD51" s="414"/>
      <c r="JRE51" s="414"/>
      <c r="JRF51" s="414"/>
      <c r="JRG51" s="414"/>
      <c r="JRH51" s="414"/>
      <c r="JRI51" s="414"/>
      <c r="JRJ51" s="414"/>
      <c r="JRK51" s="414"/>
      <c r="JRL51" s="414"/>
      <c r="JRM51" s="414"/>
      <c r="JRN51" s="414"/>
      <c r="JRO51" s="414"/>
      <c r="JRP51" s="414"/>
      <c r="JRQ51" s="414"/>
      <c r="JRR51" s="414"/>
      <c r="JRS51" s="414"/>
      <c r="JRT51" s="414"/>
      <c r="JRU51" s="414"/>
      <c r="JRV51" s="414"/>
      <c r="JRW51" s="414"/>
      <c r="JRX51" s="414"/>
      <c r="JRY51" s="414"/>
      <c r="JRZ51" s="414"/>
      <c r="JSA51" s="414"/>
      <c r="JSB51" s="414"/>
      <c r="JSC51" s="414"/>
      <c r="JSD51" s="414"/>
      <c r="JSE51" s="414"/>
      <c r="JSF51" s="414"/>
      <c r="JSG51" s="414"/>
      <c r="JSH51" s="414"/>
      <c r="JSI51" s="414"/>
      <c r="JSJ51" s="414"/>
      <c r="JSK51" s="414"/>
      <c r="JSL51" s="414"/>
      <c r="JSM51" s="414"/>
      <c r="JSN51" s="414"/>
      <c r="JSO51" s="414"/>
      <c r="JSP51" s="414"/>
      <c r="JSQ51" s="414"/>
      <c r="JSR51" s="414"/>
      <c r="JSS51" s="414"/>
      <c r="JST51" s="414"/>
      <c r="JSU51" s="414"/>
      <c r="JSV51" s="414"/>
      <c r="JSW51" s="414"/>
      <c r="JSX51" s="414"/>
      <c r="JSY51" s="414"/>
      <c r="JSZ51" s="414"/>
      <c r="JTA51" s="414"/>
      <c r="JTB51" s="414"/>
      <c r="JTC51" s="414"/>
      <c r="JTD51" s="414"/>
      <c r="JTE51" s="414"/>
      <c r="JTF51" s="414"/>
      <c r="JTG51" s="414"/>
      <c r="JTH51" s="414"/>
      <c r="JTI51" s="414"/>
      <c r="JTJ51" s="414"/>
      <c r="JTK51" s="414"/>
      <c r="JTL51" s="414"/>
      <c r="JTM51" s="414"/>
      <c r="JTN51" s="414"/>
      <c r="JTO51" s="414"/>
      <c r="JTP51" s="414"/>
      <c r="JTQ51" s="414"/>
      <c r="JTR51" s="414"/>
      <c r="JTS51" s="414"/>
      <c r="JTT51" s="414"/>
      <c r="JTU51" s="414"/>
      <c r="JTV51" s="414"/>
      <c r="JTW51" s="414"/>
      <c r="JTX51" s="414"/>
      <c r="JTY51" s="414"/>
      <c r="JTZ51" s="414"/>
      <c r="JUA51" s="414"/>
      <c r="JUB51" s="414"/>
      <c r="JUC51" s="414"/>
      <c r="JUD51" s="414"/>
      <c r="JUE51" s="414"/>
      <c r="JUF51" s="414"/>
      <c r="JUG51" s="414"/>
      <c r="JUH51" s="414"/>
      <c r="JUI51" s="414"/>
      <c r="JUJ51" s="414"/>
      <c r="JUK51" s="414"/>
      <c r="JUL51" s="414"/>
      <c r="JUM51" s="414"/>
      <c r="JUN51" s="414"/>
      <c r="JUO51" s="414"/>
      <c r="JUP51" s="414"/>
      <c r="JUQ51" s="414"/>
      <c r="JUR51" s="414"/>
      <c r="JUS51" s="414"/>
      <c r="JUT51" s="414"/>
      <c r="JUU51" s="414"/>
      <c r="JUV51" s="414"/>
      <c r="JUW51" s="414"/>
      <c r="JUX51" s="414"/>
      <c r="JUY51" s="414"/>
      <c r="JUZ51" s="414"/>
      <c r="JVA51" s="414"/>
      <c r="JVB51" s="414"/>
      <c r="JVC51" s="414"/>
      <c r="JVD51" s="414"/>
      <c r="JVE51" s="414"/>
      <c r="JVF51" s="414"/>
      <c r="JVG51" s="414"/>
      <c r="JVH51" s="414"/>
      <c r="JVI51" s="414"/>
      <c r="JVJ51" s="414"/>
      <c r="JVK51" s="414"/>
      <c r="JVL51" s="414"/>
      <c r="JVM51" s="414"/>
      <c r="JVN51" s="414"/>
      <c r="JVO51" s="414"/>
      <c r="JVP51" s="414"/>
      <c r="JVQ51" s="414"/>
      <c r="JVR51" s="414"/>
      <c r="JVS51" s="414"/>
      <c r="JVT51" s="414"/>
      <c r="JVU51" s="414"/>
      <c r="JVV51" s="414"/>
      <c r="JVW51" s="414"/>
      <c r="JVX51" s="414"/>
      <c r="JVY51" s="414"/>
      <c r="JVZ51" s="414"/>
      <c r="JWA51" s="414"/>
      <c r="JWB51" s="414"/>
      <c r="JWC51" s="414"/>
      <c r="JWD51" s="414"/>
      <c r="JWE51" s="414"/>
      <c r="JWF51" s="414"/>
      <c r="JWG51" s="414"/>
      <c r="JWH51" s="414"/>
      <c r="JWI51" s="414"/>
      <c r="JWJ51" s="414"/>
      <c r="JWK51" s="414"/>
      <c r="JWL51" s="414"/>
      <c r="JWM51" s="414"/>
      <c r="JWN51" s="414"/>
      <c r="JWO51" s="414"/>
      <c r="JWP51" s="414"/>
      <c r="JWQ51" s="414"/>
      <c r="JWR51" s="414"/>
      <c r="JWS51" s="414"/>
      <c r="JWT51" s="414"/>
      <c r="JWU51" s="414"/>
      <c r="JWV51" s="414"/>
      <c r="JWW51" s="414"/>
      <c r="JWX51" s="414"/>
      <c r="JWY51" s="414"/>
      <c r="JWZ51" s="414"/>
      <c r="JXA51" s="414"/>
      <c r="JXB51" s="414"/>
      <c r="JXC51" s="414"/>
      <c r="JXD51" s="414"/>
      <c r="JXE51" s="414"/>
      <c r="JXF51" s="414"/>
      <c r="JXG51" s="414"/>
      <c r="JXH51" s="414"/>
      <c r="JXI51" s="414"/>
      <c r="JXJ51" s="414"/>
      <c r="JXK51" s="414"/>
      <c r="JXL51" s="414"/>
      <c r="JXM51" s="414"/>
      <c r="JXN51" s="414"/>
      <c r="JXO51" s="414"/>
      <c r="JXP51" s="414"/>
      <c r="JXQ51" s="414"/>
      <c r="JXR51" s="414"/>
      <c r="JXS51" s="414"/>
      <c r="JXT51" s="414"/>
      <c r="JXU51" s="414"/>
      <c r="JXV51" s="414"/>
      <c r="JXW51" s="414"/>
      <c r="JXX51" s="414"/>
      <c r="JXY51" s="414"/>
      <c r="JXZ51" s="414"/>
      <c r="JYA51" s="414"/>
      <c r="JYB51" s="414"/>
      <c r="JYC51" s="414"/>
      <c r="JYD51" s="414"/>
      <c r="JYE51" s="414"/>
      <c r="JYF51" s="414"/>
      <c r="JYG51" s="414"/>
      <c r="JYH51" s="414"/>
      <c r="JYI51" s="414"/>
      <c r="JYJ51" s="414"/>
      <c r="JYK51" s="414"/>
      <c r="JYL51" s="414"/>
      <c r="JYM51" s="414"/>
      <c r="JYN51" s="414"/>
      <c r="JYO51" s="414"/>
      <c r="JYP51" s="414"/>
      <c r="JYQ51" s="414"/>
      <c r="JYR51" s="414"/>
      <c r="JYS51" s="414"/>
      <c r="JYT51" s="414"/>
      <c r="JYU51" s="414"/>
      <c r="JYV51" s="414"/>
      <c r="JYW51" s="414"/>
      <c r="JYX51" s="414"/>
      <c r="JYY51" s="414"/>
      <c r="JYZ51" s="414"/>
      <c r="JZA51" s="414"/>
      <c r="JZB51" s="414"/>
      <c r="JZC51" s="414"/>
      <c r="JZD51" s="414"/>
      <c r="JZE51" s="414"/>
      <c r="JZF51" s="414"/>
      <c r="JZG51" s="414"/>
      <c r="JZH51" s="414"/>
      <c r="JZI51" s="414"/>
      <c r="JZJ51" s="414"/>
      <c r="JZK51" s="414"/>
      <c r="JZL51" s="414"/>
      <c r="JZM51" s="414"/>
      <c r="JZN51" s="414"/>
      <c r="JZO51" s="414"/>
      <c r="JZP51" s="414"/>
      <c r="JZQ51" s="414"/>
      <c r="JZR51" s="414"/>
      <c r="JZS51" s="414"/>
      <c r="JZT51" s="414"/>
      <c r="JZU51" s="414"/>
      <c r="JZV51" s="414"/>
      <c r="JZW51" s="414"/>
      <c r="JZX51" s="414"/>
      <c r="JZY51" s="414"/>
      <c r="JZZ51" s="414"/>
      <c r="KAA51" s="414"/>
      <c r="KAB51" s="414"/>
      <c r="KAC51" s="414"/>
      <c r="KAD51" s="414"/>
      <c r="KAE51" s="414"/>
      <c r="KAF51" s="414"/>
      <c r="KAG51" s="414"/>
      <c r="KAH51" s="414"/>
      <c r="KAI51" s="414"/>
      <c r="KAJ51" s="414"/>
      <c r="KAK51" s="414"/>
      <c r="KAL51" s="414"/>
      <c r="KAM51" s="414"/>
      <c r="KAN51" s="414"/>
      <c r="KAO51" s="414"/>
      <c r="KAP51" s="414"/>
      <c r="KAQ51" s="414"/>
      <c r="KAR51" s="414"/>
      <c r="KAS51" s="414"/>
      <c r="KAT51" s="414"/>
      <c r="KAU51" s="414"/>
      <c r="KAV51" s="414"/>
      <c r="KAW51" s="414"/>
      <c r="KAX51" s="414"/>
      <c r="KAY51" s="414"/>
      <c r="KAZ51" s="414"/>
      <c r="KBA51" s="414"/>
      <c r="KBB51" s="414"/>
      <c r="KBC51" s="414"/>
      <c r="KBD51" s="414"/>
      <c r="KBE51" s="414"/>
      <c r="KBF51" s="414"/>
      <c r="KBG51" s="414"/>
      <c r="KBH51" s="414"/>
      <c r="KBI51" s="414"/>
      <c r="KBJ51" s="414"/>
      <c r="KBK51" s="414"/>
      <c r="KBL51" s="414"/>
      <c r="KBM51" s="414"/>
      <c r="KBN51" s="414"/>
      <c r="KBO51" s="414"/>
      <c r="KBP51" s="414"/>
      <c r="KBQ51" s="414"/>
      <c r="KBR51" s="414"/>
      <c r="KBS51" s="414"/>
      <c r="KBT51" s="414"/>
      <c r="KBU51" s="414"/>
      <c r="KBV51" s="414"/>
      <c r="KBW51" s="414"/>
      <c r="KBX51" s="414"/>
      <c r="KBY51" s="414"/>
      <c r="KBZ51" s="414"/>
      <c r="KCA51" s="414"/>
      <c r="KCB51" s="414"/>
      <c r="KCC51" s="414"/>
      <c r="KCD51" s="414"/>
      <c r="KCE51" s="414"/>
      <c r="KCF51" s="414"/>
      <c r="KCG51" s="414"/>
      <c r="KCH51" s="414"/>
      <c r="KCI51" s="414"/>
      <c r="KCJ51" s="414"/>
      <c r="KCK51" s="414"/>
      <c r="KCL51" s="414"/>
      <c r="KCM51" s="414"/>
      <c r="KCN51" s="414"/>
      <c r="KCO51" s="414"/>
      <c r="KCP51" s="414"/>
      <c r="KCQ51" s="414"/>
      <c r="KCR51" s="414"/>
      <c r="KCS51" s="414"/>
      <c r="KCT51" s="414"/>
      <c r="KCU51" s="414"/>
      <c r="KCV51" s="414"/>
      <c r="KCW51" s="414"/>
      <c r="KCX51" s="414"/>
      <c r="KCY51" s="414"/>
      <c r="KCZ51" s="414"/>
      <c r="KDA51" s="414"/>
      <c r="KDB51" s="414"/>
      <c r="KDC51" s="414"/>
      <c r="KDD51" s="414"/>
      <c r="KDE51" s="414"/>
      <c r="KDF51" s="414"/>
      <c r="KDG51" s="414"/>
      <c r="KDH51" s="414"/>
      <c r="KDI51" s="414"/>
      <c r="KDJ51" s="414"/>
      <c r="KDK51" s="414"/>
      <c r="KDL51" s="414"/>
      <c r="KDM51" s="414"/>
      <c r="KDN51" s="414"/>
      <c r="KDO51" s="414"/>
      <c r="KDP51" s="414"/>
      <c r="KDQ51" s="414"/>
      <c r="KDR51" s="414"/>
      <c r="KDS51" s="414"/>
      <c r="KDT51" s="414"/>
      <c r="KDU51" s="414"/>
      <c r="KDV51" s="414"/>
      <c r="KDW51" s="414"/>
      <c r="KDX51" s="414"/>
      <c r="KDY51" s="414"/>
      <c r="KDZ51" s="414"/>
      <c r="KEA51" s="414"/>
      <c r="KEB51" s="414"/>
      <c r="KEC51" s="414"/>
      <c r="KED51" s="414"/>
      <c r="KEE51" s="414"/>
      <c r="KEF51" s="414"/>
      <c r="KEG51" s="414"/>
      <c r="KEH51" s="414"/>
      <c r="KEI51" s="414"/>
      <c r="KEJ51" s="414"/>
      <c r="KEK51" s="414"/>
      <c r="KEL51" s="414"/>
      <c r="KEM51" s="414"/>
      <c r="KEN51" s="414"/>
      <c r="KEO51" s="414"/>
      <c r="KEP51" s="414"/>
      <c r="KEQ51" s="414"/>
      <c r="KER51" s="414"/>
      <c r="KES51" s="414"/>
      <c r="KET51" s="414"/>
      <c r="KEU51" s="414"/>
      <c r="KEV51" s="414"/>
      <c r="KEW51" s="414"/>
      <c r="KEX51" s="414"/>
      <c r="KEY51" s="414"/>
      <c r="KEZ51" s="414"/>
      <c r="KFA51" s="414"/>
      <c r="KFB51" s="414"/>
      <c r="KFC51" s="414"/>
      <c r="KFD51" s="414"/>
      <c r="KFE51" s="414"/>
      <c r="KFF51" s="414"/>
      <c r="KFG51" s="414"/>
      <c r="KFH51" s="414"/>
      <c r="KFI51" s="414"/>
      <c r="KFJ51" s="414"/>
      <c r="KFK51" s="414"/>
      <c r="KFL51" s="414"/>
      <c r="KFM51" s="414"/>
      <c r="KFN51" s="414"/>
      <c r="KFO51" s="414"/>
      <c r="KFP51" s="414"/>
      <c r="KFQ51" s="414"/>
      <c r="KFR51" s="414"/>
      <c r="KFS51" s="414"/>
      <c r="KFT51" s="414"/>
      <c r="KFU51" s="414"/>
      <c r="KFV51" s="414"/>
      <c r="KFW51" s="414"/>
      <c r="KFX51" s="414"/>
      <c r="KFY51" s="414"/>
      <c r="KFZ51" s="414"/>
      <c r="KGA51" s="414"/>
      <c r="KGB51" s="414"/>
      <c r="KGC51" s="414"/>
      <c r="KGD51" s="414"/>
      <c r="KGE51" s="414"/>
      <c r="KGF51" s="414"/>
      <c r="KGG51" s="414"/>
      <c r="KGH51" s="414"/>
      <c r="KGI51" s="414"/>
      <c r="KGJ51" s="414"/>
      <c r="KGK51" s="414"/>
      <c r="KGL51" s="414"/>
      <c r="KGM51" s="414"/>
      <c r="KGN51" s="414"/>
      <c r="KGO51" s="414"/>
      <c r="KGP51" s="414"/>
      <c r="KGQ51" s="414"/>
      <c r="KGR51" s="414"/>
      <c r="KGS51" s="414"/>
      <c r="KGT51" s="414"/>
      <c r="KGU51" s="414"/>
      <c r="KGV51" s="414"/>
      <c r="KGW51" s="414"/>
      <c r="KGX51" s="414"/>
      <c r="KGY51" s="414"/>
      <c r="KGZ51" s="414"/>
      <c r="KHA51" s="414"/>
      <c r="KHB51" s="414"/>
      <c r="KHC51" s="414"/>
      <c r="KHD51" s="414"/>
      <c r="KHE51" s="414"/>
      <c r="KHF51" s="414"/>
      <c r="KHG51" s="414"/>
      <c r="KHH51" s="414"/>
      <c r="KHI51" s="414"/>
      <c r="KHJ51" s="414"/>
      <c r="KHK51" s="414"/>
      <c r="KHL51" s="414"/>
      <c r="KHM51" s="414"/>
      <c r="KHN51" s="414"/>
      <c r="KHO51" s="414"/>
      <c r="KHP51" s="414"/>
      <c r="KHQ51" s="414"/>
      <c r="KHR51" s="414"/>
      <c r="KHS51" s="414"/>
      <c r="KHT51" s="414"/>
      <c r="KHU51" s="414"/>
      <c r="KHV51" s="414"/>
      <c r="KHW51" s="414"/>
      <c r="KHX51" s="414"/>
      <c r="KHY51" s="414"/>
      <c r="KHZ51" s="414"/>
      <c r="KIA51" s="414"/>
      <c r="KIB51" s="414"/>
      <c r="KIC51" s="414"/>
      <c r="KID51" s="414"/>
      <c r="KIE51" s="414"/>
      <c r="KIF51" s="414"/>
      <c r="KIG51" s="414"/>
      <c r="KIH51" s="414"/>
      <c r="KII51" s="414"/>
      <c r="KIJ51" s="414"/>
      <c r="KIK51" s="414"/>
      <c r="KIL51" s="414"/>
      <c r="KIM51" s="414"/>
      <c r="KIN51" s="414"/>
      <c r="KIO51" s="414"/>
      <c r="KIP51" s="414"/>
      <c r="KIQ51" s="414"/>
      <c r="KIR51" s="414"/>
      <c r="KIS51" s="414"/>
      <c r="KIT51" s="414"/>
      <c r="KIU51" s="414"/>
      <c r="KIV51" s="414"/>
      <c r="KIW51" s="414"/>
      <c r="KIX51" s="414"/>
      <c r="KIY51" s="414"/>
      <c r="KIZ51" s="414"/>
      <c r="KJA51" s="414"/>
      <c r="KJB51" s="414"/>
      <c r="KJC51" s="414"/>
      <c r="KJD51" s="414"/>
      <c r="KJE51" s="414"/>
      <c r="KJF51" s="414"/>
      <c r="KJG51" s="414"/>
      <c r="KJH51" s="414"/>
      <c r="KJI51" s="414"/>
      <c r="KJJ51" s="414"/>
      <c r="KJK51" s="414"/>
      <c r="KJL51" s="414"/>
      <c r="KJM51" s="414"/>
      <c r="KJN51" s="414"/>
      <c r="KJO51" s="414"/>
      <c r="KJP51" s="414"/>
      <c r="KJQ51" s="414"/>
      <c r="KJR51" s="414"/>
      <c r="KJS51" s="414"/>
      <c r="KJT51" s="414"/>
      <c r="KJU51" s="414"/>
      <c r="KJV51" s="414"/>
      <c r="KJW51" s="414"/>
      <c r="KJX51" s="414"/>
      <c r="KJY51" s="414"/>
      <c r="KJZ51" s="414"/>
      <c r="KKA51" s="414"/>
      <c r="KKB51" s="414"/>
      <c r="KKC51" s="414"/>
      <c r="KKD51" s="414"/>
      <c r="KKE51" s="414"/>
      <c r="KKF51" s="414"/>
      <c r="KKG51" s="414"/>
      <c r="KKH51" s="414"/>
      <c r="KKI51" s="414"/>
      <c r="KKJ51" s="414"/>
      <c r="KKK51" s="414"/>
      <c r="KKL51" s="414"/>
      <c r="KKM51" s="414"/>
      <c r="KKN51" s="414"/>
      <c r="KKO51" s="414"/>
      <c r="KKP51" s="414"/>
      <c r="KKQ51" s="414"/>
      <c r="KKR51" s="414"/>
      <c r="KKS51" s="414"/>
      <c r="KKT51" s="414"/>
      <c r="KKU51" s="414"/>
      <c r="KKV51" s="414"/>
      <c r="KKW51" s="414"/>
      <c r="KKX51" s="414"/>
      <c r="KKY51" s="414"/>
      <c r="KKZ51" s="414"/>
      <c r="KLA51" s="414"/>
      <c r="KLB51" s="414"/>
      <c r="KLC51" s="414"/>
      <c r="KLD51" s="414"/>
      <c r="KLE51" s="414"/>
      <c r="KLF51" s="414"/>
      <c r="KLG51" s="414"/>
      <c r="KLH51" s="414"/>
      <c r="KLI51" s="414"/>
      <c r="KLJ51" s="414"/>
      <c r="KLK51" s="414"/>
      <c r="KLL51" s="414"/>
      <c r="KLM51" s="414"/>
      <c r="KLN51" s="414"/>
      <c r="KLO51" s="414"/>
      <c r="KLP51" s="414"/>
      <c r="KLQ51" s="414"/>
      <c r="KLR51" s="414"/>
      <c r="KLS51" s="414"/>
      <c r="KLT51" s="414"/>
      <c r="KLU51" s="414"/>
      <c r="KLV51" s="414"/>
      <c r="KLW51" s="414"/>
      <c r="KLX51" s="414"/>
      <c r="KLY51" s="414"/>
      <c r="KLZ51" s="414"/>
      <c r="KMA51" s="414"/>
      <c r="KMB51" s="414"/>
      <c r="KMC51" s="414"/>
      <c r="KMD51" s="414"/>
      <c r="KME51" s="414"/>
      <c r="KMF51" s="414"/>
      <c r="KMG51" s="414"/>
      <c r="KMH51" s="414"/>
      <c r="KMI51" s="414"/>
      <c r="KMJ51" s="414"/>
      <c r="KMK51" s="414"/>
      <c r="KML51" s="414"/>
      <c r="KMM51" s="414"/>
      <c r="KMN51" s="414"/>
      <c r="KMO51" s="414"/>
      <c r="KMP51" s="414"/>
      <c r="KMQ51" s="414"/>
      <c r="KMR51" s="414"/>
      <c r="KMS51" s="414"/>
      <c r="KMT51" s="414"/>
      <c r="KMU51" s="414"/>
      <c r="KMV51" s="414"/>
      <c r="KMW51" s="414"/>
      <c r="KMX51" s="414"/>
      <c r="KMY51" s="414"/>
      <c r="KMZ51" s="414"/>
      <c r="KNA51" s="414"/>
      <c r="KNB51" s="414"/>
      <c r="KNC51" s="414"/>
      <c r="KND51" s="414"/>
      <c r="KNE51" s="414"/>
      <c r="KNF51" s="414"/>
      <c r="KNG51" s="414"/>
      <c r="KNH51" s="414"/>
      <c r="KNI51" s="414"/>
      <c r="KNJ51" s="414"/>
      <c r="KNK51" s="414"/>
      <c r="KNL51" s="414"/>
      <c r="KNM51" s="414"/>
      <c r="KNN51" s="414"/>
      <c r="KNO51" s="414"/>
      <c r="KNP51" s="414"/>
      <c r="KNQ51" s="414"/>
      <c r="KNR51" s="414"/>
      <c r="KNS51" s="414"/>
      <c r="KNT51" s="414"/>
      <c r="KNU51" s="414"/>
      <c r="KNV51" s="414"/>
      <c r="KNW51" s="414"/>
      <c r="KNX51" s="414"/>
      <c r="KNY51" s="414"/>
      <c r="KNZ51" s="414"/>
      <c r="KOA51" s="414"/>
      <c r="KOB51" s="414"/>
      <c r="KOC51" s="414"/>
      <c r="KOD51" s="414"/>
      <c r="KOE51" s="414"/>
      <c r="KOF51" s="414"/>
      <c r="KOG51" s="414"/>
      <c r="KOH51" s="414"/>
      <c r="KOI51" s="414"/>
      <c r="KOJ51" s="414"/>
      <c r="KOK51" s="414"/>
      <c r="KOL51" s="414"/>
      <c r="KOM51" s="414"/>
      <c r="KON51" s="414"/>
      <c r="KOO51" s="414"/>
      <c r="KOP51" s="414"/>
      <c r="KOQ51" s="414"/>
      <c r="KOR51" s="414"/>
      <c r="KOS51" s="414"/>
      <c r="KOT51" s="414"/>
      <c r="KOU51" s="414"/>
      <c r="KOV51" s="414"/>
      <c r="KOW51" s="414"/>
      <c r="KOX51" s="414"/>
      <c r="KOY51" s="414"/>
      <c r="KOZ51" s="414"/>
      <c r="KPA51" s="414"/>
      <c r="KPB51" s="414"/>
      <c r="KPC51" s="414"/>
      <c r="KPD51" s="414"/>
      <c r="KPE51" s="414"/>
      <c r="KPF51" s="414"/>
      <c r="KPG51" s="414"/>
      <c r="KPH51" s="414"/>
      <c r="KPI51" s="414"/>
      <c r="KPJ51" s="414"/>
      <c r="KPK51" s="414"/>
      <c r="KPL51" s="414"/>
      <c r="KPM51" s="414"/>
      <c r="KPN51" s="414"/>
      <c r="KPO51" s="414"/>
      <c r="KPP51" s="414"/>
      <c r="KPQ51" s="414"/>
      <c r="KPR51" s="414"/>
      <c r="KPS51" s="414"/>
      <c r="KPT51" s="414"/>
      <c r="KPU51" s="414"/>
      <c r="KPV51" s="414"/>
      <c r="KPW51" s="414"/>
      <c r="KPX51" s="414"/>
      <c r="KPY51" s="414"/>
      <c r="KPZ51" s="414"/>
      <c r="KQA51" s="414"/>
      <c r="KQB51" s="414"/>
      <c r="KQC51" s="414"/>
      <c r="KQD51" s="414"/>
      <c r="KQE51" s="414"/>
      <c r="KQF51" s="414"/>
      <c r="KQG51" s="414"/>
      <c r="KQH51" s="414"/>
      <c r="KQI51" s="414"/>
      <c r="KQJ51" s="414"/>
      <c r="KQK51" s="414"/>
      <c r="KQL51" s="414"/>
      <c r="KQM51" s="414"/>
      <c r="KQN51" s="414"/>
      <c r="KQO51" s="414"/>
      <c r="KQP51" s="414"/>
      <c r="KQQ51" s="414"/>
      <c r="KQR51" s="414"/>
      <c r="KQS51" s="414"/>
      <c r="KQT51" s="414"/>
      <c r="KQU51" s="414"/>
      <c r="KQV51" s="414"/>
      <c r="KQW51" s="414"/>
      <c r="KQX51" s="414"/>
      <c r="KQY51" s="414"/>
      <c r="KQZ51" s="414"/>
      <c r="KRA51" s="414"/>
      <c r="KRB51" s="414"/>
      <c r="KRC51" s="414"/>
      <c r="KRD51" s="414"/>
      <c r="KRE51" s="414"/>
      <c r="KRF51" s="414"/>
      <c r="KRG51" s="414"/>
      <c r="KRH51" s="414"/>
      <c r="KRI51" s="414"/>
      <c r="KRJ51" s="414"/>
      <c r="KRK51" s="414"/>
      <c r="KRL51" s="414"/>
      <c r="KRM51" s="414"/>
      <c r="KRN51" s="414"/>
      <c r="KRO51" s="414"/>
      <c r="KRP51" s="414"/>
      <c r="KRQ51" s="414"/>
      <c r="KRR51" s="414"/>
      <c r="KRS51" s="414"/>
      <c r="KRT51" s="414"/>
      <c r="KRU51" s="414"/>
      <c r="KRV51" s="414"/>
      <c r="KRW51" s="414"/>
      <c r="KRX51" s="414"/>
      <c r="KRY51" s="414"/>
      <c r="KRZ51" s="414"/>
      <c r="KSA51" s="414"/>
      <c r="KSB51" s="414"/>
      <c r="KSC51" s="414"/>
      <c r="KSD51" s="414"/>
      <c r="KSE51" s="414"/>
      <c r="KSF51" s="414"/>
      <c r="KSG51" s="414"/>
      <c r="KSH51" s="414"/>
      <c r="KSI51" s="414"/>
      <c r="KSJ51" s="414"/>
      <c r="KSK51" s="414"/>
      <c r="KSL51" s="414"/>
      <c r="KSM51" s="414"/>
      <c r="KSN51" s="414"/>
      <c r="KSO51" s="414"/>
      <c r="KSP51" s="414"/>
      <c r="KSQ51" s="414"/>
      <c r="KSR51" s="414"/>
      <c r="KSS51" s="414"/>
      <c r="KST51" s="414"/>
      <c r="KSU51" s="414"/>
      <c r="KSV51" s="414"/>
      <c r="KSW51" s="414"/>
      <c r="KSX51" s="414"/>
      <c r="KSY51" s="414"/>
      <c r="KSZ51" s="414"/>
      <c r="KTA51" s="414"/>
      <c r="KTB51" s="414"/>
      <c r="KTC51" s="414"/>
      <c r="KTD51" s="414"/>
      <c r="KTE51" s="414"/>
      <c r="KTF51" s="414"/>
      <c r="KTG51" s="414"/>
      <c r="KTH51" s="414"/>
      <c r="KTI51" s="414"/>
      <c r="KTJ51" s="414"/>
      <c r="KTK51" s="414"/>
      <c r="KTL51" s="414"/>
      <c r="KTM51" s="414"/>
      <c r="KTN51" s="414"/>
      <c r="KTO51" s="414"/>
      <c r="KTP51" s="414"/>
      <c r="KTQ51" s="414"/>
      <c r="KTR51" s="414"/>
      <c r="KTS51" s="414"/>
      <c r="KTT51" s="414"/>
      <c r="KTU51" s="414"/>
      <c r="KTV51" s="414"/>
      <c r="KTW51" s="414"/>
      <c r="KTX51" s="414"/>
      <c r="KTY51" s="414"/>
      <c r="KTZ51" s="414"/>
      <c r="KUA51" s="414"/>
      <c r="KUB51" s="414"/>
      <c r="KUC51" s="414"/>
      <c r="KUD51" s="414"/>
      <c r="KUE51" s="414"/>
      <c r="KUF51" s="414"/>
      <c r="KUG51" s="414"/>
      <c r="KUH51" s="414"/>
      <c r="KUI51" s="414"/>
      <c r="KUJ51" s="414"/>
      <c r="KUK51" s="414"/>
      <c r="KUL51" s="414"/>
      <c r="KUM51" s="414"/>
      <c r="KUN51" s="414"/>
      <c r="KUO51" s="414"/>
      <c r="KUP51" s="414"/>
      <c r="KUQ51" s="414"/>
      <c r="KUR51" s="414"/>
      <c r="KUS51" s="414"/>
      <c r="KUT51" s="414"/>
      <c r="KUU51" s="414"/>
      <c r="KUV51" s="414"/>
      <c r="KUW51" s="414"/>
      <c r="KUX51" s="414"/>
      <c r="KUY51" s="414"/>
      <c r="KUZ51" s="414"/>
      <c r="KVA51" s="414"/>
      <c r="KVB51" s="414"/>
      <c r="KVC51" s="414"/>
      <c r="KVD51" s="414"/>
      <c r="KVE51" s="414"/>
      <c r="KVF51" s="414"/>
      <c r="KVG51" s="414"/>
      <c r="KVH51" s="414"/>
      <c r="KVI51" s="414"/>
      <c r="KVJ51" s="414"/>
      <c r="KVK51" s="414"/>
      <c r="KVL51" s="414"/>
      <c r="KVM51" s="414"/>
      <c r="KVN51" s="414"/>
      <c r="KVO51" s="414"/>
      <c r="KVP51" s="414"/>
      <c r="KVQ51" s="414"/>
      <c r="KVR51" s="414"/>
      <c r="KVS51" s="414"/>
      <c r="KVT51" s="414"/>
      <c r="KVU51" s="414"/>
      <c r="KVV51" s="414"/>
      <c r="KVW51" s="414"/>
      <c r="KVX51" s="414"/>
      <c r="KVY51" s="414"/>
      <c r="KVZ51" s="414"/>
      <c r="KWA51" s="414"/>
      <c r="KWB51" s="414"/>
      <c r="KWC51" s="414"/>
      <c r="KWD51" s="414"/>
      <c r="KWE51" s="414"/>
      <c r="KWF51" s="414"/>
      <c r="KWG51" s="414"/>
      <c r="KWH51" s="414"/>
      <c r="KWI51" s="414"/>
      <c r="KWJ51" s="414"/>
      <c r="KWK51" s="414"/>
      <c r="KWL51" s="414"/>
      <c r="KWM51" s="414"/>
      <c r="KWN51" s="414"/>
      <c r="KWO51" s="414"/>
      <c r="KWP51" s="414"/>
      <c r="KWQ51" s="414"/>
      <c r="KWR51" s="414"/>
      <c r="KWS51" s="414"/>
      <c r="KWT51" s="414"/>
      <c r="KWU51" s="414"/>
      <c r="KWV51" s="414"/>
      <c r="KWW51" s="414"/>
      <c r="KWX51" s="414"/>
      <c r="KWY51" s="414"/>
      <c r="KWZ51" s="414"/>
      <c r="KXA51" s="414"/>
      <c r="KXB51" s="414"/>
      <c r="KXC51" s="414"/>
      <c r="KXD51" s="414"/>
      <c r="KXE51" s="414"/>
      <c r="KXF51" s="414"/>
      <c r="KXG51" s="414"/>
      <c r="KXH51" s="414"/>
      <c r="KXI51" s="414"/>
      <c r="KXJ51" s="414"/>
      <c r="KXK51" s="414"/>
      <c r="KXL51" s="414"/>
      <c r="KXM51" s="414"/>
      <c r="KXN51" s="414"/>
      <c r="KXO51" s="414"/>
      <c r="KXP51" s="414"/>
      <c r="KXQ51" s="414"/>
      <c r="KXR51" s="414"/>
      <c r="KXS51" s="414"/>
      <c r="KXT51" s="414"/>
      <c r="KXU51" s="414"/>
      <c r="KXV51" s="414"/>
      <c r="KXW51" s="414"/>
      <c r="KXX51" s="414"/>
      <c r="KXY51" s="414"/>
      <c r="KXZ51" s="414"/>
      <c r="KYA51" s="414"/>
      <c r="KYB51" s="414"/>
      <c r="KYC51" s="414"/>
      <c r="KYD51" s="414"/>
      <c r="KYE51" s="414"/>
      <c r="KYF51" s="414"/>
      <c r="KYG51" s="414"/>
      <c r="KYH51" s="414"/>
      <c r="KYI51" s="414"/>
      <c r="KYJ51" s="414"/>
      <c r="KYK51" s="414"/>
      <c r="KYL51" s="414"/>
      <c r="KYM51" s="414"/>
      <c r="KYN51" s="414"/>
      <c r="KYO51" s="414"/>
      <c r="KYP51" s="414"/>
      <c r="KYQ51" s="414"/>
      <c r="KYR51" s="414"/>
      <c r="KYS51" s="414"/>
      <c r="KYT51" s="414"/>
      <c r="KYU51" s="414"/>
      <c r="KYV51" s="414"/>
      <c r="KYW51" s="414"/>
      <c r="KYX51" s="414"/>
      <c r="KYY51" s="414"/>
      <c r="KYZ51" s="414"/>
      <c r="KZA51" s="414"/>
      <c r="KZB51" s="414"/>
      <c r="KZC51" s="414"/>
      <c r="KZD51" s="414"/>
      <c r="KZE51" s="414"/>
      <c r="KZF51" s="414"/>
      <c r="KZG51" s="414"/>
      <c r="KZH51" s="414"/>
      <c r="KZI51" s="414"/>
      <c r="KZJ51" s="414"/>
      <c r="KZK51" s="414"/>
      <c r="KZL51" s="414"/>
      <c r="KZM51" s="414"/>
      <c r="KZN51" s="414"/>
      <c r="KZO51" s="414"/>
      <c r="KZP51" s="414"/>
      <c r="KZQ51" s="414"/>
      <c r="KZR51" s="414"/>
      <c r="KZS51" s="414"/>
      <c r="KZT51" s="414"/>
      <c r="KZU51" s="414"/>
      <c r="KZV51" s="414"/>
      <c r="KZW51" s="414"/>
      <c r="KZX51" s="414"/>
      <c r="KZY51" s="414"/>
      <c r="KZZ51" s="414"/>
      <c r="LAA51" s="414"/>
      <c r="LAB51" s="414"/>
      <c r="LAC51" s="414"/>
      <c r="LAD51" s="414"/>
      <c r="LAE51" s="414"/>
      <c r="LAF51" s="414"/>
      <c r="LAG51" s="414"/>
      <c r="LAH51" s="414"/>
      <c r="LAI51" s="414"/>
      <c r="LAJ51" s="414"/>
      <c r="LAK51" s="414"/>
      <c r="LAL51" s="414"/>
      <c r="LAM51" s="414"/>
      <c r="LAN51" s="414"/>
      <c r="LAO51" s="414"/>
      <c r="LAP51" s="414"/>
      <c r="LAQ51" s="414"/>
      <c r="LAR51" s="414"/>
      <c r="LAS51" s="414"/>
      <c r="LAT51" s="414"/>
      <c r="LAU51" s="414"/>
      <c r="LAV51" s="414"/>
      <c r="LAW51" s="414"/>
      <c r="LAX51" s="414"/>
      <c r="LAY51" s="414"/>
      <c r="LAZ51" s="414"/>
      <c r="LBA51" s="414"/>
      <c r="LBB51" s="414"/>
      <c r="LBC51" s="414"/>
      <c r="LBD51" s="414"/>
      <c r="LBE51" s="414"/>
      <c r="LBF51" s="414"/>
      <c r="LBG51" s="414"/>
      <c r="LBH51" s="414"/>
      <c r="LBI51" s="414"/>
      <c r="LBJ51" s="414"/>
      <c r="LBK51" s="414"/>
      <c r="LBL51" s="414"/>
      <c r="LBM51" s="414"/>
      <c r="LBN51" s="414"/>
      <c r="LBO51" s="414"/>
      <c r="LBP51" s="414"/>
      <c r="LBQ51" s="414"/>
      <c r="LBR51" s="414"/>
      <c r="LBS51" s="414"/>
      <c r="LBT51" s="414"/>
      <c r="LBU51" s="414"/>
      <c r="LBV51" s="414"/>
      <c r="LBW51" s="414"/>
      <c r="LBX51" s="414"/>
      <c r="LBY51" s="414"/>
      <c r="LBZ51" s="414"/>
      <c r="LCA51" s="414"/>
      <c r="LCB51" s="414"/>
      <c r="LCC51" s="414"/>
      <c r="LCD51" s="414"/>
      <c r="LCE51" s="414"/>
      <c r="LCF51" s="414"/>
      <c r="LCG51" s="414"/>
      <c r="LCH51" s="414"/>
      <c r="LCI51" s="414"/>
      <c r="LCJ51" s="414"/>
      <c r="LCK51" s="414"/>
      <c r="LCL51" s="414"/>
      <c r="LCM51" s="414"/>
      <c r="LCN51" s="414"/>
      <c r="LCO51" s="414"/>
      <c r="LCP51" s="414"/>
      <c r="LCQ51" s="414"/>
      <c r="LCR51" s="414"/>
      <c r="LCS51" s="414"/>
      <c r="LCT51" s="414"/>
      <c r="LCU51" s="414"/>
      <c r="LCV51" s="414"/>
      <c r="LCW51" s="414"/>
      <c r="LCX51" s="414"/>
      <c r="LCY51" s="414"/>
      <c r="LCZ51" s="414"/>
      <c r="LDA51" s="414"/>
      <c r="LDB51" s="414"/>
      <c r="LDC51" s="414"/>
      <c r="LDD51" s="414"/>
      <c r="LDE51" s="414"/>
      <c r="LDF51" s="414"/>
      <c r="LDG51" s="414"/>
      <c r="LDH51" s="414"/>
      <c r="LDI51" s="414"/>
      <c r="LDJ51" s="414"/>
      <c r="LDK51" s="414"/>
      <c r="LDL51" s="414"/>
      <c r="LDM51" s="414"/>
      <c r="LDN51" s="414"/>
      <c r="LDO51" s="414"/>
      <c r="LDP51" s="414"/>
      <c r="LDQ51" s="414"/>
      <c r="LDR51" s="414"/>
      <c r="LDS51" s="414"/>
      <c r="LDT51" s="414"/>
      <c r="LDU51" s="414"/>
      <c r="LDV51" s="414"/>
      <c r="LDW51" s="414"/>
      <c r="LDX51" s="414"/>
      <c r="LDY51" s="414"/>
      <c r="LDZ51" s="414"/>
      <c r="LEA51" s="414"/>
      <c r="LEB51" s="414"/>
      <c r="LEC51" s="414"/>
      <c r="LED51" s="414"/>
      <c r="LEE51" s="414"/>
      <c r="LEF51" s="414"/>
      <c r="LEG51" s="414"/>
      <c r="LEH51" s="414"/>
      <c r="LEI51" s="414"/>
      <c r="LEJ51" s="414"/>
      <c r="LEK51" s="414"/>
      <c r="LEL51" s="414"/>
      <c r="LEM51" s="414"/>
      <c r="LEN51" s="414"/>
      <c r="LEO51" s="414"/>
      <c r="LEP51" s="414"/>
      <c r="LEQ51" s="414"/>
      <c r="LER51" s="414"/>
      <c r="LES51" s="414"/>
      <c r="LET51" s="414"/>
      <c r="LEU51" s="414"/>
      <c r="LEV51" s="414"/>
      <c r="LEW51" s="414"/>
      <c r="LEX51" s="414"/>
      <c r="LEY51" s="414"/>
      <c r="LEZ51" s="414"/>
      <c r="LFA51" s="414"/>
      <c r="LFB51" s="414"/>
      <c r="LFC51" s="414"/>
      <c r="LFD51" s="414"/>
      <c r="LFE51" s="414"/>
      <c r="LFF51" s="414"/>
      <c r="LFG51" s="414"/>
      <c r="LFH51" s="414"/>
      <c r="LFI51" s="414"/>
      <c r="LFJ51" s="414"/>
      <c r="LFK51" s="414"/>
      <c r="LFL51" s="414"/>
      <c r="LFM51" s="414"/>
      <c r="LFN51" s="414"/>
      <c r="LFO51" s="414"/>
      <c r="LFP51" s="414"/>
      <c r="LFQ51" s="414"/>
      <c r="LFR51" s="414"/>
      <c r="LFS51" s="414"/>
      <c r="LFT51" s="414"/>
      <c r="LFU51" s="414"/>
      <c r="LFV51" s="414"/>
      <c r="LFW51" s="414"/>
      <c r="LFX51" s="414"/>
      <c r="LFY51" s="414"/>
      <c r="LFZ51" s="414"/>
      <c r="LGA51" s="414"/>
      <c r="LGB51" s="414"/>
      <c r="LGC51" s="414"/>
      <c r="LGD51" s="414"/>
      <c r="LGE51" s="414"/>
      <c r="LGF51" s="414"/>
      <c r="LGG51" s="414"/>
      <c r="LGH51" s="414"/>
      <c r="LGI51" s="414"/>
      <c r="LGJ51" s="414"/>
      <c r="LGK51" s="414"/>
      <c r="LGL51" s="414"/>
      <c r="LGM51" s="414"/>
      <c r="LGN51" s="414"/>
      <c r="LGO51" s="414"/>
      <c r="LGP51" s="414"/>
      <c r="LGQ51" s="414"/>
      <c r="LGR51" s="414"/>
      <c r="LGS51" s="414"/>
      <c r="LGT51" s="414"/>
      <c r="LGU51" s="414"/>
      <c r="LGV51" s="414"/>
      <c r="LGW51" s="414"/>
      <c r="LGX51" s="414"/>
      <c r="LGY51" s="414"/>
      <c r="LGZ51" s="414"/>
      <c r="LHA51" s="414"/>
      <c r="LHB51" s="414"/>
      <c r="LHC51" s="414"/>
      <c r="LHD51" s="414"/>
      <c r="LHE51" s="414"/>
      <c r="LHF51" s="414"/>
      <c r="LHG51" s="414"/>
      <c r="LHH51" s="414"/>
      <c r="LHI51" s="414"/>
      <c r="LHJ51" s="414"/>
      <c r="LHK51" s="414"/>
      <c r="LHL51" s="414"/>
      <c r="LHM51" s="414"/>
      <c r="LHN51" s="414"/>
      <c r="LHO51" s="414"/>
      <c r="LHP51" s="414"/>
      <c r="LHQ51" s="414"/>
      <c r="LHR51" s="414"/>
      <c r="LHS51" s="414"/>
      <c r="LHT51" s="414"/>
      <c r="LHU51" s="414"/>
      <c r="LHV51" s="414"/>
      <c r="LHW51" s="414"/>
      <c r="LHX51" s="414"/>
      <c r="LHY51" s="414"/>
      <c r="LHZ51" s="414"/>
      <c r="LIA51" s="414"/>
      <c r="LIB51" s="414"/>
      <c r="LIC51" s="414"/>
      <c r="LID51" s="414"/>
      <c r="LIE51" s="414"/>
      <c r="LIF51" s="414"/>
      <c r="LIG51" s="414"/>
      <c r="LIH51" s="414"/>
      <c r="LII51" s="414"/>
      <c r="LIJ51" s="414"/>
      <c r="LIK51" s="414"/>
      <c r="LIL51" s="414"/>
      <c r="LIM51" s="414"/>
      <c r="LIN51" s="414"/>
      <c r="LIO51" s="414"/>
      <c r="LIP51" s="414"/>
      <c r="LIQ51" s="414"/>
      <c r="LIR51" s="414"/>
      <c r="LIS51" s="414"/>
      <c r="LIT51" s="414"/>
      <c r="LIU51" s="414"/>
      <c r="LIV51" s="414"/>
      <c r="LIW51" s="414"/>
      <c r="LIX51" s="414"/>
      <c r="LIY51" s="414"/>
      <c r="LIZ51" s="414"/>
      <c r="LJA51" s="414"/>
      <c r="LJB51" s="414"/>
      <c r="LJC51" s="414"/>
      <c r="LJD51" s="414"/>
      <c r="LJE51" s="414"/>
      <c r="LJF51" s="414"/>
      <c r="LJG51" s="414"/>
      <c r="LJH51" s="414"/>
      <c r="LJI51" s="414"/>
      <c r="LJJ51" s="414"/>
      <c r="LJK51" s="414"/>
      <c r="LJL51" s="414"/>
      <c r="LJM51" s="414"/>
      <c r="LJN51" s="414"/>
      <c r="LJO51" s="414"/>
      <c r="LJP51" s="414"/>
      <c r="LJQ51" s="414"/>
      <c r="LJR51" s="414"/>
      <c r="LJS51" s="414"/>
      <c r="LJT51" s="414"/>
      <c r="LJU51" s="414"/>
      <c r="LJV51" s="414"/>
      <c r="LJW51" s="414"/>
      <c r="LJX51" s="414"/>
      <c r="LJY51" s="414"/>
      <c r="LJZ51" s="414"/>
      <c r="LKA51" s="414"/>
      <c r="LKB51" s="414"/>
      <c r="LKC51" s="414"/>
      <c r="LKD51" s="414"/>
      <c r="LKE51" s="414"/>
      <c r="LKF51" s="414"/>
      <c r="LKG51" s="414"/>
      <c r="LKH51" s="414"/>
      <c r="LKI51" s="414"/>
      <c r="LKJ51" s="414"/>
      <c r="LKK51" s="414"/>
      <c r="LKL51" s="414"/>
      <c r="LKM51" s="414"/>
      <c r="LKN51" s="414"/>
      <c r="LKO51" s="414"/>
      <c r="LKP51" s="414"/>
      <c r="LKQ51" s="414"/>
      <c r="LKR51" s="414"/>
      <c r="LKS51" s="414"/>
      <c r="LKT51" s="414"/>
      <c r="LKU51" s="414"/>
      <c r="LKV51" s="414"/>
      <c r="LKW51" s="414"/>
      <c r="LKX51" s="414"/>
      <c r="LKY51" s="414"/>
      <c r="LKZ51" s="414"/>
      <c r="LLA51" s="414"/>
      <c r="LLB51" s="414"/>
      <c r="LLC51" s="414"/>
      <c r="LLD51" s="414"/>
      <c r="LLE51" s="414"/>
      <c r="LLF51" s="414"/>
      <c r="LLG51" s="414"/>
      <c r="LLH51" s="414"/>
      <c r="LLI51" s="414"/>
      <c r="LLJ51" s="414"/>
      <c r="LLK51" s="414"/>
      <c r="LLL51" s="414"/>
      <c r="LLM51" s="414"/>
      <c r="LLN51" s="414"/>
      <c r="LLO51" s="414"/>
      <c r="LLP51" s="414"/>
      <c r="LLQ51" s="414"/>
      <c r="LLR51" s="414"/>
      <c r="LLS51" s="414"/>
      <c r="LLT51" s="414"/>
      <c r="LLU51" s="414"/>
      <c r="LLV51" s="414"/>
      <c r="LLW51" s="414"/>
      <c r="LLX51" s="414"/>
      <c r="LLY51" s="414"/>
      <c r="LLZ51" s="414"/>
      <c r="LMA51" s="414"/>
      <c r="LMB51" s="414"/>
      <c r="LMC51" s="414"/>
      <c r="LMD51" s="414"/>
      <c r="LME51" s="414"/>
      <c r="LMF51" s="414"/>
      <c r="LMG51" s="414"/>
      <c r="LMH51" s="414"/>
      <c r="LMI51" s="414"/>
      <c r="LMJ51" s="414"/>
      <c r="LMK51" s="414"/>
      <c r="LML51" s="414"/>
      <c r="LMM51" s="414"/>
      <c r="LMN51" s="414"/>
      <c r="LMO51" s="414"/>
      <c r="LMP51" s="414"/>
      <c r="LMQ51" s="414"/>
      <c r="LMR51" s="414"/>
      <c r="LMS51" s="414"/>
      <c r="LMT51" s="414"/>
      <c r="LMU51" s="414"/>
      <c r="LMV51" s="414"/>
      <c r="LMW51" s="414"/>
      <c r="LMX51" s="414"/>
      <c r="LMY51" s="414"/>
      <c r="LMZ51" s="414"/>
      <c r="LNA51" s="414"/>
      <c r="LNB51" s="414"/>
      <c r="LNC51" s="414"/>
      <c r="LND51" s="414"/>
      <c r="LNE51" s="414"/>
      <c r="LNF51" s="414"/>
      <c r="LNG51" s="414"/>
      <c r="LNH51" s="414"/>
      <c r="LNI51" s="414"/>
      <c r="LNJ51" s="414"/>
      <c r="LNK51" s="414"/>
      <c r="LNL51" s="414"/>
      <c r="LNM51" s="414"/>
      <c r="LNN51" s="414"/>
      <c r="LNO51" s="414"/>
      <c r="LNP51" s="414"/>
      <c r="LNQ51" s="414"/>
      <c r="LNR51" s="414"/>
      <c r="LNS51" s="414"/>
      <c r="LNT51" s="414"/>
      <c r="LNU51" s="414"/>
      <c r="LNV51" s="414"/>
      <c r="LNW51" s="414"/>
      <c r="LNX51" s="414"/>
      <c r="LNY51" s="414"/>
      <c r="LNZ51" s="414"/>
      <c r="LOA51" s="414"/>
      <c r="LOB51" s="414"/>
      <c r="LOC51" s="414"/>
      <c r="LOD51" s="414"/>
      <c r="LOE51" s="414"/>
      <c r="LOF51" s="414"/>
      <c r="LOG51" s="414"/>
      <c r="LOH51" s="414"/>
      <c r="LOI51" s="414"/>
      <c r="LOJ51" s="414"/>
      <c r="LOK51" s="414"/>
      <c r="LOL51" s="414"/>
      <c r="LOM51" s="414"/>
      <c r="LON51" s="414"/>
      <c r="LOO51" s="414"/>
      <c r="LOP51" s="414"/>
      <c r="LOQ51" s="414"/>
      <c r="LOR51" s="414"/>
      <c r="LOS51" s="414"/>
      <c r="LOT51" s="414"/>
      <c r="LOU51" s="414"/>
      <c r="LOV51" s="414"/>
      <c r="LOW51" s="414"/>
      <c r="LOX51" s="414"/>
      <c r="LOY51" s="414"/>
      <c r="LOZ51" s="414"/>
      <c r="LPA51" s="414"/>
      <c r="LPB51" s="414"/>
      <c r="LPC51" s="414"/>
      <c r="LPD51" s="414"/>
      <c r="LPE51" s="414"/>
      <c r="LPF51" s="414"/>
      <c r="LPG51" s="414"/>
      <c r="LPH51" s="414"/>
      <c r="LPI51" s="414"/>
      <c r="LPJ51" s="414"/>
      <c r="LPK51" s="414"/>
      <c r="LPL51" s="414"/>
      <c r="LPM51" s="414"/>
      <c r="LPN51" s="414"/>
      <c r="LPO51" s="414"/>
      <c r="LPP51" s="414"/>
      <c r="LPQ51" s="414"/>
      <c r="LPR51" s="414"/>
      <c r="LPS51" s="414"/>
      <c r="LPT51" s="414"/>
      <c r="LPU51" s="414"/>
      <c r="LPV51" s="414"/>
      <c r="LPW51" s="414"/>
      <c r="LPX51" s="414"/>
      <c r="LPY51" s="414"/>
      <c r="LPZ51" s="414"/>
      <c r="LQA51" s="414"/>
      <c r="LQB51" s="414"/>
      <c r="LQC51" s="414"/>
      <c r="LQD51" s="414"/>
      <c r="LQE51" s="414"/>
      <c r="LQF51" s="414"/>
      <c r="LQG51" s="414"/>
      <c r="LQH51" s="414"/>
      <c r="LQI51" s="414"/>
      <c r="LQJ51" s="414"/>
      <c r="LQK51" s="414"/>
      <c r="LQL51" s="414"/>
      <c r="LQM51" s="414"/>
      <c r="LQN51" s="414"/>
      <c r="LQO51" s="414"/>
      <c r="LQP51" s="414"/>
      <c r="LQQ51" s="414"/>
      <c r="LQR51" s="414"/>
      <c r="LQS51" s="414"/>
      <c r="LQT51" s="414"/>
      <c r="LQU51" s="414"/>
      <c r="LQV51" s="414"/>
      <c r="LQW51" s="414"/>
      <c r="LQX51" s="414"/>
      <c r="LQY51" s="414"/>
      <c r="LQZ51" s="414"/>
      <c r="LRA51" s="414"/>
      <c r="LRB51" s="414"/>
      <c r="LRC51" s="414"/>
      <c r="LRD51" s="414"/>
      <c r="LRE51" s="414"/>
      <c r="LRF51" s="414"/>
      <c r="LRG51" s="414"/>
      <c r="LRH51" s="414"/>
      <c r="LRI51" s="414"/>
      <c r="LRJ51" s="414"/>
      <c r="LRK51" s="414"/>
      <c r="LRL51" s="414"/>
      <c r="LRM51" s="414"/>
      <c r="LRN51" s="414"/>
      <c r="LRO51" s="414"/>
      <c r="LRP51" s="414"/>
      <c r="LRQ51" s="414"/>
      <c r="LRR51" s="414"/>
      <c r="LRS51" s="414"/>
      <c r="LRT51" s="414"/>
      <c r="LRU51" s="414"/>
      <c r="LRV51" s="414"/>
      <c r="LRW51" s="414"/>
      <c r="LRX51" s="414"/>
      <c r="LRY51" s="414"/>
      <c r="LRZ51" s="414"/>
      <c r="LSA51" s="414"/>
      <c r="LSB51" s="414"/>
      <c r="LSC51" s="414"/>
      <c r="LSD51" s="414"/>
      <c r="LSE51" s="414"/>
      <c r="LSF51" s="414"/>
      <c r="LSG51" s="414"/>
      <c r="LSH51" s="414"/>
      <c r="LSI51" s="414"/>
      <c r="LSJ51" s="414"/>
      <c r="LSK51" s="414"/>
      <c r="LSL51" s="414"/>
      <c r="LSM51" s="414"/>
      <c r="LSN51" s="414"/>
      <c r="LSO51" s="414"/>
      <c r="LSP51" s="414"/>
      <c r="LSQ51" s="414"/>
      <c r="LSR51" s="414"/>
      <c r="LSS51" s="414"/>
      <c r="LST51" s="414"/>
      <c r="LSU51" s="414"/>
      <c r="LSV51" s="414"/>
      <c r="LSW51" s="414"/>
      <c r="LSX51" s="414"/>
      <c r="LSY51" s="414"/>
      <c r="LSZ51" s="414"/>
      <c r="LTA51" s="414"/>
      <c r="LTB51" s="414"/>
      <c r="LTC51" s="414"/>
      <c r="LTD51" s="414"/>
      <c r="LTE51" s="414"/>
      <c r="LTF51" s="414"/>
      <c r="LTG51" s="414"/>
      <c r="LTH51" s="414"/>
      <c r="LTI51" s="414"/>
      <c r="LTJ51" s="414"/>
      <c r="LTK51" s="414"/>
      <c r="LTL51" s="414"/>
      <c r="LTM51" s="414"/>
      <c r="LTN51" s="414"/>
      <c r="LTO51" s="414"/>
      <c r="LTP51" s="414"/>
      <c r="LTQ51" s="414"/>
      <c r="LTR51" s="414"/>
      <c r="LTS51" s="414"/>
      <c r="LTT51" s="414"/>
      <c r="LTU51" s="414"/>
      <c r="LTV51" s="414"/>
      <c r="LTW51" s="414"/>
      <c r="LTX51" s="414"/>
      <c r="LTY51" s="414"/>
      <c r="LTZ51" s="414"/>
      <c r="LUA51" s="414"/>
      <c r="LUB51" s="414"/>
      <c r="LUC51" s="414"/>
      <c r="LUD51" s="414"/>
      <c r="LUE51" s="414"/>
      <c r="LUF51" s="414"/>
      <c r="LUG51" s="414"/>
      <c r="LUH51" s="414"/>
      <c r="LUI51" s="414"/>
      <c r="LUJ51" s="414"/>
      <c r="LUK51" s="414"/>
      <c r="LUL51" s="414"/>
      <c r="LUM51" s="414"/>
      <c r="LUN51" s="414"/>
      <c r="LUO51" s="414"/>
      <c r="LUP51" s="414"/>
      <c r="LUQ51" s="414"/>
      <c r="LUR51" s="414"/>
      <c r="LUS51" s="414"/>
      <c r="LUT51" s="414"/>
      <c r="LUU51" s="414"/>
      <c r="LUV51" s="414"/>
      <c r="LUW51" s="414"/>
      <c r="LUX51" s="414"/>
      <c r="LUY51" s="414"/>
      <c r="LUZ51" s="414"/>
      <c r="LVA51" s="414"/>
      <c r="LVB51" s="414"/>
      <c r="LVC51" s="414"/>
      <c r="LVD51" s="414"/>
      <c r="LVE51" s="414"/>
      <c r="LVF51" s="414"/>
      <c r="LVG51" s="414"/>
      <c r="LVH51" s="414"/>
      <c r="LVI51" s="414"/>
      <c r="LVJ51" s="414"/>
      <c r="LVK51" s="414"/>
      <c r="LVL51" s="414"/>
      <c r="LVM51" s="414"/>
      <c r="LVN51" s="414"/>
      <c r="LVO51" s="414"/>
      <c r="LVP51" s="414"/>
      <c r="LVQ51" s="414"/>
      <c r="LVR51" s="414"/>
      <c r="LVS51" s="414"/>
      <c r="LVT51" s="414"/>
      <c r="LVU51" s="414"/>
      <c r="LVV51" s="414"/>
      <c r="LVW51" s="414"/>
      <c r="LVX51" s="414"/>
      <c r="LVY51" s="414"/>
      <c r="LVZ51" s="414"/>
      <c r="LWA51" s="414"/>
      <c r="LWB51" s="414"/>
      <c r="LWC51" s="414"/>
      <c r="LWD51" s="414"/>
      <c r="LWE51" s="414"/>
      <c r="LWF51" s="414"/>
      <c r="LWG51" s="414"/>
      <c r="LWH51" s="414"/>
      <c r="LWI51" s="414"/>
      <c r="LWJ51" s="414"/>
      <c r="LWK51" s="414"/>
      <c r="LWL51" s="414"/>
      <c r="LWM51" s="414"/>
      <c r="LWN51" s="414"/>
      <c r="LWO51" s="414"/>
      <c r="LWP51" s="414"/>
      <c r="LWQ51" s="414"/>
      <c r="LWR51" s="414"/>
      <c r="LWS51" s="414"/>
      <c r="LWT51" s="414"/>
      <c r="LWU51" s="414"/>
      <c r="LWV51" s="414"/>
      <c r="LWW51" s="414"/>
      <c r="LWX51" s="414"/>
      <c r="LWY51" s="414"/>
      <c r="LWZ51" s="414"/>
      <c r="LXA51" s="414"/>
      <c r="LXB51" s="414"/>
      <c r="LXC51" s="414"/>
      <c r="LXD51" s="414"/>
      <c r="LXE51" s="414"/>
      <c r="LXF51" s="414"/>
      <c r="LXG51" s="414"/>
      <c r="LXH51" s="414"/>
      <c r="LXI51" s="414"/>
      <c r="LXJ51" s="414"/>
      <c r="LXK51" s="414"/>
      <c r="LXL51" s="414"/>
      <c r="LXM51" s="414"/>
      <c r="LXN51" s="414"/>
      <c r="LXO51" s="414"/>
      <c r="LXP51" s="414"/>
      <c r="LXQ51" s="414"/>
      <c r="LXR51" s="414"/>
      <c r="LXS51" s="414"/>
      <c r="LXT51" s="414"/>
      <c r="LXU51" s="414"/>
      <c r="LXV51" s="414"/>
      <c r="LXW51" s="414"/>
      <c r="LXX51" s="414"/>
      <c r="LXY51" s="414"/>
      <c r="LXZ51" s="414"/>
      <c r="LYA51" s="414"/>
      <c r="LYB51" s="414"/>
      <c r="LYC51" s="414"/>
      <c r="LYD51" s="414"/>
      <c r="LYE51" s="414"/>
      <c r="LYF51" s="414"/>
      <c r="LYG51" s="414"/>
      <c r="LYH51" s="414"/>
      <c r="LYI51" s="414"/>
      <c r="LYJ51" s="414"/>
      <c r="LYK51" s="414"/>
      <c r="LYL51" s="414"/>
      <c r="LYM51" s="414"/>
      <c r="LYN51" s="414"/>
      <c r="LYO51" s="414"/>
      <c r="LYP51" s="414"/>
      <c r="LYQ51" s="414"/>
      <c r="LYR51" s="414"/>
      <c r="LYS51" s="414"/>
      <c r="LYT51" s="414"/>
      <c r="LYU51" s="414"/>
      <c r="LYV51" s="414"/>
      <c r="LYW51" s="414"/>
      <c r="LYX51" s="414"/>
      <c r="LYY51" s="414"/>
      <c r="LYZ51" s="414"/>
      <c r="LZA51" s="414"/>
      <c r="LZB51" s="414"/>
      <c r="LZC51" s="414"/>
      <c r="LZD51" s="414"/>
      <c r="LZE51" s="414"/>
      <c r="LZF51" s="414"/>
      <c r="LZG51" s="414"/>
      <c r="LZH51" s="414"/>
      <c r="LZI51" s="414"/>
      <c r="LZJ51" s="414"/>
      <c r="LZK51" s="414"/>
      <c r="LZL51" s="414"/>
      <c r="LZM51" s="414"/>
      <c r="LZN51" s="414"/>
      <c r="LZO51" s="414"/>
      <c r="LZP51" s="414"/>
      <c r="LZQ51" s="414"/>
      <c r="LZR51" s="414"/>
      <c r="LZS51" s="414"/>
      <c r="LZT51" s="414"/>
      <c r="LZU51" s="414"/>
      <c r="LZV51" s="414"/>
      <c r="LZW51" s="414"/>
      <c r="LZX51" s="414"/>
      <c r="LZY51" s="414"/>
      <c r="LZZ51" s="414"/>
      <c r="MAA51" s="414"/>
      <c r="MAB51" s="414"/>
      <c r="MAC51" s="414"/>
      <c r="MAD51" s="414"/>
      <c r="MAE51" s="414"/>
      <c r="MAF51" s="414"/>
      <c r="MAG51" s="414"/>
      <c r="MAH51" s="414"/>
      <c r="MAI51" s="414"/>
      <c r="MAJ51" s="414"/>
      <c r="MAK51" s="414"/>
      <c r="MAL51" s="414"/>
      <c r="MAM51" s="414"/>
      <c r="MAN51" s="414"/>
      <c r="MAO51" s="414"/>
      <c r="MAP51" s="414"/>
      <c r="MAQ51" s="414"/>
      <c r="MAR51" s="414"/>
      <c r="MAS51" s="414"/>
      <c r="MAT51" s="414"/>
      <c r="MAU51" s="414"/>
      <c r="MAV51" s="414"/>
      <c r="MAW51" s="414"/>
      <c r="MAX51" s="414"/>
      <c r="MAY51" s="414"/>
      <c r="MAZ51" s="414"/>
      <c r="MBA51" s="414"/>
      <c r="MBB51" s="414"/>
      <c r="MBC51" s="414"/>
      <c r="MBD51" s="414"/>
      <c r="MBE51" s="414"/>
      <c r="MBF51" s="414"/>
      <c r="MBG51" s="414"/>
      <c r="MBH51" s="414"/>
      <c r="MBI51" s="414"/>
      <c r="MBJ51" s="414"/>
      <c r="MBK51" s="414"/>
      <c r="MBL51" s="414"/>
      <c r="MBM51" s="414"/>
      <c r="MBN51" s="414"/>
      <c r="MBO51" s="414"/>
      <c r="MBP51" s="414"/>
      <c r="MBQ51" s="414"/>
      <c r="MBR51" s="414"/>
      <c r="MBS51" s="414"/>
      <c r="MBT51" s="414"/>
      <c r="MBU51" s="414"/>
      <c r="MBV51" s="414"/>
      <c r="MBW51" s="414"/>
      <c r="MBX51" s="414"/>
      <c r="MBY51" s="414"/>
      <c r="MBZ51" s="414"/>
      <c r="MCA51" s="414"/>
      <c r="MCB51" s="414"/>
      <c r="MCC51" s="414"/>
      <c r="MCD51" s="414"/>
      <c r="MCE51" s="414"/>
      <c r="MCF51" s="414"/>
      <c r="MCG51" s="414"/>
      <c r="MCH51" s="414"/>
      <c r="MCI51" s="414"/>
      <c r="MCJ51" s="414"/>
      <c r="MCK51" s="414"/>
      <c r="MCL51" s="414"/>
      <c r="MCM51" s="414"/>
      <c r="MCN51" s="414"/>
      <c r="MCO51" s="414"/>
      <c r="MCP51" s="414"/>
      <c r="MCQ51" s="414"/>
      <c r="MCR51" s="414"/>
      <c r="MCS51" s="414"/>
      <c r="MCT51" s="414"/>
      <c r="MCU51" s="414"/>
      <c r="MCV51" s="414"/>
      <c r="MCW51" s="414"/>
      <c r="MCX51" s="414"/>
      <c r="MCY51" s="414"/>
      <c r="MCZ51" s="414"/>
      <c r="MDA51" s="414"/>
      <c r="MDB51" s="414"/>
      <c r="MDC51" s="414"/>
      <c r="MDD51" s="414"/>
      <c r="MDE51" s="414"/>
      <c r="MDF51" s="414"/>
      <c r="MDG51" s="414"/>
      <c r="MDH51" s="414"/>
      <c r="MDI51" s="414"/>
      <c r="MDJ51" s="414"/>
      <c r="MDK51" s="414"/>
      <c r="MDL51" s="414"/>
      <c r="MDM51" s="414"/>
      <c r="MDN51" s="414"/>
      <c r="MDO51" s="414"/>
      <c r="MDP51" s="414"/>
      <c r="MDQ51" s="414"/>
      <c r="MDR51" s="414"/>
      <c r="MDS51" s="414"/>
      <c r="MDT51" s="414"/>
      <c r="MDU51" s="414"/>
      <c r="MDV51" s="414"/>
      <c r="MDW51" s="414"/>
      <c r="MDX51" s="414"/>
      <c r="MDY51" s="414"/>
      <c r="MDZ51" s="414"/>
      <c r="MEA51" s="414"/>
      <c r="MEB51" s="414"/>
      <c r="MEC51" s="414"/>
      <c r="MED51" s="414"/>
      <c r="MEE51" s="414"/>
      <c r="MEF51" s="414"/>
      <c r="MEG51" s="414"/>
      <c r="MEH51" s="414"/>
      <c r="MEI51" s="414"/>
      <c r="MEJ51" s="414"/>
      <c r="MEK51" s="414"/>
      <c r="MEL51" s="414"/>
      <c r="MEM51" s="414"/>
      <c r="MEN51" s="414"/>
      <c r="MEO51" s="414"/>
      <c r="MEP51" s="414"/>
      <c r="MEQ51" s="414"/>
      <c r="MER51" s="414"/>
      <c r="MES51" s="414"/>
      <c r="MET51" s="414"/>
      <c r="MEU51" s="414"/>
      <c r="MEV51" s="414"/>
      <c r="MEW51" s="414"/>
      <c r="MEX51" s="414"/>
      <c r="MEY51" s="414"/>
      <c r="MEZ51" s="414"/>
      <c r="MFA51" s="414"/>
      <c r="MFB51" s="414"/>
      <c r="MFC51" s="414"/>
      <c r="MFD51" s="414"/>
      <c r="MFE51" s="414"/>
      <c r="MFF51" s="414"/>
      <c r="MFG51" s="414"/>
      <c r="MFH51" s="414"/>
      <c r="MFI51" s="414"/>
      <c r="MFJ51" s="414"/>
      <c r="MFK51" s="414"/>
      <c r="MFL51" s="414"/>
      <c r="MFM51" s="414"/>
      <c r="MFN51" s="414"/>
      <c r="MFO51" s="414"/>
      <c r="MFP51" s="414"/>
      <c r="MFQ51" s="414"/>
      <c r="MFR51" s="414"/>
      <c r="MFS51" s="414"/>
      <c r="MFT51" s="414"/>
      <c r="MFU51" s="414"/>
      <c r="MFV51" s="414"/>
      <c r="MFW51" s="414"/>
      <c r="MFX51" s="414"/>
      <c r="MFY51" s="414"/>
      <c r="MFZ51" s="414"/>
      <c r="MGA51" s="414"/>
      <c r="MGB51" s="414"/>
      <c r="MGC51" s="414"/>
      <c r="MGD51" s="414"/>
      <c r="MGE51" s="414"/>
      <c r="MGF51" s="414"/>
      <c r="MGG51" s="414"/>
      <c r="MGH51" s="414"/>
      <c r="MGI51" s="414"/>
      <c r="MGJ51" s="414"/>
      <c r="MGK51" s="414"/>
      <c r="MGL51" s="414"/>
      <c r="MGM51" s="414"/>
      <c r="MGN51" s="414"/>
      <c r="MGO51" s="414"/>
      <c r="MGP51" s="414"/>
      <c r="MGQ51" s="414"/>
      <c r="MGR51" s="414"/>
      <c r="MGS51" s="414"/>
      <c r="MGT51" s="414"/>
      <c r="MGU51" s="414"/>
      <c r="MGV51" s="414"/>
      <c r="MGW51" s="414"/>
      <c r="MGX51" s="414"/>
      <c r="MGY51" s="414"/>
      <c r="MGZ51" s="414"/>
      <c r="MHA51" s="414"/>
      <c r="MHB51" s="414"/>
      <c r="MHC51" s="414"/>
      <c r="MHD51" s="414"/>
      <c r="MHE51" s="414"/>
      <c r="MHF51" s="414"/>
      <c r="MHG51" s="414"/>
      <c r="MHH51" s="414"/>
      <c r="MHI51" s="414"/>
      <c r="MHJ51" s="414"/>
      <c r="MHK51" s="414"/>
      <c r="MHL51" s="414"/>
      <c r="MHM51" s="414"/>
      <c r="MHN51" s="414"/>
      <c r="MHO51" s="414"/>
      <c r="MHP51" s="414"/>
      <c r="MHQ51" s="414"/>
      <c r="MHR51" s="414"/>
      <c r="MHS51" s="414"/>
      <c r="MHT51" s="414"/>
      <c r="MHU51" s="414"/>
      <c r="MHV51" s="414"/>
      <c r="MHW51" s="414"/>
      <c r="MHX51" s="414"/>
      <c r="MHY51" s="414"/>
      <c r="MHZ51" s="414"/>
      <c r="MIA51" s="414"/>
      <c r="MIB51" s="414"/>
      <c r="MIC51" s="414"/>
      <c r="MID51" s="414"/>
      <c r="MIE51" s="414"/>
      <c r="MIF51" s="414"/>
      <c r="MIG51" s="414"/>
      <c r="MIH51" s="414"/>
      <c r="MII51" s="414"/>
      <c r="MIJ51" s="414"/>
      <c r="MIK51" s="414"/>
      <c r="MIL51" s="414"/>
      <c r="MIM51" s="414"/>
      <c r="MIN51" s="414"/>
      <c r="MIO51" s="414"/>
      <c r="MIP51" s="414"/>
      <c r="MIQ51" s="414"/>
      <c r="MIR51" s="414"/>
      <c r="MIS51" s="414"/>
      <c r="MIT51" s="414"/>
      <c r="MIU51" s="414"/>
      <c r="MIV51" s="414"/>
      <c r="MIW51" s="414"/>
      <c r="MIX51" s="414"/>
      <c r="MIY51" s="414"/>
      <c r="MIZ51" s="414"/>
      <c r="MJA51" s="414"/>
      <c r="MJB51" s="414"/>
      <c r="MJC51" s="414"/>
      <c r="MJD51" s="414"/>
      <c r="MJE51" s="414"/>
      <c r="MJF51" s="414"/>
      <c r="MJG51" s="414"/>
      <c r="MJH51" s="414"/>
      <c r="MJI51" s="414"/>
      <c r="MJJ51" s="414"/>
      <c r="MJK51" s="414"/>
      <c r="MJL51" s="414"/>
      <c r="MJM51" s="414"/>
      <c r="MJN51" s="414"/>
      <c r="MJO51" s="414"/>
      <c r="MJP51" s="414"/>
      <c r="MJQ51" s="414"/>
      <c r="MJR51" s="414"/>
      <c r="MJS51" s="414"/>
      <c r="MJT51" s="414"/>
      <c r="MJU51" s="414"/>
      <c r="MJV51" s="414"/>
      <c r="MJW51" s="414"/>
      <c r="MJX51" s="414"/>
      <c r="MJY51" s="414"/>
      <c r="MJZ51" s="414"/>
      <c r="MKA51" s="414"/>
      <c r="MKB51" s="414"/>
      <c r="MKC51" s="414"/>
      <c r="MKD51" s="414"/>
      <c r="MKE51" s="414"/>
      <c r="MKF51" s="414"/>
      <c r="MKG51" s="414"/>
      <c r="MKH51" s="414"/>
      <c r="MKI51" s="414"/>
      <c r="MKJ51" s="414"/>
      <c r="MKK51" s="414"/>
      <c r="MKL51" s="414"/>
      <c r="MKM51" s="414"/>
      <c r="MKN51" s="414"/>
      <c r="MKO51" s="414"/>
      <c r="MKP51" s="414"/>
      <c r="MKQ51" s="414"/>
      <c r="MKR51" s="414"/>
      <c r="MKS51" s="414"/>
      <c r="MKT51" s="414"/>
      <c r="MKU51" s="414"/>
      <c r="MKV51" s="414"/>
      <c r="MKW51" s="414"/>
      <c r="MKX51" s="414"/>
      <c r="MKY51" s="414"/>
      <c r="MKZ51" s="414"/>
      <c r="MLA51" s="414"/>
      <c r="MLB51" s="414"/>
      <c r="MLC51" s="414"/>
      <c r="MLD51" s="414"/>
      <c r="MLE51" s="414"/>
      <c r="MLF51" s="414"/>
      <c r="MLG51" s="414"/>
      <c r="MLH51" s="414"/>
      <c r="MLI51" s="414"/>
      <c r="MLJ51" s="414"/>
      <c r="MLK51" s="414"/>
      <c r="MLL51" s="414"/>
      <c r="MLM51" s="414"/>
      <c r="MLN51" s="414"/>
      <c r="MLO51" s="414"/>
      <c r="MLP51" s="414"/>
      <c r="MLQ51" s="414"/>
      <c r="MLR51" s="414"/>
      <c r="MLS51" s="414"/>
      <c r="MLT51" s="414"/>
      <c r="MLU51" s="414"/>
      <c r="MLV51" s="414"/>
      <c r="MLW51" s="414"/>
      <c r="MLX51" s="414"/>
      <c r="MLY51" s="414"/>
      <c r="MLZ51" s="414"/>
      <c r="MMA51" s="414"/>
      <c r="MMB51" s="414"/>
      <c r="MMC51" s="414"/>
      <c r="MMD51" s="414"/>
      <c r="MME51" s="414"/>
      <c r="MMF51" s="414"/>
      <c r="MMG51" s="414"/>
      <c r="MMH51" s="414"/>
      <c r="MMI51" s="414"/>
      <c r="MMJ51" s="414"/>
      <c r="MMK51" s="414"/>
      <c r="MML51" s="414"/>
      <c r="MMM51" s="414"/>
      <c r="MMN51" s="414"/>
      <c r="MMO51" s="414"/>
      <c r="MMP51" s="414"/>
      <c r="MMQ51" s="414"/>
      <c r="MMR51" s="414"/>
      <c r="MMS51" s="414"/>
      <c r="MMT51" s="414"/>
      <c r="MMU51" s="414"/>
      <c r="MMV51" s="414"/>
      <c r="MMW51" s="414"/>
      <c r="MMX51" s="414"/>
      <c r="MMY51" s="414"/>
      <c r="MMZ51" s="414"/>
      <c r="MNA51" s="414"/>
      <c r="MNB51" s="414"/>
      <c r="MNC51" s="414"/>
      <c r="MND51" s="414"/>
      <c r="MNE51" s="414"/>
      <c r="MNF51" s="414"/>
      <c r="MNG51" s="414"/>
      <c r="MNH51" s="414"/>
      <c r="MNI51" s="414"/>
      <c r="MNJ51" s="414"/>
      <c r="MNK51" s="414"/>
      <c r="MNL51" s="414"/>
      <c r="MNM51" s="414"/>
      <c r="MNN51" s="414"/>
      <c r="MNO51" s="414"/>
      <c r="MNP51" s="414"/>
      <c r="MNQ51" s="414"/>
      <c r="MNR51" s="414"/>
      <c r="MNS51" s="414"/>
      <c r="MNT51" s="414"/>
      <c r="MNU51" s="414"/>
      <c r="MNV51" s="414"/>
      <c r="MNW51" s="414"/>
      <c r="MNX51" s="414"/>
      <c r="MNY51" s="414"/>
      <c r="MNZ51" s="414"/>
      <c r="MOA51" s="414"/>
      <c r="MOB51" s="414"/>
      <c r="MOC51" s="414"/>
      <c r="MOD51" s="414"/>
      <c r="MOE51" s="414"/>
      <c r="MOF51" s="414"/>
      <c r="MOG51" s="414"/>
      <c r="MOH51" s="414"/>
      <c r="MOI51" s="414"/>
      <c r="MOJ51" s="414"/>
      <c r="MOK51" s="414"/>
      <c r="MOL51" s="414"/>
      <c r="MOM51" s="414"/>
      <c r="MON51" s="414"/>
      <c r="MOO51" s="414"/>
      <c r="MOP51" s="414"/>
      <c r="MOQ51" s="414"/>
      <c r="MOR51" s="414"/>
      <c r="MOS51" s="414"/>
      <c r="MOT51" s="414"/>
      <c r="MOU51" s="414"/>
      <c r="MOV51" s="414"/>
      <c r="MOW51" s="414"/>
      <c r="MOX51" s="414"/>
      <c r="MOY51" s="414"/>
      <c r="MOZ51" s="414"/>
      <c r="MPA51" s="414"/>
      <c r="MPB51" s="414"/>
      <c r="MPC51" s="414"/>
      <c r="MPD51" s="414"/>
      <c r="MPE51" s="414"/>
      <c r="MPF51" s="414"/>
      <c r="MPG51" s="414"/>
      <c r="MPH51" s="414"/>
      <c r="MPI51" s="414"/>
      <c r="MPJ51" s="414"/>
      <c r="MPK51" s="414"/>
      <c r="MPL51" s="414"/>
      <c r="MPM51" s="414"/>
      <c r="MPN51" s="414"/>
      <c r="MPO51" s="414"/>
      <c r="MPP51" s="414"/>
      <c r="MPQ51" s="414"/>
      <c r="MPR51" s="414"/>
      <c r="MPS51" s="414"/>
      <c r="MPT51" s="414"/>
      <c r="MPU51" s="414"/>
      <c r="MPV51" s="414"/>
      <c r="MPW51" s="414"/>
      <c r="MPX51" s="414"/>
      <c r="MPY51" s="414"/>
      <c r="MPZ51" s="414"/>
      <c r="MQA51" s="414"/>
      <c r="MQB51" s="414"/>
      <c r="MQC51" s="414"/>
      <c r="MQD51" s="414"/>
      <c r="MQE51" s="414"/>
      <c r="MQF51" s="414"/>
      <c r="MQG51" s="414"/>
      <c r="MQH51" s="414"/>
      <c r="MQI51" s="414"/>
      <c r="MQJ51" s="414"/>
      <c r="MQK51" s="414"/>
      <c r="MQL51" s="414"/>
      <c r="MQM51" s="414"/>
      <c r="MQN51" s="414"/>
      <c r="MQO51" s="414"/>
      <c r="MQP51" s="414"/>
      <c r="MQQ51" s="414"/>
      <c r="MQR51" s="414"/>
      <c r="MQS51" s="414"/>
      <c r="MQT51" s="414"/>
      <c r="MQU51" s="414"/>
      <c r="MQV51" s="414"/>
      <c r="MQW51" s="414"/>
      <c r="MQX51" s="414"/>
      <c r="MQY51" s="414"/>
      <c r="MQZ51" s="414"/>
      <c r="MRA51" s="414"/>
      <c r="MRB51" s="414"/>
      <c r="MRC51" s="414"/>
      <c r="MRD51" s="414"/>
      <c r="MRE51" s="414"/>
      <c r="MRF51" s="414"/>
      <c r="MRG51" s="414"/>
      <c r="MRH51" s="414"/>
      <c r="MRI51" s="414"/>
      <c r="MRJ51" s="414"/>
      <c r="MRK51" s="414"/>
      <c r="MRL51" s="414"/>
      <c r="MRM51" s="414"/>
      <c r="MRN51" s="414"/>
      <c r="MRO51" s="414"/>
      <c r="MRP51" s="414"/>
      <c r="MRQ51" s="414"/>
      <c r="MRR51" s="414"/>
      <c r="MRS51" s="414"/>
      <c r="MRT51" s="414"/>
      <c r="MRU51" s="414"/>
      <c r="MRV51" s="414"/>
      <c r="MRW51" s="414"/>
      <c r="MRX51" s="414"/>
      <c r="MRY51" s="414"/>
      <c r="MRZ51" s="414"/>
      <c r="MSA51" s="414"/>
      <c r="MSB51" s="414"/>
      <c r="MSC51" s="414"/>
      <c r="MSD51" s="414"/>
      <c r="MSE51" s="414"/>
      <c r="MSF51" s="414"/>
      <c r="MSG51" s="414"/>
      <c r="MSH51" s="414"/>
      <c r="MSI51" s="414"/>
      <c r="MSJ51" s="414"/>
      <c r="MSK51" s="414"/>
      <c r="MSL51" s="414"/>
      <c r="MSM51" s="414"/>
      <c r="MSN51" s="414"/>
      <c r="MSO51" s="414"/>
      <c r="MSP51" s="414"/>
      <c r="MSQ51" s="414"/>
      <c r="MSR51" s="414"/>
      <c r="MSS51" s="414"/>
      <c r="MST51" s="414"/>
      <c r="MSU51" s="414"/>
      <c r="MSV51" s="414"/>
      <c r="MSW51" s="414"/>
      <c r="MSX51" s="414"/>
      <c r="MSY51" s="414"/>
      <c r="MSZ51" s="414"/>
      <c r="MTA51" s="414"/>
      <c r="MTB51" s="414"/>
      <c r="MTC51" s="414"/>
      <c r="MTD51" s="414"/>
      <c r="MTE51" s="414"/>
      <c r="MTF51" s="414"/>
      <c r="MTG51" s="414"/>
      <c r="MTH51" s="414"/>
      <c r="MTI51" s="414"/>
      <c r="MTJ51" s="414"/>
      <c r="MTK51" s="414"/>
      <c r="MTL51" s="414"/>
      <c r="MTM51" s="414"/>
      <c r="MTN51" s="414"/>
      <c r="MTO51" s="414"/>
      <c r="MTP51" s="414"/>
      <c r="MTQ51" s="414"/>
      <c r="MTR51" s="414"/>
      <c r="MTS51" s="414"/>
      <c r="MTT51" s="414"/>
      <c r="MTU51" s="414"/>
      <c r="MTV51" s="414"/>
      <c r="MTW51" s="414"/>
      <c r="MTX51" s="414"/>
      <c r="MTY51" s="414"/>
      <c r="MTZ51" s="414"/>
      <c r="MUA51" s="414"/>
      <c r="MUB51" s="414"/>
      <c r="MUC51" s="414"/>
      <c r="MUD51" s="414"/>
      <c r="MUE51" s="414"/>
      <c r="MUF51" s="414"/>
      <c r="MUG51" s="414"/>
      <c r="MUH51" s="414"/>
      <c r="MUI51" s="414"/>
      <c r="MUJ51" s="414"/>
      <c r="MUK51" s="414"/>
      <c r="MUL51" s="414"/>
      <c r="MUM51" s="414"/>
      <c r="MUN51" s="414"/>
      <c r="MUO51" s="414"/>
      <c r="MUP51" s="414"/>
      <c r="MUQ51" s="414"/>
      <c r="MUR51" s="414"/>
      <c r="MUS51" s="414"/>
      <c r="MUT51" s="414"/>
      <c r="MUU51" s="414"/>
      <c r="MUV51" s="414"/>
      <c r="MUW51" s="414"/>
      <c r="MUX51" s="414"/>
      <c r="MUY51" s="414"/>
      <c r="MUZ51" s="414"/>
      <c r="MVA51" s="414"/>
      <c r="MVB51" s="414"/>
      <c r="MVC51" s="414"/>
      <c r="MVD51" s="414"/>
      <c r="MVE51" s="414"/>
      <c r="MVF51" s="414"/>
      <c r="MVG51" s="414"/>
      <c r="MVH51" s="414"/>
      <c r="MVI51" s="414"/>
      <c r="MVJ51" s="414"/>
      <c r="MVK51" s="414"/>
      <c r="MVL51" s="414"/>
      <c r="MVM51" s="414"/>
      <c r="MVN51" s="414"/>
      <c r="MVO51" s="414"/>
      <c r="MVP51" s="414"/>
      <c r="MVQ51" s="414"/>
      <c r="MVR51" s="414"/>
      <c r="MVS51" s="414"/>
      <c r="MVT51" s="414"/>
      <c r="MVU51" s="414"/>
      <c r="MVV51" s="414"/>
      <c r="MVW51" s="414"/>
      <c r="MVX51" s="414"/>
      <c r="MVY51" s="414"/>
      <c r="MVZ51" s="414"/>
      <c r="MWA51" s="414"/>
      <c r="MWB51" s="414"/>
      <c r="MWC51" s="414"/>
      <c r="MWD51" s="414"/>
      <c r="MWE51" s="414"/>
      <c r="MWF51" s="414"/>
      <c r="MWG51" s="414"/>
      <c r="MWH51" s="414"/>
      <c r="MWI51" s="414"/>
      <c r="MWJ51" s="414"/>
      <c r="MWK51" s="414"/>
      <c r="MWL51" s="414"/>
      <c r="MWM51" s="414"/>
      <c r="MWN51" s="414"/>
      <c r="MWO51" s="414"/>
      <c r="MWP51" s="414"/>
      <c r="MWQ51" s="414"/>
      <c r="MWR51" s="414"/>
      <c r="MWS51" s="414"/>
      <c r="MWT51" s="414"/>
      <c r="MWU51" s="414"/>
      <c r="MWV51" s="414"/>
      <c r="MWW51" s="414"/>
      <c r="MWX51" s="414"/>
      <c r="MWY51" s="414"/>
      <c r="MWZ51" s="414"/>
      <c r="MXA51" s="414"/>
      <c r="MXB51" s="414"/>
      <c r="MXC51" s="414"/>
      <c r="MXD51" s="414"/>
      <c r="MXE51" s="414"/>
      <c r="MXF51" s="414"/>
      <c r="MXG51" s="414"/>
      <c r="MXH51" s="414"/>
      <c r="MXI51" s="414"/>
      <c r="MXJ51" s="414"/>
      <c r="MXK51" s="414"/>
      <c r="MXL51" s="414"/>
      <c r="MXM51" s="414"/>
      <c r="MXN51" s="414"/>
      <c r="MXO51" s="414"/>
      <c r="MXP51" s="414"/>
      <c r="MXQ51" s="414"/>
      <c r="MXR51" s="414"/>
      <c r="MXS51" s="414"/>
      <c r="MXT51" s="414"/>
      <c r="MXU51" s="414"/>
      <c r="MXV51" s="414"/>
      <c r="MXW51" s="414"/>
      <c r="MXX51" s="414"/>
      <c r="MXY51" s="414"/>
      <c r="MXZ51" s="414"/>
      <c r="MYA51" s="414"/>
      <c r="MYB51" s="414"/>
      <c r="MYC51" s="414"/>
      <c r="MYD51" s="414"/>
      <c r="MYE51" s="414"/>
      <c r="MYF51" s="414"/>
      <c r="MYG51" s="414"/>
      <c r="MYH51" s="414"/>
      <c r="MYI51" s="414"/>
      <c r="MYJ51" s="414"/>
      <c r="MYK51" s="414"/>
      <c r="MYL51" s="414"/>
      <c r="MYM51" s="414"/>
      <c r="MYN51" s="414"/>
      <c r="MYO51" s="414"/>
      <c r="MYP51" s="414"/>
      <c r="MYQ51" s="414"/>
      <c r="MYR51" s="414"/>
      <c r="MYS51" s="414"/>
      <c r="MYT51" s="414"/>
      <c r="MYU51" s="414"/>
      <c r="MYV51" s="414"/>
      <c r="MYW51" s="414"/>
      <c r="MYX51" s="414"/>
      <c r="MYY51" s="414"/>
      <c r="MYZ51" s="414"/>
      <c r="MZA51" s="414"/>
      <c r="MZB51" s="414"/>
      <c r="MZC51" s="414"/>
      <c r="MZD51" s="414"/>
      <c r="MZE51" s="414"/>
      <c r="MZF51" s="414"/>
      <c r="MZG51" s="414"/>
      <c r="MZH51" s="414"/>
      <c r="MZI51" s="414"/>
      <c r="MZJ51" s="414"/>
      <c r="MZK51" s="414"/>
      <c r="MZL51" s="414"/>
      <c r="MZM51" s="414"/>
      <c r="MZN51" s="414"/>
      <c r="MZO51" s="414"/>
      <c r="MZP51" s="414"/>
      <c r="MZQ51" s="414"/>
      <c r="MZR51" s="414"/>
      <c r="MZS51" s="414"/>
      <c r="MZT51" s="414"/>
      <c r="MZU51" s="414"/>
      <c r="MZV51" s="414"/>
      <c r="MZW51" s="414"/>
      <c r="MZX51" s="414"/>
      <c r="MZY51" s="414"/>
      <c r="MZZ51" s="414"/>
      <c r="NAA51" s="414"/>
      <c r="NAB51" s="414"/>
      <c r="NAC51" s="414"/>
      <c r="NAD51" s="414"/>
      <c r="NAE51" s="414"/>
      <c r="NAF51" s="414"/>
      <c r="NAG51" s="414"/>
      <c r="NAH51" s="414"/>
      <c r="NAI51" s="414"/>
      <c r="NAJ51" s="414"/>
      <c r="NAK51" s="414"/>
      <c r="NAL51" s="414"/>
      <c r="NAM51" s="414"/>
      <c r="NAN51" s="414"/>
      <c r="NAO51" s="414"/>
      <c r="NAP51" s="414"/>
      <c r="NAQ51" s="414"/>
      <c r="NAR51" s="414"/>
      <c r="NAS51" s="414"/>
      <c r="NAT51" s="414"/>
      <c r="NAU51" s="414"/>
      <c r="NAV51" s="414"/>
      <c r="NAW51" s="414"/>
      <c r="NAX51" s="414"/>
      <c r="NAY51" s="414"/>
      <c r="NAZ51" s="414"/>
      <c r="NBA51" s="414"/>
      <c r="NBB51" s="414"/>
      <c r="NBC51" s="414"/>
      <c r="NBD51" s="414"/>
      <c r="NBE51" s="414"/>
      <c r="NBF51" s="414"/>
      <c r="NBG51" s="414"/>
      <c r="NBH51" s="414"/>
      <c r="NBI51" s="414"/>
      <c r="NBJ51" s="414"/>
      <c r="NBK51" s="414"/>
      <c r="NBL51" s="414"/>
      <c r="NBM51" s="414"/>
      <c r="NBN51" s="414"/>
      <c r="NBO51" s="414"/>
      <c r="NBP51" s="414"/>
      <c r="NBQ51" s="414"/>
      <c r="NBR51" s="414"/>
      <c r="NBS51" s="414"/>
      <c r="NBT51" s="414"/>
      <c r="NBU51" s="414"/>
      <c r="NBV51" s="414"/>
      <c r="NBW51" s="414"/>
      <c r="NBX51" s="414"/>
      <c r="NBY51" s="414"/>
      <c r="NBZ51" s="414"/>
      <c r="NCA51" s="414"/>
      <c r="NCB51" s="414"/>
      <c r="NCC51" s="414"/>
      <c r="NCD51" s="414"/>
      <c r="NCE51" s="414"/>
      <c r="NCF51" s="414"/>
      <c r="NCG51" s="414"/>
      <c r="NCH51" s="414"/>
      <c r="NCI51" s="414"/>
      <c r="NCJ51" s="414"/>
      <c r="NCK51" s="414"/>
      <c r="NCL51" s="414"/>
      <c r="NCM51" s="414"/>
      <c r="NCN51" s="414"/>
      <c r="NCO51" s="414"/>
      <c r="NCP51" s="414"/>
      <c r="NCQ51" s="414"/>
      <c r="NCR51" s="414"/>
      <c r="NCS51" s="414"/>
      <c r="NCT51" s="414"/>
      <c r="NCU51" s="414"/>
      <c r="NCV51" s="414"/>
      <c r="NCW51" s="414"/>
      <c r="NCX51" s="414"/>
      <c r="NCY51" s="414"/>
      <c r="NCZ51" s="414"/>
      <c r="NDA51" s="414"/>
      <c r="NDB51" s="414"/>
      <c r="NDC51" s="414"/>
      <c r="NDD51" s="414"/>
      <c r="NDE51" s="414"/>
      <c r="NDF51" s="414"/>
      <c r="NDG51" s="414"/>
      <c r="NDH51" s="414"/>
      <c r="NDI51" s="414"/>
      <c r="NDJ51" s="414"/>
      <c r="NDK51" s="414"/>
      <c r="NDL51" s="414"/>
      <c r="NDM51" s="414"/>
      <c r="NDN51" s="414"/>
      <c r="NDO51" s="414"/>
      <c r="NDP51" s="414"/>
      <c r="NDQ51" s="414"/>
      <c r="NDR51" s="414"/>
      <c r="NDS51" s="414"/>
      <c r="NDT51" s="414"/>
      <c r="NDU51" s="414"/>
      <c r="NDV51" s="414"/>
      <c r="NDW51" s="414"/>
      <c r="NDX51" s="414"/>
      <c r="NDY51" s="414"/>
      <c r="NDZ51" s="414"/>
      <c r="NEA51" s="414"/>
      <c r="NEB51" s="414"/>
      <c r="NEC51" s="414"/>
      <c r="NED51" s="414"/>
      <c r="NEE51" s="414"/>
      <c r="NEF51" s="414"/>
      <c r="NEG51" s="414"/>
      <c r="NEH51" s="414"/>
      <c r="NEI51" s="414"/>
      <c r="NEJ51" s="414"/>
      <c r="NEK51" s="414"/>
      <c r="NEL51" s="414"/>
      <c r="NEM51" s="414"/>
      <c r="NEN51" s="414"/>
      <c r="NEO51" s="414"/>
      <c r="NEP51" s="414"/>
      <c r="NEQ51" s="414"/>
      <c r="NER51" s="414"/>
      <c r="NES51" s="414"/>
      <c r="NET51" s="414"/>
      <c r="NEU51" s="414"/>
      <c r="NEV51" s="414"/>
      <c r="NEW51" s="414"/>
      <c r="NEX51" s="414"/>
      <c r="NEY51" s="414"/>
      <c r="NEZ51" s="414"/>
      <c r="NFA51" s="414"/>
      <c r="NFB51" s="414"/>
      <c r="NFC51" s="414"/>
      <c r="NFD51" s="414"/>
      <c r="NFE51" s="414"/>
      <c r="NFF51" s="414"/>
      <c r="NFG51" s="414"/>
      <c r="NFH51" s="414"/>
      <c r="NFI51" s="414"/>
      <c r="NFJ51" s="414"/>
      <c r="NFK51" s="414"/>
      <c r="NFL51" s="414"/>
      <c r="NFM51" s="414"/>
      <c r="NFN51" s="414"/>
      <c r="NFO51" s="414"/>
      <c r="NFP51" s="414"/>
      <c r="NFQ51" s="414"/>
      <c r="NFR51" s="414"/>
      <c r="NFS51" s="414"/>
      <c r="NFT51" s="414"/>
      <c r="NFU51" s="414"/>
      <c r="NFV51" s="414"/>
      <c r="NFW51" s="414"/>
      <c r="NFX51" s="414"/>
      <c r="NFY51" s="414"/>
      <c r="NFZ51" s="414"/>
      <c r="NGA51" s="414"/>
      <c r="NGB51" s="414"/>
      <c r="NGC51" s="414"/>
      <c r="NGD51" s="414"/>
      <c r="NGE51" s="414"/>
      <c r="NGF51" s="414"/>
      <c r="NGG51" s="414"/>
      <c r="NGH51" s="414"/>
      <c r="NGI51" s="414"/>
      <c r="NGJ51" s="414"/>
      <c r="NGK51" s="414"/>
      <c r="NGL51" s="414"/>
      <c r="NGM51" s="414"/>
      <c r="NGN51" s="414"/>
      <c r="NGO51" s="414"/>
      <c r="NGP51" s="414"/>
      <c r="NGQ51" s="414"/>
      <c r="NGR51" s="414"/>
      <c r="NGS51" s="414"/>
      <c r="NGT51" s="414"/>
      <c r="NGU51" s="414"/>
      <c r="NGV51" s="414"/>
      <c r="NGW51" s="414"/>
      <c r="NGX51" s="414"/>
      <c r="NGY51" s="414"/>
      <c r="NGZ51" s="414"/>
      <c r="NHA51" s="414"/>
      <c r="NHB51" s="414"/>
      <c r="NHC51" s="414"/>
      <c r="NHD51" s="414"/>
      <c r="NHE51" s="414"/>
      <c r="NHF51" s="414"/>
      <c r="NHG51" s="414"/>
      <c r="NHH51" s="414"/>
      <c r="NHI51" s="414"/>
      <c r="NHJ51" s="414"/>
      <c r="NHK51" s="414"/>
      <c r="NHL51" s="414"/>
      <c r="NHM51" s="414"/>
      <c r="NHN51" s="414"/>
      <c r="NHO51" s="414"/>
      <c r="NHP51" s="414"/>
      <c r="NHQ51" s="414"/>
      <c r="NHR51" s="414"/>
      <c r="NHS51" s="414"/>
      <c r="NHT51" s="414"/>
      <c r="NHU51" s="414"/>
      <c r="NHV51" s="414"/>
      <c r="NHW51" s="414"/>
      <c r="NHX51" s="414"/>
      <c r="NHY51" s="414"/>
      <c r="NHZ51" s="414"/>
      <c r="NIA51" s="414"/>
      <c r="NIB51" s="414"/>
      <c r="NIC51" s="414"/>
      <c r="NID51" s="414"/>
      <c r="NIE51" s="414"/>
      <c r="NIF51" s="414"/>
      <c r="NIG51" s="414"/>
      <c r="NIH51" s="414"/>
      <c r="NII51" s="414"/>
      <c r="NIJ51" s="414"/>
      <c r="NIK51" s="414"/>
      <c r="NIL51" s="414"/>
      <c r="NIM51" s="414"/>
      <c r="NIN51" s="414"/>
      <c r="NIO51" s="414"/>
      <c r="NIP51" s="414"/>
      <c r="NIQ51" s="414"/>
      <c r="NIR51" s="414"/>
      <c r="NIS51" s="414"/>
      <c r="NIT51" s="414"/>
      <c r="NIU51" s="414"/>
      <c r="NIV51" s="414"/>
      <c r="NIW51" s="414"/>
      <c r="NIX51" s="414"/>
      <c r="NIY51" s="414"/>
      <c r="NIZ51" s="414"/>
      <c r="NJA51" s="414"/>
      <c r="NJB51" s="414"/>
      <c r="NJC51" s="414"/>
      <c r="NJD51" s="414"/>
      <c r="NJE51" s="414"/>
      <c r="NJF51" s="414"/>
      <c r="NJG51" s="414"/>
      <c r="NJH51" s="414"/>
      <c r="NJI51" s="414"/>
      <c r="NJJ51" s="414"/>
      <c r="NJK51" s="414"/>
      <c r="NJL51" s="414"/>
      <c r="NJM51" s="414"/>
      <c r="NJN51" s="414"/>
      <c r="NJO51" s="414"/>
      <c r="NJP51" s="414"/>
      <c r="NJQ51" s="414"/>
      <c r="NJR51" s="414"/>
      <c r="NJS51" s="414"/>
      <c r="NJT51" s="414"/>
      <c r="NJU51" s="414"/>
      <c r="NJV51" s="414"/>
      <c r="NJW51" s="414"/>
      <c r="NJX51" s="414"/>
      <c r="NJY51" s="414"/>
      <c r="NJZ51" s="414"/>
      <c r="NKA51" s="414"/>
      <c r="NKB51" s="414"/>
      <c r="NKC51" s="414"/>
      <c r="NKD51" s="414"/>
      <c r="NKE51" s="414"/>
      <c r="NKF51" s="414"/>
      <c r="NKG51" s="414"/>
      <c r="NKH51" s="414"/>
      <c r="NKI51" s="414"/>
      <c r="NKJ51" s="414"/>
      <c r="NKK51" s="414"/>
      <c r="NKL51" s="414"/>
      <c r="NKM51" s="414"/>
      <c r="NKN51" s="414"/>
      <c r="NKO51" s="414"/>
      <c r="NKP51" s="414"/>
      <c r="NKQ51" s="414"/>
      <c r="NKR51" s="414"/>
      <c r="NKS51" s="414"/>
      <c r="NKT51" s="414"/>
      <c r="NKU51" s="414"/>
      <c r="NKV51" s="414"/>
      <c r="NKW51" s="414"/>
      <c r="NKX51" s="414"/>
      <c r="NKY51" s="414"/>
      <c r="NKZ51" s="414"/>
      <c r="NLA51" s="414"/>
      <c r="NLB51" s="414"/>
      <c r="NLC51" s="414"/>
      <c r="NLD51" s="414"/>
      <c r="NLE51" s="414"/>
      <c r="NLF51" s="414"/>
      <c r="NLG51" s="414"/>
      <c r="NLH51" s="414"/>
      <c r="NLI51" s="414"/>
      <c r="NLJ51" s="414"/>
      <c r="NLK51" s="414"/>
      <c r="NLL51" s="414"/>
      <c r="NLM51" s="414"/>
      <c r="NLN51" s="414"/>
      <c r="NLO51" s="414"/>
      <c r="NLP51" s="414"/>
      <c r="NLQ51" s="414"/>
      <c r="NLR51" s="414"/>
      <c r="NLS51" s="414"/>
      <c r="NLT51" s="414"/>
      <c r="NLU51" s="414"/>
      <c r="NLV51" s="414"/>
      <c r="NLW51" s="414"/>
      <c r="NLX51" s="414"/>
      <c r="NLY51" s="414"/>
      <c r="NLZ51" s="414"/>
      <c r="NMA51" s="414"/>
      <c r="NMB51" s="414"/>
      <c r="NMC51" s="414"/>
      <c r="NMD51" s="414"/>
      <c r="NME51" s="414"/>
      <c r="NMF51" s="414"/>
      <c r="NMG51" s="414"/>
      <c r="NMH51" s="414"/>
      <c r="NMI51" s="414"/>
      <c r="NMJ51" s="414"/>
      <c r="NMK51" s="414"/>
      <c r="NML51" s="414"/>
      <c r="NMM51" s="414"/>
      <c r="NMN51" s="414"/>
      <c r="NMO51" s="414"/>
      <c r="NMP51" s="414"/>
      <c r="NMQ51" s="414"/>
      <c r="NMR51" s="414"/>
      <c r="NMS51" s="414"/>
      <c r="NMT51" s="414"/>
      <c r="NMU51" s="414"/>
      <c r="NMV51" s="414"/>
      <c r="NMW51" s="414"/>
      <c r="NMX51" s="414"/>
      <c r="NMY51" s="414"/>
      <c r="NMZ51" s="414"/>
      <c r="NNA51" s="414"/>
      <c r="NNB51" s="414"/>
      <c r="NNC51" s="414"/>
      <c r="NND51" s="414"/>
      <c r="NNE51" s="414"/>
      <c r="NNF51" s="414"/>
      <c r="NNG51" s="414"/>
      <c r="NNH51" s="414"/>
      <c r="NNI51" s="414"/>
      <c r="NNJ51" s="414"/>
      <c r="NNK51" s="414"/>
      <c r="NNL51" s="414"/>
      <c r="NNM51" s="414"/>
      <c r="NNN51" s="414"/>
      <c r="NNO51" s="414"/>
      <c r="NNP51" s="414"/>
      <c r="NNQ51" s="414"/>
      <c r="NNR51" s="414"/>
      <c r="NNS51" s="414"/>
      <c r="NNT51" s="414"/>
      <c r="NNU51" s="414"/>
      <c r="NNV51" s="414"/>
      <c r="NNW51" s="414"/>
      <c r="NNX51" s="414"/>
      <c r="NNY51" s="414"/>
      <c r="NNZ51" s="414"/>
      <c r="NOA51" s="414"/>
      <c r="NOB51" s="414"/>
      <c r="NOC51" s="414"/>
      <c r="NOD51" s="414"/>
      <c r="NOE51" s="414"/>
      <c r="NOF51" s="414"/>
      <c r="NOG51" s="414"/>
      <c r="NOH51" s="414"/>
      <c r="NOI51" s="414"/>
      <c r="NOJ51" s="414"/>
      <c r="NOK51" s="414"/>
      <c r="NOL51" s="414"/>
      <c r="NOM51" s="414"/>
      <c r="NON51" s="414"/>
      <c r="NOO51" s="414"/>
      <c r="NOP51" s="414"/>
      <c r="NOQ51" s="414"/>
      <c r="NOR51" s="414"/>
      <c r="NOS51" s="414"/>
      <c r="NOT51" s="414"/>
      <c r="NOU51" s="414"/>
      <c r="NOV51" s="414"/>
      <c r="NOW51" s="414"/>
      <c r="NOX51" s="414"/>
      <c r="NOY51" s="414"/>
      <c r="NOZ51" s="414"/>
      <c r="NPA51" s="414"/>
      <c r="NPB51" s="414"/>
      <c r="NPC51" s="414"/>
      <c r="NPD51" s="414"/>
      <c r="NPE51" s="414"/>
      <c r="NPF51" s="414"/>
      <c r="NPG51" s="414"/>
      <c r="NPH51" s="414"/>
      <c r="NPI51" s="414"/>
      <c r="NPJ51" s="414"/>
      <c r="NPK51" s="414"/>
      <c r="NPL51" s="414"/>
      <c r="NPM51" s="414"/>
      <c r="NPN51" s="414"/>
      <c r="NPO51" s="414"/>
      <c r="NPP51" s="414"/>
      <c r="NPQ51" s="414"/>
      <c r="NPR51" s="414"/>
      <c r="NPS51" s="414"/>
      <c r="NPT51" s="414"/>
      <c r="NPU51" s="414"/>
      <c r="NPV51" s="414"/>
      <c r="NPW51" s="414"/>
      <c r="NPX51" s="414"/>
      <c r="NPY51" s="414"/>
      <c r="NPZ51" s="414"/>
      <c r="NQA51" s="414"/>
      <c r="NQB51" s="414"/>
      <c r="NQC51" s="414"/>
      <c r="NQD51" s="414"/>
      <c r="NQE51" s="414"/>
      <c r="NQF51" s="414"/>
      <c r="NQG51" s="414"/>
      <c r="NQH51" s="414"/>
      <c r="NQI51" s="414"/>
      <c r="NQJ51" s="414"/>
      <c r="NQK51" s="414"/>
      <c r="NQL51" s="414"/>
      <c r="NQM51" s="414"/>
      <c r="NQN51" s="414"/>
      <c r="NQO51" s="414"/>
      <c r="NQP51" s="414"/>
      <c r="NQQ51" s="414"/>
      <c r="NQR51" s="414"/>
      <c r="NQS51" s="414"/>
      <c r="NQT51" s="414"/>
      <c r="NQU51" s="414"/>
      <c r="NQV51" s="414"/>
      <c r="NQW51" s="414"/>
      <c r="NQX51" s="414"/>
      <c r="NQY51" s="414"/>
      <c r="NQZ51" s="414"/>
      <c r="NRA51" s="414"/>
      <c r="NRB51" s="414"/>
      <c r="NRC51" s="414"/>
      <c r="NRD51" s="414"/>
      <c r="NRE51" s="414"/>
      <c r="NRF51" s="414"/>
      <c r="NRG51" s="414"/>
      <c r="NRH51" s="414"/>
      <c r="NRI51" s="414"/>
      <c r="NRJ51" s="414"/>
      <c r="NRK51" s="414"/>
      <c r="NRL51" s="414"/>
      <c r="NRM51" s="414"/>
      <c r="NRN51" s="414"/>
      <c r="NRO51" s="414"/>
      <c r="NRP51" s="414"/>
      <c r="NRQ51" s="414"/>
      <c r="NRR51" s="414"/>
      <c r="NRS51" s="414"/>
      <c r="NRT51" s="414"/>
      <c r="NRU51" s="414"/>
      <c r="NRV51" s="414"/>
      <c r="NRW51" s="414"/>
      <c r="NRX51" s="414"/>
      <c r="NRY51" s="414"/>
      <c r="NRZ51" s="414"/>
      <c r="NSA51" s="414"/>
      <c r="NSB51" s="414"/>
      <c r="NSC51" s="414"/>
      <c r="NSD51" s="414"/>
      <c r="NSE51" s="414"/>
      <c r="NSF51" s="414"/>
      <c r="NSG51" s="414"/>
      <c r="NSH51" s="414"/>
      <c r="NSI51" s="414"/>
      <c r="NSJ51" s="414"/>
      <c r="NSK51" s="414"/>
      <c r="NSL51" s="414"/>
      <c r="NSM51" s="414"/>
      <c r="NSN51" s="414"/>
      <c r="NSO51" s="414"/>
      <c r="NSP51" s="414"/>
      <c r="NSQ51" s="414"/>
      <c r="NSR51" s="414"/>
      <c r="NSS51" s="414"/>
      <c r="NST51" s="414"/>
      <c r="NSU51" s="414"/>
      <c r="NSV51" s="414"/>
      <c r="NSW51" s="414"/>
      <c r="NSX51" s="414"/>
      <c r="NSY51" s="414"/>
      <c r="NSZ51" s="414"/>
      <c r="NTA51" s="414"/>
      <c r="NTB51" s="414"/>
      <c r="NTC51" s="414"/>
      <c r="NTD51" s="414"/>
      <c r="NTE51" s="414"/>
      <c r="NTF51" s="414"/>
      <c r="NTG51" s="414"/>
      <c r="NTH51" s="414"/>
      <c r="NTI51" s="414"/>
      <c r="NTJ51" s="414"/>
      <c r="NTK51" s="414"/>
      <c r="NTL51" s="414"/>
      <c r="NTM51" s="414"/>
      <c r="NTN51" s="414"/>
      <c r="NTO51" s="414"/>
      <c r="NTP51" s="414"/>
      <c r="NTQ51" s="414"/>
      <c r="NTR51" s="414"/>
      <c r="NTS51" s="414"/>
      <c r="NTT51" s="414"/>
      <c r="NTU51" s="414"/>
      <c r="NTV51" s="414"/>
      <c r="NTW51" s="414"/>
      <c r="NTX51" s="414"/>
      <c r="NTY51" s="414"/>
      <c r="NTZ51" s="414"/>
      <c r="NUA51" s="414"/>
      <c r="NUB51" s="414"/>
      <c r="NUC51" s="414"/>
      <c r="NUD51" s="414"/>
      <c r="NUE51" s="414"/>
      <c r="NUF51" s="414"/>
      <c r="NUG51" s="414"/>
      <c r="NUH51" s="414"/>
      <c r="NUI51" s="414"/>
      <c r="NUJ51" s="414"/>
      <c r="NUK51" s="414"/>
      <c r="NUL51" s="414"/>
      <c r="NUM51" s="414"/>
      <c r="NUN51" s="414"/>
      <c r="NUO51" s="414"/>
      <c r="NUP51" s="414"/>
      <c r="NUQ51" s="414"/>
      <c r="NUR51" s="414"/>
      <c r="NUS51" s="414"/>
      <c r="NUT51" s="414"/>
      <c r="NUU51" s="414"/>
      <c r="NUV51" s="414"/>
      <c r="NUW51" s="414"/>
      <c r="NUX51" s="414"/>
      <c r="NUY51" s="414"/>
      <c r="NUZ51" s="414"/>
      <c r="NVA51" s="414"/>
      <c r="NVB51" s="414"/>
      <c r="NVC51" s="414"/>
      <c r="NVD51" s="414"/>
      <c r="NVE51" s="414"/>
      <c r="NVF51" s="414"/>
      <c r="NVG51" s="414"/>
      <c r="NVH51" s="414"/>
      <c r="NVI51" s="414"/>
      <c r="NVJ51" s="414"/>
      <c r="NVK51" s="414"/>
      <c r="NVL51" s="414"/>
      <c r="NVM51" s="414"/>
      <c r="NVN51" s="414"/>
      <c r="NVO51" s="414"/>
      <c r="NVP51" s="414"/>
      <c r="NVQ51" s="414"/>
      <c r="NVR51" s="414"/>
      <c r="NVS51" s="414"/>
      <c r="NVT51" s="414"/>
      <c r="NVU51" s="414"/>
      <c r="NVV51" s="414"/>
      <c r="NVW51" s="414"/>
      <c r="NVX51" s="414"/>
      <c r="NVY51" s="414"/>
      <c r="NVZ51" s="414"/>
      <c r="NWA51" s="414"/>
      <c r="NWB51" s="414"/>
      <c r="NWC51" s="414"/>
      <c r="NWD51" s="414"/>
      <c r="NWE51" s="414"/>
      <c r="NWF51" s="414"/>
      <c r="NWG51" s="414"/>
      <c r="NWH51" s="414"/>
      <c r="NWI51" s="414"/>
      <c r="NWJ51" s="414"/>
      <c r="NWK51" s="414"/>
      <c r="NWL51" s="414"/>
      <c r="NWM51" s="414"/>
      <c r="NWN51" s="414"/>
      <c r="NWO51" s="414"/>
      <c r="NWP51" s="414"/>
      <c r="NWQ51" s="414"/>
      <c r="NWR51" s="414"/>
      <c r="NWS51" s="414"/>
      <c r="NWT51" s="414"/>
      <c r="NWU51" s="414"/>
      <c r="NWV51" s="414"/>
      <c r="NWW51" s="414"/>
      <c r="NWX51" s="414"/>
      <c r="NWY51" s="414"/>
      <c r="NWZ51" s="414"/>
      <c r="NXA51" s="414"/>
      <c r="NXB51" s="414"/>
      <c r="NXC51" s="414"/>
      <c r="NXD51" s="414"/>
      <c r="NXE51" s="414"/>
      <c r="NXF51" s="414"/>
      <c r="NXG51" s="414"/>
      <c r="NXH51" s="414"/>
      <c r="NXI51" s="414"/>
      <c r="NXJ51" s="414"/>
      <c r="NXK51" s="414"/>
      <c r="NXL51" s="414"/>
      <c r="NXM51" s="414"/>
      <c r="NXN51" s="414"/>
      <c r="NXO51" s="414"/>
      <c r="NXP51" s="414"/>
      <c r="NXQ51" s="414"/>
      <c r="NXR51" s="414"/>
      <c r="NXS51" s="414"/>
      <c r="NXT51" s="414"/>
      <c r="NXU51" s="414"/>
      <c r="NXV51" s="414"/>
      <c r="NXW51" s="414"/>
      <c r="NXX51" s="414"/>
      <c r="NXY51" s="414"/>
      <c r="NXZ51" s="414"/>
      <c r="NYA51" s="414"/>
      <c r="NYB51" s="414"/>
      <c r="NYC51" s="414"/>
      <c r="NYD51" s="414"/>
      <c r="NYE51" s="414"/>
      <c r="NYF51" s="414"/>
      <c r="NYG51" s="414"/>
      <c r="NYH51" s="414"/>
      <c r="NYI51" s="414"/>
      <c r="NYJ51" s="414"/>
      <c r="NYK51" s="414"/>
      <c r="NYL51" s="414"/>
      <c r="NYM51" s="414"/>
      <c r="NYN51" s="414"/>
      <c r="NYO51" s="414"/>
      <c r="NYP51" s="414"/>
      <c r="NYQ51" s="414"/>
      <c r="NYR51" s="414"/>
      <c r="NYS51" s="414"/>
      <c r="NYT51" s="414"/>
      <c r="NYU51" s="414"/>
      <c r="NYV51" s="414"/>
      <c r="NYW51" s="414"/>
      <c r="NYX51" s="414"/>
      <c r="NYY51" s="414"/>
      <c r="NYZ51" s="414"/>
      <c r="NZA51" s="414"/>
      <c r="NZB51" s="414"/>
      <c r="NZC51" s="414"/>
      <c r="NZD51" s="414"/>
      <c r="NZE51" s="414"/>
      <c r="NZF51" s="414"/>
      <c r="NZG51" s="414"/>
      <c r="NZH51" s="414"/>
      <c r="NZI51" s="414"/>
      <c r="NZJ51" s="414"/>
      <c r="NZK51" s="414"/>
      <c r="NZL51" s="414"/>
      <c r="NZM51" s="414"/>
      <c r="NZN51" s="414"/>
      <c r="NZO51" s="414"/>
      <c r="NZP51" s="414"/>
      <c r="NZQ51" s="414"/>
      <c r="NZR51" s="414"/>
      <c r="NZS51" s="414"/>
      <c r="NZT51" s="414"/>
      <c r="NZU51" s="414"/>
      <c r="NZV51" s="414"/>
      <c r="NZW51" s="414"/>
      <c r="NZX51" s="414"/>
      <c r="NZY51" s="414"/>
      <c r="NZZ51" s="414"/>
      <c r="OAA51" s="414"/>
      <c r="OAB51" s="414"/>
      <c r="OAC51" s="414"/>
      <c r="OAD51" s="414"/>
      <c r="OAE51" s="414"/>
      <c r="OAF51" s="414"/>
      <c r="OAG51" s="414"/>
      <c r="OAH51" s="414"/>
      <c r="OAI51" s="414"/>
      <c r="OAJ51" s="414"/>
      <c r="OAK51" s="414"/>
      <c r="OAL51" s="414"/>
      <c r="OAM51" s="414"/>
      <c r="OAN51" s="414"/>
      <c r="OAO51" s="414"/>
      <c r="OAP51" s="414"/>
      <c r="OAQ51" s="414"/>
      <c r="OAR51" s="414"/>
      <c r="OAS51" s="414"/>
      <c r="OAT51" s="414"/>
      <c r="OAU51" s="414"/>
      <c r="OAV51" s="414"/>
      <c r="OAW51" s="414"/>
      <c r="OAX51" s="414"/>
      <c r="OAY51" s="414"/>
      <c r="OAZ51" s="414"/>
      <c r="OBA51" s="414"/>
      <c r="OBB51" s="414"/>
      <c r="OBC51" s="414"/>
      <c r="OBD51" s="414"/>
      <c r="OBE51" s="414"/>
      <c r="OBF51" s="414"/>
      <c r="OBG51" s="414"/>
      <c r="OBH51" s="414"/>
      <c r="OBI51" s="414"/>
      <c r="OBJ51" s="414"/>
      <c r="OBK51" s="414"/>
      <c r="OBL51" s="414"/>
      <c r="OBM51" s="414"/>
      <c r="OBN51" s="414"/>
      <c r="OBO51" s="414"/>
      <c r="OBP51" s="414"/>
      <c r="OBQ51" s="414"/>
      <c r="OBR51" s="414"/>
      <c r="OBS51" s="414"/>
      <c r="OBT51" s="414"/>
      <c r="OBU51" s="414"/>
      <c r="OBV51" s="414"/>
      <c r="OBW51" s="414"/>
      <c r="OBX51" s="414"/>
      <c r="OBY51" s="414"/>
      <c r="OBZ51" s="414"/>
      <c r="OCA51" s="414"/>
      <c r="OCB51" s="414"/>
      <c r="OCC51" s="414"/>
      <c r="OCD51" s="414"/>
      <c r="OCE51" s="414"/>
      <c r="OCF51" s="414"/>
      <c r="OCG51" s="414"/>
      <c r="OCH51" s="414"/>
      <c r="OCI51" s="414"/>
      <c r="OCJ51" s="414"/>
      <c r="OCK51" s="414"/>
      <c r="OCL51" s="414"/>
      <c r="OCM51" s="414"/>
      <c r="OCN51" s="414"/>
      <c r="OCO51" s="414"/>
      <c r="OCP51" s="414"/>
      <c r="OCQ51" s="414"/>
      <c r="OCR51" s="414"/>
      <c r="OCS51" s="414"/>
      <c r="OCT51" s="414"/>
      <c r="OCU51" s="414"/>
      <c r="OCV51" s="414"/>
      <c r="OCW51" s="414"/>
      <c r="OCX51" s="414"/>
      <c r="OCY51" s="414"/>
      <c r="OCZ51" s="414"/>
      <c r="ODA51" s="414"/>
      <c r="ODB51" s="414"/>
      <c r="ODC51" s="414"/>
      <c r="ODD51" s="414"/>
      <c r="ODE51" s="414"/>
      <c r="ODF51" s="414"/>
      <c r="ODG51" s="414"/>
      <c r="ODH51" s="414"/>
      <c r="ODI51" s="414"/>
      <c r="ODJ51" s="414"/>
      <c r="ODK51" s="414"/>
      <c r="ODL51" s="414"/>
      <c r="ODM51" s="414"/>
      <c r="ODN51" s="414"/>
      <c r="ODO51" s="414"/>
      <c r="ODP51" s="414"/>
      <c r="ODQ51" s="414"/>
      <c r="ODR51" s="414"/>
      <c r="ODS51" s="414"/>
      <c r="ODT51" s="414"/>
      <c r="ODU51" s="414"/>
      <c r="ODV51" s="414"/>
      <c r="ODW51" s="414"/>
      <c r="ODX51" s="414"/>
      <c r="ODY51" s="414"/>
      <c r="ODZ51" s="414"/>
      <c r="OEA51" s="414"/>
      <c r="OEB51" s="414"/>
      <c r="OEC51" s="414"/>
      <c r="OED51" s="414"/>
      <c r="OEE51" s="414"/>
      <c r="OEF51" s="414"/>
      <c r="OEG51" s="414"/>
      <c r="OEH51" s="414"/>
      <c r="OEI51" s="414"/>
      <c r="OEJ51" s="414"/>
      <c r="OEK51" s="414"/>
      <c r="OEL51" s="414"/>
      <c r="OEM51" s="414"/>
      <c r="OEN51" s="414"/>
      <c r="OEO51" s="414"/>
      <c r="OEP51" s="414"/>
      <c r="OEQ51" s="414"/>
      <c r="OER51" s="414"/>
      <c r="OES51" s="414"/>
      <c r="OET51" s="414"/>
      <c r="OEU51" s="414"/>
      <c r="OEV51" s="414"/>
      <c r="OEW51" s="414"/>
      <c r="OEX51" s="414"/>
      <c r="OEY51" s="414"/>
      <c r="OEZ51" s="414"/>
      <c r="OFA51" s="414"/>
      <c r="OFB51" s="414"/>
      <c r="OFC51" s="414"/>
      <c r="OFD51" s="414"/>
      <c r="OFE51" s="414"/>
      <c r="OFF51" s="414"/>
      <c r="OFG51" s="414"/>
      <c r="OFH51" s="414"/>
      <c r="OFI51" s="414"/>
      <c r="OFJ51" s="414"/>
      <c r="OFK51" s="414"/>
      <c r="OFL51" s="414"/>
      <c r="OFM51" s="414"/>
      <c r="OFN51" s="414"/>
      <c r="OFO51" s="414"/>
      <c r="OFP51" s="414"/>
      <c r="OFQ51" s="414"/>
      <c r="OFR51" s="414"/>
      <c r="OFS51" s="414"/>
      <c r="OFT51" s="414"/>
      <c r="OFU51" s="414"/>
      <c r="OFV51" s="414"/>
      <c r="OFW51" s="414"/>
      <c r="OFX51" s="414"/>
      <c r="OFY51" s="414"/>
      <c r="OFZ51" s="414"/>
      <c r="OGA51" s="414"/>
      <c r="OGB51" s="414"/>
      <c r="OGC51" s="414"/>
      <c r="OGD51" s="414"/>
      <c r="OGE51" s="414"/>
      <c r="OGF51" s="414"/>
      <c r="OGG51" s="414"/>
      <c r="OGH51" s="414"/>
      <c r="OGI51" s="414"/>
      <c r="OGJ51" s="414"/>
      <c r="OGK51" s="414"/>
      <c r="OGL51" s="414"/>
      <c r="OGM51" s="414"/>
      <c r="OGN51" s="414"/>
      <c r="OGO51" s="414"/>
      <c r="OGP51" s="414"/>
      <c r="OGQ51" s="414"/>
      <c r="OGR51" s="414"/>
      <c r="OGS51" s="414"/>
      <c r="OGT51" s="414"/>
      <c r="OGU51" s="414"/>
      <c r="OGV51" s="414"/>
      <c r="OGW51" s="414"/>
      <c r="OGX51" s="414"/>
      <c r="OGY51" s="414"/>
      <c r="OGZ51" s="414"/>
      <c r="OHA51" s="414"/>
      <c r="OHB51" s="414"/>
      <c r="OHC51" s="414"/>
      <c r="OHD51" s="414"/>
      <c r="OHE51" s="414"/>
      <c r="OHF51" s="414"/>
      <c r="OHG51" s="414"/>
      <c r="OHH51" s="414"/>
      <c r="OHI51" s="414"/>
      <c r="OHJ51" s="414"/>
      <c r="OHK51" s="414"/>
      <c r="OHL51" s="414"/>
      <c r="OHM51" s="414"/>
      <c r="OHN51" s="414"/>
      <c r="OHO51" s="414"/>
      <c r="OHP51" s="414"/>
      <c r="OHQ51" s="414"/>
      <c r="OHR51" s="414"/>
      <c r="OHS51" s="414"/>
      <c r="OHT51" s="414"/>
      <c r="OHU51" s="414"/>
      <c r="OHV51" s="414"/>
      <c r="OHW51" s="414"/>
      <c r="OHX51" s="414"/>
      <c r="OHY51" s="414"/>
      <c r="OHZ51" s="414"/>
      <c r="OIA51" s="414"/>
      <c r="OIB51" s="414"/>
      <c r="OIC51" s="414"/>
      <c r="OID51" s="414"/>
      <c r="OIE51" s="414"/>
      <c r="OIF51" s="414"/>
      <c r="OIG51" s="414"/>
      <c r="OIH51" s="414"/>
      <c r="OII51" s="414"/>
      <c r="OIJ51" s="414"/>
      <c r="OIK51" s="414"/>
      <c r="OIL51" s="414"/>
      <c r="OIM51" s="414"/>
      <c r="OIN51" s="414"/>
      <c r="OIO51" s="414"/>
      <c r="OIP51" s="414"/>
      <c r="OIQ51" s="414"/>
      <c r="OIR51" s="414"/>
      <c r="OIS51" s="414"/>
      <c r="OIT51" s="414"/>
      <c r="OIU51" s="414"/>
      <c r="OIV51" s="414"/>
      <c r="OIW51" s="414"/>
      <c r="OIX51" s="414"/>
      <c r="OIY51" s="414"/>
      <c r="OIZ51" s="414"/>
      <c r="OJA51" s="414"/>
      <c r="OJB51" s="414"/>
      <c r="OJC51" s="414"/>
      <c r="OJD51" s="414"/>
      <c r="OJE51" s="414"/>
      <c r="OJF51" s="414"/>
      <c r="OJG51" s="414"/>
      <c r="OJH51" s="414"/>
      <c r="OJI51" s="414"/>
      <c r="OJJ51" s="414"/>
      <c r="OJK51" s="414"/>
      <c r="OJL51" s="414"/>
      <c r="OJM51" s="414"/>
      <c r="OJN51" s="414"/>
      <c r="OJO51" s="414"/>
      <c r="OJP51" s="414"/>
      <c r="OJQ51" s="414"/>
      <c r="OJR51" s="414"/>
      <c r="OJS51" s="414"/>
      <c r="OJT51" s="414"/>
      <c r="OJU51" s="414"/>
      <c r="OJV51" s="414"/>
      <c r="OJW51" s="414"/>
      <c r="OJX51" s="414"/>
      <c r="OJY51" s="414"/>
      <c r="OJZ51" s="414"/>
      <c r="OKA51" s="414"/>
      <c r="OKB51" s="414"/>
      <c r="OKC51" s="414"/>
      <c r="OKD51" s="414"/>
      <c r="OKE51" s="414"/>
      <c r="OKF51" s="414"/>
      <c r="OKG51" s="414"/>
      <c r="OKH51" s="414"/>
      <c r="OKI51" s="414"/>
      <c r="OKJ51" s="414"/>
      <c r="OKK51" s="414"/>
      <c r="OKL51" s="414"/>
      <c r="OKM51" s="414"/>
      <c r="OKN51" s="414"/>
      <c r="OKO51" s="414"/>
      <c r="OKP51" s="414"/>
      <c r="OKQ51" s="414"/>
      <c r="OKR51" s="414"/>
      <c r="OKS51" s="414"/>
      <c r="OKT51" s="414"/>
      <c r="OKU51" s="414"/>
      <c r="OKV51" s="414"/>
      <c r="OKW51" s="414"/>
      <c r="OKX51" s="414"/>
      <c r="OKY51" s="414"/>
      <c r="OKZ51" s="414"/>
      <c r="OLA51" s="414"/>
      <c r="OLB51" s="414"/>
      <c r="OLC51" s="414"/>
      <c r="OLD51" s="414"/>
      <c r="OLE51" s="414"/>
      <c r="OLF51" s="414"/>
      <c r="OLG51" s="414"/>
      <c r="OLH51" s="414"/>
      <c r="OLI51" s="414"/>
      <c r="OLJ51" s="414"/>
      <c r="OLK51" s="414"/>
      <c r="OLL51" s="414"/>
      <c r="OLM51" s="414"/>
      <c r="OLN51" s="414"/>
      <c r="OLO51" s="414"/>
      <c r="OLP51" s="414"/>
      <c r="OLQ51" s="414"/>
      <c r="OLR51" s="414"/>
      <c r="OLS51" s="414"/>
      <c r="OLT51" s="414"/>
      <c r="OLU51" s="414"/>
      <c r="OLV51" s="414"/>
      <c r="OLW51" s="414"/>
      <c r="OLX51" s="414"/>
      <c r="OLY51" s="414"/>
      <c r="OLZ51" s="414"/>
      <c r="OMA51" s="414"/>
      <c r="OMB51" s="414"/>
      <c r="OMC51" s="414"/>
      <c r="OMD51" s="414"/>
      <c r="OME51" s="414"/>
      <c r="OMF51" s="414"/>
      <c r="OMG51" s="414"/>
      <c r="OMH51" s="414"/>
      <c r="OMI51" s="414"/>
      <c r="OMJ51" s="414"/>
      <c r="OMK51" s="414"/>
      <c r="OML51" s="414"/>
      <c r="OMM51" s="414"/>
      <c r="OMN51" s="414"/>
      <c r="OMO51" s="414"/>
      <c r="OMP51" s="414"/>
      <c r="OMQ51" s="414"/>
      <c r="OMR51" s="414"/>
      <c r="OMS51" s="414"/>
      <c r="OMT51" s="414"/>
      <c r="OMU51" s="414"/>
      <c r="OMV51" s="414"/>
      <c r="OMW51" s="414"/>
      <c r="OMX51" s="414"/>
      <c r="OMY51" s="414"/>
      <c r="OMZ51" s="414"/>
      <c r="ONA51" s="414"/>
      <c r="ONB51" s="414"/>
      <c r="ONC51" s="414"/>
      <c r="OND51" s="414"/>
      <c r="ONE51" s="414"/>
      <c r="ONF51" s="414"/>
      <c r="ONG51" s="414"/>
      <c r="ONH51" s="414"/>
      <c r="ONI51" s="414"/>
      <c r="ONJ51" s="414"/>
      <c r="ONK51" s="414"/>
      <c r="ONL51" s="414"/>
      <c r="ONM51" s="414"/>
      <c r="ONN51" s="414"/>
      <c r="ONO51" s="414"/>
      <c r="ONP51" s="414"/>
      <c r="ONQ51" s="414"/>
      <c r="ONR51" s="414"/>
      <c r="ONS51" s="414"/>
      <c r="ONT51" s="414"/>
      <c r="ONU51" s="414"/>
      <c r="ONV51" s="414"/>
      <c r="ONW51" s="414"/>
      <c r="ONX51" s="414"/>
      <c r="ONY51" s="414"/>
      <c r="ONZ51" s="414"/>
      <c r="OOA51" s="414"/>
      <c r="OOB51" s="414"/>
      <c r="OOC51" s="414"/>
      <c r="OOD51" s="414"/>
      <c r="OOE51" s="414"/>
      <c r="OOF51" s="414"/>
      <c r="OOG51" s="414"/>
      <c r="OOH51" s="414"/>
      <c r="OOI51" s="414"/>
      <c r="OOJ51" s="414"/>
      <c r="OOK51" s="414"/>
      <c r="OOL51" s="414"/>
      <c r="OOM51" s="414"/>
      <c r="OON51" s="414"/>
      <c r="OOO51" s="414"/>
      <c r="OOP51" s="414"/>
      <c r="OOQ51" s="414"/>
      <c r="OOR51" s="414"/>
      <c r="OOS51" s="414"/>
      <c r="OOT51" s="414"/>
      <c r="OOU51" s="414"/>
      <c r="OOV51" s="414"/>
      <c r="OOW51" s="414"/>
      <c r="OOX51" s="414"/>
      <c r="OOY51" s="414"/>
      <c r="OOZ51" s="414"/>
      <c r="OPA51" s="414"/>
      <c r="OPB51" s="414"/>
      <c r="OPC51" s="414"/>
      <c r="OPD51" s="414"/>
      <c r="OPE51" s="414"/>
      <c r="OPF51" s="414"/>
      <c r="OPG51" s="414"/>
      <c r="OPH51" s="414"/>
      <c r="OPI51" s="414"/>
      <c r="OPJ51" s="414"/>
      <c r="OPK51" s="414"/>
      <c r="OPL51" s="414"/>
      <c r="OPM51" s="414"/>
      <c r="OPN51" s="414"/>
      <c r="OPO51" s="414"/>
      <c r="OPP51" s="414"/>
      <c r="OPQ51" s="414"/>
      <c r="OPR51" s="414"/>
      <c r="OPS51" s="414"/>
      <c r="OPT51" s="414"/>
      <c r="OPU51" s="414"/>
      <c r="OPV51" s="414"/>
      <c r="OPW51" s="414"/>
      <c r="OPX51" s="414"/>
      <c r="OPY51" s="414"/>
      <c r="OPZ51" s="414"/>
      <c r="OQA51" s="414"/>
      <c r="OQB51" s="414"/>
      <c r="OQC51" s="414"/>
      <c r="OQD51" s="414"/>
      <c r="OQE51" s="414"/>
      <c r="OQF51" s="414"/>
      <c r="OQG51" s="414"/>
      <c r="OQH51" s="414"/>
      <c r="OQI51" s="414"/>
      <c r="OQJ51" s="414"/>
      <c r="OQK51" s="414"/>
      <c r="OQL51" s="414"/>
      <c r="OQM51" s="414"/>
      <c r="OQN51" s="414"/>
      <c r="OQO51" s="414"/>
      <c r="OQP51" s="414"/>
      <c r="OQQ51" s="414"/>
      <c r="OQR51" s="414"/>
      <c r="OQS51" s="414"/>
      <c r="OQT51" s="414"/>
      <c r="OQU51" s="414"/>
      <c r="OQV51" s="414"/>
      <c r="OQW51" s="414"/>
      <c r="OQX51" s="414"/>
      <c r="OQY51" s="414"/>
      <c r="OQZ51" s="414"/>
      <c r="ORA51" s="414"/>
      <c r="ORB51" s="414"/>
      <c r="ORC51" s="414"/>
      <c r="ORD51" s="414"/>
      <c r="ORE51" s="414"/>
      <c r="ORF51" s="414"/>
      <c r="ORG51" s="414"/>
      <c r="ORH51" s="414"/>
      <c r="ORI51" s="414"/>
      <c r="ORJ51" s="414"/>
      <c r="ORK51" s="414"/>
      <c r="ORL51" s="414"/>
      <c r="ORM51" s="414"/>
      <c r="ORN51" s="414"/>
      <c r="ORO51" s="414"/>
      <c r="ORP51" s="414"/>
      <c r="ORQ51" s="414"/>
      <c r="ORR51" s="414"/>
      <c r="ORS51" s="414"/>
      <c r="ORT51" s="414"/>
      <c r="ORU51" s="414"/>
      <c r="ORV51" s="414"/>
      <c r="ORW51" s="414"/>
      <c r="ORX51" s="414"/>
      <c r="ORY51" s="414"/>
      <c r="ORZ51" s="414"/>
      <c r="OSA51" s="414"/>
      <c r="OSB51" s="414"/>
      <c r="OSC51" s="414"/>
      <c r="OSD51" s="414"/>
      <c r="OSE51" s="414"/>
      <c r="OSF51" s="414"/>
      <c r="OSG51" s="414"/>
      <c r="OSH51" s="414"/>
      <c r="OSI51" s="414"/>
      <c r="OSJ51" s="414"/>
      <c r="OSK51" s="414"/>
      <c r="OSL51" s="414"/>
      <c r="OSM51" s="414"/>
      <c r="OSN51" s="414"/>
      <c r="OSO51" s="414"/>
      <c r="OSP51" s="414"/>
      <c r="OSQ51" s="414"/>
      <c r="OSR51" s="414"/>
      <c r="OSS51" s="414"/>
      <c r="OST51" s="414"/>
      <c r="OSU51" s="414"/>
      <c r="OSV51" s="414"/>
      <c r="OSW51" s="414"/>
      <c r="OSX51" s="414"/>
      <c r="OSY51" s="414"/>
      <c r="OSZ51" s="414"/>
      <c r="OTA51" s="414"/>
      <c r="OTB51" s="414"/>
      <c r="OTC51" s="414"/>
      <c r="OTD51" s="414"/>
      <c r="OTE51" s="414"/>
      <c r="OTF51" s="414"/>
      <c r="OTG51" s="414"/>
      <c r="OTH51" s="414"/>
      <c r="OTI51" s="414"/>
      <c r="OTJ51" s="414"/>
      <c r="OTK51" s="414"/>
      <c r="OTL51" s="414"/>
      <c r="OTM51" s="414"/>
      <c r="OTN51" s="414"/>
      <c r="OTO51" s="414"/>
      <c r="OTP51" s="414"/>
      <c r="OTQ51" s="414"/>
      <c r="OTR51" s="414"/>
      <c r="OTS51" s="414"/>
      <c r="OTT51" s="414"/>
      <c r="OTU51" s="414"/>
      <c r="OTV51" s="414"/>
      <c r="OTW51" s="414"/>
      <c r="OTX51" s="414"/>
      <c r="OTY51" s="414"/>
      <c r="OTZ51" s="414"/>
      <c r="OUA51" s="414"/>
      <c r="OUB51" s="414"/>
      <c r="OUC51" s="414"/>
      <c r="OUD51" s="414"/>
      <c r="OUE51" s="414"/>
      <c r="OUF51" s="414"/>
      <c r="OUG51" s="414"/>
      <c r="OUH51" s="414"/>
      <c r="OUI51" s="414"/>
      <c r="OUJ51" s="414"/>
      <c r="OUK51" s="414"/>
      <c r="OUL51" s="414"/>
      <c r="OUM51" s="414"/>
      <c r="OUN51" s="414"/>
      <c r="OUO51" s="414"/>
      <c r="OUP51" s="414"/>
      <c r="OUQ51" s="414"/>
      <c r="OUR51" s="414"/>
      <c r="OUS51" s="414"/>
      <c r="OUT51" s="414"/>
      <c r="OUU51" s="414"/>
      <c r="OUV51" s="414"/>
      <c r="OUW51" s="414"/>
      <c r="OUX51" s="414"/>
      <c r="OUY51" s="414"/>
      <c r="OUZ51" s="414"/>
      <c r="OVA51" s="414"/>
      <c r="OVB51" s="414"/>
      <c r="OVC51" s="414"/>
      <c r="OVD51" s="414"/>
      <c r="OVE51" s="414"/>
      <c r="OVF51" s="414"/>
      <c r="OVG51" s="414"/>
      <c r="OVH51" s="414"/>
      <c r="OVI51" s="414"/>
      <c r="OVJ51" s="414"/>
      <c r="OVK51" s="414"/>
      <c r="OVL51" s="414"/>
      <c r="OVM51" s="414"/>
      <c r="OVN51" s="414"/>
      <c r="OVO51" s="414"/>
      <c r="OVP51" s="414"/>
      <c r="OVQ51" s="414"/>
      <c r="OVR51" s="414"/>
      <c r="OVS51" s="414"/>
      <c r="OVT51" s="414"/>
      <c r="OVU51" s="414"/>
      <c r="OVV51" s="414"/>
      <c r="OVW51" s="414"/>
      <c r="OVX51" s="414"/>
      <c r="OVY51" s="414"/>
      <c r="OVZ51" s="414"/>
      <c r="OWA51" s="414"/>
      <c r="OWB51" s="414"/>
      <c r="OWC51" s="414"/>
      <c r="OWD51" s="414"/>
      <c r="OWE51" s="414"/>
      <c r="OWF51" s="414"/>
      <c r="OWG51" s="414"/>
      <c r="OWH51" s="414"/>
      <c r="OWI51" s="414"/>
      <c r="OWJ51" s="414"/>
      <c r="OWK51" s="414"/>
      <c r="OWL51" s="414"/>
      <c r="OWM51" s="414"/>
      <c r="OWN51" s="414"/>
      <c r="OWO51" s="414"/>
      <c r="OWP51" s="414"/>
      <c r="OWQ51" s="414"/>
      <c r="OWR51" s="414"/>
      <c r="OWS51" s="414"/>
      <c r="OWT51" s="414"/>
      <c r="OWU51" s="414"/>
      <c r="OWV51" s="414"/>
      <c r="OWW51" s="414"/>
      <c r="OWX51" s="414"/>
      <c r="OWY51" s="414"/>
      <c r="OWZ51" s="414"/>
      <c r="OXA51" s="414"/>
      <c r="OXB51" s="414"/>
      <c r="OXC51" s="414"/>
      <c r="OXD51" s="414"/>
      <c r="OXE51" s="414"/>
      <c r="OXF51" s="414"/>
      <c r="OXG51" s="414"/>
      <c r="OXH51" s="414"/>
      <c r="OXI51" s="414"/>
      <c r="OXJ51" s="414"/>
      <c r="OXK51" s="414"/>
      <c r="OXL51" s="414"/>
      <c r="OXM51" s="414"/>
      <c r="OXN51" s="414"/>
      <c r="OXO51" s="414"/>
      <c r="OXP51" s="414"/>
      <c r="OXQ51" s="414"/>
      <c r="OXR51" s="414"/>
      <c r="OXS51" s="414"/>
      <c r="OXT51" s="414"/>
      <c r="OXU51" s="414"/>
      <c r="OXV51" s="414"/>
      <c r="OXW51" s="414"/>
      <c r="OXX51" s="414"/>
      <c r="OXY51" s="414"/>
      <c r="OXZ51" s="414"/>
      <c r="OYA51" s="414"/>
      <c r="OYB51" s="414"/>
      <c r="OYC51" s="414"/>
      <c r="OYD51" s="414"/>
      <c r="OYE51" s="414"/>
      <c r="OYF51" s="414"/>
      <c r="OYG51" s="414"/>
      <c r="OYH51" s="414"/>
      <c r="OYI51" s="414"/>
      <c r="OYJ51" s="414"/>
      <c r="OYK51" s="414"/>
      <c r="OYL51" s="414"/>
      <c r="OYM51" s="414"/>
      <c r="OYN51" s="414"/>
      <c r="OYO51" s="414"/>
      <c r="OYP51" s="414"/>
      <c r="OYQ51" s="414"/>
      <c r="OYR51" s="414"/>
      <c r="OYS51" s="414"/>
      <c r="OYT51" s="414"/>
      <c r="OYU51" s="414"/>
      <c r="OYV51" s="414"/>
      <c r="OYW51" s="414"/>
      <c r="OYX51" s="414"/>
      <c r="OYY51" s="414"/>
      <c r="OYZ51" s="414"/>
      <c r="OZA51" s="414"/>
      <c r="OZB51" s="414"/>
      <c r="OZC51" s="414"/>
      <c r="OZD51" s="414"/>
      <c r="OZE51" s="414"/>
      <c r="OZF51" s="414"/>
      <c r="OZG51" s="414"/>
      <c r="OZH51" s="414"/>
      <c r="OZI51" s="414"/>
      <c r="OZJ51" s="414"/>
      <c r="OZK51" s="414"/>
      <c r="OZL51" s="414"/>
      <c r="OZM51" s="414"/>
      <c r="OZN51" s="414"/>
      <c r="OZO51" s="414"/>
      <c r="OZP51" s="414"/>
      <c r="OZQ51" s="414"/>
      <c r="OZR51" s="414"/>
      <c r="OZS51" s="414"/>
      <c r="OZT51" s="414"/>
      <c r="OZU51" s="414"/>
      <c r="OZV51" s="414"/>
      <c r="OZW51" s="414"/>
      <c r="OZX51" s="414"/>
      <c r="OZY51" s="414"/>
      <c r="OZZ51" s="414"/>
      <c r="PAA51" s="414"/>
      <c r="PAB51" s="414"/>
      <c r="PAC51" s="414"/>
      <c r="PAD51" s="414"/>
      <c r="PAE51" s="414"/>
      <c r="PAF51" s="414"/>
      <c r="PAG51" s="414"/>
      <c r="PAH51" s="414"/>
      <c r="PAI51" s="414"/>
      <c r="PAJ51" s="414"/>
      <c r="PAK51" s="414"/>
      <c r="PAL51" s="414"/>
      <c r="PAM51" s="414"/>
      <c r="PAN51" s="414"/>
      <c r="PAO51" s="414"/>
      <c r="PAP51" s="414"/>
      <c r="PAQ51" s="414"/>
      <c r="PAR51" s="414"/>
      <c r="PAS51" s="414"/>
      <c r="PAT51" s="414"/>
      <c r="PAU51" s="414"/>
      <c r="PAV51" s="414"/>
      <c r="PAW51" s="414"/>
      <c r="PAX51" s="414"/>
      <c r="PAY51" s="414"/>
      <c r="PAZ51" s="414"/>
      <c r="PBA51" s="414"/>
      <c r="PBB51" s="414"/>
      <c r="PBC51" s="414"/>
      <c r="PBD51" s="414"/>
      <c r="PBE51" s="414"/>
      <c r="PBF51" s="414"/>
      <c r="PBG51" s="414"/>
      <c r="PBH51" s="414"/>
      <c r="PBI51" s="414"/>
      <c r="PBJ51" s="414"/>
      <c r="PBK51" s="414"/>
      <c r="PBL51" s="414"/>
      <c r="PBM51" s="414"/>
      <c r="PBN51" s="414"/>
      <c r="PBO51" s="414"/>
      <c r="PBP51" s="414"/>
      <c r="PBQ51" s="414"/>
      <c r="PBR51" s="414"/>
      <c r="PBS51" s="414"/>
      <c r="PBT51" s="414"/>
      <c r="PBU51" s="414"/>
      <c r="PBV51" s="414"/>
      <c r="PBW51" s="414"/>
      <c r="PBX51" s="414"/>
      <c r="PBY51" s="414"/>
      <c r="PBZ51" s="414"/>
      <c r="PCA51" s="414"/>
      <c r="PCB51" s="414"/>
      <c r="PCC51" s="414"/>
      <c r="PCD51" s="414"/>
      <c r="PCE51" s="414"/>
      <c r="PCF51" s="414"/>
      <c r="PCG51" s="414"/>
      <c r="PCH51" s="414"/>
      <c r="PCI51" s="414"/>
      <c r="PCJ51" s="414"/>
      <c r="PCK51" s="414"/>
      <c r="PCL51" s="414"/>
      <c r="PCM51" s="414"/>
      <c r="PCN51" s="414"/>
      <c r="PCO51" s="414"/>
      <c r="PCP51" s="414"/>
      <c r="PCQ51" s="414"/>
      <c r="PCR51" s="414"/>
      <c r="PCS51" s="414"/>
      <c r="PCT51" s="414"/>
      <c r="PCU51" s="414"/>
      <c r="PCV51" s="414"/>
      <c r="PCW51" s="414"/>
      <c r="PCX51" s="414"/>
      <c r="PCY51" s="414"/>
      <c r="PCZ51" s="414"/>
      <c r="PDA51" s="414"/>
      <c r="PDB51" s="414"/>
      <c r="PDC51" s="414"/>
      <c r="PDD51" s="414"/>
      <c r="PDE51" s="414"/>
      <c r="PDF51" s="414"/>
      <c r="PDG51" s="414"/>
      <c r="PDH51" s="414"/>
      <c r="PDI51" s="414"/>
      <c r="PDJ51" s="414"/>
      <c r="PDK51" s="414"/>
      <c r="PDL51" s="414"/>
      <c r="PDM51" s="414"/>
      <c r="PDN51" s="414"/>
      <c r="PDO51" s="414"/>
      <c r="PDP51" s="414"/>
      <c r="PDQ51" s="414"/>
      <c r="PDR51" s="414"/>
      <c r="PDS51" s="414"/>
      <c r="PDT51" s="414"/>
      <c r="PDU51" s="414"/>
      <c r="PDV51" s="414"/>
      <c r="PDW51" s="414"/>
      <c r="PDX51" s="414"/>
      <c r="PDY51" s="414"/>
      <c r="PDZ51" s="414"/>
      <c r="PEA51" s="414"/>
      <c r="PEB51" s="414"/>
      <c r="PEC51" s="414"/>
      <c r="PED51" s="414"/>
      <c r="PEE51" s="414"/>
      <c r="PEF51" s="414"/>
      <c r="PEG51" s="414"/>
      <c r="PEH51" s="414"/>
      <c r="PEI51" s="414"/>
      <c r="PEJ51" s="414"/>
      <c r="PEK51" s="414"/>
      <c r="PEL51" s="414"/>
      <c r="PEM51" s="414"/>
      <c r="PEN51" s="414"/>
      <c r="PEO51" s="414"/>
      <c r="PEP51" s="414"/>
      <c r="PEQ51" s="414"/>
      <c r="PER51" s="414"/>
      <c r="PES51" s="414"/>
      <c r="PET51" s="414"/>
      <c r="PEU51" s="414"/>
      <c r="PEV51" s="414"/>
      <c r="PEW51" s="414"/>
      <c r="PEX51" s="414"/>
      <c r="PEY51" s="414"/>
      <c r="PEZ51" s="414"/>
      <c r="PFA51" s="414"/>
      <c r="PFB51" s="414"/>
      <c r="PFC51" s="414"/>
      <c r="PFD51" s="414"/>
      <c r="PFE51" s="414"/>
      <c r="PFF51" s="414"/>
      <c r="PFG51" s="414"/>
      <c r="PFH51" s="414"/>
      <c r="PFI51" s="414"/>
      <c r="PFJ51" s="414"/>
      <c r="PFK51" s="414"/>
      <c r="PFL51" s="414"/>
      <c r="PFM51" s="414"/>
      <c r="PFN51" s="414"/>
      <c r="PFO51" s="414"/>
      <c r="PFP51" s="414"/>
      <c r="PFQ51" s="414"/>
      <c r="PFR51" s="414"/>
      <c r="PFS51" s="414"/>
      <c r="PFT51" s="414"/>
      <c r="PFU51" s="414"/>
      <c r="PFV51" s="414"/>
      <c r="PFW51" s="414"/>
      <c r="PFX51" s="414"/>
      <c r="PFY51" s="414"/>
      <c r="PFZ51" s="414"/>
      <c r="PGA51" s="414"/>
      <c r="PGB51" s="414"/>
      <c r="PGC51" s="414"/>
      <c r="PGD51" s="414"/>
      <c r="PGE51" s="414"/>
      <c r="PGF51" s="414"/>
      <c r="PGG51" s="414"/>
      <c r="PGH51" s="414"/>
      <c r="PGI51" s="414"/>
      <c r="PGJ51" s="414"/>
      <c r="PGK51" s="414"/>
      <c r="PGL51" s="414"/>
      <c r="PGM51" s="414"/>
      <c r="PGN51" s="414"/>
      <c r="PGO51" s="414"/>
      <c r="PGP51" s="414"/>
      <c r="PGQ51" s="414"/>
      <c r="PGR51" s="414"/>
      <c r="PGS51" s="414"/>
      <c r="PGT51" s="414"/>
      <c r="PGU51" s="414"/>
      <c r="PGV51" s="414"/>
      <c r="PGW51" s="414"/>
      <c r="PGX51" s="414"/>
      <c r="PGY51" s="414"/>
      <c r="PGZ51" s="414"/>
      <c r="PHA51" s="414"/>
      <c r="PHB51" s="414"/>
      <c r="PHC51" s="414"/>
      <c r="PHD51" s="414"/>
      <c r="PHE51" s="414"/>
      <c r="PHF51" s="414"/>
      <c r="PHG51" s="414"/>
      <c r="PHH51" s="414"/>
      <c r="PHI51" s="414"/>
      <c r="PHJ51" s="414"/>
      <c r="PHK51" s="414"/>
      <c r="PHL51" s="414"/>
      <c r="PHM51" s="414"/>
      <c r="PHN51" s="414"/>
      <c r="PHO51" s="414"/>
      <c r="PHP51" s="414"/>
      <c r="PHQ51" s="414"/>
      <c r="PHR51" s="414"/>
      <c r="PHS51" s="414"/>
      <c r="PHT51" s="414"/>
      <c r="PHU51" s="414"/>
      <c r="PHV51" s="414"/>
      <c r="PHW51" s="414"/>
      <c r="PHX51" s="414"/>
      <c r="PHY51" s="414"/>
      <c r="PHZ51" s="414"/>
      <c r="PIA51" s="414"/>
      <c r="PIB51" s="414"/>
      <c r="PIC51" s="414"/>
      <c r="PID51" s="414"/>
      <c r="PIE51" s="414"/>
      <c r="PIF51" s="414"/>
      <c r="PIG51" s="414"/>
      <c r="PIH51" s="414"/>
      <c r="PII51" s="414"/>
      <c r="PIJ51" s="414"/>
      <c r="PIK51" s="414"/>
      <c r="PIL51" s="414"/>
      <c r="PIM51" s="414"/>
      <c r="PIN51" s="414"/>
      <c r="PIO51" s="414"/>
      <c r="PIP51" s="414"/>
      <c r="PIQ51" s="414"/>
      <c r="PIR51" s="414"/>
      <c r="PIS51" s="414"/>
      <c r="PIT51" s="414"/>
      <c r="PIU51" s="414"/>
      <c r="PIV51" s="414"/>
      <c r="PIW51" s="414"/>
      <c r="PIX51" s="414"/>
      <c r="PIY51" s="414"/>
      <c r="PIZ51" s="414"/>
      <c r="PJA51" s="414"/>
      <c r="PJB51" s="414"/>
      <c r="PJC51" s="414"/>
      <c r="PJD51" s="414"/>
      <c r="PJE51" s="414"/>
      <c r="PJF51" s="414"/>
      <c r="PJG51" s="414"/>
      <c r="PJH51" s="414"/>
      <c r="PJI51" s="414"/>
      <c r="PJJ51" s="414"/>
      <c r="PJK51" s="414"/>
      <c r="PJL51" s="414"/>
      <c r="PJM51" s="414"/>
      <c r="PJN51" s="414"/>
      <c r="PJO51" s="414"/>
      <c r="PJP51" s="414"/>
      <c r="PJQ51" s="414"/>
      <c r="PJR51" s="414"/>
      <c r="PJS51" s="414"/>
      <c r="PJT51" s="414"/>
      <c r="PJU51" s="414"/>
      <c r="PJV51" s="414"/>
      <c r="PJW51" s="414"/>
      <c r="PJX51" s="414"/>
      <c r="PJY51" s="414"/>
      <c r="PJZ51" s="414"/>
      <c r="PKA51" s="414"/>
      <c r="PKB51" s="414"/>
      <c r="PKC51" s="414"/>
      <c r="PKD51" s="414"/>
      <c r="PKE51" s="414"/>
      <c r="PKF51" s="414"/>
      <c r="PKG51" s="414"/>
      <c r="PKH51" s="414"/>
      <c r="PKI51" s="414"/>
      <c r="PKJ51" s="414"/>
      <c r="PKK51" s="414"/>
      <c r="PKL51" s="414"/>
      <c r="PKM51" s="414"/>
      <c r="PKN51" s="414"/>
      <c r="PKO51" s="414"/>
      <c r="PKP51" s="414"/>
      <c r="PKQ51" s="414"/>
      <c r="PKR51" s="414"/>
      <c r="PKS51" s="414"/>
      <c r="PKT51" s="414"/>
      <c r="PKU51" s="414"/>
      <c r="PKV51" s="414"/>
      <c r="PKW51" s="414"/>
      <c r="PKX51" s="414"/>
      <c r="PKY51" s="414"/>
      <c r="PKZ51" s="414"/>
      <c r="PLA51" s="414"/>
      <c r="PLB51" s="414"/>
      <c r="PLC51" s="414"/>
      <c r="PLD51" s="414"/>
      <c r="PLE51" s="414"/>
      <c r="PLF51" s="414"/>
      <c r="PLG51" s="414"/>
      <c r="PLH51" s="414"/>
      <c r="PLI51" s="414"/>
      <c r="PLJ51" s="414"/>
      <c r="PLK51" s="414"/>
      <c r="PLL51" s="414"/>
      <c r="PLM51" s="414"/>
      <c r="PLN51" s="414"/>
      <c r="PLO51" s="414"/>
      <c r="PLP51" s="414"/>
      <c r="PLQ51" s="414"/>
      <c r="PLR51" s="414"/>
      <c r="PLS51" s="414"/>
      <c r="PLT51" s="414"/>
      <c r="PLU51" s="414"/>
      <c r="PLV51" s="414"/>
      <c r="PLW51" s="414"/>
      <c r="PLX51" s="414"/>
      <c r="PLY51" s="414"/>
      <c r="PLZ51" s="414"/>
      <c r="PMA51" s="414"/>
      <c r="PMB51" s="414"/>
      <c r="PMC51" s="414"/>
      <c r="PMD51" s="414"/>
      <c r="PME51" s="414"/>
      <c r="PMF51" s="414"/>
      <c r="PMG51" s="414"/>
      <c r="PMH51" s="414"/>
      <c r="PMI51" s="414"/>
      <c r="PMJ51" s="414"/>
      <c r="PMK51" s="414"/>
      <c r="PML51" s="414"/>
      <c r="PMM51" s="414"/>
      <c r="PMN51" s="414"/>
      <c r="PMO51" s="414"/>
      <c r="PMP51" s="414"/>
      <c r="PMQ51" s="414"/>
      <c r="PMR51" s="414"/>
      <c r="PMS51" s="414"/>
      <c r="PMT51" s="414"/>
      <c r="PMU51" s="414"/>
      <c r="PMV51" s="414"/>
      <c r="PMW51" s="414"/>
      <c r="PMX51" s="414"/>
      <c r="PMY51" s="414"/>
      <c r="PMZ51" s="414"/>
      <c r="PNA51" s="414"/>
      <c r="PNB51" s="414"/>
      <c r="PNC51" s="414"/>
      <c r="PND51" s="414"/>
      <c r="PNE51" s="414"/>
      <c r="PNF51" s="414"/>
      <c r="PNG51" s="414"/>
      <c r="PNH51" s="414"/>
      <c r="PNI51" s="414"/>
      <c r="PNJ51" s="414"/>
      <c r="PNK51" s="414"/>
      <c r="PNL51" s="414"/>
      <c r="PNM51" s="414"/>
      <c r="PNN51" s="414"/>
      <c r="PNO51" s="414"/>
      <c r="PNP51" s="414"/>
      <c r="PNQ51" s="414"/>
      <c r="PNR51" s="414"/>
      <c r="PNS51" s="414"/>
      <c r="PNT51" s="414"/>
      <c r="PNU51" s="414"/>
      <c r="PNV51" s="414"/>
      <c r="PNW51" s="414"/>
      <c r="PNX51" s="414"/>
      <c r="PNY51" s="414"/>
      <c r="PNZ51" s="414"/>
      <c r="POA51" s="414"/>
      <c r="POB51" s="414"/>
      <c r="POC51" s="414"/>
      <c r="POD51" s="414"/>
      <c r="POE51" s="414"/>
      <c r="POF51" s="414"/>
      <c r="POG51" s="414"/>
      <c r="POH51" s="414"/>
      <c r="POI51" s="414"/>
      <c r="POJ51" s="414"/>
      <c r="POK51" s="414"/>
      <c r="POL51" s="414"/>
      <c r="POM51" s="414"/>
      <c r="PON51" s="414"/>
      <c r="POO51" s="414"/>
      <c r="POP51" s="414"/>
      <c r="POQ51" s="414"/>
      <c r="POR51" s="414"/>
      <c r="POS51" s="414"/>
      <c r="POT51" s="414"/>
      <c r="POU51" s="414"/>
      <c r="POV51" s="414"/>
      <c r="POW51" s="414"/>
      <c r="POX51" s="414"/>
      <c r="POY51" s="414"/>
      <c r="POZ51" s="414"/>
      <c r="PPA51" s="414"/>
      <c r="PPB51" s="414"/>
      <c r="PPC51" s="414"/>
      <c r="PPD51" s="414"/>
      <c r="PPE51" s="414"/>
      <c r="PPF51" s="414"/>
      <c r="PPG51" s="414"/>
      <c r="PPH51" s="414"/>
      <c r="PPI51" s="414"/>
      <c r="PPJ51" s="414"/>
      <c r="PPK51" s="414"/>
      <c r="PPL51" s="414"/>
      <c r="PPM51" s="414"/>
      <c r="PPN51" s="414"/>
      <c r="PPO51" s="414"/>
      <c r="PPP51" s="414"/>
      <c r="PPQ51" s="414"/>
      <c r="PPR51" s="414"/>
      <c r="PPS51" s="414"/>
      <c r="PPT51" s="414"/>
      <c r="PPU51" s="414"/>
      <c r="PPV51" s="414"/>
      <c r="PPW51" s="414"/>
      <c r="PPX51" s="414"/>
      <c r="PPY51" s="414"/>
      <c r="PPZ51" s="414"/>
      <c r="PQA51" s="414"/>
      <c r="PQB51" s="414"/>
      <c r="PQC51" s="414"/>
      <c r="PQD51" s="414"/>
      <c r="PQE51" s="414"/>
      <c r="PQF51" s="414"/>
      <c r="PQG51" s="414"/>
      <c r="PQH51" s="414"/>
      <c r="PQI51" s="414"/>
      <c r="PQJ51" s="414"/>
      <c r="PQK51" s="414"/>
      <c r="PQL51" s="414"/>
      <c r="PQM51" s="414"/>
      <c r="PQN51" s="414"/>
      <c r="PQO51" s="414"/>
      <c r="PQP51" s="414"/>
      <c r="PQQ51" s="414"/>
      <c r="PQR51" s="414"/>
      <c r="PQS51" s="414"/>
      <c r="PQT51" s="414"/>
      <c r="PQU51" s="414"/>
      <c r="PQV51" s="414"/>
      <c r="PQW51" s="414"/>
      <c r="PQX51" s="414"/>
      <c r="PQY51" s="414"/>
      <c r="PQZ51" s="414"/>
      <c r="PRA51" s="414"/>
      <c r="PRB51" s="414"/>
      <c r="PRC51" s="414"/>
      <c r="PRD51" s="414"/>
      <c r="PRE51" s="414"/>
      <c r="PRF51" s="414"/>
      <c r="PRG51" s="414"/>
      <c r="PRH51" s="414"/>
      <c r="PRI51" s="414"/>
      <c r="PRJ51" s="414"/>
      <c r="PRK51" s="414"/>
      <c r="PRL51" s="414"/>
      <c r="PRM51" s="414"/>
      <c r="PRN51" s="414"/>
      <c r="PRO51" s="414"/>
      <c r="PRP51" s="414"/>
      <c r="PRQ51" s="414"/>
      <c r="PRR51" s="414"/>
      <c r="PRS51" s="414"/>
      <c r="PRT51" s="414"/>
      <c r="PRU51" s="414"/>
      <c r="PRV51" s="414"/>
      <c r="PRW51" s="414"/>
      <c r="PRX51" s="414"/>
      <c r="PRY51" s="414"/>
      <c r="PRZ51" s="414"/>
      <c r="PSA51" s="414"/>
      <c r="PSB51" s="414"/>
      <c r="PSC51" s="414"/>
      <c r="PSD51" s="414"/>
      <c r="PSE51" s="414"/>
      <c r="PSF51" s="414"/>
      <c r="PSG51" s="414"/>
      <c r="PSH51" s="414"/>
      <c r="PSI51" s="414"/>
      <c r="PSJ51" s="414"/>
      <c r="PSK51" s="414"/>
      <c r="PSL51" s="414"/>
      <c r="PSM51" s="414"/>
      <c r="PSN51" s="414"/>
      <c r="PSO51" s="414"/>
      <c r="PSP51" s="414"/>
      <c r="PSQ51" s="414"/>
      <c r="PSR51" s="414"/>
      <c r="PSS51" s="414"/>
      <c r="PST51" s="414"/>
      <c r="PSU51" s="414"/>
      <c r="PSV51" s="414"/>
      <c r="PSW51" s="414"/>
      <c r="PSX51" s="414"/>
      <c r="PSY51" s="414"/>
      <c r="PSZ51" s="414"/>
      <c r="PTA51" s="414"/>
      <c r="PTB51" s="414"/>
      <c r="PTC51" s="414"/>
      <c r="PTD51" s="414"/>
      <c r="PTE51" s="414"/>
      <c r="PTF51" s="414"/>
      <c r="PTG51" s="414"/>
      <c r="PTH51" s="414"/>
      <c r="PTI51" s="414"/>
      <c r="PTJ51" s="414"/>
      <c r="PTK51" s="414"/>
      <c r="PTL51" s="414"/>
      <c r="PTM51" s="414"/>
      <c r="PTN51" s="414"/>
      <c r="PTO51" s="414"/>
      <c r="PTP51" s="414"/>
      <c r="PTQ51" s="414"/>
      <c r="PTR51" s="414"/>
      <c r="PTS51" s="414"/>
      <c r="PTT51" s="414"/>
      <c r="PTU51" s="414"/>
      <c r="PTV51" s="414"/>
      <c r="PTW51" s="414"/>
      <c r="PTX51" s="414"/>
      <c r="PTY51" s="414"/>
      <c r="PTZ51" s="414"/>
      <c r="PUA51" s="414"/>
      <c r="PUB51" s="414"/>
      <c r="PUC51" s="414"/>
      <c r="PUD51" s="414"/>
      <c r="PUE51" s="414"/>
      <c r="PUF51" s="414"/>
      <c r="PUG51" s="414"/>
      <c r="PUH51" s="414"/>
      <c r="PUI51" s="414"/>
      <c r="PUJ51" s="414"/>
      <c r="PUK51" s="414"/>
      <c r="PUL51" s="414"/>
      <c r="PUM51" s="414"/>
      <c r="PUN51" s="414"/>
      <c r="PUO51" s="414"/>
      <c r="PUP51" s="414"/>
      <c r="PUQ51" s="414"/>
      <c r="PUR51" s="414"/>
      <c r="PUS51" s="414"/>
      <c r="PUT51" s="414"/>
      <c r="PUU51" s="414"/>
      <c r="PUV51" s="414"/>
      <c r="PUW51" s="414"/>
      <c r="PUX51" s="414"/>
      <c r="PUY51" s="414"/>
      <c r="PUZ51" s="414"/>
      <c r="PVA51" s="414"/>
      <c r="PVB51" s="414"/>
      <c r="PVC51" s="414"/>
      <c r="PVD51" s="414"/>
      <c r="PVE51" s="414"/>
      <c r="PVF51" s="414"/>
      <c r="PVG51" s="414"/>
      <c r="PVH51" s="414"/>
      <c r="PVI51" s="414"/>
      <c r="PVJ51" s="414"/>
      <c r="PVK51" s="414"/>
      <c r="PVL51" s="414"/>
      <c r="PVM51" s="414"/>
      <c r="PVN51" s="414"/>
      <c r="PVO51" s="414"/>
      <c r="PVP51" s="414"/>
      <c r="PVQ51" s="414"/>
      <c r="PVR51" s="414"/>
      <c r="PVS51" s="414"/>
      <c r="PVT51" s="414"/>
      <c r="PVU51" s="414"/>
      <c r="PVV51" s="414"/>
      <c r="PVW51" s="414"/>
      <c r="PVX51" s="414"/>
      <c r="PVY51" s="414"/>
      <c r="PVZ51" s="414"/>
      <c r="PWA51" s="414"/>
      <c r="PWB51" s="414"/>
      <c r="PWC51" s="414"/>
      <c r="PWD51" s="414"/>
      <c r="PWE51" s="414"/>
      <c r="PWF51" s="414"/>
      <c r="PWG51" s="414"/>
      <c r="PWH51" s="414"/>
      <c r="PWI51" s="414"/>
      <c r="PWJ51" s="414"/>
      <c r="PWK51" s="414"/>
      <c r="PWL51" s="414"/>
      <c r="PWM51" s="414"/>
      <c r="PWN51" s="414"/>
      <c r="PWO51" s="414"/>
      <c r="PWP51" s="414"/>
      <c r="PWQ51" s="414"/>
      <c r="PWR51" s="414"/>
      <c r="PWS51" s="414"/>
      <c r="PWT51" s="414"/>
      <c r="PWU51" s="414"/>
      <c r="PWV51" s="414"/>
      <c r="PWW51" s="414"/>
      <c r="PWX51" s="414"/>
      <c r="PWY51" s="414"/>
      <c r="PWZ51" s="414"/>
      <c r="PXA51" s="414"/>
      <c r="PXB51" s="414"/>
      <c r="PXC51" s="414"/>
      <c r="PXD51" s="414"/>
      <c r="PXE51" s="414"/>
      <c r="PXF51" s="414"/>
      <c r="PXG51" s="414"/>
      <c r="PXH51" s="414"/>
      <c r="PXI51" s="414"/>
      <c r="PXJ51" s="414"/>
      <c r="PXK51" s="414"/>
      <c r="PXL51" s="414"/>
      <c r="PXM51" s="414"/>
      <c r="PXN51" s="414"/>
      <c r="PXO51" s="414"/>
      <c r="PXP51" s="414"/>
      <c r="PXQ51" s="414"/>
      <c r="PXR51" s="414"/>
      <c r="PXS51" s="414"/>
      <c r="PXT51" s="414"/>
      <c r="PXU51" s="414"/>
      <c r="PXV51" s="414"/>
      <c r="PXW51" s="414"/>
      <c r="PXX51" s="414"/>
      <c r="PXY51" s="414"/>
      <c r="PXZ51" s="414"/>
      <c r="PYA51" s="414"/>
      <c r="PYB51" s="414"/>
      <c r="PYC51" s="414"/>
      <c r="PYD51" s="414"/>
      <c r="PYE51" s="414"/>
      <c r="PYF51" s="414"/>
      <c r="PYG51" s="414"/>
      <c r="PYH51" s="414"/>
      <c r="PYI51" s="414"/>
      <c r="PYJ51" s="414"/>
      <c r="PYK51" s="414"/>
      <c r="PYL51" s="414"/>
      <c r="PYM51" s="414"/>
      <c r="PYN51" s="414"/>
      <c r="PYO51" s="414"/>
      <c r="PYP51" s="414"/>
      <c r="PYQ51" s="414"/>
      <c r="PYR51" s="414"/>
      <c r="PYS51" s="414"/>
      <c r="PYT51" s="414"/>
      <c r="PYU51" s="414"/>
      <c r="PYV51" s="414"/>
      <c r="PYW51" s="414"/>
      <c r="PYX51" s="414"/>
      <c r="PYY51" s="414"/>
      <c r="PYZ51" s="414"/>
      <c r="PZA51" s="414"/>
      <c r="PZB51" s="414"/>
      <c r="PZC51" s="414"/>
      <c r="PZD51" s="414"/>
      <c r="PZE51" s="414"/>
      <c r="PZF51" s="414"/>
      <c r="PZG51" s="414"/>
      <c r="PZH51" s="414"/>
      <c r="PZI51" s="414"/>
      <c r="PZJ51" s="414"/>
      <c r="PZK51" s="414"/>
      <c r="PZL51" s="414"/>
      <c r="PZM51" s="414"/>
      <c r="PZN51" s="414"/>
      <c r="PZO51" s="414"/>
      <c r="PZP51" s="414"/>
      <c r="PZQ51" s="414"/>
      <c r="PZR51" s="414"/>
      <c r="PZS51" s="414"/>
      <c r="PZT51" s="414"/>
      <c r="PZU51" s="414"/>
      <c r="PZV51" s="414"/>
      <c r="PZW51" s="414"/>
      <c r="PZX51" s="414"/>
      <c r="PZY51" s="414"/>
      <c r="PZZ51" s="414"/>
      <c r="QAA51" s="414"/>
      <c r="QAB51" s="414"/>
      <c r="QAC51" s="414"/>
      <c r="QAD51" s="414"/>
      <c r="QAE51" s="414"/>
      <c r="QAF51" s="414"/>
      <c r="QAG51" s="414"/>
      <c r="QAH51" s="414"/>
      <c r="QAI51" s="414"/>
      <c r="QAJ51" s="414"/>
      <c r="QAK51" s="414"/>
      <c r="QAL51" s="414"/>
      <c r="QAM51" s="414"/>
      <c r="QAN51" s="414"/>
      <c r="QAO51" s="414"/>
      <c r="QAP51" s="414"/>
      <c r="QAQ51" s="414"/>
      <c r="QAR51" s="414"/>
      <c r="QAS51" s="414"/>
      <c r="QAT51" s="414"/>
      <c r="QAU51" s="414"/>
      <c r="QAV51" s="414"/>
      <c r="QAW51" s="414"/>
      <c r="QAX51" s="414"/>
      <c r="QAY51" s="414"/>
      <c r="QAZ51" s="414"/>
      <c r="QBA51" s="414"/>
      <c r="QBB51" s="414"/>
      <c r="QBC51" s="414"/>
      <c r="QBD51" s="414"/>
      <c r="QBE51" s="414"/>
      <c r="QBF51" s="414"/>
      <c r="QBG51" s="414"/>
      <c r="QBH51" s="414"/>
      <c r="QBI51" s="414"/>
      <c r="QBJ51" s="414"/>
      <c r="QBK51" s="414"/>
      <c r="QBL51" s="414"/>
      <c r="QBM51" s="414"/>
      <c r="QBN51" s="414"/>
      <c r="QBO51" s="414"/>
      <c r="QBP51" s="414"/>
      <c r="QBQ51" s="414"/>
      <c r="QBR51" s="414"/>
      <c r="QBS51" s="414"/>
      <c r="QBT51" s="414"/>
      <c r="QBU51" s="414"/>
      <c r="QBV51" s="414"/>
      <c r="QBW51" s="414"/>
      <c r="QBX51" s="414"/>
      <c r="QBY51" s="414"/>
      <c r="QBZ51" s="414"/>
      <c r="QCA51" s="414"/>
      <c r="QCB51" s="414"/>
      <c r="QCC51" s="414"/>
      <c r="QCD51" s="414"/>
      <c r="QCE51" s="414"/>
      <c r="QCF51" s="414"/>
      <c r="QCG51" s="414"/>
      <c r="QCH51" s="414"/>
      <c r="QCI51" s="414"/>
      <c r="QCJ51" s="414"/>
      <c r="QCK51" s="414"/>
      <c r="QCL51" s="414"/>
      <c r="QCM51" s="414"/>
      <c r="QCN51" s="414"/>
      <c r="QCO51" s="414"/>
      <c r="QCP51" s="414"/>
      <c r="QCQ51" s="414"/>
      <c r="QCR51" s="414"/>
      <c r="QCS51" s="414"/>
      <c r="QCT51" s="414"/>
      <c r="QCU51" s="414"/>
      <c r="QCV51" s="414"/>
      <c r="QCW51" s="414"/>
      <c r="QCX51" s="414"/>
      <c r="QCY51" s="414"/>
      <c r="QCZ51" s="414"/>
      <c r="QDA51" s="414"/>
      <c r="QDB51" s="414"/>
      <c r="QDC51" s="414"/>
      <c r="QDD51" s="414"/>
      <c r="QDE51" s="414"/>
      <c r="QDF51" s="414"/>
      <c r="QDG51" s="414"/>
      <c r="QDH51" s="414"/>
      <c r="QDI51" s="414"/>
      <c r="QDJ51" s="414"/>
      <c r="QDK51" s="414"/>
      <c r="QDL51" s="414"/>
      <c r="QDM51" s="414"/>
      <c r="QDN51" s="414"/>
      <c r="QDO51" s="414"/>
      <c r="QDP51" s="414"/>
      <c r="QDQ51" s="414"/>
      <c r="QDR51" s="414"/>
      <c r="QDS51" s="414"/>
      <c r="QDT51" s="414"/>
      <c r="QDU51" s="414"/>
      <c r="QDV51" s="414"/>
      <c r="QDW51" s="414"/>
      <c r="QDX51" s="414"/>
      <c r="QDY51" s="414"/>
      <c r="QDZ51" s="414"/>
      <c r="QEA51" s="414"/>
      <c r="QEB51" s="414"/>
      <c r="QEC51" s="414"/>
      <c r="QED51" s="414"/>
      <c r="QEE51" s="414"/>
      <c r="QEF51" s="414"/>
      <c r="QEG51" s="414"/>
      <c r="QEH51" s="414"/>
      <c r="QEI51" s="414"/>
      <c r="QEJ51" s="414"/>
      <c r="QEK51" s="414"/>
      <c r="QEL51" s="414"/>
      <c r="QEM51" s="414"/>
      <c r="QEN51" s="414"/>
      <c r="QEO51" s="414"/>
      <c r="QEP51" s="414"/>
      <c r="QEQ51" s="414"/>
      <c r="QER51" s="414"/>
      <c r="QES51" s="414"/>
      <c r="QET51" s="414"/>
      <c r="QEU51" s="414"/>
      <c r="QEV51" s="414"/>
      <c r="QEW51" s="414"/>
      <c r="QEX51" s="414"/>
      <c r="QEY51" s="414"/>
      <c r="QEZ51" s="414"/>
      <c r="QFA51" s="414"/>
      <c r="QFB51" s="414"/>
      <c r="QFC51" s="414"/>
      <c r="QFD51" s="414"/>
      <c r="QFE51" s="414"/>
      <c r="QFF51" s="414"/>
      <c r="QFG51" s="414"/>
      <c r="QFH51" s="414"/>
      <c r="QFI51" s="414"/>
      <c r="QFJ51" s="414"/>
      <c r="QFK51" s="414"/>
      <c r="QFL51" s="414"/>
      <c r="QFM51" s="414"/>
      <c r="QFN51" s="414"/>
      <c r="QFO51" s="414"/>
      <c r="QFP51" s="414"/>
      <c r="QFQ51" s="414"/>
      <c r="QFR51" s="414"/>
      <c r="QFS51" s="414"/>
      <c r="QFT51" s="414"/>
      <c r="QFU51" s="414"/>
      <c r="QFV51" s="414"/>
      <c r="QFW51" s="414"/>
      <c r="QFX51" s="414"/>
      <c r="QFY51" s="414"/>
      <c r="QFZ51" s="414"/>
      <c r="QGA51" s="414"/>
      <c r="QGB51" s="414"/>
      <c r="QGC51" s="414"/>
      <c r="QGD51" s="414"/>
      <c r="QGE51" s="414"/>
      <c r="QGF51" s="414"/>
      <c r="QGG51" s="414"/>
      <c r="QGH51" s="414"/>
      <c r="QGI51" s="414"/>
      <c r="QGJ51" s="414"/>
      <c r="QGK51" s="414"/>
      <c r="QGL51" s="414"/>
      <c r="QGM51" s="414"/>
      <c r="QGN51" s="414"/>
      <c r="QGO51" s="414"/>
      <c r="QGP51" s="414"/>
      <c r="QGQ51" s="414"/>
      <c r="QGR51" s="414"/>
      <c r="QGS51" s="414"/>
      <c r="QGT51" s="414"/>
      <c r="QGU51" s="414"/>
      <c r="QGV51" s="414"/>
      <c r="QGW51" s="414"/>
      <c r="QGX51" s="414"/>
      <c r="QGY51" s="414"/>
      <c r="QGZ51" s="414"/>
      <c r="QHA51" s="414"/>
      <c r="QHB51" s="414"/>
      <c r="QHC51" s="414"/>
      <c r="QHD51" s="414"/>
      <c r="QHE51" s="414"/>
      <c r="QHF51" s="414"/>
      <c r="QHG51" s="414"/>
      <c r="QHH51" s="414"/>
      <c r="QHI51" s="414"/>
      <c r="QHJ51" s="414"/>
      <c r="QHK51" s="414"/>
      <c r="QHL51" s="414"/>
      <c r="QHM51" s="414"/>
      <c r="QHN51" s="414"/>
      <c r="QHO51" s="414"/>
      <c r="QHP51" s="414"/>
      <c r="QHQ51" s="414"/>
      <c r="QHR51" s="414"/>
      <c r="QHS51" s="414"/>
      <c r="QHT51" s="414"/>
      <c r="QHU51" s="414"/>
      <c r="QHV51" s="414"/>
      <c r="QHW51" s="414"/>
      <c r="QHX51" s="414"/>
      <c r="QHY51" s="414"/>
      <c r="QHZ51" s="414"/>
      <c r="QIA51" s="414"/>
      <c r="QIB51" s="414"/>
      <c r="QIC51" s="414"/>
      <c r="QID51" s="414"/>
      <c r="QIE51" s="414"/>
      <c r="QIF51" s="414"/>
      <c r="QIG51" s="414"/>
      <c r="QIH51" s="414"/>
      <c r="QII51" s="414"/>
      <c r="QIJ51" s="414"/>
      <c r="QIK51" s="414"/>
      <c r="QIL51" s="414"/>
      <c r="QIM51" s="414"/>
      <c r="QIN51" s="414"/>
      <c r="QIO51" s="414"/>
      <c r="QIP51" s="414"/>
      <c r="QIQ51" s="414"/>
      <c r="QIR51" s="414"/>
      <c r="QIS51" s="414"/>
      <c r="QIT51" s="414"/>
      <c r="QIU51" s="414"/>
      <c r="QIV51" s="414"/>
      <c r="QIW51" s="414"/>
      <c r="QIX51" s="414"/>
      <c r="QIY51" s="414"/>
      <c r="QIZ51" s="414"/>
      <c r="QJA51" s="414"/>
      <c r="QJB51" s="414"/>
      <c r="QJC51" s="414"/>
      <c r="QJD51" s="414"/>
      <c r="QJE51" s="414"/>
      <c r="QJF51" s="414"/>
      <c r="QJG51" s="414"/>
      <c r="QJH51" s="414"/>
      <c r="QJI51" s="414"/>
      <c r="QJJ51" s="414"/>
      <c r="QJK51" s="414"/>
      <c r="QJL51" s="414"/>
      <c r="QJM51" s="414"/>
      <c r="QJN51" s="414"/>
      <c r="QJO51" s="414"/>
      <c r="QJP51" s="414"/>
      <c r="QJQ51" s="414"/>
      <c r="QJR51" s="414"/>
      <c r="QJS51" s="414"/>
      <c r="QJT51" s="414"/>
      <c r="QJU51" s="414"/>
      <c r="QJV51" s="414"/>
      <c r="QJW51" s="414"/>
      <c r="QJX51" s="414"/>
      <c r="QJY51" s="414"/>
      <c r="QJZ51" s="414"/>
      <c r="QKA51" s="414"/>
      <c r="QKB51" s="414"/>
      <c r="QKC51" s="414"/>
      <c r="QKD51" s="414"/>
      <c r="QKE51" s="414"/>
      <c r="QKF51" s="414"/>
      <c r="QKG51" s="414"/>
      <c r="QKH51" s="414"/>
      <c r="QKI51" s="414"/>
      <c r="QKJ51" s="414"/>
      <c r="QKK51" s="414"/>
      <c r="QKL51" s="414"/>
      <c r="QKM51" s="414"/>
      <c r="QKN51" s="414"/>
      <c r="QKO51" s="414"/>
      <c r="QKP51" s="414"/>
      <c r="QKQ51" s="414"/>
      <c r="QKR51" s="414"/>
      <c r="QKS51" s="414"/>
      <c r="QKT51" s="414"/>
      <c r="QKU51" s="414"/>
      <c r="QKV51" s="414"/>
      <c r="QKW51" s="414"/>
      <c r="QKX51" s="414"/>
      <c r="QKY51" s="414"/>
      <c r="QKZ51" s="414"/>
      <c r="QLA51" s="414"/>
      <c r="QLB51" s="414"/>
      <c r="QLC51" s="414"/>
      <c r="QLD51" s="414"/>
      <c r="QLE51" s="414"/>
      <c r="QLF51" s="414"/>
      <c r="QLG51" s="414"/>
      <c r="QLH51" s="414"/>
      <c r="QLI51" s="414"/>
      <c r="QLJ51" s="414"/>
      <c r="QLK51" s="414"/>
      <c r="QLL51" s="414"/>
      <c r="QLM51" s="414"/>
      <c r="QLN51" s="414"/>
      <c r="QLO51" s="414"/>
      <c r="QLP51" s="414"/>
      <c r="QLQ51" s="414"/>
      <c r="QLR51" s="414"/>
      <c r="QLS51" s="414"/>
      <c r="QLT51" s="414"/>
      <c r="QLU51" s="414"/>
      <c r="QLV51" s="414"/>
      <c r="QLW51" s="414"/>
      <c r="QLX51" s="414"/>
      <c r="QLY51" s="414"/>
      <c r="QLZ51" s="414"/>
      <c r="QMA51" s="414"/>
      <c r="QMB51" s="414"/>
      <c r="QMC51" s="414"/>
      <c r="QMD51" s="414"/>
      <c r="QME51" s="414"/>
      <c r="QMF51" s="414"/>
      <c r="QMG51" s="414"/>
      <c r="QMH51" s="414"/>
      <c r="QMI51" s="414"/>
      <c r="QMJ51" s="414"/>
      <c r="QMK51" s="414"/>
      <c r="QML51" s="414"/>
      <c r="QMM51" s="414"/>
      <c r="QMN51" s="414"/>
      <c r="QMO51" s="414"/>
      <c r="QMP51" s="414"/>
      <c r="QMQ51" s="414"/>
      <c r="QMR51" s="414"/>
      <c r="QMS51" s="414"/>
      <c r="QMT51" s="414"/>
      <c r="QMU51" s="414"/>
      <c r="QMV51" s="414"/>
      <c r="QMW51" s="414"/>
      <c r="QMX51" s="414"/>
      <c r="QMY51" s="414"/>
      <c r="QMZ51" s="414"/>
      <c r="QNA51" s="414"/>
      <c r="QNB51" s="414"/>
      <c r="QNC51" s="414"/>
      <c r="QND51" s="414"/>
      <c r="QNE51" s="414"/>
      <c r="QNF51" s="414"/>
      <c r="QNG51" s="414"/>
      <c r="QNH51" s="414"/>
      <c r="QNI51" s="414"/>
      <c r="QNJ51" s="414"/>
      <c r="QNK51" s="414"/>
      <c r="QNL51" s="414"/>
      <c r="QNM51" s="414"/>
      <c r="QNN51" s="414"/>
      <c r="QNO51" s="414"/>
      <c r="QNP51" s="414"/>
      <c r="QNQ51" s="414"/>
      <c r="QNR51" s="414"/>
      <c r="QNS51" s="414"/>
      <c r="QNT51" s="414"/>
      <c r="QNU51" s="414"/>
      <c r="QNV51" s="414"/>
      <c r="QNW51" s="414"/>
      <c r="QNX51" s="414"/>
      <c r="QNY51" s="414"/>
      <c r="QNZ51" s="414"/>
      <c r="QOA51" s="414"/>
      <c r="QOB51" s="414"/>
      <c r="QOC51" s="414"/>
      <c r="QOD51" s="414"/>
      <c r="QOE51" s="414"/>
      <c r="QOF51" s="414"/>
      <c r="QOG51" s="414"/>
      <c r="QOH51" s="414"/>
      <c r="QOI51" s="414"/>
      <c r="QOJ51" s="414"/>
      <c r="QOK51" s="414"/>
      <c r="QOL51" s="414"/>
      <c r="QOM51" s="414"/>
      <c r="QON51" s="414"/>
      <c r="QOO51" s="414"/>
      <c r="QOP51" s="414"/>
      <c r="QOQ51" s="414"/>
      <c r="QOR51" s="414"/>
      <c r="QOS51" s="414"/>
      <c r="QOT51" s="414"/>
      <c r="QOU51" s="414"/>
      <c r="QOV51" s="414"/>
      <c r="QOW51" s="414"/>
      <c r="QOX51" s="414"/>
      <c r="QOY51" s="414"/>
      <c r="QOZ51" s="414"/>
      <c r="QPA51" s="414"/>
      <c r="QPB51" s="414"/>
      <c r="QPC51" s="414"/>
      <c r="QPD51" s="414"/>
      <c r="QPE51" s="414"/>
      <c r="QPF51" s="414"/>
      <c r="QPG51" s="414"/>
      <c r="QPH51" s="414"/>
      <c r="QPI51" s="414"/>
      <c r="QPJ51" s="414"/>
      <c r="QPK51" s="414"/>
      <c r="QPL51" s="414"/>
      <c r="QPM51" s="414"/>
      <c r="QPN51" s="414"/>
      <c r="QPO51" s="414"/>
      <c r="QPP51" s="414"/>
      <c r="QPQ51" s="414"/>
      <c r="QPR51" s="414"/>
      <c r="QPS51" s="414"/>
      <c r="QPT51" s="414"/>
      <c r="QPU51" s="414"/>
      <c r="QPV51" s="414"/>
      <c r="QPW51" s="414"/>
      <c r="QPX51" s="414"/>
      <c r="QPY51" s="414"/>
      <c r="QPZ51" s="414"/>
      <c r="QQA51" s="414"/>
      <c r="QQB51" s="414"/>
      <c r="QQC51" s="414"/>
      <c r="QQD51" s="414"/>
      <c r="QQE51" s="414"/>
      <c r="QQF51" s="414"/>
      <c r="QQG51" s="414"/>
      <c r="QQH51" s="414"/>
      <c r="QQI51" s="414"/>
      <c r="QQJ51" s="414"/>
      <c r="QQK51" s="414"/>
      <c r="QQL51" s="414"/>
      <c r="QQM51" s="414"/>
      <c r="QQN51" s="414"/>
      <c r="QQO51" s="414"/>
      <c r="QQP51" s="414"/>
      <c r="QQQ51" s="414"/>
      <c r="QQR51" s="414"/>
      <c r="QQS51" s="414"/>
      <c r="QQT51" s="414"/>
      <c r="QQU51" s="414"/>
      <c r="QQV51" s="414"/>
      <c r="QQW51" s="414"/>
      <c r="QQX51" s="414"/>
      <c r="QQY51" s="414"/>
      <c r="QQZ51" s="414"/>
      <c r="QRA51" s="414"/>
      <c r="QRB51" s="414"/>
      <c r="QRC51" s="414"/>
      <c r="QRD51" s="414"/>
      <c r="QRE51" s="414"/>
      <c r="QRF51" s="414"/>
      <c r="QRG51" s="414"/>
      <c r="QRH51" s="414"/>
      <c r="QRI51" s="414"/>
      <c r="QRJ51" s="414"/>
      <c r="QRK51" s="414"/>
      <c r="QRL51" s="414"/>
      <c r="QRM51" s="414"/>
      <c r="QRN51" s="414"/>
      <c r="QRO51" s="414"/>
      <c r="QRP51" s="414"/>
      <c r="QRQ51" s="414"/>
      <c r="QRR51" s="414"/>
      <c r="QRS51" s="414"/>
      <c r="QRT51" s="414"/>
      <c r="QRU51" s="414"/>
      <c r="QRV51" s="414"/>
      <c r="QRW51" s="414"/>
      <c r="QRX51" s="414"/>
      <c r="QRY51" s="414"/>
      <c r="QRZ51" s="414"/>
      <c r="QSA51" s="414"/>
      <c r="QSB51" s="414"/>
      <c r="QSC51" s="414"/>
      <c r="QSD51" s="414"/>
      <c r="QSE51" s="414"/>
      <c r="QSF51" s="414"/>
      <c r="QSG51" s="414"/>
      <c r="QSH51" s="414"/>
      <c r="QSI51" s="414"/>
      <c r="QSJ51" s="414"/>
      <c r="QSK51" s="414"/>
      <c r="QSL51" s="414"/>
      <c r="QSM51" s="414"/>
      <c r="QSN51" s="414"/>
      <c r="QSO51" s="414"/>
      <c r="QSP51" s="414"/>
      <c r="QSQ51" s="414"/>
      <c r="QSR51" s="414"/>
      <c r="QSS51" s="414"/>
      <c r="QST51" s="414"/>
      <c r="QSU51" s="414"/>
      <c r="QSV51" s="414"/>
      <c r="QSW51" s="414"/>
      <c r="QSX51" s="414"/>
      <c r="QSY51" s="414"/>
      <c r="QSZ51" s="414"/>
      <c r="QTA51" s="414"/>
      <c r="QTB51" s="414"/>
      <c r="QTC51" s="414"/>
      <c r="QTD51" s="414"/>
      <c r="QTE51" s="414"/>
      <c r="QTF51" s="414"/>
      <c r="QTG51" s="414"/>
      <c r="QTH51" s="414"/>
      <c r="QTI51" s="414"/>
      <c r="QTJ51" s="414"/>
      <c r="QTK51" s="414"/>
      <c r="QTL51" s="414"/>
      <c r="QTM51" s="414"/>
      <c r="QTN51" s="414"/>
      <c r="QTO51" s="414"/>
      <c r="QTP51" s="414"/>
      <c r="QTQ51" s="414"/>
      <c r="QTR51" s="414"/>
      <c r="QTS51" s="414"/>
      <c r="QTT51" s="414"/>
      <c r="QTU51" s="414"/>
      <c r="QTV51" s="414"/>
      <c r="QTW51" s="414"/>
      <c r="QTX51" s="414"/>
      <c r="QTY51" s="414"/>
      <c r="QTZ51" s="414"/>
      <c r="QUA51" s="414"/>
      <c r="QUB51" s="414"/>
      <c r="QUC51" s="414"/>
      <c r="QUD51" s="414"/>
      <c r="QUE51" s="414"/>
      <c r="QUF51" s="414"/>
      <c r="QUG51" s="414"/>
      <c r="QUH51" s="414"/>
      <c r="QUI51" s="414"/>
      <c r="QUJ51" s="414"/>
      <c r="QUK51" s="414"/>
      <c r="QUL51" s="414"/>
      <c r="QUM51" s="414"/>
      <c r="QUN51" s="414"/>
      <c r="QUO51" s="414"/>
      <c r="QUP51" s="414"/>
      <c r="QUQ51" s="414"/>
      <c r="QUR51" s="414"/>
      <c r="QUS51" s="414"/>
      <c r="QUT51" s="414"/>
      <c r="QUU51" s="414"/>
      <c r="QUV51" s="414"/>
      <c r="QUW51" s="414"/>
      <c r="QUX51" s="414"/>
      <c r="QUY51" s="414"/>
      <c r="QUZ51" s="414"/>
      <c r="QVA51" s="414"/>
      <c r="QVB51" s="414"/>
      <c r="QVC51" s="414"/>
      <c r="QVD51" s="414"/>
      <c r="QVE51" s="414"/>
      <c r="QVF51" s="414"/>
      <c r="QVG51" s="414"/>
      <c r="QVH51" s="414"/>
      <c r="QVI51" s="414"/>
      <c r="QVJ51" s="414"/>
      <c r="QVK51" s="414"/>
      <c r="QVL51" s="414"/>
      <c r="QVM51" s="414"/>
      <c r="QVN51" s="414"/>
      <c r="QVO51" s="414"/>
      <c r="QVP51" s="414"/>
      <c r="QVQ51" s="414"/>
      <c r="QVR51" s="414"/>
      <c r="QVS51" s="414"/>
      <c r="QVT51" s="414"/>
      <c r="QVU51" s="414"/>
      <c r="QVV51" s="414"/>
      <c r="QVW51" s="414"/>
      <c r="QVX51" s="414"/>
      <c r="QVY51" s="414"/>
      <c r="QVZ51" s="414"/>
      <c r="QWA51" s="414"/>
      <c r="QWB51" s="414"/>
      <c r="QWC51" s="414"/>
      <c r="QWD51" s="414"/>
      <c r="QWE51" s="414"/>
      <c r="QWF51" s="414"/>
      <c r="QWG51" s="414"/>
      <c r="QWH51" s="414"/>
      <c r="QWI51" s="414"/>
      <c r="QWJ51" s="414"/>
      <c r="QWK51" s="414"/>
      <c r="QWL51" s="414"/>
      <c r="QWM51" s="414"/>
      <c r="QWN51" s="414"/>
      <c r="QWO51" s="414"/>
      <c r="QWP51" s="414"/>
      <c r="QWQ51" s="414"/>
      <c r="QWR51" s="414"/>
      <c r="QWS51" s="414"/>
      <c r="QWT51" s="414"/>
      <c r="QWU51" s="414"/>
      <c r="QWV51" s="414"/>
      <c r="QWW51" s="414"/>
      <c r="QWX51" s="414"/>
      <c r="QWY51" s="414"/>
      <c r="QWZ51" s="414"/>
      <c r="QXA51" s="414"/>
      <c r="QXB51" s="414"/>
      <c r="QXC51" s="414"/>
      <c r="QXD51" s="414"/>
      <c r="QXE51" s="414"/>
      <c r="QXF51" s="414"/>
      <c r="QXG51" s="414"/>
      <c r="QXH51" s="414"/>
      <c r="QXI51" s="414"/>
      <c r="QXJ51" s="414"/>
      <c r="QXK51" s="414"/>
      <c r="QXL51" s="414"/>
      <c r="QXM51" s="414"/>
      <c r="QXN51" s="414"/>
      <c r="QXO51" s="414"/>
      <c r="QXP51" s="414"/>
      <c r="QXQ51" s="414"/>
      <c r="QXR51" s="414"/>
      <c r="QXS51" s="414"/>
      <c r="QXT51" s="414"/>
      <c r="QXU51" s="414"/>
      <c r="QXV51" s="414"/>
      <c r="QXW51" s="414"/>
      <c r="QXX51" s="414"/>
      <c r="QXY51" s="414"/>
      <c r="QXZ51" s="414"/>
      <c r="QYA51" s="414"/>
      <c r="QYB51" s="414"/>
      <c r="QYC51" s="414"/>
      <c r="QYD51" s="414"/>
      <c r="QYE51" s="414"/>
      <c r="QYF51" s="414"/>
      <c r="QYG51" s="414"/>
      <c r="QYH51" s="414"/>
      <c r="QYI51" s="414"/>
      <c r="QYJ51" s="414"/>
      <c r="QYK51" s="414"/>
      <c r="QYL51" s="414"/>
      <c r="QYM51" s="414"/>
      <c r="QYN51" s="414"/>
      <c r="QYO51" s="414"/>
      <c r="QYP51" s="414"/>
      <c r="QYQ51" s="414"/>
      <c r="QYR51" s="414"/>
      <c r="QYS51" s="414"/>
      <c r="QYT51" s="414"/>
      <c r="QYU51" s="414"/>
      <c r="QYV51" s="414"/>
      <c r="QYW51" s="414"/>
      <c r="QYX51" s="414"/>
      <c r="QYY51" s="414"/>
      <c r="QYZ51" s="414"/>
      <c r="QZA51" s="414"/>
      <c r="QZB51" s="414"/>
      <c r="QZC51" s="414"/>
      <c r="QZD51" s="414"/>
      <c r="QZE51" s="414"/>
      <c r="QZF51" s="414"/>
      <c r="QZG51" s="414"/>
      <c r="QZH51" s="414"/>
      <c r="QZI51" s="414"/>
      <c r="QZJ51" s="414"/>
      <c r="QZK51" s="414"/>
      <c r="QZL51" s="414"/>
      <c r="QZM51" s="414"/>
      <c r="QZN51" s="414"/>
      <c r="QZO51" s="414"/>
      <c r="QZP51" s="414"/>
      <c r="QZQ51" s="414"/>
      <c r="QZR51" s="414"/>
      <c r="QZS51" s="414"/>
      <c r="QZT51" s="414"/>
      <c r="QZU51" s="414"/>
      <c r="QZV51" s="414"/>
      <c r="QZW51" s="414"/>
      <c r="QZX51" s="414"/>
      <c r="QZY51" s="414"/>
      <c r="QZZ51" s="414"/>
      <c r="RAA51" s="414"/>
      <c r="RAB51" s="414"/>
      <c r="RAC51" s="414"/>
      <c r="RAD51" s="414"/>
      <c r="RAE51" s="414"/>
      <c r="RAF51" s="414"/>
      <c r="RAG51" s="414"/>
      <c r="RAH51" s="414"/>
      <c r="RAI51" s="414"/>
      <c r="RAJ51" s="414"/>
      <c r="RAK51" s="414"/>
      <c r="RAL51" s="414"/>
      <c r="RAM51" s="414"/>
      <c r="RAN51" s="414"/>
      <c r="RAO51" s="414"/>
      <c r="RAP51" s="414"/>
      <c r="RAQ51" s="414"/>
      <c r="RAR51" s="414"/>
      <c r="RAS51" s="414"/>
      <c r="RAT51" s="414"/>
      <c r="RAU51" s="414"/>
      <c r="RAV51" s="414"/>
      <c r="RAW51" s="414"/>
      <c r="RAX51" s="414"/>
      <c r="RAY51" s="414"/>
      <c r="RAZ51" s="414"/>
      <c r="RBA51" s="414"/>
      <c r="RBB51" s="414"/>
      <c r="RBC51" s="414"/>
      <c r="RBD51" s="414"/>
      <c r="RBE51" s="414"/>
      <c r="RBF51" s="414"/>
      <c r="RBG51" s="414"/>
      <c r="RBH51" s="414"/>
      <c r="RBI51" s="414"/>
      <c r="RBJ51" s="414"/>
      <c r="RBK51" s="414"/>
      <c r="RBL51" s="414"/>
      <c r="RBM51" s="414"/>
      <c r="RBN51" s="414"/>
      <c r="RBO51" s="414"/>
      <c r="RBP51" s="414"/>
      <c r="RBQ51" s="414"/>
      <c r="RBR51" s="414"/>
      <c r="RBS51" s="414"/>
      <c r="RBT51" s="414"/>
      <c r="RBU51" s="414"/>
      <c r="RBV51" s="414"/>
      <c r="RBW51" s="414"/>
      <c r="RBX51" s="414"/>
      <c r="RBY51" s="414"/>
      <c r="RBZ51" s="414"/>
      <c r="RCA51" s="414"/>
      <c r="RCB51" s="414"/>
      <c r="RCC51" s="414"/>
      <c r="RCD51" s="414"/>
      <c r="RCE51" s="414"/>
      <c r="RCF51" s="414"/>
      <c r="RCG51" s="414"/>
      <c r="RCH51" s="414"/>
      <c r="RCI51" s="414"/>
      <c r="RCJ51" s="414"/>
      <c r="RCK51" s="414"/>
      <c r="RCL51" s="414"/>
      <c r="RCM51" s="414"/>
      <c r="RCN51" s="414"/>
      <c r="RCO51" s="414"/>
      <c r="RCP51" s="414"/>
      <c r="RCQ51" s="414"/>
      <c r="RCR51" s="414"/>
      <c r="RCS51" s="414"/>
      <c r="RCT51" s="414"/>
      <c r="RCU51" s="414"/>
      <c r="RCV51" s="414"/>
      <c r="RCW51" s="414"/>
      <c r="RCX51" s="414"/>
      <c r="RCY51" s="414"/>
      <c r="RCZ51" s="414"/>
      <c r="RDA51" s="414"/>
      <c r="RDB51" s="414"/>
      <c r="RDC51" s="414"/>
      <c r="RDD51" s="414"/>
      <c r="RDE51" s="414"/>
      <c r="RDF51" s="414"/>
      <c r="RDG51" s="414"/>
      <c r="RDH51" s="414"/>
      <c r="RDI51" s="414"/>
      <c r="RDJ51" s="414"/>
      <c r="RDK51" s="414"/>
      <c r="RDL51" s="414"/>
      <c r="RDM51" s="414"/>
      <c r="RDN51" s="414"/>
      <c r="RDO51" s="414"/>
      <c r="RDP51" s="414"/>
      <c r="RDQ51" s="414"/>
      <c r="RDR51" s="414"/>
      <c r="RDS51" s="414"/>
      <c r="RDT51" s="414"/>
      <c r="RDU51" s="414"/>
      <c r="RDV51" s="414"/>
      <c r="RDW51" s="414"/>
      <c r="RDX51" s="414"/>
      <c r="RDY51" s="414"/>
      <c r="RDZ51" s="414"/>
      <c r="REA51" s="414"/>
      <c r="REB51" s="414"/>
      <c r="REC51" s="414"/>
      <c r="RED51" s="414"/>
      <c r="REE51" s="414"/>
      <c r="REF51" s="414"/>
      <c r="REG51" s="414"/>
      <c r="REH51" s="414"/>
      <c r="REI51" s="414"/>
      <c r="REJ51" s="414"/>
      <c r="REK51" s="414"/>
      <c r="REL51" s="414"/>
      <c r="REM51" s="414"/>
      <c r="REN51" s="414"/>
      <c r="REO51" s="414"/>
      <c r="REP51" s="414"/>
      <c r="REQ51" s="414"/>
      <c r="RER51" s="414"/>
      <c r="RES51" s="414"/>
      <c r="RET51" s="414"/>
      <c r="REU51" s="414"/>
      <c r="REV51" s="414"/>
      <c r="REW51" s="414"/>
      <c r="REX51" s="414"/>
      <c r="REY51" s="414"/>
      <c r="REZ51" s="414"/>
      <c r="RFA51" s="414"/>
      <c r="RFB51" s="414"/>
      <c r="RFC51" s="414"/>
      <c r="RFD51" s="414"/>
      <c r="RFE51" s="414"/>
      <c r="RFF51" s="414"/>
      <c r="RFG51" s="414"/>
      <c r="RFH51" s="414"/>
      <c r="RFI51" s="414"/>
      <c r="RFJ51" s="414"/>
      <c r="RFK51" s="414"/>
      <c r="RFL51" s="414"/>
      <c r="RFM51" s="414"/>
      <c r="RFN51" s="414"/>
      <c r="RFO51" s="414"/>
      <c r="RFP51" s="414"/>
      <c r="RFQ51" s="414"/>
      <c r="RFR51" s="414"/>
      <c r="RFS51" s="414"/>
      <c r="RFT51" s="414"/>
      <c r="RFU51" s="414"/>
      <c r="RFV51" s="414"/>
      <c r="RFW51" s="414"/>
      <c r="RFX51" s="414"/>
      <c r="RFY51" s="414"/>
      <c r="RFZ51" s="414"/>
      <c r="RGA51" s="414"/>
      <c r="RGB51" s="414"/>
      <c r="RGC51" s="414"/>
      <c r="RGD51" s="414"/>
      <c r="RGE51" s="414"/>
      <c r="RGF51" s="414"/>
      <c r="RGG51" s="414"/>
      <c r="RGH51" s="414"/>
      <c r="RGI51" s="414"/>
      <c r="RGJ51" s="414"/>
      <c r="RGK51" s="414"/>
      <c r="RGL51" s="414"/>
      <c r="RGM51" s="414"/>
      <c r="RGN51" s="414"/>
      <c r="RGO51" s="414"/>
      <c r="RGP51" s="414"/>
      <c r="RGQ51" s="414"/>
      <c r="RGR51" s="414"/>
      <c r="RGS51" s="414"/>
      <c r="RGT51" s="414"/>
      <c r="RGU51" s="414"/>
      <c r="RGV51" s="414"/>
      <c r="RGW51" s="414"/>
      <c r="RGX51" s="414"/>
      <c r="RGY51" s="414"/>
      <c r="RGZ51" s="414"/>
      <c r="RHA51" s="414"/>
      <c r="RHB51" s="414"/>
      <c r="RHC51" s="414"/>
      <c r="RHD51" s="414"/>
      <c r="RHE51" s="414"/>
      <c r="RHF51" s="414"/>
      <c r="RHG51" s="414"/>
      <c r="RHH51" s="414"/>
      <c r="RHI51" s="414"/>
      <c r="RHJ51" s="414"/>
      <c r="RHK51" s="414"/>
      <c r="RHL51" s="414"/>
      <c r="RHM51" s="414"/>
      <c r="RHN51" s="414"/>
      <c r="RHO51" s="414"/>
      <c r="RHP51" s="414"/>
      <c r="RHQ51" s="414"/>
      <c r="RHR51" s="414"/>
      <c r="RHS51" s="414"/>
      <c r="RHT51" s="414"/>
      <c r="RHU51" s="414"/>
      <c r="RHV51" s="414"/>
      <c r="RHW51" s="414"/>
      <c r="RHX51" s="414"/>
      <c r="RHY51" s="414"/>
      <c r="RHZ51" s="414"/>
      <c r="RIA51" s="414"/>
      <c r="RIB51" s="414"/>
      <c r="RIC51" s="414"/>
      <c r="RID51" s="414"/>
      <c r="RIE51" s="414"/>
      <c r="RIF51" s="414"/>
      <c r="RIG51" s="414"/>
      <c r="RIH51" s="414"/>
      <c r="RII51" s="414"/>
      <c r="RIJ51" s="414"/>
      <c r="RIK51" s="414"/>
      <c r="RIL51" s="414"/>
      <c r="RIM51" s="414"/>
      <c r="RIN51" s="414"/>
      <c r="RIO51" s="414"/>
      <c r="RIP51" s="414"/>
      <c r="RIQ51" s="414"/>
      <c r="RIR51" s="414"/>
      <c r="RIS51" s="414"/>
      <c r="RIT51" s="414"/>
      <c r="RIU51" s="414"/>
      <c r="RIV51" s="414"/>
      <c r="RIW51" s="414"/>
      <c r="RIX51" s="414"/>
      <c r="RIY51" s="414"/>
      <c r="RIZ51" s="414"/>
      <c r="RJA51" s="414"/>
      <c r="RJB51" s="414"/>
      <c r="RJC51" s="414"/>
      <c r="RJD51" s="414"/>
      <c r="RJE51" s="414"/>
      <c r="RJF51" s="414"/>
      <c r="RJG51" s="414"/>
      <c r="RJH51" s="414"/>
      <c r="RJI51" s="414"/>
      <c r="RJJ51" s="414"/>
      <c r="RJK51" s="414"/>
      <c r="RJL51" s="414"/>
      <c r="RJM51" s="414"/>
      <c r="RJN51" s="414"/>
      <c r="RJO51" s="414"/>
      <c r="RJP51" s="414"/>
      <c r="RJQ51" s="414"/>
      <c r="RJR51" s="414"/>
      <c r="RJS51" s="414"/>
      <c r="RJT51" s="414"/>
      <c r="RJU51" s="414"/>
      <c r="RJV51" s="414"/>
      <c r="RJW51" s="414"/>
      <c r="RJX51" s="414"/>
      <c r="RJY51" s="414"/>
      <c r="RJZ51" s="414"/>
      <c r="RKA51" s="414"/>
      <c r="RKB51" s="414"/>
      <c r="RKC51" s="414"/>
      <c r="RKD51" s="414"/>
      <c r="RKE51" s="414"/>
      <c r="RKF51" s="414"/>
      <c r="RKG51" s="414"/>
      <c r="RKH51" s="414"/>
      <c r="RKI51" s="414"/>
      <c r="RKJ51" s="414"/>
      <c r="RKK51" s="414"/>
      <c r="RKL51" s="414"/>
      <c r="RKM51" s="414"/>
      <c r="RKN51" s="414"/>
      <c r="RKO51" s="414"/>
      <c r="RKP51" s="414"/>
      <c r="RKQ51" s="414"/>
      <c r="RKR51" s="414"/>
      <c r="RKS51" s="414"/>
      <c r="RKT51" s="414"/>
      <c r="RKU51" s="414"/>
      <c r="RKV51" s="414"/>
      <c r="RKW51" s="414"/>
      <c r="RKX51" s="414"/>
      <c r="RKY51" s="414"/>
      <c r="RKZ51" s="414"/>
      <c r="RLA51" s="414"/>
      <c r="RLB51" s="414"/>
      <c r="RLC51" s="414"/>
      <c r="RLD51" s="414"/>
      <c r="RLE51" s="414"/>
      <c r="RLF51" s="414"/>
      <c r="RLG51" s="414"/>
      <c r="RLH51" s="414"/>
      <c r="RLI51" s="414"/>
      <c r="RLJ51" s="414"/>
      <c r="RLK51" s="414"/>
      <c r="RLL51" s="414"/>
      <c r="RLM51" s="414"/>
      <c r="RLN51" s="414"/>
      <c r="RLO51" s="414"/>
      <c r="RLP51" s="414"/>
      <c r="RLQ51" s="414"/>
      <c r="RLR51" s="414"/>
      <c r="RLS51" s="414"/>
      <c r="RLT51" s="414"/>
      <c r="RLU51" s="414"/>
      <c r="RLV51" s="414"/>
      <c r="RLW51" s="414"/>
      <c r="RLX51" s="414"/>
      <c r="RLY51" s="414"/>
      <c r="RLZ51" s="414"/>
      <c r="RMA51" s="414"/>
      <c r="RMB51" s="414"/>
      <c r="RMC51" s="414"/>
      <c r="RMD51" s="414"/>
      <c r="RME51" s="414"/>
      <c r="RMF51" s="414"/>
      <c r="RMG51" s="414"/>
      <c r="RMH51" s="414"/>
      <c r="RMI51" s="414"/>
      <c r="RMJ51" s="414"/>
      <c r="RMK51" s="414"/>
      <c r="RML51" s="414"/>
      <c r="RMM51" s="414"/>
      <c r="RMN51" s="414"/>
      <c r="RMO51" s="414"/>
      <c r="RMP51" s="414"/>
      <c r="RMQ51" s="414"/>
      <c r="RMR51" s="414"/>
      <c r="RMS51" s="414"/>
      <c r="RMT51" s="414"/>
      <c r="RMU51" s="414"/>
      <c r="RMV51" s="414"/>
      <c r="RMW51" s="414"/>
      <c r="RMX51" s="414"/>
      <c r="RMY51" s="414"/>
      <c r="RMZ51" s="414"/>
      <c r="RNA51" s="414"/>
      <c r="RNB51" s="414"/>
      <c r="RNC51" s="414"/>
      <c r="RND51" s="414"/>
      <c r="RNE51" s="414"/>
      <c r="RNF51" s="414"/>
      <c r="RNG51" s="414"/>
      <c r="RNH51" s="414"/>
      <c r="RNI51" s="414"/>
      <c r="RNJ51" s="414"/>
      <c r="RNK51" s="414"/>
      <c r="RNL51" s="414"/>
      <c r="RNM51" s="414"/>
      <c r="RNN51" s="414"/>
      <c r="RNO51" s="414"/>
      <c r="RNP51" s="414"/>
      <c r="RNQ51" s="414"/>
      <c r="RNR51" s="414"/>
      <c r="RNS51" s="414"/>
      <c r="RNT51" s="414"/>
      <c r="RNU51" s="414"/>
      <c r="RNV51" s="414"/>
      <c r="RNW51" s="414"/>
      <c r="RNX51" s="414"/>
      <c r="RNY51" s="414"/>
      <c r="RNZ51" s="414"/>
      <c r="ROA51" s="414"/>
      <c r="ROB51" s="414"/>
      <c r="ROC51" s="414"/>
      <c r="ROD51" s="414"/>
      <c r="ROE51" s="414"/>
      <c r="ROF51" s="414"/>
      <c r="ROG51" s="414"/>
      <c r="ROH51" s="414"/>
      <c r="ROI51" s="414"/>
      <c r="ROJ51" s="414"/>
      <c r="ROK51" s="414"/>
      <c r="ROL51" s="414"/>
      <c r="ROM51" s="414"/>
      <c r="RON51" s="414"/>
      <c r="ROO51" s="414"/>
      <c r="ROP51" s="414"/>
      <c r="ROQ51" s="414"/>
      <c r="ROR51" s="414"/>
      <c r="ROS51" s="414"/>
      <c r="ROT51" s="414"/>
      <c r="ROU51" s="414"/>
      <c r="ROV51" s="414"/>
      <c r="ROW51" s="414"/>
      <c r="ROX51" s="414"/>
      <c r="ROY51" s="414"/>
      <c r="ROZ51" s="414"/>
      <c r="RPA51" s="414"/>
      <c r="RPB51" s="414"/>
      <c r="RPC51" s="414"/>
      <c r="RPD51" s="414"/>
      <c r="RPE51" s="414"/>
      <c r="RPF51" s="414"/>
      <c r="RPG51" s="414"/>
      <c r="RPH51" s="414"/>
      <c r="RPI51" s="414"/>
      <c r="RPJ51" s="414"/>
      <c r="RPK51" s="414"/>
      <c r="RPL51" s="414"/>
      <c r="RPM51" s="414"/>
      <c r="RPN51" s="414"/>
      <c r="RPO51" s="414"/>
      <c r="RPP51" s="414"/>
      <c r="RPQ51" s="414"/>
      <c r="RPR51" s="414"/>
      <c r="RPS51" s="414"/>
      <c r="RPT51" s="414"/>
      <c r="RPU51" s="414"/>
      <c r="RPV51" s="414"/>
      <c r="RPW51" s="414"/>
      <c r="RPX51" s="414"/>
      <c r="RPY51" s="414"/>
      <c r="RPZ51" s="414"/>
      <c r="RQA51" s="414"/>
      <c r="RQB51" s="414"/>
      <c r="RQC51" s="414"/>
      <c r="RQD51" s="414"/>
      <c r="RQE51" s="414"/>
      <c r="RQF51" s="414"/>
      <c r="RQG51" s="414"/>
      <c r="RQH51" s="414"/>
      <c r="RQI51" s="414"/>
      <c r="RQJ51" s="414"/>
      <c r="RQK51" s="414"/>
      <c r="RQL51" s="414"/>
      <c r="RQM51" s="414"/>
      <c r="RQN51" s="414"/>
      <c r="RQO51" s="414"/>
      <c r="RQP51" s="414"/>
      <c r="RQQ51" s="414"/>
      <c r="RQR51" s="414"/>
      <c r="RQS51" s="414"/>
      <c r="RQT51" s="414"/>
      <c r="RQU51" s="414"/>
      <c r="RQV51" s="414"/>
      <c r="RQW51" s="414"/>
      <c r="RQX51" s="414"/>
      <c r="RQY51" s="414"/>
      <c r="RQZ51" s="414"/>
      <c r="RRA51" s="414"/>
      <c r="RRB51" s="414"/>
      <c r="RRC51" s="414"/>
      <c r="RRD51" s="414"/>
      <c r="RRE51" s="414"/>
      <c r="RRF51" s="414"/>
      <c r="RRG51" s="414"/>
      <c r="RRH51" s="414"/>
      <c r="RRI51" s="414"/>
      <c r="RRJ51" s="414"/>
      <c r="RRK51" s="414"/>
      <c r="RRL51" s="414"/>
      <c r="RRM51" s="414"/>
      <c r="RRN51" s="414"/>
      <c r="RRO51" s="414"/>
      <c r="RRP51" s="414"/>
      <c r="RRQ51" s="414"/>
      <c r="RRR51" s="414"/>
      <c r="RRS51" s="414"/>
      <c r="RRT51" s="414"/>
      <c r="RRU51" s="414"/>
      <c r="RRV51" s="414"/>
      <c r="RRW51" s="414"/>
      <c r="RRX51" s="414"/>
      <c r="RRY51" s="414"/>
      <c r="RRZ51" s="414"/>
      <c r="RSA51" s="414"/>
      <c r="RSB51" s="414"/>
      <c r="RSC51" s="414"/>
      <c r="RSD51" s="414"/>
      <c r="RSE51" s="414"/>
      <c r="RSF51" s="414"/>
      <c r="RSG51" s="414"/>
      <c r="RSH51" s="414"/>
      <c r="RSI51" s="414"/>
      <c r="RSJ51" s="414"/>
      <c r="RSK51" s="414"/>
      <c r="RSL51" s="414"/>
      <c r="RSM51" s="414"/>
      <c r="RSN51" s="414"/>
      <c r="RSO51" s="414"/>
      <c r="RSP51" s="414"/>
      <c r="RSQ51" s="414"/>
      <c r="RSR51" s="414"/>
      <c r="RSS51" s="414"/>
      <c r="RST51" s="414"/>
      <c r="RSU51" s="414"/>
      <c r="RSV51" s="414"/>
      <c r="RSW51" s="414"/>
      <c r="RSX51" s="414"/>
      <c r="RSY51" s="414"/>
      <c r="RSZ51" s="414"/>
      <c r="RTA51" s="414"/>
      <c r="RTB51" s="414"/>
      <c r="RTC51" s="414"/>
      <c r="RTD51" s="414"/>
      <c r="RTE51" s="414"/>
      <c r="RTF51" s="414"/>
      <c r="RTG51" s="414"/>
      <c r="RTH51" s="414"/>
      <c r="RTI51" s="414"/>
      <c r="RTJ51" s="414"/>
      <c r="RTK51" s="414"/>
      <c r="RTL51" s="414"/>
      <c r="RTM51" s="414"/>
      <c r="RTN51" s="414"/>
      <c r="RTO51" s="414"/>
      <c r="RTP51" s="414"/>
      <c r="RTQ51" s="414"/>
      <c r="RTR51" s="414"/>
      <c r="RTS51" s="414"/>
      <c r="RTT51" s="414"/>
      <c r="RTU51" s="414"/>
      <c r="RTV51" s="414"/>
      <c r="RTW51" s="414"/>
      <c r="RTX51" s="414"/>
      <c r="RTY51" s="414"/>
      <c r="RTZ51" s="414"/>
      <c r="RUA51" s="414"/>
      <c r="RUB51" s="414"/>
      <c r="RUC51" s="414"/>
      <c r="RUD51" s="414"/>
      <c r="RUE51" s="414"/>
      <c r="RUF51" s="414"/>
      <c r="RUG51" s="414"/>
      <c r="RUH51" s="414"/>
      <c r="RUI51" s="414"/>
      <c r="RUJ51" s="414"/>
      <c r="RUK51" s="414"/>
      <c r="RUL51" s="414"/>
      <c r="RUM51" s="414"/>
      <c r="RUN51" s="414"/>
      <c r="RUO51" s="414"/>
      <c r="RUP51" s="414"/>
      <c r="RUQ51" s="414"/>
      <c r="RUR51" s="414"/>
      <c r="RUS51" s="414"/>
      <c r="RUT51" s="414"/>
      <c r="RUU51" s="414"/>
      <c r="RUV51" s="414"/>
      <c r="RUW51" s="414"/>
      <c r="RUX51" s="414"/>
      <c r="RUY51" s="414"/>
      <c r="RUZ51" s="414"/>
      <c r="RVA51" s="414"/>
      <c r="RVB51" s="414"/>
      <c r="RVC51" s="414"/>
      <c r="RVD51" s="414"/>
      <c r="RVE51" s="414"/>
      <c r="RVF51" s="414"/>
      <c r="RVG51" s="414"/>
      <c r="RVH51" s="414"/>
      <c r="RVI51" s="414"/>
      <c r="RVJ51" s="414"/>
      <c r="RVK51" s="414"/>
      <c r="RVL51" s="414"/>
      <c r="RVM51" s="414"/>
      <c r="RVN51" s="414"/>
      <c r="RVO51" s="414"/>
      <c r="RVP51" s="414"/>
      <c r="RVQ51" s="414"/>
      <c r="RVR51" s="414"/>
      <c r="RVS51" s="414"/>
      <c r="RVT51" s="414"/>
      <c r="RVU51" s="414"/>
      <c r="RVV51" s="414"/>
      <c r="RVW51" s="414"/>
      <c r="RVX51" s="414"/>
      <c r="RVY51" s="414"/>
      <c r="RVZ51" s="414"/>
      <c r="RWA51" s="414"/>
      <c r="RWB51" s="414"/>
      <c r="RWC51" s="414"/>
      <c r="RWD51" s="414"/>
      <c r="RWE51" s="414"/>
      <c r="RWF51" s="414"/>
      <c r="RWG51" s="414"/>
      <c r="RWH51" s="414"/>
      <c r="RWI51" s="414"/>
      <c r="RWJ51" s="414"/>
      <c r="RWK51" s="414"/>
      <c r="RWL51" s="414"/>
      <c r="RWM51" s="414"/>
      <c r="RWN51" s="414"/>
      <c r="RWO51" s="414"/>
      <c r="RWP51" s="414"/>
      <c r="RWQ51" s="414"/>
      <c r="RWR51" s="414"/>
      <c r="RWS51" s="414"/>
      <c r="RWT51" s="414"/>
      <c r="RWU51" s="414"/>
      <c r="RWV51" s="414"/>
      <c r="RWW51" s="414"/>
      <c r="RWX51" s="414"/>
      <c r="RWY51" s="414"/>
      <c r="RWZ51" s="414"/>
      <c r="RXA51" s="414"/>
      <c r="RXB51" s="414"/>
      <c r="RXC51" s="414"/>
      <c r="RXD51" s="414"/>
      <c r="RXE51" s="414"/>
      <c r="RXF51" s="414"/>
      <c r="RXG51" s="414"/>
      <c r="RXH51" s="414"/>
      <c r="RXI51" s="414"/>
      <c r="RXJ51" s="414"/>
      <c r="RXK51" s="414"/>
      <c r="RXL51" s="414"/>
      <c r="RXM51" s="414"/>
      <c r="RXN51" s="414"/>
      <c r="RXO51" s="414"/>
      <c r="RXP51" s="414"/>
      <c r="RXQ51" s="414"/>
      <c r="RXR51" s="414"/>
      <c r="RXS51" s="414"/>
      <c r="RXT51" s="414"/>
      <c r="RXU51" s="414"/>
      <c r="RXV51" s="414"/>
      <c r="RXW51" s="414"/>
      <c r="RXX51" s="414"/>
      <c r="RXY51" s="414"/>
      <c r="RXZ51" s="414"/>
      <c r="RYA51" s="414"/>
      <c r="RYB51" s="414"/>
      <c r="RYC51" s="414"/>
      <c r="RYD51" s="414"/>
      <c r="RYE51" s="414"/>
      <c r="RYF51" s="414"/>
      <c r="RYG51" s="414"/>
      <c r="RYH51" s="414"/>
      <c r="RYI51" s="414"/>
      <c r="RYJ51" s="414"/>
      <c r="RYK51" s="414"/>
      <c r="RYL51" s="414"/>
      <c r="RYM51" s="414"/>
      <c r="RYN51" s="414"/>
      <c r="RYO51" s="414"/>
      <c r="RYP51" s="414"/>
      <c r="RYQ51" s="414"/>
      <c r="RYR51" s="414"/>
      <c r="RYS51" s="414"/>
      <c r="RYT51" s="414"/>
      <c r="RYU51" s="414"/>
      <c r="RYV51" s="414"/>
      <c r="RYW51" s="414"/>
      <c r="RYX51" s="414"/>
      <c r="RYY51" s="414"/>
      <c r="RYZ51" s="414"/>
      <c r="RZA51" s="414"/>
      <c r="RZB51" s="414"/>
      <c r="RZC51" s="414"/>
      <c r="RZD51" s="414"/>
      <c r="RZE51" s="414"/>
      <c r="RZF51" s="414"/>
      <c r="RZG51" s="414"/>
      <c r="RZH51" s="414"/>
      <c r="RZI51" s="414"/>
      <c r="RZJ51" s="414"/>
      <c r="RZK51" s="414"/>
      <c r="RZL51" s="414"/>
      <c r="RZM51" s="414"/>
      <c r="RZN51" s="414"/>
      <c r="RZO51" s="414"/>
      <c r="RZP51" s="414"/>
      <c r="RZQ51" s="414"/>
      <c r="RZR51" s="414"/>
      <c r="RZS51" s="414"/>
      <c r="RZT51" s="414"/>
      <c r="RZU51" s="414"/>
      <c r="RZV51" s="414"/>
      <c r="RZW51" s="414"/>
      <c r="RZX51" s="414"/>
      <c r="RZY51" s="414"/>
      <c r="RZZ51" s="414"/>
      <c r="SAA51" s="414"/>
      <c r="SAB51" s="414"/>
      <c r="SAC51" s="414"/>
      <c r="SAD51" s="414"/>
      <c r="SAE51" s="414"/>
      <c r="SAF51" s="414"/>
      <c r="SAG51" s="414"/>
      <c r="SAH51" s="414"/>
      <c r="SAI51" s="414"/>
      <c r="SAJ51" s="414"/>
      <c r="SAK51" s="414"/>
      <c r="SAL51" s="414"/>
      <c r="SAM51" s="414"/>
      <c r="SAN51" s="414"/>
      <c r="SAO51" s="414"/>
      <c r="SAP51" s="414"/>
      <c r="SAQ51" s="414"/>
      <c r="SAR51" s="414"/>
      <c r="SAS51" s="414"/>
      <c r="SAT51" s="414"/>
      <c r="SAU51" s="414"/>
      <c r="SAV51" s="414"/>
      <c r="SAW51" s="414"/>
      <c r="SAX51" s="414"/>
      <c r="SAY51" s="414"/>
      <c r="SAZ51" s="414"/>
      <c r="SBA51" s="414"/>
      <c r="SBB51" s="414"/>
      <c r="SBC51" s="414"/>
      <c r="SBD51" s="414"/>
      <c r="SBE51" s="414"/>
      <c r="SBF51" s="414"/>
      <c r="SBG51" s="414"/>
      <c r="SBH51" s="414"/>
      <c r="SBI51" s="414"/>
      <c r="SBJ51" s="414"/>
      <c r="SBK51" s="414"/>
      <c r="SBL51" s="414"/>
      <c r="SBM51" s="414"/>
      <c r="SBN51" s="414"/>
      <c r="SBO51" s="414"/>
      <c r="SBP51" s="414"/>
      <c r="SBQ51" s="414"/>
      <c r="SBR51" s="414"/>
      <c r="SBS51" s="414"/>
      <c r="SBT51" s="414"/>
      <c r="SBU51" s="414"/>
      <c r="SBV51" s="414"/>
      <c r="SBW51" s="414"/>
      <c r="SBX51" s="414"/>
      <c r="SBY51" s="414"/>
      <c r="SBZ51" s="414"/>
      <c r="SCA51" s="414"/>
      <c r="SCB51" s="414"/>
      <c r="SCC51" s="414"/>
      <c r="SCD51" s="414"/>
      <c r="SCE51" s="414"/>
      <c r="SCF51" s="414"/>
      <c r="SCG51" s="414"/>
      <c r="SCH51" s="414"/>
      <c r="SCI51" s="414"/>
      <c r="SCJ51" s="414"/>
      <c r="SCK51" s="414"/>
      <c r="SCL51" s="414"/>
      <c r="SCM51" s="414"/>
      <c r="SCN51" s="414"/>
      <c r="SCO51" s="414"/>
      <c r="SCP51" s="414"/>
      <c r="SCQ51" s="414"/>
      <c r="SCR51" s="414"/>
      <c r="SCS51" s="414"/>
      <c r="SCT51" s="414"/>
      <c r="SCU51" s="414"/>
      <c r="SCV51" s="414"/>
      <c r="SCW51" s="414"/>
      <c r="SCX51" s="414"/>
      <c r="SCY51" s="414"/>
      <c r="SCZ51" s="414"/>
      <c r="SDA51" s="414"/>
      <c r="SDB51" s="414"/>
      <c r="SDC51" s="414"/>
      <c r="SDD51" s="414"/>
      <c r="SDE51" s="414"/>
      <c r="SDF51" s="414"/>
      <c r="SDG51" s="414"/>
      <c r="SDH51" s="414"/>
      <c r="SDI51" s="414"/>
      <c r="SDJ51" s="414"/>
      <c r="SDK51" s="414"/>
      <c r="SDL51" s="414"/>
      <c r="SDM51" s="414"/>
      <c r="SDN51" s="414"/>
      <c r="SDO51" s="414"/>
      <c r="SDP51" s="414"/>
      <c r="SDQ51" s="414"/>
      <c r="SDR51" s="414"/>
      <c r="SDS51" s="414"/>
      <c r="SDT51" s="414"/>
      <c r="SDU51" s="414"/>
      <c r="SDV51" s="414"/>
      <c r="SDW51" s="414"/>
      <c r="SDX51" s="414"/>
      <c r="SDY51" s="414"/>
      <c r="SDZ51" s="414"/>
      <c r="SEA51" s="414"/>
      <c r="SEB51" s="414"/>
      <c r="SEC51" s="414"/>
      <c r="SED51" s="414"/>
      <c r="SEE51" s="414"/>
      <c r="SEF51" s="414"/>
      <c r="SEG51" s="414"/>
      <c r="SEH51" s="414"/>
      <c r="SEI51" s="414"/>
      <c r="SEJ51" s="414"/>
      <c r="SEK51" s="414"/>
      <c r="SEL51" s="414"/>
      <c r="SEM51" s="414"/>
      <c r="SEN51" s="414"/>
      <c r="SEO51" s="414"/>
      <c r="SEP51" s="414"/>
      <c r="SEQ51" s="414"/>
      <c r="SER51" s="414"/>
      <c r="SES51" s="414"/>
      <c r="SET51" s="414"/>
      <c r="SEU51" s="414"/>
      <c r="SEV51" s="414"/>
      <c r="SEW51" s="414"/>
      <c r="SEX51" s="414"/>
      <c r="SEY51" s="414"/>
      <c r="SEZ51" s="414"/>
      <c r="SFA51" s="414"/>
      <c r="SFB51" s="414"/>
      <c r="SFC51" s="414"/>
      <c r="SFD51" s="414"/>
      <c r="SFE51" s="414"/>
      <c r="SFF51" s="414"/>
      <c r="SFG51" s="414"/>
      <c r="SFH51" s="414"/>
      <c r="SFI51" s="414"/>
      <c r="SFJ51" s="414"/>
      <c r="SFK51" s="414"/>
      <c r="SFL51" s="414"/>
      <c r="SFM51" s="414"/>
      <c r="SFN51" s="414"/>
      <c r="SFO51" s="414"/>
      <c r="SFP51" s="414"/>
      <c r="SFQ51" s="414"/>
      <c r="SFR51" s="414"/>
      <c r="SFS51" s="414"/>
      <c r="SFT51" s="414"/>
      <c r="SFU51" s="414"/>
      <c r="SFV51" s="414"/>
      <c r="SFW51" s="414"/>
      <c r="SFX51" s="414"/>
      <c r="SFY51" s="414"/>
      <c r="SFZ51" s="414"/>
      <c r="SGA51" s="414"/>
      <c r="SGB51" s="414"/>
      <c r="SGC51" s="414"/>
      <c r="SGD51" s="414"/>
      <c r="SGE51" s="414"/>
      <c r="SGF51" s="414"/>
      <c r="SGG51" s="414"/>
      <c r="SGH51" s="414"/>
      <c r="SGI51" s="414"/>
      <c r="SGJ51" s="414"/>
      <c r="SGK51" s="414"/>
      <c r="SGL51" s="414"/>
      <c r="SGM51" s="414"/>
      <c r="SGN51" s="414"/>
      <c r="SGO51" s="414"/>
      <c r="SGP51" s="414"/>
      <c r="SGQ51" s="414"/>
      <c r="SGR51" s="414"/>
      <c r="SGS51" s="414"/>
      <c r="SGT51" s="414"/>
      <c r="SGU51" s="414"/>
      <c r="SGV51" s="414"/>
      <c r="SGW51" s="414"/>
      <c r="SGX51" s="414"/>
      <c r="SGY51" s="414"/>
      <c r="SGZ51" s="414"/>
      <c r="SHA51" s="414"/>
      <c r="SHB51" s="414"/>
      <c r="SHC51" s="414"/>
      <c r="SHD51" s="414"/>
      <c r="SHE51" s="414"/>
      <c r="SHF51" s="414"/>
      <c r="SHG51" s="414"/>
      <c r="SHH51" s="414"/>
      <c r="SHI51" s="414"/>
      <c r="SHJ51" s="414"/>
      <c r="SHK51" s="414"/>
      <c r="SHL51" s="414"/>
      <c r="SHM51" s="414"/>
      <c r="SHN51" s="414"/>
      <c r="SHO51" s="414"/>
      <c r="SHP51" s="414"/>
      <c r="SHQ51" s="414"/>
      <c r="SHR51" s="414"/>
      <c r="SHS51" s="414"/>
      <c r="SHT51" s="414"/>
      <c r="SHU51" s="414"/>
      <c r="SHV51" s="414"/>
      <c r="SHW51" s="414"/>
      <c r="SHX51" s="414"/>
      <c r="SHY51" s="414"/>
      <c r="SHZ51" s="414"/>
      <c r="SIA51" s="414"/>
      <c r="SIB51" s="414"/>
      <c r="SIC51" s="414"/>
      <c r="SID51" s="414"/>
      <c r="SIE51" s="414"/>
      <c r="SIF51" s="414"/>
      <c r="SIG51" s="414"/>
      <c r="SIH51" s="414"/>
      <c r="SII51" s="414"/>
      <c r="SIJ51" s="414"/>
      <c r="SIK51" s="414"/>
      <c r="SIL51" s="414"/>
      <c r="SIM51" s="414"/>
      <c r="SIN51" s="414"/>
      <c r="SIO51" s="414"/>
      <c r="SIP51" s="414"/>
      <c r="SIQ51" s="414"/>
      <c r="SIR51" s="414"/>
      <c r="SIS51" s="414"/>
      <c r="SIT51" s="414"/>
      <c r="SIU51" s="414"/>
      <c r="SIV51" s="414"/>
      <c r="SIW51" s="414"/>
      <c r="SIX51" s="414"/>
      <c r="SIY51" s="414"/>
      <c r="SIZ51" s="414"/>
      <c r="SJA51" s="414"/>
      <c r="SJB51" s="414"/>
      <c r="SJC51" s="414"/>
      <c r="SJD51" s="414"/>
      <c r="SJE51" s="414"/>
      <c r="SJF51" s="414"/>
      <c r="SJG51" s="414"/>
      <c r="SJH51" s="414"/>
      <c r="SJI51" s="414"/>
      <c r="SJJ51" s="414"/>
      <c r="SJK51" s="414"/>
      <c r="SJL51" s="414"/>
      <c r="SJM51" s="414"/>
      <c r="SJN51" s="414"/>
      <c r="SJO51" s="414"/>
      <c r="SJP51" s="414"/>
      <c r="SJQ51" s="414"/>
      <c r="SJR51" s="414"/>
      <c r="SJS51" s="414"/>
      <c r="SJT51" s="414"/>
      <c r="SJU51" s="414"/>
      <c r="SJV51" s="414"/>
      <c r="SJW51" s="414"/>
      <c r="SJX51" s="414"/>
      <c r="SJY51" s="414"/>
      <c r="SJZ51" s="414"/>
      <c r="SKA51" s="414"/>
      <c r="SKB51" s="414"/>
      <c r="SKC51" s="414"/>
      <c r="SKD51" s="414"/>
      <c r="SKE51" s="414"/>
      <c r="SKF51" s="414"/>
      <c r="SKG51" s="414"/>
      <c r="SKH51" s="414"/>
      <c r="SKI51" s="414"/>
      <c r="SKJ51" s="414"/>
      <c r="SKK51" s="414"/>
      <c r="SKL51" s="414"/>
      <c r="SKM51" s="414"/>
      <c r="SKN51" s="414"/>
      <c r="SKO51" s="414"/>
      <c r="SKP51" s="414"/>
      <c r="SKQ51" s="414"/>
      <c r="SKR51" s="414"/>
      <c r="SKS51" s="414"/>
      <c r="SKT51" s="414"/>
      <c r="SKU51" s="414"/>
      <c r="SKV51" s="414"/>
      <c r="SKW51" s="414"/>
      <c r="SKX51" s="414"/>
      <c r="SKY51" s="414"/>
      <c r="SKZ51" s="414"/>
      <c r="SLA51" s="414"/>
      <c r="SLB51" s="414"/>
      <c r="SLC51" s="414"/>
      <c r="SLD51" s="414"/>
      <c r="SLE51" s="414"/>
      <c r="SLF51" s="414"/>
      <c r="SLG51" s="414"/>
      <c r="SLH51" s="414"/>
      <c r="SLI51" s="414"/>
      <c r="SLJ51" s="414"/>
      <c r="SLK51" s="414"/>
      <c r="SLL51" s="414"/>
      <c r="SLM51" s="414"/>
      <c r="SLN51" s="414"/>
      <c r="SLO51" s="414"/>
      <c r="SLP51" s="414"/>
      <c r="SLQ51" s="414"/>
      <c r="SLR51" s="414"/>
      <c r="SLS51" s="414"/>
      <c r="SLT51" s="414"/>
      <c r="SLU51" s="414"/>
      <c r="SLV51" s="414"/>
      <c r="SLW51" s="414"/>
      <c r="SLX51" s="414"/>
      <c r="SLY51" s="414"/>
      <c r="SLZ51" s="414"/>
      <c r="SMA51" s="414"/>
      <c r="SMB51" s="414"/>
      <c r="SMC51" s="414"/>
      <c r="SMD51" s="414"/>
      <c r="SME51" s="414"/>
      <c r="SMF51" s="414"/>
      <c r="SMG51" s="414"/>
      <c r="SMH51" s="414"/>
      <c r="SMI51" s="414"/>
      <c r="SMJ51" s="414"/>
      <c r="SMK51" s="414"/>
      <c r="SML51" s="414"/>
      <c r="SMM51" s="414"/>
      <c r="SMN51" s="414"/>
      <c r="SMO51" s="414"/>
      <c r="SMP51" s="414"/>
      <c r="SMQ51" s="414"/>
      <c r="SMR51" s="414"/>
      <c r="SMS51" s="414"/>
      <c r="SMT51" s="414"/>
      <c r="SMU51" s="414"/>
      <c r="SMV51" s="414"/>
      <c r="SMW51" s="414"/>
      <c r="SMX51" s="414"/>
      <c r="SMY51" s="414"/>
      <c r="SMZ51" s="414"/>
      <c r="SNA51" s="414"/>
      <c r="SNB51" s="414"/>
      <c r="SNC51" s="414"/>
      <c r="SND51" s="414"/>
      <c r="SNE51" s="414"/>
      <c r="SNF51" s="414"/>
      <c r="SNG51" s="414"/>
      <c r="SNH51" s="414"/>
      <c r="SNI51" s="414"/>
      <c r="SNJ51" s="414"/>
      <c r="SNK51" s="414"/>
      <c r="SNL51" s="414"/>
      <c r="SNM51" s="414"/>
      <c r="SNN51" s="414"/>
      <c r="SNO51" s="414"/>
      <c r="SNP51" s="414"/>
      <c r="SNQ51" s="414"/>
      <c r="SNR51" s="414"/>
      <c r="SNS51" s="414"/>
      <c r="SNT51" s="414"/>
      <c r="SNU51" s="414"/>
      <c r="SNV51" s="414"/>
      <c r="SNW51" s="414"/>
      <c r="SNX51" s="414"/>
      <c r="SNY51" s="414"/>
      <c r="SNZ51" s="414"/>
      <c r="SOA51" s="414"/>
      <c r="SOB51" s="414"/>
      <c r="SOC51" s="414"/>
      <c r="SOD51" s="414"/>
      <c r="SOE51" s="414"/>
      <c r="SOF51" s="414"/>
      <c r="SOG51" s="414"/>
      <c r="SOH51" s="414"/>
      <c r="SOI51" s="414"/>
      <c r="SOJ51" s="414"/>
      <c r="SOK51" s="414"/>
      <c r="SOL51" s="414"/>
      <c r="SOM51" s="414"/>
      <c r="SON51" s="414"/>
      <c r="SOO51" s="414"/>
      <c r="SOP51" s="414"/>
      <c r="SOQ51" s="414"/>
      <c r="SOR51" s="414"/>
      <c r="SOS51" s="414"/>
      <c r="SOT51" s="414"/>
      <c r="SOU51" s="414"/>
      <c r="SOV51" s="414"/>
      <c r="SOW51" s="414"/>
      <c r="SOX51" s="414"/>
      <c r="SOY51" s="414"/>
      <c r="SOZ51" s="414"/>
      <c r="SPA51" s="414"/>
      <c r="SPB51" s="414"/>
      <c r="SPC51" s="414"/>
      <c r="SPD51" s="414"/>
      <c r="SPE51" s="414"/>
      <c r="SPF51" s="414"/>
      <c r="SPG51" s="414"/>
      <c r="SPH51" s="414"/>
      <c r="SPI51" s="414"/>
      <c r="SPJ51" s="414"/>
      <c r="SPK51" s="414"/>
      <c r="SPL51" s="414"/>
      <c r="SPM51" s="414"/>
      <c r="SPN51" s="414"/>
      <c r="SPO51" s="414"/>
      <c r="SPP51" s="414"/>
      <c r="SPQ51" s="414"/>
      <c r="SPR51" s="414"/>
      <c r="SPS51" s="414"/>
      <c r="SPT51" s="414"/>
      <c r="SPU51" s="414"/>
      <c r="SPV51" s="414"/>
      <c r="SPW51" s="414"/>
      <c r="SPX51" s="414"/>
      <c r="SPY51" s="414"/>
      <c r="SPZ51" s="414"/>
      <c r="SQA51" s="414"/>
      <c r="SQB51" s="414"/>
      <c r="SQC51" s="414"/>
      <c r="SQD51" s="414"/>
      <c r="SQE51" s="414"/>
      <c r="SQF51" s="414"/>
      <c r="SQG51" s="414"/>
      <c r="SQH51" s="414"/>
      <c r="SQI51" s="414"/>
      <c r="SQJ51" s="414"/>
      <c r="SQK51" s="414"/>
      <c r="SQL51" s="414"/>
      <c r="SQM51" s="414"/>
      <c r="SQN51" s="414"/>
      <c r="SQO51" s="414"/>
      <c r="SQP51" s="414"/>
      <c r="SQQ51" s="414"/>
      <c r="SQR51" s="414"/>
      <c r="SQS51" s="414"/>
      <c r="SQT51" s="414"/>
      <c r="SQU51" s="414"/>
      <c r="SQV51" s="414"/>
      <c r="SQW51" s="414"/>
      <c r="SQX51" s="414"/>
      <c r="SQY51" s="414"/>
      <c r="SQZ51" s="414"/>
      <c r="SRA51" s="414"/>
      <c r="SRB51" s="414"/>
      <c r="SRC51" s="414"/>
      <c r="SRD51" s="414"/>
      <c r="SRE51" s="414"/>
      <c r="SRF51" s="414"/>
      <c r="SRG51" s="414"/>
      <c r="SRH51" s="414"/>
      <c r="SRI51" s="414"/>
      <c r="SRJ51" s="414"/>
      <c r="SRK51" s="414"/>
      <c r="SRL51" s="414"/>
      <c r="SRM51" s="414"/>
      <c r="SRN51" s="414"/>
      <c r="SRO51" s="414"/>
      <c r="SRP51" s="414"/>
      <c r="SRQ51" s="414"/>
      <c r="SRR51" s="414"/>
      <c r="SRS51" s="414"/>
      <c r="SRT51" s="414"/>
      <c r="SRU51" s="414"/>
      <c r="SRV51" s="414"/>
      <c r="SRW51" s="414"/>
      <c r="SRX51" s="414"/>
      <c r="SRY51" s="414"/>
      <c r="SRZ51" s="414"/>
      <c r="SSA51" s="414"/>
      <c r="SSB51" s="414"/>
      <c r="SSC51" s="414"/>
      <c r="SSD51" s="414"/>
      <c r="SSE51" s="414"/>
      <c r="SSF51" s="414"/>
      <c r="SSG51" s="414"/>
      <c r="SSH51" s="414"/>
      <c r="SSI51" s="414"/>
      <c r="SSJ51" s="414"/>
      <c r="SSK51" s="414"/>
      <c r="SSL51" s="414"/>
      <c r="SSM51" s="414"/>
      <c r="SSN51" s="414"/>
      <c r="SSO51" s="414"/>
      <c r="SSP51" s="414"/>
      <c r="SSQ51" s="414"/>
      <c r="SSR51" s="414"/>
      <c r="SSS51" s="414"/>
      <c r="SST51" s="414"/>
      <c r="SSU51" s="414"/>
      <c r="SSV51" s="414"/>
      <c r="SSW51" s="414"/>
      <c r="SSX51" s="414"/>
      <c r="SSY51" s="414"/>
      <c r="SSZ51" s="414"/>
      <c r="STA51" s="414"/>
      <c r="STB51" s="414"/>
      <c r="STC51" s="414"/>
      <c r="STD51" s="414"/>
      <c r="STE51" s="414"/>
      <c r="STF51" s="414"/>
      <c r="STG51" s="414"/>
      <c r="STH51" s="414"/>
      <c r="STI51" s="414"/>
      <c r="STJ51" s="414"/>
      <c r="STK51" s="414"/>
      <c r="STL51" s="414"/>
      <c r="STM51" s="414"/>
      <c r="STN51" s="414"/>
      <c r="STO51" s="414"/>
      <c r="STP51" s="414"/>
      <c r="STQ51" s="414"/>
      <c r="STR51" s="414"/>
      <c r="STS51" s="414"/>
      <c r="STT51" s="414"/>
      <c r="STU51" s="414"/>
      <c r="STV51" s="414"/>
      <c r="STW51" s="414"/>
      <c r="STX51" s="414"/>
      <c r="STY51" s="414"/>
      <c r="STZ51" s="414"/>
      <c r="SUA51" s="414"/>
      <c r="SUB51" s="414"/>
      <c r="SUC51" s="414"/>
      <c r="SUD51" s="414"/>
      <c r="SUE51" s="414"/>
      <c r="SUF51" s="414"/>
      <c r="SUG51" s="414"/>
      <c r="SUH51" s="414"/>
      <c r="SUI51" s="414"/>
      <c r="SUJ51" s="414"/>
      <c r="SUK51" s="414"/>
      <c r="SUL51" s="414"/>
      <c r="SUM51" s="414"/>
      <c r="SUN51" s="414"/>
      <c r="SUO51" s="414"/>
      <c r="SUP51" s="414"/>
      <c r="SUQ51" s="414"/>
      <c r="SUR51" s="414"/>
      <c r="SUS51" s="414"/>
      <c r="SUT51" s="414"/>
      <c r="SUU51" s="414"/>
      <c r="SUV51" s="414"/>
      <c r="SUW51" s="414"/>
      <c r="SUX51" s="414"/>
      <c r="SUY51" s="414"/>
      <c r="SUZ51" s="414"/>
      <c r="SVA51" s="414"/>
      <c r="SVB51" s="414"/>
      <c r="SVC51" s="414"/>
      <c r="SVD51" s="414"/>
      <c r="SVE51" s="414"/>
      <c r="SVF51" s="414"/>
      <c r="SVG51" s="414"/>
      <c r="SVH51" s="414"/>
      <c r="SVI51" s="414"/>
      <c r="SVJ51" s="414"/>
      <c r="SVK51" s="414"/>
      <c r="SVL51" s="414"/>
      <c r="SVM51" s="414"/>
      <c r="SVN51" s="414"/>
      <c r="SVO51" s="414"/>
      <c r="SVP51" s="414"/>
      <c r="SVQ51" s="414"/>
      <c r="SVR51" s="414"/>
      <c r="SVS51" s="414"/>
      <c r="SVT51" s="414"/>
      <c r="SVU51" s="414"/>
      <c r="SVV51" s="414"/>
      <c r="SVW51" s="414"/>
      <c r="SVX51" s="414"/>
      <c r="SVY51" s="414"/>
      <c r="SVZ51" s="414"/>
      <c r="SWA51" s="414"/>
      <c r="SWB51" s="414"/>
      <c r="SWC51" s="414"/>
      <c r="SWD51" s="414"/>
      <c r="SWE51" s="414"/>
      <c r="SWF51" s="414"/>
      <c r="SWG51" s="414"/>
      <c r="SWH51" s="414"/>
      <c r="SWI51" s="414"/>
      <c r="SWJ51" s="414"/>
      <c r="SWK51" s="414"/>
      <c r="SWL51" s="414"/>
      <c r="SWM51" s="414"/>
      <c r="SWN51" s="414"/>
      <c r="SWO51" s="414"/>
      <c r="SWP51" s="414"/>
      <c r="SWQ51" s="414"/>
      <c r="SWR51" s="414"/>
      <c r="SWS51" s="414"/>
      <c r="SWT51" s="414"/>
      <c r="SWU51" s="414"/>
      <c r="SWV51" s="414"/>
      <c r="SWW51" s="414"/>
      <c r="SWX51" s="414"/>
      <c r="SWY51" s="414"/>
      <c r="SWZ51" s="414"/>
      <c r="SXA51" s="414"/>
      <c r="SXB51" s="414"/>
      <c r="SXC51" s="414"/>
      <c r="SXD51" s="414"/>
      <c r="SXE51" s="414"/>
      <c r="SXF51" s="414"/>
      <c r="SXG51" s="414"/>
      <c r="SXH51" s="414"/>
      <c r="SXI51" s="414"/>
      <c r="SXJ51" s="414"/>
      <c r="SXK51" s="414"/>
      <c r="SXL51" s="414"/>
      <c r="SXM51" s="414"/>
      <c r="SXN51" s="414"/>
      <c r="SXO51" s="414"/>
      <c r="SXP51" s="414"/>
      <c r="SXQ51" s="414"/>
      <c r="SXR51" s="414"/>
      <c r="SXS51" s="414"/>
      <c r="SXT51" s="414"/>
      <c r="SXU51" s="414"/>
      <c r="SXV51" s="414"/>
      <c r="SXW51" s="414"/>
      <c r="SXX51" s="414"/>
      <c r="SXY51" s="414"/>
      <c r="SXZ51" s="414"/>
      <c r="SYA51" s="414"/>
      <c r="SYB51" s="414"/>
      <c r="SYC51" s="414"/>
      <c r="SYD51" s="414"/>
      <c r="SYE51" s="414"/>
      <c r="SYF51" s="414"/>
      <c r="SYG51" s="414"/>
      <c r="SYH51" s="414"/>
      <c r="SYI51" s="414"/>
      <c r="SYJ51" s="414"/>
      <c r="SYK51" s="414"/>
      <c r="SYL51" s="414"/>
      <c r="SYM51" s="414"/>
      <c r="SYN51" s="414"/>
      <c r="SYO51" s="414"/>
      <c r="SYP51" s="414"/>
      <c r="SYQ51" s="414"/>
      <c r="SYR51" s="414"/>
      <c r="SYS51" s="414"/>
      <c r="SYT51" s="414"/>
      <c r="SYU51" s="414"/>
      <c r="SYV51" s="414"/>
      <c r="SYW51" s="414"/>
      <c r="SYX51" s="414"/>
      <c r="SYY51" s="414"/>
      <c r="SYZ51" s="414"/>
      <c r="SZA51" s="414"/>
      <c r="SZB51" s="414"/>
      <c r="SZC51" s="414"/>
      <c r="SZD51" s="414"/>
      <c r="SZE51" s="414"/>
      <c r="SZF51" s="414"/>
      <c r="SZG51" s="414"/>
      <c r="SZH51" s="414"/>
      <c r="SZI51" s="414"/>
      <c r="SZJ51" s="414"/>
      <c r="SZK51" s="414"/>
      <c r="SZL51" s="414"/>
      <c r="SZM51" s="414"/>
      <c r="SZN51" s="414"/>
      <c r="SZO51" s="414"/>
      <c r="SZP51" s="414"/>
      <c r="SZQ51" s="414"/>
      <c r="SZR51" s="414"/>
      <c r="SZS51" s="414"/>
      <c r="SZT51" s="414"/>
      <c r="SZU51" s="414"/>
      <c r="SZV51" s="414"/>
      <c r="SZW51" s="414"/>
      <c r="SZX51" s="414"/>
      <c r="SZY51" s="414"/>
      <c r="SZZ51" s="414"/>
      <c r="TAA51" s="414"/>
      <c r="TAB51" s="414"/>
      <c r="TAC51" s="414"/>
      <c r="TAD51" s="414"/>
      <c r="TAE51" s="414"/>
      <c r="TAF51" s="414"/>
      <c r="TAG51" s="414"/>
      <c r="TAH51" s="414"/>
      <c r="TAI51" s="414"/>
      <c r="TAJ51" s="414"/>
      <c r="TAK51" s="414"/>
      <c r="TAL51" s="414"/>
      <c r="TAM51" s="414"/>
      <c r="TAN51" s="414"/>
      <c r="TAO51" s="414"/>
      <c r="TAP51" s="414"/>
      <c r="TAQ51" s="414"/>
      <c r="TAR51" s="414"/>
      <c r="TAS51" s="414"/>
      <c r="TAT51" s="414"/>
      <c r="TAU51" s="414"/>
      <c r="TAV51" s="414"/>
      <c r="TAW51" s="414"/>
      <c r="TAX51" s="414"/>
      <c r="TAY51" s="414"/>
      <c r="TAZ51" s="414"/>
      <c r="TBA51" s="414"/>
      <c r="TBB51" s="414"/>
      <c r="TBC51" s="414"/>
      <c r="TBD51" s="414"/>
      <c r="TBE51" s="414"/>
      <c r="TBF51" s="414"/>
      <c r="TBG51" s="414"/>
      <c r="TBH51" s="414"/>
      <c r="TBI51" s="414"/>
      <c r="TBJ51" s="414"/>
      <c r="TBK51" s="414"/>
      <c r="TBL51" s="414"/>
      <c r="TBM51" s="414"/>
      <c r="TBN51" s="414"/>
      <c r="TBO51" s="414"/>
      <c r="TBP51" s="414"/>
      <c r="TBQ51" s="414"/>
      <c r="TBR51" s="414"/>
      <c r="TBS51" s="414"/>
      <c r="TBT51" s="414"/>
      <c r="TBU51" s="414"/>
      <c r="TBV51" s="414"/>
      <c r="TBW51" s="414"/>
      <c r="TBX51" s="414"/>
      <c r="TBY51" s="414"/>
      <c r="TBZ51" s="414"/>
      <c r="TCA51" s="414"/>
      <c r="TCB51" s="414"/>
      <c r="TCC51" s="414"/>
      <c r="TCD51" s="414"/>
      <c r="TCE51" s="414"/>
      <c r="TCF51" s="414"/>
      <c r="TCG51" s="414"/>
      <c r="TCH51" s="414"/>
      <c r="TCI51" s="414"/>
      <c r="TCJ51" s="414"/>
      <c r="TCK51" s="414"/>
      <c r="TCL51" s="414"/>
      <c r="TCM51" s="414"/>
      <c r="TCN51" s="414"/>
      <c r="TCO51" s="414"/>
      <c r="TCP51" s="414"/>
      <c r="TCQ51" s="414"/>
      <c r="TCR51" s="414"/>
      <c r="TCS51" s="414"/>
      <c r="TCT51" s="414"/>
      <c r="TCU51" s="414"/>
      <c r="TCV51" s="414"/>
      <c r="TCW51" s="414"/>
      <c r="TCX51" s="414"/>
      <c r="TCY51" s="414"/>
      <c r="TCZ51" s="414"/>
      <c r="TDA51" s="414"/>
      <c r="TDB51" s="414"/>
      <c r="TDC51" s="414"/>
      <c r="TDD51" s="414"/>
      <c r="TDE51" s="414"/>
      <c r="TDF51" s="414"/>
      <c r="TDG51" s="414"/>
      <c r="TDH51" s="414"/>
      <c r="TDI51" s="414"/>
      <c r="TDJ51" s="414"/>
      <c r="TDK51" s="414"/>
      <c r="TDL51" s="414"/>
      <c r="TDM51" s="414"/>
      <c r="TDN51" s="414"/>
      <c r="TDO51" s="414"/>
      <c r="TDP51" s="414"/>
      <c r="TDQ51" s="414"/>
      <c r="TDR51" s="414"/>
      <c r="TDS51" s="414"/>
      <c r="TDT51" s="414"/>
      <c r="TDU51" s="414"/>
      <c r="TDV51" s="414"/>
      <c r="TDW51" s="414"/>
      <c r="TDX51" s="414"/>
      <c r="TDY51" s="414"/>
      <c r="TDZ51" s="414"/>
      <c r="TEA51" s="414"/>
      <c r="TEB51" s="414"/>
      <c r="TEC51" s="414"/>
      <c r="TED51" s="414"/>
      <c r="TEE51" s="414"/>
      <c r="TEF51" s="414"/>
      <c r="TEG51" s="414"/>
      <c r="TEH51" s="414"/>
      <c r="TEI51" s="414"/>
      <c r="TEJ51" s="414"/>
      <c r="TEK51" s="414"/>
      <c r="TEL51" s="414"/>
      <c r="TEM51" s="414"/>
      <c r="TEN51" s="414"/>
      <c r="TEO51" s="414"/>
      <c r="TEP51" s="414"/>
      <c r="TEQ51" s="414"/>
      <c r="TER51" s="414"/>
      <c r="TES51" s="414"/>
      <c r="TET51" s="414"/>
      <c r="TEU51" s="414"/>
      <c r="TEV51" s="414"/>
      <c r="TEW51" s="414"/>
      <c r="TEX51" s="414"/>
      <c r="TEY51" s="414"/>
      <c r="TEZ51" s="414"/>
      <c r="TFA51" s="414"/>
      <c r="TFB51" s="414"/>
      <c r="TFC51" s="414"/>
      <c r="TFD51" s="414"/>
      <c r="TFE51" s="414"/>
      <c r="TFF51" s="414"/>
      <c r="TFG51" s="414"/>
      <c r="TFH51" s="414"/>
      <c r="TFI51" s="414"/>
      <c r="TFJ51" s="414"/>
      <c r="TFK51" s="414"/>
      <c r="TFL51" s="414"/>
      <c r="TFM51" s="414"/>
      <c r="TFN51" s="414"/>
      <c r="TFO51" s="414"/>
      <c r="TFP51" s="414"/>
      <c r="TFQ51" s="414"/>
      <c r="TFR51" s="414"/>
      <c r="TFS51" s="414"/>
      <c r="TFT51" s="414"/>
      <c r="TFU51" s="414"/>
      <c r="TFV51" s="414"/>
      <c r="TFW51" s="414"/>
      <c r="TFX51" s="414"/>
      <c r="TFY51" s="414"/>
      <c r="TFZ51" s="414"/>
      <c r="TGA51" s="414"/>
      <c r="TGB51" s="414"/>
      <c r="TGC51" s="414"/>
      <c r="TGD51" s="414"/>
      <c r="TGE51" s="414"/>
      <c r="TGF51" s="414"/>
      <c r="TGG51" s="414"/>
      <c r="TGH51" s="414"/>
      <c r="TGI51" s="414"/>
      <c r="TGJ51" s="414"/>
      <c r="TGK51" s="414"/>
      <c r="TGL51" s="414"/>
      <c r="TGM51" s="414"/>
      <c r="TGN51" s="414"/>
      <c r="TGO51" s="414"/>
      <c r="TGP51" s="414"/>
      <c r="TGQ51" s="414"/>
      <c r="TGR51" s="414"/>
      <c r="TGS51" s="414"/>
      <c r="TGT51" s="414"/>
      <c r="TGU51" s="414"/>
      <c r="TGV51" s="414"/>
      <c r="TGW51" s="414"/>
      <c r="TGX51" s="414"/>
      <c r="TGY51" s="414"/>
      <c r="TGZ51" s="414"/>
      <c r="THA51" s="414"/>
      <c r="THB51" s="414"/>
      <c r="THC51" s="414"/>
      <c r="THD51" s="414"/>
      <c r="THE51" s="414"/>
      <c r="THF51" s="414"/>
      <c r="THG51" s="414"/>
      <c r="THH51" s="414"/>
      <c r="THI51" s="414"/>
      <c r="THJ51" s="414"/>
      <c r="THK51" s="414"/>
      <c r="THL51" s="414"/>
      <c r="THM51" s="414"/>
      <c r="THN51" s="414"/>
      <c r="THO51" s="414"/>
      <c r="THP51" s="414"/>
      <c r="THQ51" s="414"/>
      <c r="THR51" s="414"/>
      <c r="THS51" s="414"/>
      <c r="THT51" s="414"/>
      <c r="THU51" s="414"/>
      <c r="THV51" s="414"/>
      <c r="THW51" s="414"/>
      <c r="THX51" s="414"/>
      <c r="THY51" s="414"/>
      <c r="THZ51" s="414"/>
      <c r="TIA51" s="414"/>
      <c r="TIB51" s="414"/>
      <c r="TIC51" s="414"/>
      <c r="TID51" s="414"/>
      <c r="TIE51" s="414"/>
      <c r="TIF51" s="414"/>
      <c r="TIG51" s="414"/>
      <c r="TIH51" s="414"/>
      <c r="TII51" s="414"/>
      <c r="TIJ51" s="414"/>
      <c r="TIK51" s="414"/>
      <c r="TIL51" s="414"/>
      <c r="TIM51" s="414"/>
      <c r="TIN51" s="414"/>
      <c r="TIO51" s="414"/>
      <c r="TIP51" s="414"/>
      <c r="TIQ51" s="414"/>
      <c r="TIR51" s="414"/>
      <c r="TIS51" s="414"/>
      <c r="TIT51" s="414"/>
      <c r="TIU51" s="414"/>
      <c r="TIV51" s="414"/>
      <c r="TIW51" s="414"/>
      <c r="TIX51" s="414"/>
      <c r="TIY51" s="414"/>
      <c r="TIZ51" s="414"/>
      <c r="TJA51" s="414"/>
      <c r="TJB51" s="414"/>
      <c r="TJC51" s="414"/>
      <c r="TJD51" s="414"/>
      <c r="TJE51" s="414"/>
      <c r="TJF51" s="414"/>
      <c r="TJG51" s="414"/>
      <c r="TJH51" s="414"/>
      <c r="TJI51" s="414"/>
      <c r="TJJ51" s="414"/>
      <c r="TJK51" s="414"/>
      <c r="TJL51" s="414"/>
      <c r="TJM51" s="414"/>
      <c r="TJN51" s="414"/>
      <c r="TJO51" s="414"/>
      <c r="TJP51" s="414"/>
      <c r="TJQ51" s="414"/>
      <c r="TJR51" s="414"/>
      <c r="TJS51" s="414"/>
      <c r="TJT51" s="414"/>
      <c r="TJU51" s="414"/>
      <c r="TJV51" s="414"/>
      <c r="TJW51" s="414"/>
      <c r="TJX51" s="414"/>
      <c r="TJY51" s="414"/>
      <c r="TJZ51" s="414"/>
      <c r="TKA51" s="414"/>
      <c r="TKB51" s="414"/>
      <c r="TKC51" s="414"/>
      <c r="TKD51" s="414"/>
      <c r="TKE51" s="414"/>
      <c r="TKF51" s="414"/>
      <c r="TKG51" s="414"/>
      <c r="TKH51" s="414"/>
      <c r="TKI51" s="414"/>
      <c r="TKJ51" s="414"/>
      <c r="TKK51" s="414"/>
      <c r="TKL51" s="414"/>
      <c r="TKM51" s="414"/>
      <c r="TKN51" s="414"/>
      <c r="TKO51" s="414"/>
      <c r="TKP51" s="414"/>
      <c r="TKQ51" s="414"/>
      <c r="TKR51" s="414"/>
      <c r="TKS51" s="414"/>
      <c r="TKT51" s="414"/>
      <c r="TKU51" s="414"/>
      <c r="TKV51" s="414"/>
      <c r="TKW51" s="414"/>
      <c r="TKX51" s="414"/>
      <c r="TKY51" s="414"/>
      <c r="TKZ51" s="414"/>
      <c r="TLA51" s="414"/>
      <c r="TLB51" s="414"/>
      <c r="TLC51" s="414"/>
      <c r="TLD51" s="414"/>
      <c r="TLE51" s="414"/>
      <c r="TLF51" s="414"/>
      <c r="TLG51" s="414"/>
      <c r="TLH51" s="414"/>
      <c r="TLI51" s="414"/>
      <c r="TLJ51" s="414"/>
      <c r="TLK51" s="414"/>
      <c r="TLL51" s="414"/>
      <c r="TLM51" s="414"/>
      <c r="TLN51" s="414"/>
      <c r="TLO51" s="414"/>
      <c r="TLP51" s="414"/>
      <c r="TLQ51" s="414"/>
      <c r="TLR51" s="414"/>
      <c r="TLS51" s="414"/>
      <c r="TLT51" s="414"/>
      <c r="TLU51" s="414"/>
      <c r="TLV51" s="414"/>
      <c r="TLW51" s="414"/>
      <c r="TLX51" s="414"/>
      <c r="TLY51" s="414"/>
      <c r="TLZ51" s="414"/>
      <c r="TMA51" s="414"/>
      <c r="TMB51" s="414"/>
      <c r="TMC51" s="414"/>
      <c r="TMD51" s="414"/>
      <c r="TME51" s="414"/>
      <c r="TMF51" s="414"/>
      <c r="TMG51" s="414"/>
      <c r="TMH51" s="414"/>
      <c r="TMI51" s="414"/>
      <c r="TMJ51" s="414"/>
      <c r="TMK51" s="414"/>
      <c r="TML51" s="414"/>
      <c r="TMM51" s="414"/>
      <c r="TMN51" s="414"/>
      <c r="TMO51" s="414"/>
      <c r="TMP51" s="414"/>
      <c r="TMQ51" s="414"/>
      <c r="TMR51" s="414"/>
      <c r="TMS51" s="414"/>
      <c r="TMT51" s="414"/>
      <c r="TMU51" s="414"/>
      <c r="TMV51" s="414"/>
      <c r="TMW51" s="414"/>
      <c r="TMX51" s="414"/>
      <c r="TMY51" s="414"/>
      <c r="TMZ51" s="414"/>
      <c r="TNA51" s="414"/>
      <c r="TNB51" s="414"/>
      <c r="TNC51" s="414"/>
      <c r="TND51" s="414"/>
      <c r="TNE51" s="414"/>
      <c r="TNF51" s="414"/>
      <c r="TNG51" s="414"/>
      <c r="TNH51" s="414"/>
      <c r="TNI51" s="414"/>
      <c r="TNJ51" s="414"/>
      <c r="TNK51" s="414"/>
      <c r="TNL51" s="414"/>
      <c r="TNM51" s="414"/>
      <c r="TNN51" s="414"/>
      <c r="TNO51" s="414"/>
      <c r="TNP51" s="414"/>
      <c r="TNQ51" s="414"/>
      <c r="TNR51" s="414"/>
      <c r="TNS51" s="414"/>
      <c r="TNT51" s="414"/>
      <c r="TNU51" s="414"/>
      <c r="TNV51" s="414"/>
      <c r="TNW51" s="414"/>
      <c r="TNX51" s="414"/>
      <c r="TNY51" s="414"/>
      <c r="TNZ51" s="414"/>
      <c r="TOA51" s="414"/>
      <c r="TOB51" s="414"/>
      <c r="TOC51" s="414"/>
      <c r="TOD51" s="414"/>
      <c r="TOE51" s="414"/>
      <c r="TOF51" s="414"/>
      <c r="TOG51" s="414"/>
      <c r="TOH51" s="414"/>
      <c r="TOI51" s="414"/>
      <c r="TOJ51" s="414"/>
      <c r="TOK51" s="414"/>
      <c r="TOL51" s="414"/>
      <c r="TOM51" s="414"/>
      <c r="TON51" s="414"/>
      <c r="TOO51" s="414"/>
      <c r="TOP51" s="414"/>
      <c r="TOQ51" s="414"/>
      <c r="TOR51" s="414"/>
      <c r="TOS51" s="414"/>
      <c r="TOT51" s="414"/>
      <c r="TOU51" s="414"/>
      <c r="TOV51" s="414"/>
      <c r="TOW51" s="414"/>
      <c r="TOX51" s="414"/>
      <c r="TOY51" s="414"/>
      <c r="TOZ51" s="414"/>
      <c r="TPA51" s="414"/>
      <c r="TPB51" s="414"/>
      <c r="TPC51" s="414"/>
      <c r="TPD51" s="414"/>
      <c r="TPE51" s="414"/>
      <c r="TPF51" s="414"/>
      <c r="TPG51" s="414"/>
      <c r="TPH51" s="414"/>
      <c r="TPI51" s="414"/>
      <c r="TPJ51" s="414"/>
      <c r="TPK51" s="414"/>
      <c r="TPL51" s="414"/>
      <c r="TPM51" s="414"/>
      <c r="TPN51" s="414"/>
      <c r="TPO51" s="414"/>
      <c r="TPP51" s="414"/>
      <c r="TPQ51" s="414"/>
      <c r="TPR51" s="414"/>
      <c r="TPS51" s="414"/>
      <c r="TPT51" s="414"/>
      <c r="TPU51" s="414"/>
      <c r="TPV51" s="414"/>
      <c r="TPW51" s="414"/>
      <c r="TPX51" s="414"/>
      <c r="TPY51" s="414"/>
      <c r="TPZ51" s="414"/>
      <c r="TQA51" s="414"/>
      <c r="TQB51" s="414"/>
      <c r="TQC51" s="414"/>
      <c r="TQD51" s="414"/>
      <c r="TQE51" s="414"/>
      <c r="TQF51" s="414"/>
      <c r="TQG51" s="414"/>
      <c r="TQH51" s="414"/>
      <c r="TQI51" s="414"/>
      <c r="TQJ51" s="414"/>
      <c r="TQK51" s="414"/>
      <c r="TQL51" s="414"/>
      <c r="TQM51" s="414"/>
      <c r="TQN51" s="414"/>
      <c r="TQO51" s="414"/>
      <c r="TQP51" s="414"/>
      <c r="TQQ51" s="414"/>
      <c r="TQR51" s="414"/>
      <c r="TQS51" s="414"/>
      <c r="TQT51" s="414"/>
      <c r="TQU51" s="414"/>
      <c r="TQV51" s="414"/>
      <c r="TQW51" s="414"/>
      <c r="TQX51" s="414"/>
      <c r="TQY51" s="414"/>
      <c r="TQZ51" s="414"/>
      <c r="TRA51" s="414"/>
      <c r="TRB51" s="414"/>
      <c r="TRC51" s="414"/>
      <c r="TRD51" s="414"/>
      <c r="TRE51" s="414"/>
      <c r="TRF51" s="414"/>
      <c r="TRG51" s="414"/>
      <c r="TRH51" s="414"/>
      <c r="TRI51" s="414"/>
      <c r="TRJ51" s="414"/>
      <c r="TRK51" s="414"/>
      <c r="TRL51" s="414"/>
      <c r="TRM51" s="414"/>
      <c r="TRN51" s="414"/>
      <c r="TRO51" s="414"/>
      <c r="TRP51" s="414"/>
      <c r="TRQ51" s="414"/>
      <c r="TRR51" s="414"/>
      <c r="TRS51" s="414"/>
      <c r="TRT51" s="414"/>
      <c r="TRU51" s="414"/>
      <c r="TRV51" s="414"/>
      <c r="TRW51" s="414"/>
      <c r="TRX51" s="414"/>
      <c r="TRY51" s="414"/>
      <c r="TRZ51" s="414"/>
      <c r="TSA51" s="414"/>
      <c r="TSB51" s="414"/>
      <c r="TSC51" s="414"/>
      <c r="TSD51" s="414"/>
      <c r="TSE51" s="414"/>
      <c r="TSF51" s="414"/>
      <c r="TSG51" s="414"/>
      <c r="TSH51" s="414"/>
      <c r="TSI51" s="414"/>
      <c r="TSJ51" s="414"/>
      <c r="TSK51" s="414"/>
      <c r="TSL51" s="414"/>
      <c r="TSM51" s="414"/>
      <c r="TSN51" s="414"/>
      <c r="TSO51" s="414"/>
      <c r="TSP51" s="414"/>
      <c r="TSQ51" s="414"/>
      <c r="TSR51" s="414"/>
      <c r="TSS51" s="414"/>
      <c r="TST51" s="414"/>
      <c r="TSU51" s="414"/>
      <c r="TSV51" s="414"/>
      <c r="TSW51" s="414"/>
      <c r="TSX51" s="414"/>
      <c r="TSY51" s="414"/>
      <c r="TSZ51" s="414"/>
      <c r="TTA51" s="414"/>
      <c r="TTB51" s="414"/>
      <c r="TTC51" s="414"/>
      <c r="TTD51" s="414"/>
      <c r="TTE51" s="414"/>
      <c r="TTF51" s="414"/>
      <c r="TTG51" s="414"/>
      <c r="TTH51" s="414"/>
      <c r="TTI51" s="414"/>
      <c r="TTJ51" s="414"/>
      <c r="TTK51" s="414"/>
      <c r="TTL51" s="414"/>
      <c r="TTM51" s="414"/>
      <c r="TTN51" s="414"/>
      <c r="TTO51" s="414"/>
      <c r="TTP51" s="414"/>
      <c r="TTQ51" s="414"/>
      <c r="TTR51" s="414"/>
      <c r="TTS51" s="414"/>
      <c r="TTT51" s="414"/>
      <c r="TTU51" s="414"/>
      <c r="TTV51" s="414"/>
      <c r="TTW51" s="414"/>
      <c r="TTX51" s="414"/>
      <c r="TTY51" s="414"/>
      <c r="TTZ51" s="414"/>
      <c r="TUA51" s="414"/>
      <c r="TUB51" s="414"/>
      <c r="TUC51" s="414"/>
      <c r="TUD51" s="414"/>
      <c r="TUE51" s="414"/>
      <c r="TUF51" s="414"/>
      <c r="TUG51" s="414"/>
      <c r="TUH51" s="414"/>
      <c r="TUI51" s="414"/>
      <c r="TUJ51" s="414"/>
      <c r="TUK51" s="414"/>
      <c r="TUL51" s="414"/>
      <c r="TUM51" s="414"/>
      <c r="TUN51" s="414"/>
      <c r="TUO51" s="414"/>
      <c r="TUP51" s="414"/>
      <c r="TUQ51" s="414"/>
      <c r="TUR51" s="414"/>
      <c r="TUS51" s="414"/>
      <c r="TUT51" s="414"/>
      <c r="TUU51" s="414"/>
      <c r="TUV51" s="414"/>
      <c r="TUW51" s="414"/>
      <c r="TUX51" s="414"/>
      <c r="TUY51" s="414"/>
      <c r="TUZ51" s="414"/>
      <c r="TVA51" s="414"/>
      <c r="TVB51" s="414"/>
      <c r="TVC51" s="414"/>
      <c r="TVD51" s="414"/>
      <c r="TVE51" s="414"/>
      <c r="TVF51" s="414"/>
      <c r="TVG51" s="414"/>
      <c r="TVH51" s="414"/>
      <c r="TVI51" s="414"/>
      <c r="TVJ51" s="414"/>
      <c r="TVK51" s="414"/>
      <c r="TVL51" s="414"/>
      <c r="TVM51" s="414"/>
      <c r="TVN51" s="414"/>
      <c r="TVO51" s="414"/>
      <c r="TVP51" s="414"/>
      <c r="TVQ51" s="414"/>
      <c r="TVR51" s="414"/>
      <c r="TVS51" s="414"/>
      <c r="TVT51" s="414"/>
      <c r="TVU51" s="414"/>
      <c r="TVV51" s="414"/>
      <c r="TVW51" s="414"/>
      <c r="TVX51" s="414"/>
      <c r="TVY51" s="414"/>
      <c r="TVZ51" s="414"/>
      <c r="TWA51" s="414"/>
      <c r="TWB51" s="414"/>
      <c r="TWC51" s="414"/>
      <c r="TWD51" s="414"/>
      <c r="TWE51" s="414"/>
      <c r="TWF51" s="414"/>
      <c r="TWG51" s="414"/>
      <c r="TWH51" s="414"/>
      <c r="TWI51" s="414"/>
      <c r="TWJ51" s="414"/>
      <c r="TWK51" s="414"/>
      <c r="TWL51" s="414"/>
      <c r="TWM51" s="414"/>
      <c r="TWN51" s="414"/>
      <c r="TWO51" s="414"/>
      <c r="TWP51" s="414"/>
      <c r="TWQ51" s="414"/>
      <c r="TWR51" s="414"/>
      <c r="TWS51" s="414"/>
      <c r="TWT51" s="414"/>
      <c r="TWU51" s="414"/>
      <c r="TWV51" s="414"/>
      <c r="TWW51" s="414"/>
      <c r="TWX51" s="414"/>
      <c r="TWY51" s="414"/>
      <c r="TWZ51" s="414"/>
      <c r="TXA51" s="414"/>
      <c r="TXB51" s="414"/>
      <c r="TXC51" s="414"/>
      <c r="TXD51" s="414"/>
      <c r="TXE51" s="414"/>
      <c r="TXF51" s="414"/>
      <c r="TXG51" s="414"/>
      <c r="TXH51" s="414"/>
      <c r="TXI51" s="414"/>
      <c r="TXJ51" s="414"/>
      <c r="TXK51" s="414"/>
      <c r="TXL51" s="414"/>
      <c r="TXM51" s="414"/>
      <c r="TXN51" s="414"/>
      <c r="TXO51" s="414"/>
      <c r="TXP51" s="414"/>
      <c r="TXQ51" s="414"/>
      <c r="TXR51" s="414"/>
      <c r="TXS51" s="414"/>
      <c r="TXT51" s="414"/>
      <c r="TXU51" s="414"/>
      <c r="TXV51" s="414"/>
      <c r="TXW51" s="414"/>
      <c r="TXX51" s="414"/>
      <c r="TXY51" s="414"/>
      <c r="TXZ51" s="414"/>
      <c r="TYA51" s="414"/>
      <c r="TYB51" s="414"/>
      <c r="TYC51" s="414"/>
      <c r="TYD51" s="414"/>
      <c r="TYE51" s="414"/>
      <c r="TYF51" s="414"/>
      <c r="TYG51" s="414"/>
      <c r="TYH51" s="414"/>
      <c r="TYI51" s="414"/>
      <c r="TYJ51" s="414"/>
      <c r="TYK51" s="414"/>
      <c r="TYL51" s="414"/>
      <c r="TYM51" s="414"/>
      <c r="TYN51" s="414"/>
      <c r="TYO51" s="414"/>
      <c r="TYP51" s="414"/>
      <c r="TYQ51" s="414"/>
      <c r="TYR51" s="414"/>
      <c r="TYS51" s="414"/>
      <c r="TYT51" s="414"/>
      <c r="TYU51" s="414"/>
      <c r="TYV51" s="414"/>
      <c r="TYW51" s="414"/>
      <c r="TYX51" s="414"/>
      <c r="TYY51" s="414"/>
      <c r="TYZ51" s="414"/>
      <c r="TZA51" s="414"/>
      <c r="TZB51" s="414"/>
      <c r="TZC51" s="414"/>
      <c r="TZD51" s="414"/>
      <c r="TZE51" s="414"/>
      <c r="TZF51" s="414"/>
      <c r="TZG51" s="414"/>
      <c r="TZH51" s="414"/>
      <c r="TZI51" s="414"/>
      <c r="TZJ51" s="414"/>
      <c r="TZK51" s="414"/>
      <c r="TZL51" s="414"/>
      <c r="TZM51" s="414"/>
      <c r="TZN51" s="414"/>
      <c r="TZO51" s="414"/>
      <c r="TZP51" s="414"/>
      <c r="TZQ51" s="414"/>
      <c r="TZR51" s="414"/>
      <c r="TZS51" s="414"/>
      <c r="TZT51" s="414"/>
      <c r="TZU51" s="414"/>
      <c r="TZV51" s="414"/>
      <c r="TZW51" s="414"/>
      <c r="TZX51" s="414"/>
      <c r="TZY51" s="414"/>
      <c r="TZZ51" s="414"/>
      <c r="UAA51" s="414"/>
      <c r="UAB51" s="414"/>
      <c r="UAC51" s="414"/>
      <c r="UAD51" s="414"/>
      <c r="UAE51" s="414"/>
      <c r="UAF51" s="414"/>
      <c r="UAG51" s="414"/>
      <c r="UAH51" s="414"/>
      <c r="UAI51" s="414"/>
      <c r="UAJ51" s="414"/>
      <c r="UAK51" s="414"/>
      <c r="UAL51" s="414"/>
      <c r="UAM51" s="414"/>
      <c r="UAN51" s="414"/>
      <c r="UAO51" s="414"/>
      <c r="UAP51" s="414"/>
      <c r="UAQ51" s="414"/>
      <c r="UAR51" s="414"/>
      <c r="UAS51" s="414"/>
      <c r="UAT51" s="414"/>
      <c r="UAU51" s="414"/>
      <c r="UAV51" s="414"/>
      <c r="UAW51" s="414"/>
      <c r="UAX51" s="414"/>
      <c r="UAY51" s="414"/>
      <c r="UAZ51" s="414"/>
      <c r="UBA51" s="414"/>
      <c r="UBB51" s="414"/>
      <c r="UBC51" s="414"/>
      <c r="UBD51" s="414"/>
      <c r="UBE51" s="414"/>
      <c r="UBF51" s="414"/>
      <c r="UBG51" s="414"/>
      <c r="UBH51" s="414"/>
      <c r="UBI51" s="414"/>
      <c r="UBJ51" s="414"/>
      <c r="UBK51" s="414"/>
      <c r="UBL51" s="414"/>
      <c r="UBM51" s="414"/>
      <c r="UBN51" s="414"/>
      <c r="UBO51" s="414"/>
      <c r="UBP51" s="414"/>
      <c r="UBQ51" s="414"/>
      <c r="UBR51" s="414"/>
      <c r="UBS51" s="414"/>
      <c r="UBT51" s="414"/>
      <c r="UBU51" s="414"/>
      <c r="UBV51" s="414"/>
      <c r="UBW51" s="414"/>
      <c r="UBX51" s="414"/>
      <c r="UBY51" s="414"/>
      <c r="UBZ51" s="414"/>
      <c r="UCA51" s="414"/>
      <c r="UCB51" s="414"/>
      <c r="UCC51" s="414"/>
      <c r="UCD51" s="414"/>
      <c r="UCE51" s="414"/>
      <c r="UCF51" s="414"/>
      <c r="UCG51" s="414"/>
      <c r="UCH51" s="414"/>
      <c r="UCI51" s="414"/>
      <c r="UCJ51" s="414"/>
      <c r="UCK51" s="414"/>
      <c r="UCL51" s="414"/>
      <c r="UCM51" s="414"/>
      <c r="UCN51" s="414"/>
      <c r="UCO51" s="414"/>
      <c r="UCP51" s="414"/>
      <c r="UCQ51" s="414"/>
      <c r="UCR51" s="414"/>
      <c r="UCS51" s="414"/>
      <c r="UCT51" s="414"/>
      <c r="UCU51" s="414"/>
      <c r="UCV51" s="414"/>
      <c r="UCW51" s="414"/>
      <c r="UCX51" s="414"/>
      <c r="UCY51" s="414"/>
      <c r="UCZ51" s="414"/>
      <c r="UDA51" s="414"/>
      <c r="UDB51" s="414"/>
      <c r="UDC51" s="414"/>
      <c r="UDD51" s="414"/>
      <c r="UDE51" s="414"/>
      <c r="UDF51" s="414"/>
      <c r="UDG51" s="414"/>
      <c r="UDH51" s="414"/>
      <c r="UDI51" s="414"/>
      <c r="UDJ51" s="414"/>
      <c r="UDK51" s="414"/>
      <c r="UDL51" s="414"/>
      <c r="UDM51" s="414"/>
      <c r="UDN51" s="414"/>
      <c r="UDO51" s="414"/>
      <c r="UDP51" s="414"/>
      <c r="UDQ51" s="414"/>
      <c r="UDR51" s="414"/>
      <c r="UDS51" s="414"/>
      <c r="UDT51" s="414"/>
      <c r="UDU51" s="414"/>
      <c r="UDV51" s="414"/>
      <c r="UDW51" s="414"/>
      <c r="UDX51" s="414"/>
      <c r="UDY51" s="414"/>
      <c r="UDZ51" s="414"/>
      <c r="UEA51" s="414"/>
      <c r="UEB51" s="414"/>
      <c r="UEC51" s="414"/>
      <c r="UED51" s="414"/>
      <c r="UEE51" s="414"/>
      <c r="UEF51" s="414"/>
      <c r="UEG51" s="414"/>
      <c r="UEH51" s="414"/>
      <c r="UEI51" s="414"/>
      <c r="UEJ51" s="414"/>
      <c r="UEK51" s="414"/>
      <c r="UEL51" s="414"/>
      <c r="UEM51" s="414"/>
      <c r="UEN51" s="414"/>
      <c r="UEO51" s="414"/>
      <c r="UEP51" s="414"/>
      <c r="UEQ51" s="414"/>
      <c r="UER51" s="414"/>
      <c r="UES51" s="414"/>
      <c r="UET51" s="414"/>
      <c r="UEU51" s="414"/>
      <c r="UEV51" s="414"/>
      <c r="UEW51" s="414"/>
      <c r="UEX51" s="414"/>
      <c r="UEY51" s="414"/>
      <c r="UEZ51" s="414"/>
      <c r="UFA51" s="414"/>
      <c r="UFB51" s="414"/>
      <c r="UFC51" s="414"/>
      <c r="UFD51" s="414"/>
      <c r="UFE51" s="414"/>
      <c r="UFF51" s="414"/>
      <c r="UFG51" s="414"/>
      <c r="UFH51" s="414"/>
      <c r="UFI51" s="414"/>
      <c r="UFJ51" s="414"/>
      <c r="UFK51" s="414"/>
      <c r="UFL51" s="414"/>
      <c r="UFM51" s="414"/>
      <c r="UFN51" s="414"/>
      <c r="UFO51" s="414"/>
      <c r="UFP51" s="414"/>
      <c r="UFQ51" s="414"/>
      <c r="UFR51" s="414"/>
      <c r="UFS51" s="414"/>
      <c r="UFT51" s="414"/>
      <c r="UFU51" s="414"/>
      <c r="UFV51" s="414"/>
      <c r="UFW51" s="414"/>
      <c r="UFX51" s="414"/>
      <c r="UFY51" s="414"/>
      <c r="UFZ51" s="414"/>
      <c r="UGA51" s="414"/>
      <c r="UGB51" s="414"/>
      <c r="UGC51" s="414"/>
      <c r="UGD51" s="414"/>
      <c r="UGE51" s="414"/>
      <c r="UGF51" s="414"/>
      <c r="UGG51" s="414"/>
      <c r="UGH51" s="414"/>
      <c r="UGI51" s="414"/>
      <c r="UGJ51" s="414"/>
      <c r="UGK51" s="414"/>
      <c r="UGL51" s="414"/>
      <c r="UGM51" s="414"/>
      <c r="UGN51" s="414"/>
      <c r="UGO51" s="414"/>
      <c r="UGP51" s="414"/>
      <c r="UGQ51" s="414"/>
      <c r="UGR51" s="414"/>
      <c r="UGS51" s="414"/>
      <c r="UGT51" s="414"/>
      <c r="UGU51" s="414"/>
      <c r="UGV51" s="414"/>
      <c r="UGW51" s="414"/>
      <c r="UGX51" s="414"/>
      <c r="UGY51" s="414"/>
      <c r="UGZ51" s="414"/>
      <c r="UHA51" s="414"/>
      <c r="UHB51" s="414"/>
      <c r="UHC51" s="414"/>
      <c r="UHD51" s="414"/>
      <c r="UHE51" s="414"/>
      <c r="UHF51" s="414"/>
      <c r="UHG51" s="414"/>
      <c r="UHH51" s="414"/>
      <c r="UHI51" s="414"/>
      <c r="UHJ51" s="414"/>
      <c r="UHK51" s="414"/>
      <c r="UHL51" s="414"/>
      <c r="UHM51" s="414"/>
      <c r="UHN51" s="414"/>
      <c r="UHO51" s="414"/>
      <c r="UHP51" s="414"/>
      <c r="UHQ51" s="414"/>
      <c r="UHR51" s="414"/>
      <c r="UHS51" s="414"/>
      <c r="UHT51" s="414"/>
      <c r="UHU51" s="414"/>
      <c r="UHV51" s="414"/>
      <c r="UHW51" s="414"/>
      <c r="UHX51" s="414"/>
      <c r="UHY51" s="414"/>
      <c r="UHZ51" s="414"/>
      <c r="UIA51" s="414"/>
      <c r="UIB51" s="414"/>
      <c r="UIC51" s="414"/>
      <c r="UID51" s="414"/>
      <c r="UIE51" s="414"/>
      <c r="UIF51" s="414"/>
      <c r="UIG51" s="414"/>
      <c r="UIH51" s="414"/>
      <c r="UII51" s="414"/>
      <c r="UIJ51" s="414"/>
      <c r="UIK51" s="414"/>
      <c r="UIL51" s="414"/>
      <c r="UIM51" s="414"/>
      <c r="UIN51" s="414"/>
      <c r="UIO51" s="414"/>
      <c r="UIP51" s="414"/>
      <c r="UIQ51" s="414"/>
      <c r="UIR51" s="414"/>
      <c r="UIS51" s="414"/>
      <c r="UIT51" s="414"/>
      <c r="UIU51" s="414"/>
      <c r="UIV51" s="414"/>
      <c r="UIW51" s="414"/>
      <c r="UIX51" s="414"/>
      <c r="UIY51" s="414"/>
      <c r="UIZ51" s="414"/>
      <c r="UJA51" s="414"/>
      <c r="UJB51" s="414"/>
      <c r="UJC51" s="414"/>
      <c r="UJD51" s="414"/>
      <c r="UJE51" s="414"/>
      <c r="UJF51" s="414"/>
      <c r="UJG51" s="414"/>
      <c r="UJH51" s="414"/>
      <c r="UJI51" s="414"/>
      <c r="UJJ51" s="414"/>
      <c r="UJK51" s="414"/>
      <c r="UJL51" s="414"/>
      <c r="UJM51" s="414"/>
      <c r="UJN51" s="414"/>
      <c r="UJO51" s="414"/>
      <c r="UJP51" s="414"/>
      <c r="UJQ51" s="414"/>
      <c r="UJR51" s="414"/>
      <c r="UJS51" s="414"/>
      <c r="UJT51" s="414"/>
      <c r="UJU51" s="414"/>
      <c r="UJV51" s="414"/>
      <c r="UJW51" s="414"/>
      <c r="UJX51" s="414"/>
      <c r="UJY51" s="414"/>
      <c r="UJZ51" s="414"/>
      <c r="UKA51" s="414"/>
      <c r="UKB51" s="414"/>
      <c r="UKC51" s="414"/>
      <c r="UKD51" s="414"/>
      <c r="UKE51" s="414"/>
      <c r="UKF51" s="414"/>
      <c r="UKG51" s="414"/>
      <c r="UKH51" s="414"/>
      <c r="UKI51" s="414"/>
      <c r="UKJ51" s="414"/>
      <c r="UKK51" s="414"/>
      <c r="UKL51" s="414"/>
      <c r="UKM51" s="414"/>
      <c r="UKN51" s="414"/>
      <c r="UKO51" s="414"/>
      <c r="UKP51" s="414"/>
      <c r="UKQ51" s="414"/>
      <c r="UKR51" s="414"/>
      <c r="UKS51" s="414"/>
      <c r="UKT51" s="414"/>
      <c r="UKU51" s="414"/>
      <c r="UKV51" s="414"/>
      <c r="UKW51" s="414"/>
      <c r="UKX51" s="414"/>
      <c r="UKY51" s="414"/>
      <c r="UKZ51" s="414"/>
      <c r="ULA51" s="414"/>
      <c r="ULB51" s="414"/>
      <c r="ULC51" s="414"/>
      <c r="ULD51" s="414"/>
      <c r="ULE51" s="414"/>
      <c r="ULF51" s="414"/>
      <c r="ULG51" s="414"/>
      <c r="ULH51" s="414"/>
      <c r="ULI51" s="414"/>
      <c r="ULJ51" s="414"/>
      <c r="ULK51" s="414"/>
      <c r="ULL51" s="414"/>
      <c r="ULM51" s="414"/>
      <c r="ULN51" s="414"/>
      <c r="ULO51" s="414"/>
      <c r="ULP51" s="414"/>
      <c r="ULQ51" s="414"/>
      <c r="ULR51" s="414"/>
      <c r="ULS51" s="414"/>
      <c r="ULT51" s="414"/>
      <c r="ULU51" s="414"/>
      <c r="ULV51" s="414"/>
      <c r="ULW51" s="414"/>
      <c r="ULX51" s="414"/>
      <c r="ULY51" s="414"/>
      <c r="ULZ51" s="414"/>
      <c r="UMA51" s="414"/>
      <c r="UMB51" s="414"/>
      <c r="UMC51" s="414"/>
      <c r="UMD51" s="414"/>
      <c r="UME51" s="414"/>
      <c r="UMF51" s="414"/>
      <c r="UMG51" s="414"/>
      <c r="UMH51" s="414"/>
      <c r="UMI51" s="414"/>
      <c r="UMJ51" s="414"/>
      <c r="UMK51" s="414"/>
      <c r="UML51" s="414"/>
      <c r="UMM51" s="414"/>
      <c r="UMN51" s="414"/>
      <c r="UMO51" s="414"/>
      <c r="UMP51" s="414"/>
      <c r="UMQ51" s="414"/>
      <c r="UMR51" s="414"/>
      <c r="UMS51" s="414"/>
      <c r="UMT51" s="414"/>
      <c r="UMU51" s="414"/>
      <c r="UMV51" s="414"/>
      <c r="UMW51" s="414"/>
      <c r="UMX51" s="414"/>
      <c r="UMY51" s="414"/>
      <c r="UMZ51" s="414"/>
      <c r="UNA51" s="414"/>
      <c r="UNB51" s="414"/>
      <c r="UNC51" s="414"/>
      <c r="UND51" s="414"/>
      <c r="UNE51" s="414"/>
      <c r="UNF51" s="414"/>
      <c r="UNG51" s="414"/>
      <c r="UNH51" s="414"/>
      <c r="UNI51" s="414"/>
      <c r="UNJ51" s="414"/>
      <c r="UNK51" s="414"/>
      <c r="UNL51" s="414"/>
      <c r="UNM51" s="414"/>
      <c r="UNN51" s="414"/>
      <c r="UNO51" s="414"/>
      <c r="UNP51" s="414"/>
      <c r="UNQ51" s="414"/>
      <c r="UNR51" s="414"/>
      <c r="UNS51" s="414"/>
      <c r="UNT51" s="414"/>
      <c r="UNU51" s="414"/>
      <c r="UNV51" s="414"/>
      <c r="UNW51" s="414"/>
      <c r="UNX51" s="414"/>
      <c r="UNY51" s="414"/>
      <c r="UNZ51" s="414"/>
      <c r="UOA51" s="414"/>
      <c r="UOB51" s="414"/>
      <c r="UOC51" s="414"/>
      <c r="UOD51" s="414"/>
      <c r="UOE51" s="414"/>
      <c r="UOF51" s="414"/>
      <c r="UOG51" s="414"/>
      <c r="UOH51" s="414"/>
      <c r="UOI51" s="414"/>
      <c r="UOJ51" s="414"/>
      <c r="UOK51" s="414"/>
      <c r="UOL51" s="414"/>
      <c r="UOM51" s="414"/>
      <c r="UON51" s="414"/>
      <c r="UOO51" s="414"/>
      <c r="UOP51" s="414"/>
      <c r="UOQ51" s="414"/>
      <c r="UOR51" s="414"/>
      <c r="UOS51" s="414"/>
      <c r="UOT51" s="414"/>
      <c r="UOU51" s="414"/>
      <c r="UOV51" s="414"/>
      <c r="UOW51" s="414"/>
      <c r="UOX51" s="414"/>
      <c r="UOY51" s="414"/>
      <c r="UOZ51" s="414"/>
      <c r="UPA51" s="414"/>
      <c r="UPB51" s="414"/>
      <c r="UPC51" s="414"/>
      <c r="UPD51" s="414"/>
      <c r="UPE51" s="414"/>
      <c r="UPF51" s="414"/>
      <c r="UPG51" s="414"/>
      <c r="UPH51" s="414"/>
      <c r="UPI51" s="414"/>
      <c r="UPJ51" s="414"/>
      <c r="UPK51" s="414"/>
      <c r="UPL51" s="414"/>
      <c r="UPM51" s="414"/>
      <c r="UPN51" s="414"/>
      <c r="UPO51" s="414"/>
      <c r="UPP51" s="414"/>
      <c r="UPQ51" s="414"/>
      <c r="UPR51" s="414"/>
      <c r="UPS51" s="414"/>
      <c r="UPT51" s="414"/>
      <c r="UPU51" s="414"/>
      <c r="UPV51" s="414"/>
      <c r="UPW51" s="414"/>
      <c r="UPX51" s="414"/>
      <c r="UPY51" s="414"/>
      <c r="UPZ51" s="414"/>
      <c r="UQA51" s="414"/>
      <c r="UQB51" s="414"/>
      <c r="UQC51" s="414"/>
      <c r="UQD51" s="414"/>
      <c r="UQE51" s="414"/>
      <c r="UQF51" s="414"/>
      <c r="UQG51" s="414"/>
      <c r="UQH51" s="414"/>
      <c r="UQI51" s="414"/>
      <c r="UQJ51" s="414"/>
      <c r="UQK51" s="414"/>
      <c r="UQL51" s="414"/>
      <c r="UQM51" s="414"/>
      <c r="UQN51" s="414"/>
      <c r="UQO51" s="414"/>
      <c r="UQP51" s="414"/>
      <c r="UQQ51" s="414"/>
      <c r="UQR51" s="414"/>
      <c r="UQS51" s="414"/>
      <c r="UQT51" s="414"/>
      <c r="UQU51" s="414"/>
      <c r="UQV51" s="414"/>
      <c r="UQW51" s="414"/>
      <c r="UQX51" s="414"/>
      <c r="UQY51" s="414"/>
      <c r="UQZ51" s="414"/>
      <c r="URA51" s="414"/>
      <c r="URB51" s="414"/>
      <c r="URC51" s="414"/>
      <c r="URD51" s="414"/>
      <c r="URE51" s="414"/>
      <c r="URF51" s="414"/>
      <c r="URG51" s="414"/>
      <c r="URH51" s="414"/>
      <c r="URI51" s="414"/>
      <c r="URJ51" s="414"/>
      <c r="URK51" s="414"/>
      <c r="URL51" s="414"/>
      <c r="URM51" s="414"/>
      <c r="URN51" s="414"/>
      <c r="URO51" s="414"/>
      <c r="URP51" s="414"/>
      <c r="URQ51" s="414"/>
      <c r="URR51" s="414"/>
      <c r="URS51" s="414"/>
      <c r="URT51" s="414"/>
      <c r="URU51" s="414"/>
      <c r="URV51" s="414"/>
      <c r="URW51" s="414"/>
      <c r="URX51" s="414"/>
      <c r="URY51" s="414"/>
      <c r="URZ51" s="414"/>
      <c r="USA51" s="414"/>
      <c r="USB51" s="414"/>
      <c r="USC51" s="414"/>
      <c r="USD51" s="414"/>
      <c r="USE51" s="414"/>
      <c r="USF51" s="414"/>
      <c r="USG51" s="414"/>
      <c r="USH51" s="414"/>
      <c r="USI51" s="414"/>
      <c r="USJ51" s="414"/>
      <c r="USK51" s="414"/>
      <c r="USL51" s="414"/>
      <c r="USM51" s="414"/>
      <c r="USN51" s="414"/>
      <c r="USO51" s="414"/>
      <c r="USP51" s="414"/>
      <c r="USQ51" s="414"/>
      <c r="USR51" s="414"/>
      <c r="USS51" s="414"/>
      <c r="UST51" s="414"/>
      <c r="USU51" s="414"/>
      <c r="USV51" s="414"/>
      <c r="USW51" s="414"/>
      <c r="USX51" s="414"/>
      <c r="USY51" s="414"/>
      <c r="USZ51" s="414"/>
      <c r="UTA51" s="414"/>
      <c r="UTB51" s="414"/>
      <c r="UTC51" s="414"/>
      <c r="UTD51" s="414"/>
      <c r="UTE51" s="414"/>
      <c r="UTF51" s="414"/>
      <c r="UTG51" s="414"/>
      <c r="UTH51" s="414"/>
      <c r="UTI51" s="414"/>
      <c r="UTJ51" s="414"/>
      <c r="UTK51" s="414"/>
      <c r="UTL51" s="414"/>
      <c r="UTM51" s="414"/>
      <c r="UTN51" s="414"/>
      <c r="UTO51" s="414"/>
      <c r="UTP51" s="414"/>
      <c r="UTQ51" s="414"/>
      <c r="UTR51" s="414"/>
      <c r="UTS51" s="414"/>
      <c r="UTT51" s="414"/>
      <c r="UTU51" s="414"/>
      <c r="UTV51" s="414"/>
      <c r="UTW51" s="414"/>
      <c r="UTX51" s="414"/>
      <c r="UTY51" s="414"/>
      <c r="UTZ51" s="414"/>
      <c r="UUA51" s="414"/>
      <c r="UUB51" s="414"/>
      <c r="UUC51" s="414"/>
      <c r="UUD51" s="414"/>
      <c r="UUE51" s="414"/>
      <c r="UUF51" s="414"/>
      <c r="UUG51" s="414"/>
      <c r="UUH51" s="414"/>
      <c r="UUI51" s="414"/>
      <c r="UUJ51" s="414"/>
      <c r="UUK51" s="414"/>
      <c r="UUL51" s="414"/>
      <c r="UUM51" s="414"/>
      <c r="UUN51" s="414"/>
      <c r="UUO51" s="414"/>
      <c r="UUP51" s="414"/>
      <c r="UUQ51" s="414"/>
      <c r="UUR51" s="414"/>
      <c r="UUS51" s="414"/>
      <c r="UUT51" s="414"/>
      <c r="UUU51" s="414"/>
      <c r="UUV51" s="414"/>
      <c r="UUW51" s="414"/>
      <c r="UUX51" s="414"/>
      <c r="UUY51" s="414"/>
      <c r="UUZ51" s="414"/>
      <c r="UVA51" s="414"/>
      <c r="UVB51" s="414"/>
      <c r="UVC51" s="414"/>
      <c r="UVD51" s="414"/>
      <c r="UVE51" s="414"/>
      <c r="UVF51" s="414"/>
      <c r="UVG51" s="414"/>
      <c r="UVH51" s="414"/>
      <c r="UVI51" s="414"/>
      <c r="UVJ51" s="414"/>
      <c r="UVK51" s="414"/>
      <c r="UVL51" s="414"/>
      <c r="UVM51" s="414"/>
      <c r="UVN51" s="414"/>
      <c r="UVO51" s="414"/>
      <c r="UVP51" s="414"/>
      <c r="UVQ51" s="414"/>
      <c r="UVR51" s="414"/>
      <c r="UVS51" s="414"/>
      <c r="UVT51" s="414"/>
      <c r="UVU51" s="414"/>
      <c r="UVV51" s="414"/>
      <c r="UVW51" s="414"/>
      <c r="UVX51" s="414"/>
      <c r="UVY51" s="414"/>
      <c r="UVZ51" s="414"/>
      <c r="UWA51" s="414"/>
      <c r="UWB51" s="414"/>
      <c r="UWC51" s="414"/>
      <c r="UWD51" s="414"/>
      <c r="UWE51" s="414"/>
      <c r="UWF51" s="414"/>
      <c r="UWG51" s="414"/>
      <c r="UWH51" s="414"/>
      <c r="UWI51" s="414"/>
      <c r="UWJ51" s="414"/>
      <c r="UWK51" s="414"/>
      <c r="UWL51" s="414"/>
      <c r="UWM51" s="414"/>
      <c r="UWN51" s="414"/>
      <c r="UWO51" s="414"/>
      <c r="UWP51" s="414"/>
      <c r="UWQ51" s="414"/>
      <c r="UWR51" s="414"/>
      <c r="UWS51" s="414"/>
      <c r="UWT51" s="414"/>
      <c r="UWU51" s="414"/>
      <c r="UWV51" s="414"/>
      <c r="UWW51" s="414"/>
      <c r="UWX51" s="414"/>
      <c r="UWY51" s="414"/>
      <c r="UWZ51" s="414"/>
      <c r="UXA51" s="414"/>
      <c r="UXB51" s="414"/>
      <c r="UXC51" s="414"/>
      <c r="UXD51" s="414"/>
      <c r="UXE51" s="414"/>
      <c r="UXF51" s="414"/>
      <c r="UXG51" s="414"/>
      <c r="UXH51" s="414"/>
      <c r="UXI51" s="414"/>
      <c r="UXJ51" s="414"/>
      <c r="UXK51" s="414"/>
      <c r="UXL51" s="414"/>
      <c r="UXM51" s="414"/>
      <c r="UXN51" s="414"/>
      <c r="UXO51" s="414"/>
      <c r="UXP51" s="414"/>
      <c r="UXQ51" s="414"/>
      <c r="UXR51" s="414"/>
      <c r="UXS51" s="414"/>
      <c r="UXT51" s="414"/>
      <c r="UXU51" s="414"/>
      <c r="UXV51" s="414"/>
      <c r="UXW51" s="414"/>
      <c r="UXX51" s="414"/>
      <c r="UXY51" s="414"/>
      <c r="UXZ51" s="414"/>
      <c r="UYA51" s="414"/>
      <c r="UYB51" s="414"/>
      <c r="UYC51" s="414"/>
      <c r="UYD51" s="414"/>
      <c r="UYE51" s="414"/>
      <c r="UYF51" s="414"/>
      <c r="UYG51" s="414"/>
      <c r="UYH51" s="414"/>
      <c r="UYI51" s="414"/>
      <c r="UYJ51" s="414"/>
      <c r="UYK51" s="414"/>
      <c r="UYL51" s="414"/>
      <c r="UYM51" s="414"/>
      <c r="UYN51" s="414"/>
      <c r="UYO51" s="414"/>
      <c r="UYP51" s="414"/>
      <c r="UYQ51" s="414"/>
      <c r="UYR51" s="414"/>
      <c r="UYS51" s="414"/>
      <c r="UYT51" s="414"/>
      <c r="UYU51" s="414"/>
      <c r="UYV51" s="414"/>
      <c r="UYW51" s="414"/>
      <c r="UYX51" s="414"/>
      <c r="UYY51" s="414"/>
      <c r="UYZ51" s="414"/>
      <c r="UZA51" s="414"/>
      <c r="UZB51" s="414"/>
      <c r="UZC51" s="414"/>
      <c r="UZD51" s="414"/>
      <c r="UZE51" s="414"/>
      <c r="UZF51" s="414"/>
      <c r="UZG51" s="414"/>
      <c r="UZH51" s="414"/>
      <c r="UZI51" s="414"/>
      <c r="UZJ51" s="414"/>
      <c r="UZK51" s="414"/>
      <c r="UZL51" s="414"/>
      <c r="UZM51" s="414"/>
      <c r="UZN51" s="414"/>
      <c r="UZO51" s="414"/>
      <c r="UZP51" s="414"/>
      <c r="UZQ51" s="414"/>
      <c r="UZR51" s="414"/>
      <c r="UZS51" s="414"/>
      <c r="UZT51" s="414"/>
      <c r="UZU51" s="414"/>
      <c r="UZV51" s="414"/>
      <c r="UZW51" s="414"/>
      <c r="UZX51" s="414"/>
      <c r="UZY51" s="414"/>
      <c r="UZZ51" s="414"/>
      <c r="VAA51" s="414"/>
      <c r="VAB51" s="414"/>
      <c r="VAC51" s="414"/>
      <c r="VAD51" s="414"/>
      <c r="VAE51" s="414"/>
      <c r="VAF51" s="414"/>
      <c r="VAG51" s="414"/>
      <c r="VAH51" s="414"/>
      <c r="VAI51" s="414"/>
      <c r="VAJ51" s="414"/>
      <c r="VAK51" s="414"/>
      <c r="VAL51" s="414"/>
      <c r="VAM51" s="414"/>
      <c r="VAN51" s="414"/>
      <c r="VAO51" s="414"/>
      <c r="VAP51" s="414"/>
      <c r="VAQ51" s="414"/>
      <c r="VAR51" s="414"/>
      <c r="VAS51" s="414"/>
      <c r="VAT51" s="414"/>
      <c r="VAU51" s="414"/>
      <c r="VAV51" s="414"/>
      <c r="VAW51" s="414"/>
      <c r="VAX51" s="414"/>
      <c r="VAY51" s="414"/>
      <c r="VAZ51" s="414"/>
      <c r="VBA51" s="414"/>
      <c r="VBB51" s="414"/>
      <c r="VBC51" s="414"/>
      <c r="VBD51" s="414"/>
      <c r="VBE51" s="414"/>
      <c r="VBF51" s="414"/>
      <c r="VBG51" s="414"/>
      <c r="VBH51" s="414"/>
      <c r="VBI51" s="414"/>
      <c r="VBJ51" s="414"/>
      <c r="VBK51" s="414"/>
      <c r="VBL51" s="414"/>
      <c r="VBM51" s="414"/>
      <c r="VBN51" s="414"/>
      <c r="VBO51" s="414"/>
      <c r="VBP51" s="414"/>
      <c r="VBQ51" s="414"/>
      <c r="VBR51" s="414"/>
      <c r="VBS51" s="414"/>
      <c r="VBT51" s="414"/>
      <c r="VBU51" s="414"/>
      <c r="VBV51" s="414"/>
      <c r="VBW51" s="414"/>
      <c r="VBX51" s="414"/>
      <c r="VBY51" s="414"/>
      <c r="VBZ51" s="414"/>
      <c r="VCA51" s="414"/>
      <c r="VCB51" s="414"/>
      <c r="VCC51" s="414"/>
      <c r="VCD51" s="414"/>
      <c r="VCE51" s="414"/>
      <c r="VCF51" s="414"/>
      <c r="VCG51" s="414"/>
      <c r="VCH51" s="414"/>
      <c r="VCI51" s="414"/>
      <c r="VCJ51" s="414"/>
      <c r="VCK51" s="414"/>
      <c r="VCL51" s="414"/>
      <c r="VCM51" s="414"/>
      <c r="VCN51" s="414"/>
      <c r="VCO51" s="414"/>
      <c r="VCP51" s="414"/>
      <c r="VCQ51" s="414"/>
      <c r="VCR51" s="414"/>
      <c r="VCS51" s="414"/>
      <c r="VCT51" s="414"/>
      <c r="VCU51" s="414"/>
      <c r="VCV51" s="414"/>
      <c r="VCW51" s="414"/>
      <c r="VCX51" s="414"/>
      <c r="VCY51" s="414"/>
      <c r="VCZ51" s="414"/>
      <c r="VDA51" s="414"/>
      <c r="VDB51" s="414"/>
      <c r="VDC51" s="414"/>
      <c r="VDD51" s="414"/>
      <c r="VDE51" s="414"/>
      <c r="VDF51" s="414"/>
      <c r="VDG51" s="414"/>
      <c r="VDH51" s="414"/>
      <c r="VDI51" s="414"/>
      <c r="VDJ51" s="414"/>
      <c r="VDK51" s="414"/>
      <c r="VDL51" s="414"/>
      <c r="VDM51" s="414"/>
      <c r="VDN51" s="414"/>
      <c r="VDO51" s="414"/>
      <c r="VDP51" s="414"/>
      <c r="VDQ51" s="414"/>
      <c r="VDR51" s="414"/>
      <c r="VDS51" s="414"/>
      <c r="VDT51" s="414"/>
      <c r="VDU51" s="414"/>
      <c r="VDV51" s="414"/>
      <c r="VDW51" s="414"/>
      <c r="VDX51" s="414"/>
      <c r="VDY51" s="414"/>
      <c r="VDZ51" s="414"/>
      <c r="VEA51" s="414"/>
      <c r="VEB51" s="414"/>
      <c r="VEC51" s="414"/>
      <c r="VED51" s="414"/>
      <c r="VEE51" s="414"/>
      <c r="VEF51" s="414"/>
      <c r="VEG51" s="414"/>
      <c r="VEH51" s="414"/>
      <c r="VEI51" s="414"/>
      <c r="VEJ51" s="414"/>
      <c r="VEK51" s="414"/>
      <c r="VEL51" s="414"/>
      <c r="VEM51" s="414"/>
      <c r="VEN51" s="414"/>
      <c r="VEO51" s="414"/>
      <c r="VEP51" s="414"/>
      <c r="VEQ51" s="414"/>
      <c r="VER51" s="414"/>
      <c r="VES51" s="414"/>
      <c r="VET51" s="414"/>
      <c r="VEU51" s="414"/>
      <c r="VEV51" s="414"/>
      <c r="VEW51" s="414"/>
      <c r="VEX51" s="414"/>
      <c r="VEY51" s="414"/>
      <c r="VEZ51" s="414"/>
      <c r="VFA51" s="414"/>
      <c r="VFB51" s="414"/>
      <c r="VFC51" s="414"/>
      <c r="VFD51" s="414"/>
      <c r="VFE51" s="414"/>
      <c r="VFF51" s="414"/>
      <c r="VFG51" s="414"/>
      <c r="VFH51" s="414"/>
      <c r="VFI51" s="414"/>
      <c r="VFJ51" s="414"/>
      <c r="VFK51" s="414"/>
      <c r="VFL51" s="414"/>
      <c r="VFM51" s="414"/>
      <c r="VFN51" s="414"/>
      <c r="VFO51" s="414"/>
      <c r="VFP51" s="414"/>
      <c r="VFQ51" s="414"/>
      <c r="VFR51" s="414"/>
      <c r="VFS51" s="414"/>
      <c r="VFT51" s="414"/>
      <c r="VFU51" s="414"/>
      <c r="VFV51" s="414"/>
      <c r="VFW51" s="414"/>
      <c r="VFX51" s="414"/>
      <c r="VFY51" s="414"/>
      <c r="VFZ51" s="414"/>
      <c r="VGA51" s="414"/>
      <c r="VGB51" s="414"/>
      <c r="VGC51" s="414"/>
      <c r="VGD51" s="414"/>
      <c r="VGE51" s="414"/>
      <c r="VGF51" s="414"/>
      <c r="VGG51" s="414"/>
      <c r="VGH51" s="414"/>
      <c r="VGI51" s="414"/>
      <c r="VGJ51" s="414"/>
      <c r="VGK51" s="414"/>
      <c r="VGL51" s="414"/>
      <c r="VGM51" s="414"/>
      <c r="VGN51" s="414"/>
      <c r="VGO51" s="414"/>
      <c r="VGP51" s="414"/>
      <c r="VGQ51" s="414"/>
      <c r="VGR51" s="414"/>
      <c r="VGS51" s="414"/>
      <c r="VGT51" s="414"/>
      <c r="VGU51" s="414"/>
      <c r="VGV51" s="414"/>
      <c r="VGW51" s="414"/>
      <c r="VGX51" s="414"/>
      <c r="VGY51" s="414"/>
      <c r="VGZ51" s="414"/>
      <c r="VHA51" s="414"/>
      <c r="VHB51" s="414"/>
      <c r="VHC51" s="414"/>
      <c r="VHD51" s="414"/>
      <c r="VHE51" s="414"/>
      <c r="VHF51" s="414"/>
      <c r="VHG51" s="414"/>
      <c r="VHH51" s="414"/>
      <c r="VHI51" s="414"/>
      <c r="VHJ51" s="414"/>
      <c r="VHK51" s="414"/>
      <c r="VHL51" s="414"/>
      <c r="VHM51" s="414"/>
      <c r="VHN51" s="414"/>
      <c r="VHO51" s="414"/>
      <c r="VHP51" s="414"/>
      <c r="VHQ51" s="414"/>
      <c r="VHR51" s="414"/>
      <c r="VHS51" s="414"/>
      <c r="VHT51" s="414"/>
      <c r="VHU51" s="414"/>
      <c r="VHV51" s="414"/>
      <c r="VHW51" s="414"/>
      <c r="VHX51" s="414"/>
      <c r="VHY51" s="414"/>
      <c r="VHZ51" s="414"/>
      <c r="VIA51" s="414"/>
      <c r="VIB51" s="414"/>
      <c r="VIC51" s="414"/>
      <c r="VID51" s="414"/>
      <c r="VIE51" s="414"/>
      <c r="VIF51" s="414"/>
      <c r="VIG51" s="414"/>
      <c r="VIH51" s="414"/>
      <c r="VII51" s="414"/>
      <c r="VIJ51" s="414"/>
      <c r="VIK51" s="414"/>
      <c r="VIL51" s="414"/>
      <c r="VIM51" s="414"/>
      <c r="VIN51" s="414"/>
      <c r="VIO51" s="414"/>
      <c r="VIP51" s="414"/>
      <c r="VIQ51" s="414"/>
      <c r="VIR51" s="414"/>
      <c r="VIS51" s="414"/>
      <c r="VIT51" s="414"/>
      <c r="VIU51" s="414"/>
      <c r="VIV51" s="414"/>
      <c r="VIW51" s="414"/>
      <c r="VIX51" s="414"/>
      <c r="VIY51" s="414"/>
      <c r="VIZ51" s="414"/>
      <c r="VJA51" s="414"/>
      <c r="VJB51" s="414"/>
      <c r="VJC51" s="414"/>
      <c r="VJD51" s="414"/>
      <c r="VJE51" s="414"/>
      <c r="VJF51" s="414"/>
      <c r="VJG51" s="414"/>
      <c r="VJH51" s="414"/>
      <c r="VJI51" s="414"/>
      <c r="VJJ51" s="414"/>
      <c r="VJK51" s="414"/>
      <c r="VJL51" s="414"/>
      <c r="VJM51" s="414"/>
      <c r="VJN51" s="414"/>
      <c r="VJO51" s="414"/>
      <c r="VJP51" s="414"/>
      <c r="VJQ51" s="414"/>
      <c r="VJR51" s="414"/>
      <c r="VJS51" s="414"/>
      <c r="VJT51" s="414"/>
      <c r="VJU51" s="414"/>
      <c r="VJV51" s="414"/>
      <c r="VJW51" s="414"/>
      <c r="VJX51" s="414"/>
      <c r="VJY51" s="414"/>
      <c r="VJZ51" s="414"/>
      <c r="VKA51" s="414"/>
      <c r="VKB51" s="414"/>
      <c r="VKC51" s="414"/>
      <c r="VKD51" s="414"/>
      <c r="VKE51" s="414"/>
      <c r="VKF51" s="414"/>
      <c r="VKG51" s="414"/>
      <c r="VKH51" s="414"/>
      <c r="VKI51" s="414"/>
      <c r="VKJ51" s="414"/>
      <c r="VKK51" s="414"/>
      <c r="VKL51" s="414"/>
      <c r="VKM51" s="414"/>
      <c r="VKN51" s="414"/>
      <c r="VKO51" s="414"/>
      <c r="VKP51" s="414"/>
      <c r="VKQ51" s="414"/>
      <c r="VKR51" s="414"/>
      <c r="VKS51" s="414"/>
      <c r="VKT51" s="414"/>
      <c r="VKU51" s="414"/>
      <c r="VKV51" s="414"/>
      <c r="VKW51" s="414"/>
      <c r="VKX51" s="414"/>
      <c r="VKY51" s="414"/>
      <c r="VKZ51" s="414"/>
      <c r="VLA51" s="414"/>
      <c r="VLB51" s="414"/>
      <c r="VLC51" s="414"/>
      <c r="VLD51" s="414"/>
      <c r="VLE51" s="414"/>
      <c r="VLF51" s="414"/>
      <c r="VLG51" s="414"/>
      <c r="VLH51" s="414"/>
      <c r="VLI51" s="414"/>
      <c r="VLJ51" s="414"/>
      <c r="VLK51" s="414"/>
      <c r="VLL51" s="414"/>
      <c r="VLM51" s="414"/>
      <c r="VLN51" s="414"/>
      <c r="VLO51" s="414"/>
      <c r="VLP51" s="414"/>
      <c r="VLQ51" s="414"/>
      <c r="VLR51" s="414"/>
      <c r="VLS51" s="414"/>
      <c r="VLT51" s="414"/>
      <c r="VLU51" s="414"/>
      <c r="VLV51" s="414"/>
      <c r="VLW51" s="414"/>
      <c r="VLX51" s="414"/>
      <c r="VLY51" s="414"/>
      <c r="VLZ51" s="414"/>
      <c r="VMA51" s="414"/>
      <c r="VMB51" s="414"/>
      <c r="VMC51" s="414"/>
      <c r="VMD51" s="414"/>
      <c r="VME51" s="414"/>
      <c r="VMF51" s="414"/>
      <c r="VMG51" s="414"/>
      <c r="VMH51" s="414"/>
      <c r="VMI51" s="414"/>
      <c r="VMJ51" s="414"/>
      <c r="VMK51" s="414"/>
      <c r="VML51" s="414"/>
      <c r="VMM51" s="414"/>
      <c r="VMN51" s="414"/>
      <c r="VMO51" s="414"/>
      <c r="VMP51" s="414"/>
      <c r="VMQ51" s="414"/>
      <c r="VMR51" s="414"/>
      <c r="VMS51" s="414"/>
      <c r="VMT51" s="414"/>
      <c r="VMU51" s="414"/>
      <c r="VMV51" s="414"/>
      <c r="VMW51" s="414"/>
      <c r="VMX51" s="414"/>
      <c r="VMY51" s="414"/>
      <c r="VMZ51" s="414"/>
      <c r="VNA51" s="414"/>
      <c r="VNB51" s="414"/>
      <c r="VNC51" s="414"/>
      <c r="VND51" s="414"/>
      <c r="VNE51" s="414"/>
      <c r="VNF51" s="414"/>
      <c r="VNG51" s="414"/>
      <c r="VNH51" s="414"/>
      <c r="VNI51" s="414"/>
      <c r="VNJ51" s="414"/>
      <c r="VNK51" s="414"/>
      <c r="VNL51" s="414"/>
      <c r="VNM51" s="414"/>
      <c r="VNN51" s="414"/>
      <c r="VNO51" s="414"/>
      <c r="VNP51" s="414"/>
      <c r="VNQ51" s="414"/>
      <c r="VNR51" s="414"/>
      <c r="VNS51" s="414"/>
      <c r="VNT51" s="414"/>
      <c r="VNU51" s="414"/>
      <c r="VNV51" s="414"/>
      <c r="VNW51" s="414"/>
      <c r="VNX51" s="414"/>
      <c r="VNY51" s="414"/>
      <c r="VNZ51" s="414"/>
      <c r="VOA51" s="414"/>
      <c r="VOB51" s="414"/>
      <c r="VOC51" s="414"/>
      <c r="VOD51" s="414"/>
      <c r="VOE51" s="414"/>
      <c r="VOF51" s="414"/>
      <c r="VOG51" s="414"/>
      <c r="VOH51" s="414"/>
      <c r="VOI51" s="414"/>
      <c r="VOJ51" s="414"/>
      <c r="VOK51" s="414"/>
      <c r="VOL51" s="414"/>
      <c r="VOM51" s="414"/>
      <c r="VON51" s="414"/>
      <c r="VOO51" s="414"/>
      <c r="VOP51" s="414"/>
      <c r="VOQ51" s="414"/>
      <c r="VOR51" s="414"/>
      <c r="VOS51" s="414"/>
      <c r="VOT51" s="414"/>
      <c r="VOU51" s="414"/>
      <c r="VOV51" s="414"/>
      <c r="VOW51" s="414"/>
      <c r="VOX51" s="414"/>
      <c r="VOY51" s="414"/>
      <c r="VOZ51" s="414"/>
      <c r="VPA51" s="414"/>
      <c r="VPB51" s="414"/>
      <c r="VPC51" s="414"/>
      <c r="VPD51" s="414"/>
      <c r="VPE51" s="414"/>
      <c r="VPF51" s="414"/>
      <c r="VPG51" s="414"/>
      <c r="VPH51" s="414"/>
      <c r="VPI51" s="414"/>
      <c r="VPJ51" s="414"/>
      <c r="VPK51" s="414"/>
      <c r="VPL51" s="414"/>
      <c r="VPM51" s="414"/>
      <c r="VPN51" s="414"/>
      <c r="VPO51" s="414"/>
      <c r="VPP51" s="414"/>
      <c r="VPQ51" s="414"/>
      <c r="VPR51" s="414"/>
      <c r="VPS51" s="414"/>
      <c r="VPT51" s="414"/>
      <c r="VPU51" s="414"/>
      <c r="VPV51" s="414"/>
      <c r="VPW51" s="414"/>
      <c r="VPX51" s="414"/>
      <c r="VPY51" s="414"/>
      <c r="VPZ51" s="414"/>
      <c r="VQA51" s="414"/>
      <c r="VQB51" s="414"/>
      <c r="VQC51" s="414"/>
      <c r="VQD51" s="414"/>
      <c r="VQE51" s="414"/>
      <c r="VQF51" s="414"/>
      <c r="VQG51" s="414"/>
      <c r="VQH51" s="414"/>
      <c r="VQI51" s="414"/>
      <c r="VQJ51" s="414"/>
      <c r="VQK51" s="414"/>
      <c r="VQL51" s="414"/>
      <c r="VQM51" s="414"/>
      <c r="VQN51" s="414"/>
      <c r="VQO51" s="414"/>
      <c r="VQP51" s="414"/>
      <c r="VQQ51" s="414"/>
      <c r="VQR51" s="414"/>
      <c r="VQS51" s="414"/>
      <c r="VQT51" s="414"/>
      <c r="VQU51" s="414"/>
      <c r="VQV51" s="414"/>
      <c r="VQW51" s="414"/>
      <c r="VQX51" s="414"/>
      <c r="VQY51" s="414"/>
      <c r="VQZ51" s="414"/>
      <c r="VRA51" s="414"/>
      <c r="VRB51" s="414"/>
      <c r="VRC51" s="414"/>
      <c r="VRD51" s="414"/>
      <c r="VRE51" s="414"/>
      <c r="VRF51" s="414"/>
      <c r="VRG51" s="414"/>
      <c r="VRH51" s="414"/>
      <c r="VRI51" s="414"/>
      <c r="VRJ51" s="414"/>
      <c r="VRK51" s="414"/>
      <c r="VRL51" s="414"/>
      <c r="VRM51" s="414"/>
      <c r="VRN51" s="414"/>
      <c r="VRO51" s="414"/>
      <c r="VRP51" s="414"/>
      <c r="VRQ51" s="414"/>
      <c r="VRR51" s="414"/>
      <c r="VRS51" s="414"/>
      <c r="VRT51" s="414"/>
      <c r="VRU51" s="414"/>
      <c r="VRV51" s="414"/>
      <c r="VRW51" s="414"/>
      <c r="VRX51" s="414"/>
      <c r="VRY51" s="414"/>
      <c r="VRZ51" s="414"/>
      <c r="VSA51" s="414"/>
      <c r="VSB51" s="414"/>
      <c r="VSC51" s="414"/>
      <c r="VSD51" s="414"/>
      <c r="VSE51" s="414"/>
      <c r="VSF51" s="414"/>
      <c r="VSG51" s="414"/>
      <c r="VSH51" s="414"/>
      <c r="VSI51" s="414"/>
      <c r="VSJ51" s="414"/>
      <c r="VSK51" s="414"/>
      <c r="VSL51" s="414"/>
      <c r="VSM51" s="414"/>
      <c r="VSN51" s="414"/>
      <c r="VSO51" s="414"/>
      <c r="VSP51" s="414"/>
      <c r="VSQ51" s="414"/>
      <c r="VSR51" s="414"/>
      <c r="VSS51" s="414"/>
      <c r="VST51" s="414"/>
      <c r="VSU51" s="414"/>
      <c r="VSV51" s="414"/>
      <c r="VSW51" s="414"/>
      <c r="VSX51" s="414"/>
      <c r="VSY51" s="414"/>
      <c r="VSZ51" s="414"/>
      <c r="VTA51" s="414"/>
      <c r="VTB51" s="414"/>
      <c r="VTC51" s="414"/>
      <c r="VTD51" s="414"/>
      <c r="VTE51" s="414"/>
      <c r="VTF51" s="414"/>
      <c r="VTG51" s="414"/>
      <c r="VTH51" s="414"/>
      <c r="VTI51" s="414"/>
      <c r="VTJ51" s="414"/>
      <c r="VTK51" s="414"/>
      <c r="VTL51" s="414"/>
      <c r="VTM51" s="414"/>
      <c r="VTN51" s="414"/>
      <c r="VTO51" s="414"/>
      <c r="VTP51" s="414"/>
      <c r="VTQ51" s="414"/>
      <c r="VTR51" s="414"/>
      <c r="VTS51" s="414"/>
      <c r="VTT51" s="414"/>
      <c r="VTU51" s="414"/>
      <c r="VTV51" s="414"/>
      <c r="VTW51" s="414"/>
      <c r="VTX51" s="414"/>
      <c r="VTY51" s="414"/>
      <c r="VTZ51" s="414"/>
      <c r="VUA51" s="414"/>
      <c r="VUB51" s="414"/>
      <c r="VUC51" s="414"/>
      <c r="VUD51" s="414"/>
      <c r="VUE51" s="414"/>
      <c r="VUF51" s="414"/>
      <c r="VUG51" s="414"/>
      <c r="VUH51" s="414"/>
      <c r="VUI51" s="414"/>
      <c r="VUJ51" s="414"/>
      <c r="VUK51" s="414"/>
      <c r="VUL51" s="414"/>
      <c r="VUM51" s="414"/>
      <c r="VUN51" s="414"/>
      <c r="VUO51" s="414"/>
      <c r="VUP51" s="414"/>
      <c r="VUQ51" s="414"/>
      <c r="VUR51" s="414"/>
      <c r="VUS51" s="414"/>
      <c r="VUT51" s="414"/>
      <c r="VUU51" s="414"/>
      <c r="VUV51" s="414"/>
      <c r="VUW51" s="414"/>
      <c r="VUX51" s="414"/>
      <c r="VUY51" s="414"/>
      <c r="VUZ51" s="414"/>
      <c r="VVA51" s="414"/>
      <c r="VVB51" s="414"/>
      <c r="VVC51" s="414"/>
      <c r="VVD51" s="414"/>
      <c r="VVE51" s="414"/>
      <c r="VVF51" s="414"/>
      <c r="VVG51" s="414"/>
      <c r="VVH51" s="414"/>
      <c r="VVI51" s="414"/>
      <c r="VVJ51" s="414"/>
      <c r="VVK51" s="414"/>
      <c r="VVL51" s="414"/>
      <c r="VVM51" s="414"/>
      <c r="VVN51" s="414"/>
      <c r="VVO51" s="414"/>
      <c r="VVP51" s="414"/>
      <c r="VVQ51" s="414"/>
      <c r="VVR51" s="414"/>
      <c r="VVS51" s="414"/>
      <c r="VVT51" s="414"/>
      <c r="VVU51" s="414"/>
      <c r="VVV51" s="414"/>
      <c r="VVW51" s="414"/>
      <c r="VVX51" s="414"/>
      <c r="VVY51" s="414"/>
      <c r="VVZ51" s="414"/>
      <c r="VWA51" s="414"/>
      <c r="VWB51" s="414"/>
      <c r="VWC51" s="414"/>
      <c r="VWD51" s="414"/>
      <c r="VWE51" s="414"/>
      <c r="VWF51" s="414"/>
      <c r="VWG51" s="414"/>
      <c r="VWH51" s="414"/>
      <c r="VWI51" s="414"/>
      <c r="VWJ51" s="414"/>
      <c r="VWK51" s="414"/>
      <c r="VWL51" s="414"/>
      <c r="VWM51" s="414"/>
      <c r="VWN51" s="414"/>
      <c r="VWO51" s="414"/>
      <c r="VWP51" s="414"/>
      <c r="VWQ51" s="414"/>
      <c r="VWR51" s="414"/>
      <c r="VWS51" s="414"/>
      <c r="VWT51" s="414"/>
      <c r="VWU51" s="414"/>
      <c r="VWV51" s="414"/>
      <c r="VWW51" s="414"/>
      <c r="VWX51" s="414"/>
      <c r="VWY51" s="414"/>
      <c r="VWZ51" s="414"/>
      <c r="VXA51" s="414"/>
      <c r="VXB51" s="414"/>
      <c r="VXC51" s="414"/>
      <c r="VXD51" s="414"/>
      <c r="VXE51" s="414"/>
      <c r="VXF51" s="414"/>
      <c r="VXG51" s="414"/>
      <c r="VXH51" s="414"/>
      <c r="VXI51" s="414"/>
      <c r="VXJ51" s="414"/>
      <c r="VXK51" s="414"/>
      <c r="VXL51" s="414"/>
      <c r="VXM51" s="414"/>
      <c r="VXN51" s="414"/>
      <c r="VXO51" s="414"/>
      <c r="VXP51" s="414"/>
      <c r="VXQ51" s="414"/>
      <c r="VXR51" s="414"/>
      <c r="VXS51" s="414"/>
      <c r="VXT51" s="414"/>
      <c r="VXU51" s="414"/>
      <c r="VXV51" s="414"/>
      <c r="VXW51" s="414"/>
      <c r="VXX51" s="414"/>
      <c r="VXY51" s="414"/>
      <c r="VXZ51" s="414"/>
      <c r="VYA51" s="414"/>
      <c r="VYB51" s="414"/>
      <c r="VYC51" s="414"/>
      <c r="VYD51" s="414"/>
      <c r="VYE51" s="414"/>
      <c r="VYF51" s="414"/>
      <c r="VYG51" s="414"/>
      <c r="VYH51" s="414"/>
      <c r="VYI51" s="414"/>
      <c r="VYJ51" s="414"/>
      <c r="VYK51" s="414"/>
      <c r="VYL51" s="414"/>
      <c r="VYM51" s="414"/>
      <c r="VYN51" s="414"/>
      <c r="VYO51" s="414"/>
      <c r="VYP51" s="414"/>
      <c r="VYQ51" s="414"/>
      <c r="VYR51" s="414"/>
      <c r="VYS51" s="414"/>
      <c r="VYT51" s="414"/>
      <c r="VYU51" s="414"/>
      <c r="VYV51" s="414"/>
      <c r="VYW51" s="414"/>
      <c r="VYX51" s="414"/>
      <c r="VYY51" s="414"/>
      <c r="VYZ51" s="414"/>
      <c r="VZA51" s="414"/>
      <c r="VZB51" s="414"/>
      <c r="VZC51" s="414"/>
      <c r="VZD51" s="414"/>
      <c r="VZE51" s="414"/>
      <c r="VZF51" s="414"/>
      <c r="VZG51" s="414"/>
      <c r="VZH51" s="414"/>
      <c r="VZI51" s="414"/>
      <c r="VZJ51" s="414"/>
      <c r="VZK51" s="414"/>
      <c r="VZL51" s="414"/>
      <c r="VZM51" s="414"/>
      <c r="VZN51" s="414"/>
      <c r="VZO51" s="414"/>
      <c r="VZP51" s="414"/>
      <c r="VZQ51" s="414"/>
      <c r="VZR51" s="414"/>
      <c r="VZS51" s="414"/>
      <c r="VZT51" s="414"/>
      <c r="VZU51" s="414"/>
      <c r="VZV51" s="414"/>
      <c r="VZW51" s="414"/>
      <c r="VZX51" s="414"/>
      <c r="VZY51" s="414"/>
      <c r="VZZ51" s="414"/>
      <c r="WAA51" s="414"/>
      <c r="WAB51" s="414"/>
      <c r="WAC51" s="414"/>
      <c r="WAD51" s="414"/>
      <c r="WAE51" s="414"/>
      <c r="WAF51" s="414"/>
      <c r="WAG51" s="414"/>
      <c r="WAH51" s="414"/>
      <c r="WAI51" s="414"/>
      <c r="WAJ51" s="414"/>
      <c r="WAK51" s="414"/>
      <c r="WAL51" s="414"/>
      <c r="WAM51" s="414"/>
      <c r="WAN51" s="414"/>
      <c r="WAO51" s="414"/>
      <c r="WAP51" s="414"/>
      <c r="WAQ51" s="414"/>
      <c r="WAR51" s="414"/>
      <c r="WAS51" s="414"/>
      <c r="WAT51" s="414"/>
      <c r="WAU51" s="414"/>
      <c r="WAV51" s="414"/>
      <c r="WAW51" s="414"/>
      <c r="WAX51" s="414"/>
      <c r="WAY51" s="414"/>
      <c r="WAZ51" s="414"/>
      <c r="WBA51" s="414"/>
      <c r="WBB51" s="414"/>
      <c r="WBC51" s="414"/>
      <c r="WBD51" s="414"/>
      <c r="WBE51" s="414"/>
      <c r="WBF51" s="414"/>
      <c r="WBG51" s="414"/>
      <c r="WBH51" s="414"/>
      <c r="WBI51" s="414"/>
      <c r="WBJ51" s="414"/>
      <c r="WBK51" s="414"/>
      <c r="WBL51" s="414"/>
      <c r="WBM51" s="414"/>
      <c r="WBN51" s="414"/>
      <c r="WBO51" s="414"/>
      <c r="WBP51" s="414"/>
      <c r="WBQ51" s="414"/>
      <c r="WBR51" s="414"/>
      <c r="WBS51" s="414"/>
      <c r="WBT51" s="414"/>
      <c r="WBU51" s="414"/>
      <c r="WBV51" s="414"/>
      <c r="WBW51" s="414"/>
      <c r="WBX51" s="414"/>
      <c r="WBY51" s="414"/>
      <c r="WBZ51" s="414"/>
      <c r="WCA51" s="414"/>
      <c r="WCB51" s="414"/>
      <c r="WCC51" s="414"/>
      <c r="WCD51" s="414"/>
      <c r="WCE51" s="414"/>
      <c r="WCF51" s="414"/>
      <c r="WCG51" s="414"/>
      <c r="WCH51" s="414"/>
      <c r="WCI51" s="414"/>
      <c r="WCJ51" s="414"/>
      <c r="WCK51" s="414"/>
      <c r="WCL51" s="414"/>
      <c r="WCM51" s="414"/>
      <c r="WCN51" s="414"/>
      <c r="WCO51" s="414"/>
      <c r="WCP51" s="414"/>
      <c r="WCQ51" s="414"/>
      <c r="WCR51" s="414"/>
      <c r="WCS51" s="414"/>
      <c r="WCT51" s="414"/>
      <c r="WCU51" s="414"/>
      <c r="WCV51" s="414"/>
      <c r="WCW51" s="414"/>
      <c r="WCX51" s="414"/>
      <c r="WCY51" s="414"/>
      <c r="WCZ51" s="414"/>
      <c r="WDA51" s="414"/>
      <c r="WDB51" s="414"/>
      <c r="WDC51" s="414"/>
      <c r="WDD51" s="414"/>
      <c r="WDE51" s="414"/>
      <c r="WDF51" s="414"/>
      <c r="WDG51" s="414"/>
      <c r="WDH51" s="414"/>
      <c r="WDI51" s="414"/>
      <c r="WDJ51" s="414"/>
      <c r="WDK51" s="414"/>
      <c r="WDL51" s="414"/>
      <c r="WDM51" s="414"/>
      <c r="WDN51" s="414"/>
      <c r="WDO51" s="414"/>
      <c r="WDP51" s="414"/>
      <c r="WDQ51" s="414"/>
      <c r="WDR51" s="414"/>
      <c r="WDS51" s="414"/>
      <c r="WDT51" s="414"/>
      <c r="WDU51" s="414"/>
      <c r="WDV51" s="414"/>
      <c r="WDW51" s="414"/>
      <c r="WDX51" s="414"/>
      <c r="WDY51" s="414"/>
      <c r="WDZ51" s="414"/>
      <c r="WEA51" s="414"/>
      <c r="WEB51" s="414"/>
      <c r="WEC51" s="414"/>
      <c r="WED51" s="414"/>
      <c r="WEE51" s="414"/>
      <c r="WEF51" s="414"/>
      <c r="WEG51" s="414"/>
      <c r="WEH51" s="414"/>
      <c r="WEI51" s="414"/>
      <c r="WEJ51" s="414"/>
      <c r="WEK51" s="414"/>
      <c r="WEL51" s="414"/>
      <c r="WEM51" s="414"/>
      <c r="WEN51" s="414"/>
      <c r="WEO51" s="414"/>
      <c r="WEP51" s="414"/>
      <c r="WEQ51" s="414"/>
      <c r="WER51" s="414"/>
      <c r="WES51" s="414"/>
      <c r="WET51" s="414"/>
      <c r="WEU51" s="414"/>
      <c r="WEV51" s="414"/>
      <c r="WEW51" s="414"/>
      <c r="WEX51" s="414"/>
      <c r="WEY51" s="414"/>
      <c r="WEZ51" s="414"/>
      <c r="WFA51" s="414"/>
      <c r="WFB51" s="414"/>
      <c r="WFC51" s="414"/>
      <c r="WFD51" s="414"/>
      <c r="WFE51" s="414"/>
      <c r="WFF51" s="414"/>
      <c r="WFG51" s="414"/>
      <c r="WFH51" s="414"/>
      <c r="WFI51" s="414"/>
      <c r="WFJ51" s="414"/>
      <c r="WFK51" s="414"/>
      <c r="WFL51" s="414"/>
      <c r="WFM51" s="414"/>
      <c r="WFN51" s="414"/>
      <c r="WFO51" s="414"/>
      <c r="WFP51" s="414"/>
      <c r="WFQ51" s="414"/>
      <c r="WFR51" s="414"/>
      <c r="WFS51" s="414"/>
      <c r="WFT51" s="414"/>
      <c r="WFU51" s="414"/>
      <c r="WFV51" s="414"/>
      <c r="WFW51" s="414"/>
      <c r="WFX51" s="414"/>
      <c r="WFY51" s="414"/>
      <c r="WFZ51" s="414"/>
      <c r="WGA51" s="414"/>
      <c r="WGB51" s="414"/>
      <c r="WGC51" s="414"/>
      <c r="WGD51" s="414"/>
      <c r="WGE51" s="414"/>
      <c r="WGF51" s="414"/>
      <c r="WGG51" s="414"/>
      <c r="WGH51" s="414"/>
      <c r="WGI51" s="414"/>
      <c r="WGJ51" s="414"/>
      <c r="WGK51" s="414"/>
      <c r="WGL51" s="414"/>
      <c r="WGM51" s="414"/>
      <c r="WGN51" s="414"/>
      <c r="WGO51" s="414"/>
      <c r="WGP51" s="414"/>
      <c r="WGQ51" s="414"/>
      <c r="WGR51" s="414"/>
      <c r="WGS51" s="414"/>
      <c r="WGT51" s="414"/>
      <c r="WGU51" s="414"/>
      <c r="WGV51" s="414"/>
      <c r="WGW51" s="414"/>
      <c r="WGX51" s="414"/>
      <c r="WGY51" s="414"/>
      <c r="WGZ51" s="414"/>
      <c r="WHA51" s="414"/>
      <c r="WHB51" s="414"/>
      <c r="WHC51" s="414"/>
      <c r="WHD51" s="414"/>
      <c r="WHE51" s="414"/>
      <c r="WHF51" s="414"/>
      <c r="WHG51" s="414"/>
      <c r="WHH51" s="414"/>
      <c r="WHI51" s="414"/>
      <c r="WHJ51" s="414"/>
      <c r="WHK51" s="414"/>
      <c r="WHL51" s="414"/>
      <c r="WHM51" s="414"/>
      <c r="WHN51" s="414"/>
      <c r="WHO51" s="414"/>
      <c r="WHP51" s="414"/>
      <c r="WHQ51" s="414"/>
      <c r="WHR51" s="414"/>
      <c r="WHS51" s="414"/>
      <c r="WHT51" s="414"/>
      <c r="WHU51" s="414"/>
      <c r="WHV51" s="414"/>
      <c r="WHW51" s="414"/>
      <c r="WHX51" s="414"/>
      <c r="WHY51" s="414"/>
      <c r="WHZ51" s="414"/>
      <c r="WIA51" s="414"/>
      <c r="WIB51" s="414"/>
      <c r="WIC51" s="414"/>
      <c r="WID51" s="414"/>
      <c r="WIE51" s="414"/>
      <c r="WIF51" s="414"/>
      <c r="WIG51" s="414"/>
      <c r="WIH51" s="414"/>
      <c r="WII51" s="414"/>
      <c r="WIJ51" s="414"/>
      <c r="WIK51" s="414"/>
      <c r="WIL51" s="414"/>
      <c r="WIM51" s="414"/>
      <c r="WIN51" s="414"/>
      <c r="WIO51" s="414"/>
      <c r="WIP51" s="414"/>
      <c r="WIQ51" s="414"/>
      <c r="WIR51" s="414"/>
      <c r="WIS51" s="414"/>
      <c r="WIT51" s="414"/>
      <c r="WIU51" s="414"/>
      <c r="WIV51" s="414"/>
      <c r="WIW51" s="414"/>
      <c r="WIX51" s="414"/>
      <c r="WIY51" s="414"/>
      <c r="WIZ51" s="414"/>
      <c r="WJA51" s="414"/>
      <c r="WJB51" s="414"/>
      <c r="WJC51" s="414"/>
      <c r="WJD51" s="414"/>
      <c r="WJE51" s="414"/>
      <c r="WJF51" s="414"/>
      <c r="WJG51" s="414"/>
      <c r="WJH51" s="414"/>
      <c r="WJI51" s="414"/>
      <c r="WJJ51" s="414"/>
      <c r="WJK51" s="414"/>
      <c r="WJL51" s="414"/>
      <c r="WJM51" s="414"/>
      <c r="WJN51" s="414"/>
      <c r="WJO51" s="414"/>
      <c r="WJP51" s="414"/>
      <c r="WJQ51" s="414"/>
      <c r="WJR51" s="414"/>
      <c r="WJS51" s="414"/>
      <c r="WJT51" s="414"/>
      <c r="WJU51" s="414"/>
      <c r="WJV51" s="414"/>
      <c r="WJW51" s="414"/>
      <c r="WJX51" s="414"/>
      <c r="WJY51" s="414"/>
      <c r="WJZ51" s="414"/>
      <c r="WKA51" s="414"/>
      <c r="WKB51" s="414"/>
      <c r="WKC51" s="414"/>
      <c r="WKD51" s="414"/>
      <c r="WKE51" s="414"/>
      <c r="WKF51" s="414"/>
      <c r="WKG51" s="414"/>
      <c r="WKH51" s="414"/>
      <c r="WKI51" s="414"/>
      <c r="WKJ51" s="414"/>
      <c r="WKK51" s="414"/>
      <c r="WKL51" s="414"/>
      <c r="WKM51" s="414"/>
      <c r="WKN51" s="414"/>
      <c r="WKO51" s="414"/>
      <c r="WKP51" s="414"/>
      <c r="WKQ51" s="414"/>
      <c r="WKR51" s="414"/>
      <c r="WKS51" s="414"/>
      <c r="WKT51" s="414"/>
      <c r="WKU51" s="414"/>
      <c r="WKV51" s="414"/>
      <c r="WKW51" s="414"/>
      <c r="WKX51" s="414"/>
      <c r="WKY51" s="414"/>
      <c r="WKZ51" s="414"/>
      <c r="WLA51" s="414"/>
      <c r="WLB51" s="414"/>
      <c r="WLC51" s="414"/>
      <c r="WLD51" s="414"/>
      <c r="WLE51" s="414"/>
      <c r="WLF51" s="414"/>
      <c r="WLG51" s="414"/>
      <c r="WLH51" s="414"/>
      <c r="WLI51" s="414"/>
      <c r="WLJ51" s="414"/>
      <c r="WLK51" s="414"/>
      <c r="WLL51" s="414"/>
      <c r="WLM51" s="414"/>
      <c r="WLN51" s="414"/>
      <c r="WLO51" s="414"/>
      <c r="WLP51" s="414"/>
      <c r="WLQ51" s="414"/>
      <c r="WLR51" s="414"/>
      <c r="WLS51" s="414"/>
      <c r="WLT51" s="414"/>
      <c r="WLU51" s="414"/>
      <c r="WLV51" s="414"/>
      <c r="WLW51" s="414"/>
      <c r="WLX51" s="414"/>
      <c r="WLY51" s="414"/>
      <c r="WLZ51" s="414"/>
      <c r="WMA51" s="414"/>
      <c r="WMB51" s="414"/>
      <c r="WMC51" s="414"/>
      <c r="WMD51" s="414"/>
      <c r="WME51" s="414"/>
      <c r="WMF51" s="414"/>
      <c r="WMG51" s="414"/>
      <c r="WMH51" s="414"/>
      <c r="WMI51" s="414"/>
      <c r="WMJ51" s="414"/>
      <c r="WMK51" s="414"/>
      <c r="WML51" s="414"/>
      <c r="WMM51" s="414"/>
      <c r="WMN51" s="414"/>
      <c r="WMO51" s="414"/>
      <c r="WMP51" s="414"/>
      <c r="WMQ51" s="414"/>
      <c r="WMR51" s="414"/>
      <c r="WMS51" s="414"/>
      <c r="WMT51" s="414"/>
      <c r="WMU51" s="414"/>
      <c r="WMV51" s="414"/>
      <c r="WMW51" s="414"/>
      <c r="WMX51" s="414"/>
      <c r="WMY51" s="414"/>
      <c r="WMZ51" s="414"/>
      <c r="WNA51" s="414"/>
      <c r="WNB51" s="414"/>
      <c r="WNC51" s="414"/>
      <c r="WND51" s="414"/>
      <c r="WNE51" s="414"/>
      <c r="WNF51" s="414"/>
      <c r="WNG51" s="414"/>
      <c r="WNH51" s="414"/>
      <c r="WNI51" s="414"/>
      <c r="WNJ51" s="414"/>
      <c r="WNK51" s="414"/>
      <c r="WNL51" s="414"/>
      <c r="WNM51" s="414"/>
      <c r="WNN51" s="414"/>
      <c r="WNO51" s="414"/>
      <c r="WNP51" s="414"/>
      <c r="WNQ51" s="414"/>
      <c r="WNR51" s="414"/>
      <c r="WNS51" s="414"/>
      <c r="WNT51" s="414"/>
      <c r="WNU51" s="414"/>
      <c r="WNV51" s="414"/>
      <c r="WNW51" s="414"/>
      <c r="WNX51" s="414"/>
      <c r="WNY51" s="414"/>
      <c r="WNZ51" s="414"/>
      <c r="WOA51" s="414"/>
      <c r="WOB51" s="414"/>
      <c r="WOC51" s="414"/>
      <c r="WOD51" s="414"/>
      <c r="WOE51" s="414"/>
      <c r="WOF51" s="414"/>
      <c r="WOG51" s="414"/>
      <c r="WOH51" s="414"/>
      <c r="WOI51" s="414"/>
      <c r="WOJ51" s="414"/>
      <c r="WOK51" s="414"/>
      <c r="WOL51" s="414"/>
      <c r="WOM51" s="414"/>
      <c r="WON51" s="414"/>
      <c r="WOO51" s="414"/>
      <c r="WOP51" s="414"/>
      <c r="WOQ51" s="414"/>
      <c r="WOR51" s="414"/>
      <c r="WOS51" s="414"/>
      <c r="WOT51" s="414"/>
      <c r="WOU51" s="414"/>
      <c r="WOV51" s="414"/>
      <c r="WOW51" s="414"/>
      <c r="WOX51" s="414"/>
      <c r="WOY51" s="414"/>
      <c r="WOZ51" s="414"/>
      <c r="WPA51" s="414"/>
      <c r="WPB51" s="414"/>
      <c r="WPC51" s="414"/>
      <c r="WPD51" s="414"/>
      <c r="WPE51" s="414"/>
      <c r="WPF51" s="414"/>
      <c r="WPG51" s="414"/>
      <c r="WPH51" s="414"/>
      <c r="WPI51" s="414"/>
      <c r="WPJ51" s="414"/>
      <c r="WPK51" s="414"/>
      <c r="WPL51" s="414"/>
      <c r="WPM51" s="414"/>
      <c r="WPN51" s="414"/>
      <c r="WPO51" s="414"/>
      <c r="WPP51" s="414"/>
      <c r="WPQ51" s="414"/>
      <c r="WPR51" s="414"/>
      <c r="WPS51" s="414"/>
      <c r="WPT51" s="414"/>
      <c r="WPU51" s="414"/>
      <c r="WPV51" s="414"/>
      <c r="WPW51" s="414"/>
      <c r="WPX51" s="414"/>
      <c r="WPY51" s="414"/>
      <c r="WPZ51" s="414"/>
      <c r="WQA51" s="414"/>
      <c r="WQB51" s="414"/>
      <c r="WQC51" s="414"/>
      <c r="WQD51" s="414"/>
      <c r="WQE51" s="414"/>
      <c r="WQF51" s="414"/>
      <c r="WQG51" s="414"/>
      <c r="WQH51" s="414"/>
      <c r="WQI51" s="414"/>
      <c r="WQJ51" s="414"/>
      <c r="WQK51" s="414"/>
      <c r="WQL51" s="414"/>
      <c r="WQM51" s="414"/>
      <c r="WQN51" s="414"/>
      <c r="WQO51" s="414"/>
      <c r="WQP51" s="414"/>
      <c r="WQQ51" s="414"/>
      <c r="WQR51" s="414"/>
      <c r="WQS51" s="414"/>
      <c r="WQT51" s="414"/>
      <c r="WQU51" s="414"/>
      <c r="WQV51" s="414"/>
      <c r="WQW51" s="414"/>
      <c r="WQX51" s="414"/>
      <c r="WQY51" s="414"/>
      <c r="WQZ51" s="414"/>
      <c r="WRA51" s="414"/>
      <c r="WRB51" s="414"/>
      <c r="WRC51" s="414"/>
      <c r="WRD51" s="414"/>
      <c r="WRE51" s="414"/>
      <c r="WRF51" s="414"/>
      <c r="WRG51" s="414"/>
      <c r="WRH51" s="414"/>
      <c r="WRI51" s="414"/>
      <c r="WRJ51" s="414"/>
      <c r="WRK51" s="414"/>
      <c r="WRL51" s="414"/>
      <c r="WRM51" s="414"/>
      <c r="WRN51" s="414"/>
      <c r="WRO51" s="414"/>
      <c r="WRP51" s="414"/>
      <c r="WRQ51" s="414"/>
      <c r="WRR51" s="414"/>
      <c r="WRS51" s="414"/>
      <c r="WRT51" s="414"/>
      <c r="WRU51" s="414"/>
      <c r="WRV51" s="414"/>
      <c r="WRW51" s="414"/>
      <c r="WRX51" s="414"/>
      <c r="WRY51" s="414"/>
      <c r="WRZ51" s="414"/>
      <c r="WSA51" s="414"/>
      <c r="WSB51" s="414"/>
      <c r="WSC51" s="414"/>
      <c r="WSD51" s="414"/>
      <c r="WSE51" s="414"/>
      <c r="WSF51" s="414"/>
      <c r="WSG51" s="414"/>
      <c r="WSH51" s="414"/>
      <c r="WSI51" s="414"/>
      <c r="WSJ51" s="414"/>
      <c r="WSK51" s="414"/>
      <c r="WSL51" s="414"/>
      <c r="WSM51" s="414"/>
      <c r="WSN51" s="414"/>
      <c r="WSO51" s="414"/>
      <c r="WSP51" s="414"/>
      <c r="WSQ51" s="414"/>
      <c r="WSR51" s="414"/>
      <c r="WSS51" s="414"/>
      <c r="WST51" s="414"/>
      <c r="WSU51" s="414"/>
      <c r="WSV51" s="414"/>
      <c r="WSW51" s="414"/>
      <c r="WSX51" s="414"/>
      <c r="WSY51" s="414"/>
      <c r="WSZ51" s="414"/>
      <c r="WTA51" s="414"/>
      <c r="WTB51" s="414"/>
      <c r="WTC51" s="414"/>
      <c r="WTD51" s="414"/>
      <c r="WTE51" s="414"/>
      <c r="WTF51" s="414"/>
      <c r="WTG51" s="414"/>
      <c r="WTH51" s="414"/>
      <c r="WTI51" s="414"/>
      <c r="WTJ51" s="414"/>
      <c r="WTK51" s="414"/>
      <c r="WTL51" s="414"/>
      <c r="WTM51" s="414"/>
      <c r="WTN51" s="414"/>
      <c r="WTO51" s="414"/>
      <c r="WTP51" s="414"/>
      <c r="WTQ51" s="414"/>
      <c r="WTR51" s="414"/>
      <c r="WTS51" s="414"/>
      <c r="WTT51" s="414"/>
      <c r="WTU51" s="414"/>
      <c r="WTV51" s="414"/>
      <c r="WTW51" s="414"/>
      <c r="WTX51" s="414"/>
      <c r="WTY51" s="414"/>
      <c r="WTZ51" s="414"/>
      <c r="WUA51" s="414"/>
      <c r="WUB51" s="414"/>
      <c r="WUC51" s="414"/>
      <c r="WUD51" s="414"/>
      <c r="WUE51" s="414"/>
      <c r="WUF51" s="414"/>
      <c r="WUG51" s="414"/>
      <c r="WUH51" s="414"/>
      <c r="WUI51" s="414"/>
      <c r="WUJ51" s="414"/>
      <c r="WUK51" s="414"/>
      <c r="WUL51" s="414"/>
      <c r="WUM51" s="414"/>
      <c r="WUN51" s="414"/>
      <c r="WUO51" s="414"/>
      <c r="WUP51" s="414"/>
      <c r="WUQ51" s="414"/>
      <c r="WUR51" s="414"/>
      <c r="WUS51" s="414"/>
      <c r="WUT51" s="414"/>
      <c r="WUU51" s="414"/>
      <c r="WUV51" s="414"/>
      <c r="WUW51" s="414"/>
      <c r="WUX51" s="414"/>
      <c r="WUY51" s="414"/>
      <c r="WUZ51" s="414"/>
      <c r="WVA51" s="414"/>
      <c r="WVB51" s="414"/>
      <c r="WVC51" s="414"/>
      <c r="WVD51" s="414"/>
      <c r="WVE51" s="414"/>
      <c r="WVF51" s="414"/>
      <c r="WVG51" s="414"/>
      <c r="WVH51" s="414"/>
      <c r="WVI51" s="414"/>
      <c r="WVJ51" s="414"/>
      <c r="WVK51" s="414"/>
      <c r="WVL51" s="414"/>
      <c r="WVM51" s="414"/>
      <c r="WVN51" s="414"/>
      <c r="WVO51" s="414"/>
      <c r="WVP51" s="414"/>
      <c r="WVQ51" s="414"/>
      <c r="WVR51" s="414"/>
      <c r="WVS51" s="414"/>
      <c r="WVT51" s="414"/>
      <c r="WVU51" s="414"/>
      <c r="WVV51" s="414"/>
      <c r="WVW51" s="414"/>
      <c r="WVX51" s="414"/>
      <c r="WVY51" s="414"/>
      <c r="WVZ51" s="414"/>
      <c r="WWA51" s="414"/>
      <c r="WWB51" s="414"/>
      <c r="WWC51" s="414"/>
      <c r="WWD51" s="414"/>
      <c r="WWE51" s="414"/>
      <c r="WWF51" s="414"/>
      <c r="WWG51" s="414"/>
      <c r="WWH51" s="414"/>
      <c r="WWI51" s="414"/>
      <c r="WWJ51" s="414"/>
      <c r="WWK51" s="414"/>
      <c r="WWL51" s="414"/>
      <c r="WWM51" s="414"/>
      <c r="WWN51" s="414"/>
      <c r="WWO51" s="414"/>
      <c r="WWP51" s="414"/>
      <c r="WWQ51" s="414"/>
      <c r="WWR51" s="414"/>
      <c r="WWS51" s="414"/>
      <c r="WWT51" s="414"/>
      <c r="WWU51" s="414"/>
      <c r="WWV51" s="414"/>
      <c r="WWW51" s="414"/>
      <c r="WWX51" s="414"/>
      <c r="WWY51" s="414"/>
      <c r="WWZ51" s="414"/>
      <c r="WXA51" s="414"/>
      <c r="WXB51" s="414"/>
      <c r="WXC51" s="414"/>
      <c r="WXD51" s="414"/>
      <c r="WXE51" s="414"/>
      <c r="WXF51" s="414"/>
      <c r="WXG51" s="414"/>
      <c r="WXH51" s="414"/>
      <c r="WXI51" s="414"/>
      <c r="WXJ51" s="414"/>
      <c r="WXK51" s="414"/>
      <c r="WXL51" s="414"/>
      <c r="WXM51" s="414"/>
      <c r="WXN51" s="414"/>
      <c r="WXO51" s="414"/>
      <c r="WXP51" s="414"/>
      <c r="WXQ51" s="414"/>
      <c r="WXR51" s="414"/>
      <c r="WXS51" s="414"/>
      <c r="WXT51" s="414"/>
      <c r="WXU51" s="414"/>
      <c r="WXV51" s="414"/>
      <c r="WXW51" s="414"/>
      <c r="WXX51" s="414"/>
      <c r="WXY51" s="414"/>
      <c r="WXZ51" s="414"/>
      <c r="WYA51" s="414"/>
      <c r="WYB51" s="414"/>
      <c r="WYC51" s="414"/>
      <c r="WYD51" s="414"/>
      <c r="WYE51" s="414"/>
      <c r="WYF51" s="414"/>
      <c r="WYG51" s="414"/>
      <c r="WYH51" s="414"/>
      <c r="WYI51" s="414"/>
      <c r="WYJ51" s="414"/>
      <c r="WYK51" s="414"/>
      <c r="WYL51" s="414"/>
      <c r="WYM51" s="414"/>
      <c r="WYN51" s="414"/>
      <c r="WYO51" s="414"/>
      <c r="WYP51" s="414"/>
      <c r="WYQ51" s="414"/>
      <c r="WYR51" s="414"/>
      <c r="WYS51" s="414"/>
      <c r="WYT51" s="414"/>
      <c r="WYU51" s="414"/>
      <c r="WYV51" s="414"/>
      <c r="WYW51" s="414"/>
      <c r="WYX51" s="414"/>
      <c r="WYY51" s="414"/>
      <c r="WYZ51" s="414"/>
      <c r="WZA51" s="414"/>
      <c r="WZB51" s="414"/>
      <c r="WZC51" s="414"/>
      <c r="WZD51" s="414"/>
      <c r="WZE51" s="414"/>
      <c r="WZF51" s="414"/>
      <c r="WZG51" s="414"/>
      <c r="WZH51" s="414"/>
      <c r="WZI51" s="414"/>
      <c r="WZJ51" s="414"/>
      <c r="WZK51" s="414"/>
      <c r="WZL51" s="414"/>
      <c r="WZM51" s="414"/>
      <c r="WZN51" s="414"/>
      <c r="WZO51" s="414"/>
      <c r="WZP51" s="414"/>
      <c r="WZQ51" s="414"/>
      <c r="WZR51" s="414"/>
      <c r="WZS51" s="414"/>
      <c r="WZT51" s="414"/>
      <c r="WZU51" s="414"/>
      <c r="WZV51" s="414"/>
      <c r="WZW51" s="414"/>
      <c r="WZX51" s="414"/>
      <c r="WZY51" s="414"/>
      <c r="WZZ51" s="414"/>
      <c r="XAA51" s="414"/>
      <c r="XAB51" s="414"/>
      <c r="XAC51" s="414"/>
      <c r="XAD51" s="414"/>
      <c r="XAE51" s="414"/>
      <c r="XAF51" s="414"/>
      <c r="XAG51" s="414"/>
      <c r="XAH51" s="414"/>
      <c r="XAI51" s="414"/>
      <c r="XAJ51" s="414"/>
      <c r="XAK51" s="414"/>
      <c r="XAL51" s="414"/>
      <c r="XAM51" s="414"/>
      <c r="XAN51" s="414"/>
      <c r="XAO51" s="414"/>
      <c r="XAP51" s="414"/>
      <c r="XAQ51" s="414"/>
      <c r="XAR51" s="414"/>
      <c r="XAS51" s="414"/>
      <c r="XAT51" s="414"/>
      <c r="XAU51" s="414"/>
      <c r="XAV51" s="414"/>
      <c r="XAW51" s="414"/>
      <c r="XAX51" s="414"/>
      <c r="XAY51" s="414"/>
      <c r="XAZ51" s="414"/>
      <c r="XBA51" s="414"/>
      <c r="XBB51" s="414"/>
      <c r="XBC51" s="414"/>
      <c r="XBD51" s="414"/>
      <c r="XBE51" s="414"/>
      <c r="XBF51" s="414"/>
      <c r="XBG51" s="414"/>
      <c r="XBH51" s="414"/>
      <c r="XBI51" s="414"/>
      <c r="XBJ51" s="414"/>
      <c r="XBK51" s="414"/>
      <c r="XBL51" s="414"/>
      <c r="XBM51" s="414"/>
      <c r="XBN51" s="414"/>
      <c r="XBO51" s="414"/>
      <c r="XBP51" s="414"/>
      <c r="XBQ51" s="414"/>
      <c r="XBR51" s="414"/>
      <c r="XBS51" s="414"/>
      <c r="XBT51" s="414"/>
      <c r="XBU51" s="414"/>
      <c r="XBV51" s="414"/>
      <c r="XBW51" s="414"/>
      <c r="XBX51" s="414"/>
      <c r="XBY51" s="414"/>
      <c r="XBZ51" s="414"/>
      <c r="XCA51" s="414"/>
      <c r="XCB51" s="414"/>
      <c r="XCC51" s="414"/>
      <c r="XCD51" s="414"/>
      <c r="XCE51" s="414"/>
      <c r="XCF51" s="414"/>
      <c r="XCG51" s="414"/>
      <c r="XCH51" s="414"/>
      <c r="XCI51" s="414"/>
      <c r="XCJ51" s="414"/>
      <c r="XCK51" s="414"/>
      <c r="XCL51" s="414"/>
      <c r="XCM51" s="414"/>
      <c r="XCN51" s="414"/>
      <c r="XCO51" s="414"/>
      <c r="XCP51" s="414"/>
      <c r="XCQ51" s="414"/>
      <c r="XCR51" s="414"/>
      <c r="XCS51" s="414"/>
      <c r="XCT51" s="414"/>
      <c r="XCU51" s="414"/>
      <c r="XCV51" s="414"/>
      <c r="XCW51" s="414"/>
      <c r="XCX51" s="414"/>
      <c r="XCY51" s="414"/>
      <c r="XCZ51" s="414"/>
      <c r="XDA51" s="414"/>
      <c r="XDB51" s="414"/>
      <c r="XDC51" s="414"/>
      <c r="XDD51" s="414"/>
      <c r="XDE51" s="414"/>
      <c r="XDF51" s="414"/>
      <c r="XDG51" s="414"/>
      <c r="XDH51" s="414"/>
      <c r="XDI51" s="414"/>
      <c r="XDJ51" s="414"/>
      <c r="XDK51" s="414"/>
      <c r="XDL51" s="414"/>
      <c r="XDM51" s="414"/>
      <c r="XDN51" s="422"/>
      <c r="XDO51" s="422"/>
      <c r="XDP51" s="422"/>
      <c r="XDQ51" s="422"/>
      <c r="XDR51" s="423"/>
      <c r="XDS51" s="424"/>
      <c r="XDT51" s="422"/>
      <c r="XDU51" s="424"/>
      <c r="XDV51" s="422"/>
      <c r="XDW51" s="426"/>
      <c r="XDX51" s="422"/>
      <c r="XDY51" s="422"/>
      <c r="XDZ51" s="422"/>
      <c r="XEA51" s="422"/>
      <c r="XEB51" s="422"/>
      <c r="XEC51" s="422"/>
      <c r="XED51" s="422"/>
      <c r="XEE51" s="422"/>
      <c r="XEF51" s="422"/>
    </row>
    <row r="52" spans="1:16360" s="414" customFormat="1" ht="55.5" customHeight="1" x14ac:dyDescent="0.25">
      <c r="A52" s="386" t="s">
        <v>148</v>
      </c>
      <c r="B52" s="386" t="s">
        <v>10</v>
      </c>
      <c r="C52" s="386" t="s">
        <v>262</v>
      </c>
      <c r="D52" s="387" t="s">
        <v>292</v>
      </c>
      <c r="E52" s="398">
        <v>400000</v>
      </c>
      <c r="F52" s="389" t="s">
        <v>207</v>
      </c>
      <c r="G52" s="386"/>
      <c r="H52" s="389" t="s">
        <v>238</v>
      </c>
      <c r="I52" s="387" t="s">
        <v>243</v>
      </c>
      <c r="J52" s="411">
        <v>1</v>
      </c>
      <c r="K52" s="386"/>
      <c r="L52" s="391" t="s">
        <v>242</v>
      </c>
      <c r="M52" s="386">
        <v>2016</v>
      </c>
      <c r="N52" s="386">
        <v>2016</v>
      </c>
      <c r="O52" s="386">
        <v>2016</v>
      </c>
      <c r="P52" s="403">
        <v>2016</v>
      </c>
      <c r="Q52" s="386">
        <v>2018</v>
      </c>
      <c r="R52" s="431"/>
      <c r="S52" s="381" t="s">
        <v>298</v>
      </c>
      <c r="T52" s="439"/>
      <c r="U52" s="439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431"/>
      <c r="AK52" s="386"/>
      <c r="AL52" s="386"/>
      <c r="AM52" s="386"/>
      <c r="AN52" s="386"/>
      <c r="AO52" s="386"/>
      <c r="AP52" s="386"/>
      <c r="AQ52" s="428"/>
      <c r="AR52" s="439"/>
      <c r="AS52" s="439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428"/>
    </row>
    <row r="53" spans="1:16360" s="414" customFormat="1" ht="15.75" x14ac:dyDescent="0.25">
      <c r="A53" s="386"/>
      <c r="B53" s="386"/>
      <c r="C53" s="386"/>
      <c r="D53" s="387"/>
      <c r="E53" s="398"/>
      <c r="F53" s="389"/>
      <c r="G53" s="386"/>
      <c r="H53" s="389"/>
      <c r="I53" s="387"/>
      <c r="J53" s="411"/>
      <c r="K53" s="386"/>
      <c r="L53" s="386"/>
      <c r="M53" s="386"/>
      <c r="N53" s="386"/>
      <c r="O53" s="386"/>
      <c r="P53" s="386"/>
      <c r="Q53" s="386"/>
      <c r="R53" s="431"/>
      <c r="S53" s="431"/>
      <c r="T53" s="438"/>
      <c r="U53" s="439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431"/>
      <c r="AK53" s="386"/>
      <c r="AL53" s="386"/>
      <c r="AM53" s="386"/>
      <c r="AN53" s="386"/>
      <c r="AO53" s="386"/>
      <c r="AP53" s="386"/>
      <c r="AQ53" s="428"/>
      <c r="AR53" s="439"/>
      <c r="AS53" s="439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428"/>
    </row>
    <row r="54" spans="1:16360" ht="35.25" customHeight="1" x14ac:dyDescent="0.25">
      <c r="A54" s="316" t="s">
        <v>128</v>
      </c>
      <c r="B54" s="312"/>
      <c r="C54" s="312"/>
      <c r="D54" s="312"/>
      <c r="E54" s="359">
        <f>SUM(E55:E79)</f>
        <v>2793100</v>
      </c>
      <c r="F54" s="369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5" t="s">
        <v>128</v>
      </c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4"/>
      <c r="AL54" s="314"/>
      <c r="AM54" s="314"/>
      <c r="AN54" s="314"/>
      <c r="AO54" s="312"/>
      <c r="AP54" s="312"/>
      <c r="AQ54" s="311"/>
      <c r="AR54" s="313" t="s">
        <v>128</v>
      </c>
      <c r="AS54" s="313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1"/>
    </row>
    <row r="55" spans="1:16360" s="414" customFormat="1" ht="25.5" x14ac:dyDescent="0.25">
      <c r="A55" s="386" t="s">
        <v>128</v>
      </c>
      <c r="B55" s="386" t="s">
        <v>10</v>
      </c>
      <c r="C55" s="386" t="s">
        <v>31</v>
      </c>
      <c r="D55" s="386" t="s">
        <v>248</v>
      </c>
      <c r="E55" s="398">
        <f>1378000/5</f>
        <v>275600</v>
      </c>
      <c r="F55" s="399" t="s">
        <v>235</v>
      </c>
      <c r="G55" s="386"/>
      <c r="H55" s="399" t="s">
        <v>236</v>
      </c>
      <c r="I55" s="386" t="s">
        <v>243</v>
      </c>
      <c r="J55" s="443">
        <v>0</v>
      </c>
      <c r="K55" s="447">
        <v>1</v>
      </c>
      <c r="L55" s="381" t="s">
        <v>242</v>
      </c>
      <c r="M55" s="381">
        <v>2016</v>
      </c>
      <c r="N55" s="381">
        <v>2016</v>
      </c>
      <c r="O55" s="381">
        <v>2016</v>
      </c>
      <c r="P55" s="381">
        <v>2016</v>
      </c>
      <c r="Q55" s="381">
        <v>2020</v>
      </c>
      <c r="R55" s="386"/>
      <c r="S55" s="386" t="s">
        <v>298</v>
      </c>
      <c r="T55" s="441"/>
      <c r="U55" s="441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30"/>
      <c r="AK55" s="386"/>
      <c r="AL55" s="386"/>
      <c r="AM55" s="386"/>
      <c r="AN55" s="386"/>
      <c r="AO55" s="386"/>
      <c r="AP55" s="386"/>
      <c r="AQ55" s="428"/>
      <c r="AR55" s="441"/>
      <c r="AS55" s="441"/>
      <c r="AT55" s="403"/>
      <c r="AU55" s="403"/>
      <c r="AV55" s="403"/>
      <c r="AW55" s="403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428"/>
    </row>
    <row r="56" spans="1:16360" s="414" customFormat="1" ht="25.5" x14ac:dyDescent="0.25">
      <c r="A56" s="386" t="s">
        <v>128</v>
      </c>
      <c r="B56" s="386" t="s">
        <v>224</v>
      </c>
      <c r="C56" s="386" t="s">
        <v>223</v>
      </c>
      <c r="D56" s="387" t="s">
        <v>227</v>
      </c>
      <c r="E56" s="429">
        <v>270000</v>
      </c>
      <c r="F56" s="389" t="s">
        <v>235</v>
      </c>
      <c r="G56" s="403"/>
      <c r="H56" s="389" t="s">
        <v>236</v>
      </c>
      <c r="I56" s="387" t="s">
        <v>243</v>
      </c>
      <c r="J56" s="411">
        <v>1</v>
      </c>
      <c r="K56" s="403"/>
      <c r="L56" s="391" t="s">
        <v>242</v>
      </c>
      <c r="M56" s="403">
        <v>2016</v>
      </c>
      <c r="N56" s="403"/>
      <c r="O56" s="403"/>
      <c r="P56" s="403"/>
      <c r="Q56" s="403">
        <v>2020</v>
      </c>
      <c r="R56" s="430"/>
      <c r="S56" s="428" t="s">
        <v>298</v>
      </c>
      <c r="T56" s="440"/>
      <c r="U56" s="441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30"/>
      <c r="AK56" s="386"/>
      <c r="AL56" s="386"/>
      <c r="AM56" s="386"/>
      <c r="AN56" s="386"/>
      <c r="AO56" s="386"/>
      <c r="AP56" s="386"/>
      <c r="AQ56" s="428"/>
      <c r="AR56" s="441"/>
      <c r="AS56" s="441"/>
      <c r="AT56" s="403"/>
      <c r="AU56" s="403"/>
      <c r="AV56" s="403"/>
      <c r="AW56" s="403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428"/>
    </row>
    <row r="57" spans="1:16360" s="414" customFormat="1" ht="25.5" x14ac:dyDescent="0.25">
      <c r="A57" s="386" t="s">
        <v>128</v>
      </c>
      <c r="B57" s="387" t="s">
        <v>224</v>
      </c>
      <c r="C57" s="387" t="s">
        <v>223</v>
      </c>
      <c r="D57" s="387" t="s">
        <v>285</v>
      </c>
      <c r="E57" s="429">
        <v>227500</v>
      </c>
      <c r="F57" s="389" t="s">
        <v>235</v>
      </c>
      <c r="G57" s="403"/>
      <c r="H57" s="389" t="s">
        <v>236</v>
      </c>
      <c r="I57" s="387" t="s">
        <v>243</v>
      </c>
      <c r="J57" s="411">
        <v>1</v>
      </c>
      <c r="K57" s="403"/>
      <c r="L57" s="391" t="s">
        <v>242</v>
      </c>
      <c r="M57" s="403">
        <v>2016</v>
      </c>
      <c r="N57" s="403"/>
      <c r="O57" s="403"/>
      <c r="P57" s="403"/>
      <c r="Q57" s="403">
        <v>2020</v>
      </c>
      <c r="R57" s="430"/>
      <c r="S57" s="428" t="s">
        <v>298</v>
      </c>
      <c r="T57" s="440"/>
      <c r="U57" s="441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30"/>
      <c r="AK57" s="386"/>
      <c r="AL57" s="386"/>
      <c r="AM57" s="386"/>
      <c r="AN57" s="386"/>
      <c r="AO57" s="386"/>
      <c r="AP57" s="386"/>
      <c r="AQ57" s="428"/>
      <c r="AR57" s="441"/>
      <c r="AS57" s="441"/>
      <c r="AT57" s="403"/>
      <c r="AU57" s="403"/>
      <c r="AV57" s="403"/>
      <c r="AW57" s="403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428"/>
    </row>
    <row r="58" spans="1:16360" s="414" customFormat="1" ht="25.5" x14ac:dyDescent="0.25">
      <c r="A58" s="386" t="s">
        <v>128</v>
      </c>
      <c r="B58" s="386" t="s">
        <v>224</v>
      </c>
      <c r="C58" s="403" t="s">
        <v>223</v>
      </c>
      <c r="D58" s="386" t="s">
        <v>226</v>
      </c>
      <c r="E58" s="429">
        <v>227500</v>
      </c>
      <c r="F58" s="389" t="s">
        <v>235</v>
      </c>
      <c r="G58" s="403"/>
      <c r="H58" s="389" t="s">
        <v>236</v>
      </c>
      <c r="I58" s="387" t="s">
        <v>243</v>
      </c>
      <c r="J58" s="411">
        <v>1</v>
      </c>
      <c r="K58" s="403"/>
      <c r="L58" s="391" t="s">
        <v>242</v>
      </c>
      <c r="M58" s="403">
        <v>2016</v>
      </c>
      <c r="N58" s="403"/>
      <c r="O58" s="403"/>
      <c r="P58" s="403"/>
      <c r="Q58" s="403">
        <v>2020</v>
      </c>
      <c r="R58" s="430"/>
      <c r="S58" s="428" t="s">
        <v>298</v>
      </c>
      <c r="T58" s="440"/>
      <c r="U58" s="441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30"/>
      <c r="AK58" s="386"/>
      <c r="AL58" s="386"/>
      <c r="AM58" s="386"/>
      <c r="AN58" s="386"/>
      <c r="AO58" s="386"/>
      <c r="AP58" s="386"/>
      <c r="AQ58" s="428"/>
      <c r="AR58" s="441"/>
      <c r="AS58" s="441"/>
      <c r="AT58" s="403"/>
      <c r="AU58" s="403"/>
      <c r="AV58" s="403"/>
      <c r="AW58" s="403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428"/>
    </row>
    <row r="59" spans="1:16360" s="414" customFormat="1" ht="38.25" x14ac:dyDescent="0.25">
      <c r="A59" s="386" t="s">
        <v>128</v>
      </c>
      <c r="B59" s="386" t="s">
        <v>12</v>
      </c>
      <c r="C59" s="403" t="s">
        <v>269</v>
      </c>
      <c r="D59" s="387" t="s">
        <v>216</v>
      </c>
      <c r="E59" s="429">
        <v>200000</v>
      </c>
      <c r="F59" s="389" t="s">
        <v>235</v>
      </c>
      <c r="G59" s="403"/>
      <c r="H59" s="389" t="s">
        <v>236</v>
      </c>
      <c r="I59" s="387" t="s">
        <v>243</v>
      </c>
      <c r="J59" s="411">
        <v>1</v>
      </c>
      <c r="K59" s="403"/>
      <c r="L59" s="391" t="s">
        <v>242</v>
      </c>
      <c r="M59" s="403">
        <v>2016</v>
      </c>
      <c r="N59" s="403">
        <v>2016</v>
      </c>
      <c r="O59" s="403">
        <v>2016</v>
      </c>
      <c r="P59" s="403">
        <v>2016</v>
      </c>
      <c r="Q59" s="403">
        <v>2020</v>
      </c>
      <c r="R59" s="430"/>
      <c r="S59" s="428" t="s">
        <v>298</v>
      </c>
      <c r="T59" s="440"/>
      <c r="U59" s="441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30"/>
      <c r="AK59" s="386"/>
      <c r="AL59" s="386"/>
      <c r="AM59" s="386"/>
      <c r="AN59" s="386"/>
      <c r="AO59" s="386"/>
      <c r="AP59" s="386"/>
      <c r="AQ59" s="428"/>
      <c r="AR59" s="441"/>
      <c r="AS59" s="441"/>
      <c r="AT59" s="403"/>
      <c r="AU59" s="403"/>
      <c r="AV59" s="403"/>
      <c r="AW59" s="403"/>
      <c r="AX59" s="386"/>
      <c r="AY59" s="386"/>
      <c r="AZ59" s="386"/>
      <c r="BA59" s="386"/>
      <c r="BB59" s="386"/>
      <c r="BC59" s="386"/>
      <c r="BD59" s="386"/>
      <c r="BE59" s="386"/>
      <c r="BF59" s="386"/>
      <c r="BG59" s="386"/>
      <c r="BH59" s="386"/>
      <c r="BI59" s="386"/>
      <c r="BJ59" s="428"/>
    </row>
    <row r="60" spans="1:16360" s="414" customFormat="1" ht="25.5" x14ac:dyDescent="0.25">
      <c r="A60" s="386" t="s">
        <v>128</v>
      </c>
      <c r="B60" s="403" t="s">
        <v>224</v>
      </c>
      <c r="C60" s="403" t="s">
        <v>223</v>
      </c>
      <c r="D60" s="387" t="s">
        <v>281</v>
      </c>
      <c r="E60" s="429">
        <v>195000</v>
      </c>
      <c r="F60" s="389" t="s">
        <v>235</v>
      </c>
      <c r="G60" s="403"/>
      <c r="H60" s="389" t="s">
        <v>236</v>
      </c>
      <c r="I60" s="387" t="s">
        <v>243</v>
      </c>
      <c r="J60" s="411">
        <v>1</v>
      </c>
      <c r="K60" s="403"/>
      <c r="L60" s="391" t="s">
        <v>242</v>
      </c>
      <c r="M60" s="403">
        <v>2016</v>
      </c>
      <c r="N60" s="403"/>
      <c r="O60" s="403"/>
      <c r="P60" s="403"/>
      <c r="Q60" s="403">
        <v>2020</v>
      </c>
      <c r="R60" s="430"/>
      <c r="S60" s="428" t="s">
        <v>298</v>
      </c>
      <c r="T60" s="440"/>
      <c r="U60" s="441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30"/>
      <c r="AK60" s="386"/>
      <c r="AL60" s="386"/>
      <c r="AM60" s="386"/>
      <c r="AN60" s="386"/>
      <c r="AO60" s="386"/>
      <c r="AP60" s="386"/>
      <c r="AQ60" s="428"/>
      <c r="AR60" s="441"/>
      <c r="AS60" s="441"/>
      <c r="AT60" s="403"/>
      <c r="AU60" s="403"/>
      <c r="AV60" s="403"/>
      <c r="AW60" s="403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428"/>
    </row>
    <row r="61" spans="1:16360" s="414" customFormat="1" ht="38.25" x14ac:dyDescent="0.25">
      <c r="A61" s="386" t="s">
        <v>128</v>
      </c>
      <c r="B61" s="403" t="s">
        <v>12</v>
      </c>
      <c r="C61" s="403" t="s">
        <v>269</v>
      </c>
      <c r="D61" s="387" t="s">
        <v>215</v>
      </c>
      <c r="E61" s="429">
        <v>150000</v>
      </c>
      <c r="F61" s="389" t="s">
        <v>235</v>
      </c>
      <c r="G61" s="403"/>
      <c r="H61" s="389" t="s">
        <v>236</v>
      </c>
      <c r="I61" s="387" t="s">
        <v>243</v>
      </c>
      <c r="J61" s="411">
        <v>1</v>
      </c>
      <c r="K61" s="403"/>
      <c r="L61" s="391" t="s">
        <v>242</v>
      </c>
      <c r="M61" s="403">
        <v>2016</v>
      </c>
      <c r="N61" s="403">
        <v>2016</v>
      </c>
      <c r="O61" s="403">
        <v>2016</v>
      </c>
      <c r="P61" s="403">
        <v>2016</v>
      </c>
      <c r="Q61" s="403">
        <v>2020</v>
      </c>
      <c r="R61" s="430"/>
      <c r="S61" s="428" t="s">
        <v>298</v>
      </c>
      <c r="T61" s="440"/>
      <c r="U61" s="441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30"/>
      <c r="AK61" s="386"/>
      <c r="AL61" s="386"/>
      <c r="AM61" s="386"/>
      <c r="AN61" s="386"/>
      <c r="AO61" s="386"/>
      <c r="AP61" s="386"/>
      <c r="AQ61" s="428"/>
      <c r="AR61" s="441"/>
      <c r="AS61" s="441"/>
      <c r="AT61" s="403"/>
      <c r="AU61" s="403"/>
      <c r="AV61" s="403"/>
      <c r="AW61" s="403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428"/>
    </row>
    <row r="62" spans="1:16360" s="414" customFormat="1" ht="38.25" x14ac:dyDescent="0.25">
      <c r="A62" s="386" t="s">
        <v>128</v>
      </c>
      <c r="B62" s="386" t="s">
        <v>11</v>
      </c>
      <c r="C62" s="386" t="s">
        <v>27</v>
      </c>
      <c r="D62" s="386" t="s">
        <v>206</v>
      </c>
      <c r="E62" s="398">
        <v>140000</v>
      </c>
      <c r="F62" s="399" t="s">
        <v>235</v>
      </c>
      <c r="G62" s="386"/>
      <c r="H62" s="399" t="s">
        <v>236</v>
      </c>
      <c r="I62" s="386" t="s">
        <v>243</v>
      </c>
      <c r="J62" s="443">
        <v>1</v>
      </c>
      <c r="K62" s="386"/>
      <c r="L62" s="391" t="s">
        <v>242</v>
      </c>
      <c r="M62" s="386">
        <v>2017</v>
      </c>
      <c r="N62" s="386">
        <v>2017</v>
      </c>
      <c r="O62" s="386">
        <v>2017</v>
      </c>
      <c r="P62" s="386">
        <v>2017</v>
      </c>
      <c r="Q62" s="386">
        <v>2018</v>
      </c>
      <c r="R62" s="431"/>
      <c r="S62" s="428" t="s">
        <v>298</v>
      </c>
      <c r="T62" s="440"/>
      <c r="U62" s="441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30"/>
      <c r="AK62" s="386"/>
      <c r="AL62" s="386"/>
      <c r="AM62" s="386"/>
      <c r="AN62" s="386"/>
      <c r="AO62" s="386"/>
      <c r="AP62" s="386"/>
      <c r="AQ62" s="428"/>
      <c r="AR62" s="441"/>
      <c r="AS62" s="441"/>
      <c r="AT62" s="403"/>
      <c r="AU62" s="403"/>
      <c r="AV62" s="403"/>
      <c r="AW62" s="403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428"/>
    </row>
    <row r="63" spans="1:16360" s="414" customFormat="1" ht="38.25" x14ac:dyDescent="0.25">
      <c r="A63" s="386" t="s">
        <v>128</v>
      </c>
      <c r="B63" s="403" t="s">
        <v>12</v>
      </c>
      <c r="C63" s="403" t="s">
        <v>269</v>
      </c>
      <c r="D63" s="387" t="s">
        <v>309</v>
      </c>
      <c r="E63" s="429">
        <v>110000</v>
      </c>
      <c r="F63" s="389" t="s">
        <v>235</v>
      </c>
      <c r="G63" s="403"/>
      <c r="H63" s="389" t="s">
        <v>236</v>
      </c>
      <c r="I63" s="387" t="s">
        <v>243</v>
      </c>
      <c r="J63" s="411">
        <v>1</v>
      </c>
      <c r="K63" s="403"/>
      <c r="L63" s="391" t="s">
        <v>242</v>
      </c>
      <c r="M63" s="403">
        <v>2016</v>
      </c>
      <c r="N63" s="403">
        <v>2016</v>
      </c>
      <c r="O63" s="403">
        <v>2016</v>
      </c>
      <c r="P63" s="403">
        <v>2016</v>
      </c>
      <c r="Q63" s="403">
        <v>2020</v>
      </c>
      <c r="R63" s="430"/>
      <c r="S63" s="428" t="s">
        <v>298</v>
      </c>
      <c r="T63" s="440"/>
      <c r="U63" s="441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30"/>
      <c r="AK63" s="386"/>
      <c r="AL63" s="386"/>
      <c r="AM63" s="386"/>
      <c r="AN63" s="386"/>
      <c r="AO63" s="386"/>
      <c r="AP63" s="386"/>
      <c r="AQ63" s="428"/>
      <c r="AR63" s="441"/>
      <c r="AS63" s="441"/>
      <c r="AT63" s="403"/>
      <c r="AU63" s="403"/>
      <c r="AV63" s="403"/>
      <c r="AW63" s="403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428"/>
    </row>
    <row r="64" spans="1:16360" s="414" customFormat="1" ht="40.5" customHeight="1" x14ac:dyDescent="0.25">
      <c r="A64" s="386" t="s">
        <v>128</v>
      </c>
      <c r="B64" s="403" t="s">
        <v>12</v>
      </c>
      <c r="C64" s="403" t="s">
        <v>269</v>
      </c>
      <c r="D64" s="387" t="s">
        <v>308</v>
      </c>
      <c r="E64" s="429">
        <v>110000</v>
      </c>
      <c r="F64" s="389" t="s">
        <v>235</v>
      </c>
      <c r="G64" s="403"/>
      <c r="H64" s="389" t="s">
        <v>236</v>
      </c>
      <c r="I64" s="387" t="s">
        <v>243</v>
      </c>
      <c r="J64" s="411">
        <v>1</v>
      </c>
      <c r="K64" s="403"/>
      <c r="L64" s="391" t="s">
        <v>242</v>
      </c>
      <c r="M64" s="403">
        <v>2016</v>
      </c>
      <c r="N64" s="403">
        <v>2016</v>
      </c>
      <c r="O64" s="403">
        <v>2016</v>
      </c>
      <c r="P64" s="403">
        <v>2016</v>
      </c>
      <c r="Q64" s="403">
        <v>2020</v>
      </c>
      <c r="R64" s="430"/>
      <c r="S64" s="428" t="s">
        <v>298</v>
      </c>
      <c r="T64" s="440"/>
      <c r="U64" s="441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3"/>
      <c r="AJ64" s="430"/>
      <c r="AK64" s="386"/>
      <c r="AL64" s="386"/>
      <c r="AM64" s="386"/>
      <c r="AN64" s="386"/>
      <c r="AO64" s="386"/>
      <c r="AP64" s="386"/>
      <c r="AQ64" s="428"/>
      <c r="AR64" s="441"/>
      <c r="AS64" s="441"/>
      <c r="AT64" s="403"/>
      <c r="AU64" s="403"/>
      <c r="AV64" s="403"/>
      <c r="AW64" s="403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428"/>
    </row>
    <row r="65" spans="1:62" s="414" customFormat="1" ht="51" x14ac:dyDescent="0.25">
      <c r="A65" s="386" t="s">
        <v>128</v>
      </c>
      <c r="B65" s="386" t="s">
        <v>10</v>
      </c>
      <c r="C65" s="386" t="s">
        <v>29</v>
      </c>
      <c r="D65" s="386" t="s">
        <v>300</v>
      </c>
      <c r="E65" s="398">
        <v>100000</v>
      </c>
      <c r="F65" s="399" t="s">
        <v>235</v>
      </c>
      <c r="G65" s="386"/>
      <c r="H65" s="399" t="s">
        <v>236</v>
      </c>
      <c r="I65" s="386" t="s">
        <v>243</v>
      </c>
      <c r="J65" s="443">
        <v>1</v>
      </c>
      <c r="K65" s="386"/>
      <c r="L65" s="381" t="s">
        <v>242</v>
      </c>
      <c r="M65" s="386">
        <v>2016</v>
      </c>
      <c r="N65" s="386">
        <v>2016</v>
      </c>
      <c r="O65" s="386">
        <v>2016</v>
      </c>
      <c r="P65" s="386">
        <v>2017</v>
      </c>
      <c r="Q65" s="386">
        <v>2018</v>
      </c>
      <c r="R65" s="386"/>
      <c r="S65" s="386" t="s">
        <v>298</v>
      </c>
      <c r="T65" s="441"/>
      <c r="U65" s="441"/>
      <c r="V65" s="403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3"/>
      <c r="AJ65" s="430"/>
      <c r="AK65" s="386"/>
      <c r="AL65" s="386"/>
      <c r="AM65" s="386"/>
      <c r="AN65" s="386"/>
      <c r="AO65" s="386"/>
      <c r="AP65" s="386"/>
      <c r="AQ65" s="428"/>
      <c r="AR65" s="441"/>
      <c r="AS65" s="441"/>
      <c r="AT65" s="403"/>
      <c r="AU65" s="403"/>
      <c r="AV65" s="403"/>
      <c r="AW65" s="403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428"/>
    </row>
    <row r="66" spans="1:62" s="414" customFormat="1" ht="38.25" x14ac:dyDescent="0.25">
      <c r="A66" s="386" t="s">
        <v>128</v>
      </c>
      <c r="B66" s="403" t="s">
        <v>240</v>
      </c>
      <c r="C66" s="403" t="s">
        <v>229</v>
      </c>
      <c r="D66" s="387" t="s">
        <v>283</v>
      </c>
      <c r="E66" s="398">
        <v>100000</v>
      </c>
      <c r="F66" s="399" t="s">
        <v>235</v>
      </c>
      <c r="G66" s="386"/>
      <c r="H66" s="399" t="s">
        <v>236</v>
      </c>
      <c r="I66" s="386" t="s">
        <v>243</v>
      </c>
      <c r="J66" s="443">
        <v>1</v>
      </c>
      <c r="K66" s="386"/>
      <c r="L66" s="381" t="s">
        <v>242</v>
      </c>
      <c r="M66" s="386">
        <v>2019</v>
      </c>
      <c r="N66" s="386">
        <v>2019</v>
      </c>
      <c r="O66" s="386">
        <v>2019</v>
      </c>
      <c r="P66" s="386">
        <v>2019</v>
      </c>
      <c r="Q66" s="386">
        <v>2020</v>
      </c>
      <c r="R66" s="386"/>
      <c r="S66" s="386" t="s">
        <v>298</v>
      </c>
      <c r="T66" s="441"/>
      <c r="U66" s="441"/>
      <c r="V66" s="403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403"/>
      <c r="AH66" s="403"/>
      <c r="AI66" s="403"/>
      <c r="AJ66" s="430"/>
      <c r="AK66" s="386"/>
      <c r="AL66" s="386"/>
      <c r="AM66" s="386"/>
      <c r="AN66" s="386"/>
      <c r="AO66" s="386"/>
      <c r="AP66" s="386"/>
      <c r="AQ66" s="428"/>
      <c r="AR66" s="441"/>
      <c r="AS66" s="441"/>
      <c r="AT66" s="403"/>
      <c r="AU66" s="403"/>
      <c r="AV66" s="403"/>
      <c r="AW66" s="403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428"/>
    </row>
    <row r="67" spans="1:62" s="414" customFormat="1" ht="25.5" x14ac:dyDescent="0.25">
      <c r="A67" s="386" t="s">
        <v>128</v>
      </c>
      <c r="B67" s="403" t="s">
        <v>224</v>
      </c>
      <c r="C67" s="403" t="s">
        <v>223</v>
      </c>
      <c r="D67" s="387" t="s">
        <v>286</v>
      </c>
      <c r="E67" s="398">
        <v>97500</v>
      </c>
      <c r="F67" s="389" t="s">
        <v>235</v>
      </c>
      <c r="G67" s="403"/>
      <c r="H67" s="389" t="s">
        <v>236</v>
      </c>
      <c r="I67" s="387" t="s">
        <v>243</v>
      </c>
      <c r="J67" s="411">
        <v>1</v>
      </c>
      <c r="K67" s="403"/>
      <c r="L67" s="391" t="s">
        <v>242</v>
      </c>
      <c r="M67" s="403">
        <v>2016</v>
      </c>
      <c r="N67" s="403"/>
      <c r="O67" s="403"/>
      <c r="P67" s="403"/>
      <c r="Q67" s="403">
        <v>2020</v>
      </c>
      <c r="R67" s="430"/>
      <c r="S67" s="428" t="s">
        <v>298</v>
      </c>
      <c r="T67" s="440"/>
      <c r="U67" s="441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30"/>
      <c r="AK67" s="386"/>
      <c r="AL67" s="386"/>
      <c r="AM67" s="386"/>
      <c r="AN67" s="386"/>
      <c r="AO67" s="386"/>
      <c r="AP67" s="386"/>
      <c r="AQ67" s="428"/>
      <c r="AR67" s="441"/>
      <c r="AS67" s="441"/>
      <c r="AT67" s="403"/>
      <c r="AU67" s="403"/>
      <c r="AV67" s="403"/>
      <c r="AW67" s="403"/>
      <c r="AX67" s="386"/>
      <c r="AY67" s="386"/>
      <c r="AZ67" s="386"/>
      <c r="BA67" s="386"/>
      <c r="BB67" s="386"/>
      <c r="BC67" s="386"/>
      <c r="BD67" s="386"/>
      <c r="BE67" s="386"/>
      <c r="BF67" s="386"/>
      <c r="BG67" s="386"/>
      <c r="BH67" s="386"/>
      <c r="BI67" s="386"/>
      <c r="BJ67" s="428"/>
    </row>
    <row r="68" spans="1:62" s="414" customFormat="1" ht="25.5" x14ac:dyDescent="0.25">
      <c r="A68" s="386" t="s">
        <v>128</v>
      </c>
      <c r="B68" s="403" t="s">
        <v>224</v>
      </c>
      <c r="C68" s="403" t="s">
        <v>223</v>
      </c>
      <c r="D68" s="387" t="s">
        <v>287</v>
      </c>
      <c r="E68" s="398">
        <v>97500</v>
      </c>
      <c r="F68" s="389" t="s">
        <v>235</v>
      </c>
      <c r="G68" s="403"/>
      <c r="H68" s="389" t="s">
        <v>236</v>
      </c>
      <c r="I68" s="387" t="s">
        <v>243</v>
      </c>
      <c r="J68" s="411">
        <v>1</v>
      </c>
      <c r="K68" s="403"/>
      <c r="L68" s="391" t="s">
        <v>242</v>
      </c>
      <c r="M68" s="403">
        <v>2016</v>
      </c>
      <c r="N68" s="403"/>
      <c r="O68" s="403"/>
      <c r="P68" s="403"/>
      <c r="Q68" s="403">
        <v>2020</v>
      </c>
      <c r="R68" s="430"/>
      <c r="S68" s="428" t="s">
        <v>298</v>
      </c>
      <c r="T68" s="440"/>
      <c r="U68" s="441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30"/>
      <c r="AK68" s="386"/>
      <c r="AL68" s="386"/>
      <c r="AM68" s="386"/>
      <c r="AN68" s="386"/>
      <c r="AO68" s="386"/>
      <c r="AP68" s="386"/>
      <c r="AQ68" s="428"/>
      <c r="AR68" s="441"/>
      <c r="AS68" s="441"/>
      <c r="AT68" s="403"/>
      <c r="AU68" s="403"/>
      <c r="AV68" s="403"/>
      <c r="AW68" s="403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428"/>
    </row>
    <row r="69" spans="1:62" s="414" customFormat="1" ht="38.25" x14ac:dyDescent="0.25">
      <c r="A69" s="386" t="s">
        <v>128</v>
      </c>
      <c r="B69" s="386" t="s">
        <v>11</v>
      </c>
      <c r="C69" s="386" t="s">
        <v>266</v>
      </c>
      <c r="D69" s="386" t="s">
        <v>288</v>
      </c>
      <c r="E69" s="398">
        <f>600000*0.15</f>
        <v>90000</v>
      </c>
      <c r="F69" s="399" t="s">
        <v>235</v>
      </c>
      <c r="G69" s="386"/>
      <c r="H69" s="399" t="s">
        <v>236</v>
      </c>
      <c r="I69" s="386" t="s">
        <v>243</v>
      </c>
      <c r="J69" s="443">
        <v>1</v>
      </c>
      <c r="K69" s="386"/>
      <c r="L69" s="381" t="s">
        <v>242</v>
      </c>
      <c r="M69" s="386"/>
      <c r="N69" s="386">
        <v>2016</v>
      </c>
      <c r="O69" s="386">
        <v>2016</v>
      </c>
      <c r="P69" s="386">
        <v>2016</v>
      </c>
      <c r="Q69" s="386">
        <v>2018</v>
      </c>
      <c r="R69" s="386"/>
      <c r="S69" s="386" t="s">
        <v>298</v>
      </c>
      <c r="T69" s="441"/>
      <c r="U69" s="441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30"/>
      <c r="AK69" s="386"/>
      <c r="AL69" s="386"/>
      <c r="AM69" s="386"/>
      <c r="AN69" s="386"/>
      <c r="AO69" s="386"/>
      <c r="AP69" s="386"/>
      <c r="AQ69" s="428"/>
      <c r="AR69" s="441"/>
      <c r="AS69" s="441"/>
      <c r="AT69" s="403"/>
      <c r="AU69" s="403"/>
      <c r="AV69" s="403"/>
      <c r="AW69" s="403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428"/>
    </row>
    <row r="70" spans="1:62" s="414" customFormat="1" ht="55.5" customHeight="1" x14ac:dyDescent="0.25">
      <c r="A70" s="386" t="s">
        <v>128</v>
      </c>
      <c r="B70" s="386" t="s">
        <v>10</v>
      </c>
      <c r="C70" s="386" t="s">
        <v>28</v>
      </c>
      <c r="D70" s="386" t="s">
        <v>299</v>
      </c>
      <c r="E70" s="398">
        <f>350000*0.15</f>
        <v>52500</v>
      </c>
      <c r="F70" s="399" t="s">
        <v>235</v>
      </c>
      <c r="G70" s="386"/>
      <c r="H70" s="399" t="s">
        <v>236</v>
      </c>
      <c r="I70" s="386" t="s">
        <v>243</v>
      </c>
      <c r="J70" s="443">
        <v>1</v>
      </c>
      <c r="K70" s="386"/>
      <c r="L70" s="381" t="s">
        <v>242</v>
      </c>
      <c r="M70" s="381">
        <v>2016</v>
      </c>
      <c r="N70" s="381">
        <v>2016</v>
      </c>
      <c r="O70" s="381">
        <v>2016</v>
      </c>
      <c r="P70" s="381">
        <v>2016</v>
      </c>
      <c r="Q70" s="381">
        <v>2018</v>
      </c>
      <c r="R70" s="386"/>
      <c r="S70" s="386" t="s">
        <v>298</v>
      </c>
      <c r="T70" s="441"/>
      <c r="U70" s="441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30"/>
      <c r="AK70" s="386"/>
      <c r="AL70" s="386"/>
      <c r="AM70" s="386"/>
      <c r="AN70" s="386"/>
      <c r="AO70" s="386"/>
      <c r="AP70" s="386"/>
      <c r="AQ70" s="428"/>
      <c r="AR70" s="441"/>
      <c r="AS70" s="441"/>
      <c r="AT70" s="403"/>
      <c r="AU70" s="403"/>
      <c r="AV70" s="403"/>
      <c r="AW70" s="403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428"/>
    </row>
    <row r="71" spans="1:62" s="414" customFormat="1" ht="47.25" customHeight="1" x14ac:dyDescent="0.25">
      <c r="A71" s="386" t="s">
        <v>128</v>
      </c>
      <c r="B71" s="403" t="s">
        <v>224</v>
      </c>
      <c r="C71" s="403" t="s">
        <v>223</v>
      </c>
      <c r="D71" s="386" t="s">
        <v>222</v>
      </c>
      <c r="E71" s="398">
        <v>40000</v>
      </c>
      <c r="F71" s="389" t="s">
        <v>235</v>
      </c>
      <c r="G71" s="403"/>
      <c r="H71" s="389" t="s">
        <v>236</v>
      </c>
      <c r="I71" s="387" t="s">
        <v>243</v>
      </c>
      <c r="J71" s="411">
        <v>1</v>
      </c>
      <c r="K71" s="403"/>
      <c r="L71" s="391" t="s">
        <v>242</v>
      </c>
      <c r="M71" s="403">
        <v>2016</v>
      </c>
      <c r="N71" s="403"/>
      <c r="O71" s="403"/>
      <c r="P71" s="403"/>
      <c r="Q71" s="403">
        <v>2020</v>
      </c>
      <c r="R71" s="430"/>
      <c r="S71" s="428" t="s">
        <v>298</v>
      </c>
      <c r="T71" s="440"/>
      <c r="U71" s="441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30"/>
      <c r="AK71" s="386"/>
      <c r="AL71" s="386"/>
      <c r="AM71" s="386"/>
      <c r="AN71" s="386"/>
      <c r="AO71" s="386"/>
      <c r="AP71" s="386"/>
      <c r="AQ71" s="428"/>
      <c r="AR71" s="441"/>
      <c r="AS71" s="441"/>
      <c r="AT71" s="403"/>
      <c r="AU71" s="403"/>
      <c r="AV71" s="403"/>
      <c r="AW71" s="403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428"/>
    </row>
    <row r="72" spans="1:62" s="414" customFormat="1" ht="32.25" customHeight="1" x14ac:dyDescent="0.25">
      <c r="A72" s="386" t="s">
        <v>128</v>
      </c>
      <c r="B72" s="403" t="s">
        <v>224</v>
      </c>
      <c r="C72" s="403" t="s">
        <v>223</v>
      </c>
      <c r="D72" s="386" t="s">
        <v>289</v>
      </c>
      <c r="E72" s="398">
        <v>40000</v>
      </c>
      <c r="F72" s="389" t="s">
        <v>235</v>
      </c>
      <c r="G72" s="403"/>
      <c r="H72" s="389" t="s">
        <v>236</v>
      </c>
      <c r="I72" s="387" t="s">
        <v>243</v>
      </c>
      <c r="J72" s="411">
        <v>1</v>
      </c>
      <c r="K72" s="403"/>
      <c r="L72" s="391" t="s">
        <v>242</v>
      </c>
      <c r="M72" s="403">
        <v>2016</v>
      </c>
      <c r="N72" s="403"/>
      <c r="O72" s="403"/>
      <c r="P72" s="403"/>
      <c r="Q72" s="403">
        <v>2020</v>
      </c>
      <c r="R72" s="430"/>
      <c r="S72" s="428" t="s">
        <v>298</v>
      </c>
      <c r="T72" s="440"/>
      <c r="U72" s="441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30"/>
      <c r="AK72" s="386"/>
      <c r="AL72" s="386"/>
      <c r="AM72" s="386"/>
      <c r="AN72" s="386"/>
      <c r="AO72" s="386"/>
      <c r="AP72" s="386"/>
      <c r="AQ72" s="428"/>
      <c r="AR72" s="441"/>
      <c r="AS72" s="441"/>
      <c r="AT72" s="403"/>
      <c r="AU72" s="403"/>
      <c r="AV72" s="403"/>
      <c r="AW72" s="403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428"/>
    </row>
    <row r="73" spans="1:62" s="414" customFormat="1" ht="25.5" x14ac:dyDescent="0.25">
      <c r="A73" s="386" t="s">
        <v>128</v>
      </c>
      <c r="B73" s="403" t="s">
        <v>240</v>
      </c>
      <c r="C73" s="403" t="s">
        <v>229</v>
      </c>
      <c r="D73" s="386" t="s">
        <v>282</v>
      </c>
      <c r="E73" s="398">
        <v>40000</v>
      </c>
      <c r="F73" s="399" t="s">
        <v>235</v>
      </c>
      <c r="G73" s="386"/>
      <c r="H73" s="399" t="s">
        <v>236</v>
      </c>
      <c r="I73" s="386" t="s">
        <v>243</v>
      </c>
      <c r="J73" s="443">
        <v>1</v>
      </c>
      <c r="K73" s="386"/>
      <c r="L73" s="381" t="s">
        <v>242</v>
      </c>
      <c r="M73" s="386">
        <v>2018</v>
      </c>
      <c r="N73" s="386">
        <v>2018</v>
      </c>
      <c r="O73" s="386">
        <v>2018</v>
      </c>
      <c r="P73" s="386">
        <v>2018</v>
      </c>
      <c r="Q73" s="386">
        <v>2019</v>
      </c>
      <c r="R73" s="386"/>
      <c r="S73" s="386" t="s">
        <v>298</v>
      </c>
      <c r="T73" s="441"/>
      <c r="U73" s="441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30"/>
      <c r="AK73" s="386"/>
      <c r="AL73" s="386"/>
      <c r="AM73" s="386"/>
      <c r="AN73" s="386"/>
      <c r="AO73" s="386"/>
      <c r="AP73" s="386"/>
      <c r="AQ73" s="428"/>
      <c r="AR73" s="441"/>
      <c r="AS73" s="441"/>
      <c r="AT73" s="403"/>
      <c r="AU73" s="403"/>
      <c r="AV73" s="403"/>
      <c r="AW73" s="403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428"/>
    </row>
    <row r="74" spans="1:62" s="414" customFormat="1" ht="57" customHeight="1" x14ac:dyDescent="0.25">
      <c r="A74" s="386" t="s">
        <v>128</v>
      </c>
      <c r="B74" s="403" t="s">
        <v>12</v>
      </c>
      <c r="C74" s="403" t="s">
        <v>214</v>
      </c>
      <c r="D74" s="386" t="s">
        <v>219</v>
      </c>
      <c r="E74" s="398">
        <v>30000</v>
      </c>
      <c r="F74" s="389" t="s">
        <v>235</v>
      </c>
      <c r="G74" s="403"/>
      <c r="H74" s="389" t="s">
        <v>236</v>
      </c>
      <c r="I74" s="387" t="s">
        <v>243</v>
      </c>
      <c r="J74" s="411">
        <v>1</v>
      </c>
      <c r="K74" s="403"/>
      <c r="L74" s="391" t="s">
        <v>242</v>
      </c>
      <c r="M74" s="403">
        <v>2017</v>
      </c>
      <c r="N74" s="403">
        <v>2017</v>
      </c>
      <c r="O74" s="403">
        <v>2017</v>
      </c>
      <c r="P74" s="403">
        <v>2017</v>
      </c>
      <c r="Q74" s="403">
        <v>2017</v>
      </c>
      <c r="R74" s="430"/>
      <c r="S74" s="428" t="s">
        <v>298</v>
      </c>
      <c r="T74" s="440"/>
      <c r="U74" s="441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30"/>
      <c r="AK74" s="386"/>
      <c r="AL74" s="386"/>
      <c r="AM74" s="386"/>
      <c r="AN74" s="386"/>
      <c r="AO74" s="386"/>
      <c r="AP74" s="386"/>
      <c r="AQ74" s="428"/>
      <c r="AR74" s="441"/>
      <c r="AS74" s="441"/>
      <c r="AT74" s="403"/>
      <c r="AU74" s="403"/>
      <c r="AV74" s="403"/>
      <c r="AW74" s="403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428"/>
    </row>
    <row r="75" spans="1:62" s="414" customFormat="1" ht="43.5" customHeight="1" x14ac:dyDescent="0.25">
      <c r="A75" s="386" t="s">
        <v>128</v>
      </c>
      <c r="B75" s="403" t="s">
        <v>12</v>
      </c>
      <c r="C75" s="403" t="s">
        <v>214</v>
      </c>
      <c r="D75" s="386" t="s">
        <v>220</v>
      </c>
      <c r="E75" s="398">
        <v>30000</v>
      </c>
      <c r="F75" s="389" t="s">
        <v>235</v>
      </c>
      <c r="G75" s="403"/>
      <c r="H75" s="389" t="s">
        <v>236</v>
      </c>
      <c r="I75" s="387" t="s">
        <v>243</v>
      </c>
      <c r="J75" s="411">
        <v>1</v>
      </c>
      <c r="K75" s="403"/>
      <c r="L75" s="391" t="s">
        <v>242</v>
      </c>
      <c r="M75" s="403">
        <v>2017</v>
      </c>
      <c r="N75" s="403">
        <v>2017</v>
      </c>
      <c r="O75" s="403">
        <v>2017</v>
      </c>
      <c r="P75" s="403">
        <v>2017</v>
      </c>
      <c r="Q75" s="403">
        <v>2017</v>
      </c>
      <c r="R75" s="430"/>
      <c r="S75" s="428" t="s">
        <v>298</v>
      </c>
      <c r="T75" s="440"/>
      <c r="U75" s="441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3"/>
      <c r="AJ75" s="430"/>
      <c r="AK75" s="386"/>
      <c r="AL75" s="386"/>
      <c r="AM75" s="386"/>
      <c r="AN75" s="386"/>
      <c r="AO75" s="386"/>
      <c r="AP75" s="386"/>
      <c r="AQ75" s="428"/>
      <c r="AR75" s="441"/>
      <c r="AS75" s="441"/>
      <c r="AT75" s="403"/>
      <c r="AU75" s="403"/>
      <c r="AV75" s="403"/>
      <c r="AW75" s="403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428"/>
    </row>
    <row r="76" spans="1:62" s="414" customFormat="1" ht="42.75" customHeight="1" x14ac:dyDescent="0.25">
      <c r="A76" s="386" t="s">
        <v>128</v>
      </c>
      <c r="B76" s="403" t="s">
        <v>12</v>
      </c>
      <c r="C76" s="403" t="s">
        <v>214</v>
      </c>
      <c r="D76" s="386" t="s">
        <v>221</v>
      </c>
      <c r="E76" s="398">
        <v>30000</v>
      </c>
      <c r="F76" s="389" t="s">
        <v>235</v>
      </c>
      <c r="G76" s="403"/>
      <c r="H76" s="389" t="s">
        <v>236</v>
      </c>
      <c r="I76" s="387" t="s">
        <v>243</v>
      </c>
      <c r="J76" s="411">
        <v>1</v>
      </c>
      <c r="K76" s="403"/>
      <c r="L76" s="391" t="s">
        <v>242</v>
      </c>
      <c r="M76" s="403">
        <v>2017</v>
      </c>
      <c r="N76" s="403">
        <v>2017</v>
      </c>
      <c r="O76" s="403">
        <v>2017</v>
      </c>
      <c r="P76" s="403">
        <v>2017</v>
      </c>
      <c r="Q76" s="403">
        <v>2017</v>
      </c>
      <c r="R76" s="430"/>
      <c r="S76" s="428" t="s">
        <v>298</v>
      </c>
      <c r="T76" s="440"/>
      <c r="U76" s="441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30"/>
      <c r="AK76" s="386"/>
      <c r="AL76" s="386"/>
      <c r="AM76" s="386"/>
      <c r="AN76" s="386"/>
      <c r="AO76" s="386"/>
      <c r="AP76" s="386"/>
      <c r="AQ76" s="428"/>
      <c r="AR76" s="441"/>
      <c r="AS76" s="441"/>
      <c r="AT76" s="403"/>
      <c r="AU76" s="403"/>
      <c r="AV76" s="403"/>
      <c r="AW76" s="403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428"/>
    </row>
    <row r="77" spans="1:62" s="414" customFormat="1" ht="36.75" customHeight="1" x14ac:dyDescent="0.25">
      <c r="A77" s="386" t="s">
        <v>128</v>
      </c>
      <c r="B77" s="386" t="s">
        <v>12</v>
      </c>
      <c r="C77" s="386" t="s">
        <v>269</v>
      </c>
      <c r="D77" s="386" t="s">
        <v>217</v>
      </c>
      <c r="E77" s="398">
        <v>25000</v>
      </c>
      <c r="F77" s="399" t="s">
        <v>235</v>
      </c>
      <c r="G77" s="386"/>
      <c r="H77" s="399" t="s">
        <v>236</v>
      </c>
      <c r="I77" s="386" t="s">
        <v>243</v>
      </c>
      <c r="J77" s="443">
        <v>1</v>
      </c>
      <c r="K77" s="386"/>
      <c r="L77" s="381" t="s">
        <v>242</v>
      </c>
      <c r="M77" s="386"/>
      <c r="N77" s="386">
        <v>2016</v>
      </c>
      <c r="O77" s="386">
        <v>2016</v>
      </c>
      <c r="P77" s="386">
        <v>2017</v>
      </c>
      <c r="Q77" s="386">
        <v>2017</v>
      </c>
      <c r="R77" s="386"/>
      <c r="S77" s="386" t="s">
        <v>298</v>
      </c>
      <c r="T77" s="441"/>
      <c r="U77" s="441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30"/>
      <c r="AK77" s="386"/>
      <c r="AL77" s="386"/>
      <c r="AM77" s="386"/>
      <c r="AN77" s="386"/>
      <c r="AO77" s="386"/>
      <c r="AP77" s="386"/>
      <c r="AQ77" s="428"/>
      <c r="AR77" s="441"/>
      <c r="AS77" s="441"/>
      <c r="AT77" s="403"/>
      <c r="AU77" s="403"/>
      <c r="AV77" s="403"/>
      <c r="AW77" s="403"/>
      <c r="AX77" s="386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428"/>
    </row>
    <row r="78" spans="1:62" s="414" customFormat="1" ht="54" customHeight="1" x14ac:dyDescent="0.25">
      <c r="A78" s="386" t="s">
        <v>128</v>
      </c>
      <c r="B78" s="386" t="s">
        <v>12</v>
      </c>
      <c r="C78" s="386" t="s">
        <v>214</v>
      </c>
      <c r="D78" s="386" t="s">
        <v>307</v>
      </c>
      <c r="E78" s="398">
        <v>15000</v>
      </c>
      <c r="F78" s="389" t="s">
        <v>235</v>
      </c>
      <c r="G78" s="386"/>
      <c r="H78" s="389" t="s">
        <v>236</v>
      </c>
      <c r="I78" s="387" t="s">
        <v>243</v>
      </c>
      <c r="J78" s="443">
        <v>1</v>
      </c>
      <c r="K78" s="386"/>
      <c r="L78" s="381" t="s">
        <v>242</v>
      </c>
      <c r="M78" s="386">
        <v>2016</v>
      </c>
      <c r="N78" s="386">
        <v>2016</v>
      </c>
      <c r="O78" s="386">
        <v>2016</v>
      </c>
      <c r="P78" s="386">
        <v>2016</v>
      </c>
      <c r="Q78" s="386">
        <v>2017</v>
      </c>
      <c r="R78" s="386"/>
      <c r="S78" s="386" t="s">
        <v>298</v>
      </c>
      <c r="T78" s="441"/>
      <c r="U78" s="441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30"/>
      <c r="AK78" s="386"/>
      <c r="AL78" s="386"/>
      <c r="AM78" s="386"/>
      <c r="AN78" s="386"/>
      <c r="AO78" s="386"/>
      <c r="AP78" s="386"/>
      <c r="AQ78" s="428"/>
      <c r="AR78" s="441"/>
      <c r="AS78" s="441"/>
      <c r="AT78" s="403"/>
      <c r="AU78" s="403"/>
      <c r="AV78" s="403"/>
      <c r="AW78" s="403"/>
      <c r="AX78" s="386"/>
      <c r="AY78" s="386"/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428"/>
    </row>
    <row r="79" spans="1:62" s="414" customFormat="1" ht="38.25" x14ac:dyDescent="0.25">
      <c r="A79" s="386" t="s">
        <v>128</v>
      </c>
      <c r="B79" s="403" t="s">
        <v>11</v>
      </c>
      <c r="C79" s="403" t="s">
        <v>302</v>
      </c>
      <c r="D79" s="386" t="s">
        <v>301</v>
      </c>
      <c r="E79" s="398">
        <v>100000</v>
      </c>
      <c r="F79" s="389" t="s">
        <v>235</v>
      </c>
      <c r="G79" s="403"/>
      <c r="H79" s="389" t="s">
        <v>236</v>
      </c>
      <c r="I79" s="387" t="s">
        <v>243</v>
      </c>
      <c r="J79" s="443">
        <v>1</v>
      </c>
      <c r="K79" s="403"/>
      <c r="L79" s="381" t="s">
        <v>242</v>
      </c>
      <c r="M79" s="386">
        <v>2016</v>
      </c>
      <c r="N79" s="386">
        <v>2016</v>
      </c>
      <c r="O79" s="386">
        <v>2016</v>
      </c>
      <c r="P79" s="386">
        <v>2016</v>
      </c>
      <c r="Q79" s="386">
        <v>2017</v>
      </c>
      <c r="R79" s="430"/>
      <c r="S79" s="430"/>
      <c r="T79" s="440"/>
      <c r="U79" s="441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30"/>
      <c r="AK79" s="386"/>
      <c r="AL79" s="386"/>
      <c r="AM79" s="386"/>
      <c r="AN79" s="386"/>
      <c r="AO79" s="386"/>
      <c r="AP79" s="386"/>
      <c r="AQ79" s="428"/>
      <c r="AR79" s="441"/>
      <c r="AS79" s="441"/>
      <c r="AT79" s="403"/>
      <c r="AU79" s="403"/>
      <c r="AV79" s="403"/>
      <c r="AW79" s="403"/>
      <c r="AX79" s="386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428"/>
    </row>
    <row r="80" spans="1:62" ht="30.75" customHeight="1" x14ac:dyDescent="0.25">
      <c r="A80" s="307" t="s">
        <v>147</v>
      </c>
      <c r="B80" s="303"/>
      <c r="C80" s="303"/>
      <c r="D80" s="303"/>
      <c r="E80" s="360">
        <f>SUM(E81:E82)</f>
        <v>122000</v>
      </c>
      <c r="F80" s="370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6" t="s">
        <v>146</v>
      </c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5"/>
      <c r="AL80" s="305"/>
      <c r="AM80" s="305"/>
      <c r="AN80" s="305"/>
      <c r="AO80" s="303"/>
      <c r="AP80" s="303"/>
      <c r="AQ80" s="302"/>
      <c r="AR80" s="304" t="s">
        <v>146</v>
      </c>
      <c r="AS80" s="304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2"/>
    </row>
    <row r="81" spans="1:62" s="410" customFormat="1" ht="31.5" x14ac:dyDescent="0.25">
      <c r="A81" s="394" t="s">
        <v>147</v>
      </c>
      <c r="B81" s="391" t="s">
        <v>224</v>
      </c>
      <c r="C81" s="391" t="s">
        <v>223</v>
      </c>
      <c r="D81" s="381" t="s">
        <v>225</v>
      </c>
      <c r="E81" s="442">
        <v>122000</v>
      </c>
      <c r="F81" s="410" t="s">
        <v>293</v>
      </c>
      <c r="G81" s="390"/>
      <c r="H81" s="391"/>
      <c r="I81" s="391" t="s">
        <v>244</v>
      </c>
      <c r="J81" s="392">
        <v>0</v>
      </c>
      <c r="K81" s="392">
        <v>1</v>
      </c>
      <c r="L81" s="391"/>
      <c r="M81" s="403">
        <v>2016</v>
      </c>
      <c r="N81" s="403"/>
      <c r="O81" s="403"/>
      <c r="P81" s="403"/>
      <c r="Q81" s="403">
        <v>2020</v>
      </c>
      <c r="R81" s="393"/>
      <c r="S81" s="381" t="s">
        <v>298</v>
      </c>
      <c r="T81" s="395"/>
      <c r="U81" s="395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1"/>
      <c r="AJ81" s="393"/>
      <c r="AK81" s="381"/>
      <c r="AL81" s="381"/>
      <c r="AM81" s="381"/>
      <c r="AN81" s="381"/>
      <c r="AO81" s="381"/>
      <c r="AP81" s="381"/>
      <c r="AQ81" s="396"/>
      <c r="AR81" s="395"/>
      <c r="AS81" s="395"/>
      <c r="AT81" s="391"/>
      <c r="AU81" s="391"/>
      <c r="AV81" s="391"/>
      <c r="AW81" s="391"/>
      <c r="AX81" s="381"/>
      <c r="AY81" s="381"/>
      <c r="AZ81" s="381"/>
      <c r="BA81" s="381"/>
      <c r="BB81" s="381"/>
      <c r="BC81" s="381"/>
      <c r="BD81" s="381"/>
      <c r="BE81" s="381"/>
      <c r="BF81" s="381"/>
      <c r="BG81" s="381"/>
      <c r="BH81" s="381"/>
      <c r="BI81" s="381"/>
      <c r="BJ81" s="396"/>
    </row>
    <row r="82" spans="1:62" ht="15.75" x14ac:dyDescent="0.25">
      <c r="A82" s="384"/>
      <c r="B82" s="287"/>
      <c r="C82" s="287"/>
      <c r="D82" s="287"/>
      <c r="E82" s="357"/>
      <c r="F82" s="36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300"/>
      <c r="S82" s="300"/>
      <c r="T82" s="301"/>
      <c r="U82" s="299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300"/>
      <c r="AK82" s="287"/>
      <c r="AL82" s="287"/>
      <c r="AM82" s="287"/>
      <c r="AN82" s="287"/>
      <c r="AO82" s="287"/>
      <c r="AP82" s="287"/>
      <c r="AQ82" s="298"/>
      <c r="AR82" s="299"/>
      <c r="AS82" s="299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98"/>
    </row>
    <row r="83" spans="1:62" ht="42" customHeight="1" x14ac:dyDescent="0.25">
      <c r="A83" s="484" t="s">
        <v>145</v>
      </c>
      <c r="B83" s="485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6"/>
      <c r="S83" s="486"/>
      <c r="T83" s="487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9"/>
      <c r="AO83" s="297"/>
      <c r="AP83" s="297"/>
      <c r="AQ83" s="296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6"/>
    </row>
    <row r="84" spans="1:62" ht="57" customHeight="1" x14ac:dyDescent="0.25">
      <c r="A84" s="482" t="s">
        <v>144</v>
      </c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295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3"/>
      <c r="AN84" s="292"/>
      <c r="AO84" s="283"/>
      <c r="AP84" s="283"/>
      <c r="AQ84" s="292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92"/>
    </row>
    <row r="85" spans="1:62" ht="19.5" customHeight="1" thickBot="1" x14ac:dyDescent="0.3">
      <c r="A85" s="480" t="s">
        <v>143</v>
      </c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291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89"/>
      <c r="AO85" s="290"/>
      <c r="AP85" s="290"/>
      <c r="AQ85" s="289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89"/>
    </row>
    <row r="86" spans="1:62" ht="23.25" customHeight="1" thickBot="1" x14ac:dyDescent="0.3"/>
    <row r="87" spans="1:62" ht="23.25" customHeight="1" thickBot="1" x14ac:dyDescent="0.3">
      <c r="D87" s="444" t="s">
        <v>90</v>
      </c>
      <c r="E87" s="445">
        <f>+E80+E54+E46+E34+E29+E11</f>
        <v>14701775</v>
      </c>
    </row>
  </sheetData>
  <autoFilter ref="A9:KN85"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30" showButton="0"/>
    <filterColumn colId="31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</autoFilter>
  <sortState ref="A44:XEF45">
    <sortCondition descending="1" ref="E44:E45"/>
  </sortState>
  <mergeCells count="32">
    <mergeCell ref="L4:M4"/>
    <mergeCell ref="D4:K4"/>
    <mergeCell ref="B1:C1"/>
    <mergeCell ref="D1:K1"/>
    <mergeCell ref="B6:M6"/>
    <mergeCell ref="B2:C2"/>
    <mergeCell ref="B4:C4"/>
    <mergeCell ref="D2:K2"/>
    <mergeCell ref="D3:K3"/>
    <mergeCell ref="B3:C3"/>
    <mergeCell ref="A85:S85"/>
    <mergeCell ref="A84:S84"/>
    <mergeCell ref="A83:S83"/>
    <mergeCell ref="T83:AN83"/>
    <mergeCell ref="AO9:AQ9"/>
    <mergeCell ref="AC4:AE4"/>
    <mergeCell ref="AX4:AY4"/>
    <mergeCell ref="AZ4:BD4"/>
    <mergeCell ref="AA4:AB4"/>
    <mergeCell ref="T8:AN8"/>
    <mergeCell ref="AR8:BJ8"/>
    <mergeCell ref="BJ9:BJ10"/>
    <mergeCell ref="T9:AA9"/>
    <mergeCell ref="AD9:AD10"/>
    <mergeCell ref="AB9:AB10"/>
    <mergeCell ref="AH9:AJ9"/>
    <mergeCell ref="AR9:AT9"/>
    <mergeCell ref="AU9:AW9"/>
    <mergeCell ref="AC9:AC10"/>
    <mergeCell ref="AK9:AN9"/>
    <mergeCell ref="AE9:AG9"/>
    <mergeCell ref="AX9:BI9"/>
  </mergeCells>
  <pageMargins left="0.25" right="0.25" top="0.75" bottom="0.75" header="0.3" footer="0.3"/>
  <pageSetup scale="51" fitToWidth="0" orientation="landscape" horizontalDpi="1200" verticalDpi="1200" r:id="rId1"/>
  <headerFooter>
    <oddHeader>&amp;RBanque Interaméricaine de Développement (BID)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zoomScaleNormal="100" workbookViewId="0">
      <selection activeCell="N40" sqref="N40:O40"/>
    </sheetView>
  </sheetViews>
  <sheetFormatPr defaultRowHeight="12.75" x14ac:dyDescent="0.2"/>
  <cols>
    <col min="1" max="1" width="32.5703125" style="131" customWidth="1"/>
    <col min="2" max="2" width="33.42578125" style="131" customWidth="1"/>
    <col min="3" max="3" width="27" style="131" customWidth="1"/>
    <col min="4" max="4" width="14.140625" style="131" customWidth="1"/>
    <col min="5" max="5" width="20.5703125" style="131" customWidth="1"/>
    <col min="6" max="6" width="14.42578125" style="131" customWidth="1"/>
    <col min="7" max="7" width="13.85546875" style="131" customWidth="1"/>
    <col min="8" max="8" width="18.42578125" style="131" customWidth="1"/>
    <col min="9" max="9" width="16.28515625" style="131" bestFit="1" customWidth="1"/>
    <col min="10" max="11" width="16.28515625" style="131" customWidth="1"/>
    <col min="12" max="12" width="15" style="131" bestFit="1" customWidth="1"/>
    <col min="13" max="13" width="16.85546875" style="131" customWidth="1"/>
    <col min="14" max="14" width="22.28515625" style="131" customWidth="1"/>
    <col min="15" max="15" width="17.85546875" style="131" bestFit="1" customWidth="1"/>
    <col min="16" max="16" width="5.140625" style="131" customWidth="1"/>
    <col min="17" max="17" width="37.140625" style="131" bestFit="1" customWidth="1"/>
    <col min="18" max="20" width="12.28515625" style="131" bestFit="1" customWidth="1"/>
    <col min="21" max="21" width="13.140625" style="131" customWidth="1"/>
    <col min="22" max="256" width="9.140625" style="131"/>
    <col min="257" max="257" width="32.5703125" style="131" customWidth="1"/>
    <col min="258" max="258" width="33.42578125" style="131" customWidth="1"/>
    <col min="259" max="259" width="27" style="131" customWidth="1"/>
    <col min="260" max="260" width="14.140625" style="131" customWidth="1"/>
    <col min="261" max="261" width="20.5703125" style="131" customWidth="1"/>
    <col min="262" max="262" width="14.42578125" style="131" customWidth="1"/>
    <col min="263" max="263" width="13.85546875" style="131" customWidth="1"/>
    <col min="264" max="264" width="18.42578125" style="131" customWidth="1"/>
    <col min="265" max="265" width="16.28515625" style="131" bestFit="1" customWidth="1"/>
    <col min="266" max="267" width="16.28515625" style="131" customWidth="1"/>
    <col min="268" max="268" width="15" style="131" bestFit="1" customWidth="1"/>
    <col min="269" max="269" width="16.85546875" style="131" customWidth="1"/>
    <col min="270" max="270" width="22.28515625" style="131" customWidth="1"/>
    <col min="271" max="271" width="17.85546875" style="131" bestFit="1" customWidth="1"/>
    <col min="272" max="272" width="5.140625" style="131" customWidth="1"/>
    <col min="273" max="273" width="37.140625" style="131" bestFit="1" customWidth="1"/>
    <col min="274" max="276" width="12.28515625" style="131" bestFit="1" customWidth="1"/>
    <col min="277" max="277" width="13.140625" style="131" customWidth="1"/>
    <col min="278" max="512" width="9.140625" style="131"/>
    <col min="513" max="513" width="32.5703125" style="131" customWidth="1"/>
    <col min="514" max="514" width="33.42578125" style="131" customWidth="1"/>
    <col min="515" max="515" width="27" style="131" customWidth="1"/>
    <col min="516" max="516" width="14.140625" style="131" customWidth="1"/>
    <col min="517" max="517" width="20.5703125" style="131" customWidth="1"/>
    <col min="518" max="518" width="14.42578125" style="131" customWidth="1"/>
    <col min="519" max="519" width="13.85546875" style="131" customWidth="1"/>
    <col min="520" max="520" width="18.42578125" style="131" customWidth="1"/>
    <col min="521" max="521" width="16.28515625" style="131" bestFit="1" customWidth="1"/>
    <col min="522" max="523" width="16.28515625" style="131" customWidth="1"/>
    <col min="524" max="524" width="15" style="131" bestFit="1" customWidth="1"/>
    <col min="525" max="525" width="16.85546875" style="131" customWidth="1"/>
    <col min="526" max="526" width="22.28515625" style="131" customWidth="1"/>
    <col min="527" max="527" width="17.85546875" style="131" bestFit="1" customWidth="1"/>
    <col min="528" max="528" width="5.140625" style="131" customWidth="1"/>
    <col min="529" max="529" width="37.140625" style="131" bestFit="1" customWidth="1"/>
    <col min="530" max="532" width="12.28515625" style="131" bestFit="1" customWidth="1"/>
    <col min="533" max="533" width="13.140625" style="131" customWidth="1"/>
    <col min="534" max="768" width="9.140625" style="131"/>
    <col min="769" max="769" width="32.5703125" style="131" customWidth="1"/>
    <col min="770" max="770" width="33.42578125" style="131" customWidth="1"/>
    <col min="771" max="771" width="27" style="131" customWidth="1"/>
    <col min="772" max="772" width="14.140625" style="131" customWidth="1"/>
    <col min="773" max="773" width="20.5703125" style="131" customWidth="1"/>
    <col min="774" max="774" width="14.42578125" style="131" customWidth="1"/>
    <col min="775" max="775" width="13.85546875" style="131" customWidth="1"/>
    <col min="776" max="776" width="18.42578125" style="131" customWidth="1"/>
    <col min="777" max="777" width="16.28515625" style="131" bestFit="1" customWidth="1"/>
    <col min="778" max="779" width="16.28515625" style="131" customWidth="1"/>
    <col min="780" max="780" width="15" style="131" bestFit="1" customWidth="1"/>
    <col min="781" max="781" width="16.85546875" style="131" customWidth="1"/>
    <col min="782" max="782" width="22.28515625" style="131" customWidth="1"/>
    <col min="783" max="783" width="17.85546875" style="131" bestFit="1" customWidth="1"/>
    <col min="784" max="784" width="5.140625" style="131" customWidth="1"/>
    <col min="785" max="785" width="37.140625" style="131" bestFit="1" customWidth="1"/>
    <col min="786" max="788" width="12.28515625" style="131" bestFit="1" customWidth="1"/>
    <col min="789" max="789" width="13.140625" style="131" customWidth="1"/>
    <col min="790" max="1024" width="9.140625" style="131"/>
    <col min="1025" max="1025" width="32.5703125" style="131" customWidth="1"/>
    <col min="1026" max="1026" width="33.42578125" style="131" customWidth="1"/>
    <col min="1027" max="1027" width="27" style="131" customWidth="1"/>
    <col min="1028" max="1028" width="14.140625" style="131" customWidth="1"/>
    <col min="1029" max="1029" width="20.5703125" style="131" customWidth="1"/>
    <col min="1030" max="1030" width="14.42578125" style="131" customWidth="1"/>
    <col min="1031" max="1031" width="13.85546875" style="131" customWidth="1"/>
    <col min="1032" max="1032" width="18.42578125" style="131" customWidth="1"/>
    <col min="1033" max="1033" width="16.28515625" style="131" bestFit="1" customWidth="1"/>
    <col min="1034" max="1035" width="16.28515625" style="131" customWidth="1"/>
    <col min="1036" max="1036" width="15" style="131" bestFit="1" customWidth="1"/>
    <col min="1037" max="1037" width="16.85546875" style="131" customWidth="1"/>
    <col min="1038" max="1038" width="22.28515625" style="131" customWidth="1"/>
    <col min="1039" max="1039" width="17.85546875" style="131" bestFit="1" customWidth="1"/>
    <col min="1040" max="1040" width="5.140625" style="131" customWidth="1"/>
    <col min="1041" max="1041" width="37.140625" style="131" bestFit="1" customWidth="1"/>
    <col min="1042" max="1044" width="12.28515625" style="131" bestFit="1" customWidth="1"/>
    <col min="1045" max="1045" width="13.140625" style="131" customWidth="1"/>
    <col min="1046" max="1280" width="9.140625" style="131"/>
    <col min="1281" max="1281" width="32.5703125" style="131" customWidth="1"/>
    <col min="1282" max="1282" width="33.42578125" style="131" customWidth="1"/>
    <col min="1283" max="1283" width="27" style="131" customWidth="1"/>
    <col min="1284" max="1284" width="14.140625" style="131" customWidth="1"/>
    <col min="1285" max="1285" width="20.5703125" style="131" customWidth="1"/>
    <col min="1286" max="1286" width="14.42578125" style="131" customWidth="1"/>
    <col min="1287" max="1287" width="13.85546875" style="131" customWidth="1"/>
    <col min="1288" max="1288" width="18.42578125" style="131" customWidth="1"/>
    <col min="1289" max="1289" width="16.28515625" style="131" bestFit="1" customWidth="1"/>
    <col min="1290" max="1291" width="16.28515625" style="131" customWidth="1"/>
    <col min="1292" max="1292" width="15" style="131" bestFit="1" customWidth="1"/>
    <col min="1293" max="1293" width="16.85546875" style="131" customWidth="1"/>
    <col min="1294" max="1294" width="22.28515625" style="131" customWidth="1"/>
    <col min="1295" max="1295" width="17.85546875" style="131" bestFit="1" customWidth="1"/>
    <col min="1296" max="1296" width="5.140625" style="131" customWidth="1"/>
    <col min="1297" max="1297" width="37.140625" style="131" bestFit="1" customWidth="1"/>
    <col min="1298" max="1300" width="12.28515625" style="131" bestFit="1" customWidth="1"/>
    <col min="1301" max="1301" width="13.140625" style="131" customWidth="1"/>
    <col min="1302" max="1536" width="9.140625" style="131"/>
    <col min="1537" max="1537" width="32.5703125" style="131" customWidth="1"/>
    <col min="1538" max="1538" width="33.42578125" style="131" customWidth="1"/>
    <col min="1539" max="1539" width="27" style="131" customWidth="1"/>
    <col min="1540" max="1540" width="14.140625" style="131" customWidth="1"/>
    <col min="1541" max="1541" width="20.5703125" style="131" customWidth="1"/>
    <col min="1542" max="1542" width="14.42578125" style="131" customWidth="1"/>
    <col min="1543" max="1543" width="13.85546875" style="131" customWidth="1"/>
    <col min="1544" max="1544" width="18.42578125" style="131" customWidth="1"/>
    <col min="1545" max="1545" width="16.28515625" style="131" bestFit="1" customWidth="1"/>
    <col min="1546" max="1547" width="16.28515625" style="131" customWidth="1"/>
    <col min="1548" max="1548" width="15" style="131" bestFit="1" customWidth="1"/>
    <col min="1549" max="1549" width="16.85546875" style="131" customWidth="1"/>
    <col min="1550" max="1550" width="22.28515625" style="131" customWidth="1"/>
    <col min="1551" max="1551" width="17.85546875" style="131" bestFit="1" customWidth="1"/>
    <col min="1552" max="1552" width="5.140625" style="131" customWidth="1"/>
    <col min="1553" max="1553" width="37.140625" style="131" bestFit="1" customWidth="1"/>
    <col min="1554" max="1556" width="12.28515625" style="131" bestFit="1" customWidth="1"/>
    <col min="1557" max="1557" width="13.140625" style="131" customWidth="1"/>
    <col min="1558" max="1792" width="9.140625" style="131"/>
    <col min="1793" max="1793" width="32.5703125" style="131" customWidth="1"/>
    <col min="1794" max="1794" width="33.42578125" style="131" customWidth="1"/>
    <col min="1795" max="1795" width="27" style="131" customWidth="1"/>
    <col min="1796" max="1796" width="14.140625" style="131" customWidth="1"/>
    <col min="1797" max="1797" width="20.5703125" style="131" customWidth="1"/>
    <col min="1798" max="1798" width="14.42578125" style="131" customWidth="1"/>
    <col min="1799" max="1799" width="13.85546875" style="131" customWidth="1"/>
    <col min="1800" max="1800" width="18.42578125" style="131" customWidth="1"/>
    <col min="1801" max="1801" width="16.28515625" style="131" bestFit="1" customWidth="1"/>
    <col min="1802" max="1803" width="16.28515625" style="131" customWidth="1"/>
    <col min="1804" max="1804" width="15" style="131" bestFit="1" customWidth="1"/>
    <col min="1805" max="1805" width="16.85546875" style="131" customWidth="1"/>
    <col min="1806" max="1806" width="22.28515625" style="131" customWidth="1"/>
    <col min="1807" max="1807" width="17.85546875" style="131" bestFit="1" customWidth="1"/>
    <col min="1808" max="1808" width="5.140625" style="131" customWidth="1"/>
    <col min="1809" max="1809" width="37.140625" style="131" bestFit="1" customWidth="1"/>
    <col min="1810" max="1812" width="12.28515625" style="131" bestFit="1" customWidth="1"/>
    <col min="1813" max="1813" width="13.140625" style="131" customWidth="1"/>
    <col min="1814" max="2048" width="9.140625" style="131"/>
    <col min="2049" max="2049" width="32.5703125" style="131" customWidth="1"/>
    <col min="2050" max="2050" width="33.42578125" style="131" customWidth="1"/>
    <col min="2051" max="2051" width="27" style="131" customWidth="1"/>
    <col min="2052" max="2052" width="14.140625" style="131" customWidth="1"/>
    <col min="2053" max="2053" width="20.5703125" style="131" customWidth="1"/>
    <col min="2054" max="2054" width="14.42578125" style="131" customWidth="1"/>
    <col min="2055" max="2055" width="13.85546875" style="131" customWidth="1"/>
    <col min="2056" max="2056" width="18.42578125" style="131" customWidth="1"/>
    <col min="2057" max="2057" width="16.28515625" style="131" bestFit="1" customWidth="1"/>
    <col min="2058" max="2059" width="16.28515625" style="131" customWidth="1"/>
    <col min="2060" max="2060" width="15" style="131" bestFit="1" customWidth="1"/>
    <col min="2061" max="2061" width="16.85546875" style="131" customWidth="1"/>
    <col min="2062" max="2062" width="22.28515625" style="131" customWidth="1"/>
    <col min="2063" max="2063" width="17.85546875" style="131" bestFit="1" customWidth="1"/>
    <col min="2064" max="2064" width="5.140625" style="131" customWidth="1"/>
    <col min="2065" max="2065" width="37.140625" style="131" bestFit="1" customWidth="1"/>
    <col min="2066" max="2068" width="12.28515625" style="131" bestFit="1" customWidth="1"/>
    <col min="2069" max="2069" width="13.140625" style="131" customWidth="1"/>
    <col min="2070" max="2304" width="9.140625" style="131"/>
    <col min="2305" max="2305" width="32.5703125" style="131" customWidth="1"/>
    <col min="2306" max="2306" width="33.42578125" style="131" customWidth="1"/>
    <col min="2307" max="2307" width="27" style="131" customWidth="1"/>
    <col min="2308" max="2308" width="14.140625" style="131" customWidth="1"/>
    <col min="2309" max="2309" width="20.5703125" style="131" customWidth="1"/>
    <col min="2310" max="2310" width="14.42578125" style="131" customWidth="1"/>
    <col min="2311" max="2311" width="13.85546875" style="131" customWidth="1"/>
    <col min="2312" max="2312" width="18.42578125" style="131" customWidth="1"/>
    <col min="2313" max="2313" width="16.28515625" style="131" bestFit="1" customWidth="1"/>
    <col min="2314" max="2315" width="16.28515625" style="131" customWidth="1"/>
    <col min="2316" max="2316" width="15" style="131" bestFit="1" customWidth="1"/>
    <col min="2317" max="2317" width="16.85546875" style="131" customWidth="1"/>
    <col min="2318" max="2318" width="22.28515625" style="131" customWidth="1"/>
    <col min="2319" max="2319" width="17.85546875" style="131" bestFit="1" customWidth="1"/>
    <col min="2320" max="2320" width="5.140625" style="131" customWidth="1"/>
    <col min="2321" max="2321" width="37.140625" style="131" bestFit="1" customWidth="1"/>
    <col min="2322" max="2324" width="12.28515625" style="131" bestFit="1" customWidth="1"/>
    <col min="2325" max="2325" width="13.140625" style="131" customWidth="1"/>
    <col min="2326" max="2560" width="9.140625" style="131"/>
    <col min="2561" max="2561" width="32.5703125" style="131" customWidth="1"/>
    <col min="2562" max="2562" width="33.42578125" style="131" customWidth="1"/>
    <col min="2563" max="2563" width="27" style="131" customWidth="1"/>
    <col min="2564" max="2564" width="14.140625" style="131" customWidth="1"/>
    <col min="2565" max="2565" width="20.5703125" style="131" customWidth="1"/>
    <col min="2566" max="2566" width="14.42578125" style="131" customWidth="1"/>
    <col min="2567" max="2567" width="13.85546875" style="131" customWidth="1"/>
    <col min="2568" max="2568" width="18.42578125" style="131" customWidth="1"/>
    <col min="2569" max="2569" width="16.28515625" style="131" bestFit="1" customWidth="1"/>
    <col min="2570" max="2571" width="16.28515625" style="131" customWidth="1"/>
    <col min="2572" max="2572" width="15" style="131" bestFit="1" customWidth="1"/>
    <col min="2573" max="2573" width="16.85546875" style="131" customWidth="1"/>
    <col min="2574" max="2574" width="22.28515625" style="131" customWidth="1"/>
    <col min="2575" max="2575" width="17.85546875" style="131" bestFit="1" customWidth="1"/>
    <col min="2576" max="2576" width="5.140625" style="131" customWidth="1"/>
    <col min="2577" max="2577" width="37.140625" style="131" bestFit="1" customWidth="1"/>
    <col min="2578" max="2580" width="12.28515625" style="131" bestFit="1" customWidth="1"/>
    <col min="2581" max="2581" width="13.140625" style="131" customWidth="1"/>
    <col min="2582" max="2816" width="9.140625" style="131"/>
    <col min="2817" max="2817" width="32.5703125" style="131" customWidth="1"/>
    <col min="2818" max="2818" width="33.42578125" style="131" customWidth="1"/>
    <col min="2819" max="2819" width="27" style="131" customWidth="1"/>
    <col min="2820" max="2820" width="14.140625" style="131" customWidth="1"/>
    <col min="2821" max="2821" width="20.5703125" style="131" customWidth="1"/>
    <col min="2822" max="2822" width="14.42578125" style="131" customWidth="1"/>
    <col min="2823" max="2823" width="13.85546875" style="131" customWidth="1"/>
    <col min="2824" max="2824" width="18.42578125" style="131" customWidth="1"/>
    <col min="2825" max="2825" width="16.28515625" style="131" bestFit="1" customWidth="1"/>
    <col min="2826" max="2827" width="16.28515625" style="131" customWidth="1"/>
    <col min="2828" max="2828" width="15" style="131" bestFit="1" customWidth="1"/>
    <col min="2829" max="2829" width="16.85546875" style="131" customWidth="1"/>
    <col min="2830" max="2830" width="22.28515625" style="131" customWidth="1"/>
    <col min="2831" max="2831" width="17.85546875" style="131" bestFit="1" customWidth="1"/>
    <col min="2832" max="2832" width="5.140625" style="131" customWidth="1"/>
    <col min="2833" max="2833" width="37.140625" style="131" bestFit="1" customWidth="1"/>
    <col min="2834" max="2836" width="12.28515625" style="131" bestFit="1" customWidth="1"/>
    <col min="2837" max="2837" width="13.140625" style="131" customWidth="1"/>
    <col min="2838" max="3072" width="9.140625" style="131"/>
    <col min="3073" max="3073" width="32.5703125" style="131" customWidth="1"/>
    <col min="3074" max="3074" width="33.42578125" style="131" customWidth="1"/>
    <col min="3075" max="3075" width="27" style="131" customWidth="1"/>
    <col min="3076" max="3076" width="14.140625" style="131" customWidth="1"/>
    <col min="3077" max="3077" width="20.5703125" style="131" customWidth="1"/>
    <col min="3078" max="3078" width="14.42578125" style="131" customWidth="1"/>
    <col min="3079" max="3079" width="13.85546875" style="131" customWidth="1"/>
    <col min="3080" max="3080" width="18.42578125" style="131" customWidth="1"/>
    <col min="3081" max="3081" width="16.28515625" style="131" bestFit="1" customWidth="1"/>
    <col min="3082" max="3083" width="16.28515625" style="131" customWidth="1"/>
    <col min="3084" max="3084" width="15" style="131" bestFit="1" customWidth="1"/>
    <col min="3085" max="3085" width="16.85546875" style="131" customWidth="1"/>
    <col min="3086" max="3086" width="22.28515625" style="131" customWidth="1"/>
    <col min="3087" max="3087" width="17.85546875" style="131" bestFit="1" customWidth="1"/>
    <col min="3088" max="3088" width="5.140625" style="131" customWidth="1"/>
    <col min="3089" max="3089" width="37.140625" style="131" bestFit="1" customWidth="1"/>
    <col min="3090" max="3092" width="12.28515625" style="131" bestFit="1" customWidth="1"/>
    <col min="3093" max="3093" width="13.140625" style="131" customWidth="1"/>
    <col min="3094" max="3328" width="9.140625" style="131"/>
    <col min="3329" max="3329" width="32.5703125" style="131" customWidth="1"/>
    <col min="3330" max="3330" width="33.42578125" style="131" customWidth="1"/>
    <col min="3331" max="3331" width="27" style="131" customWidth="1"/>
    <col min="3332" max="3332" width="14.140625" style="131" customWidth="1"/>
    <col min="3333" max="3333" width="20.5703125" style="131" customWidth="1"/>
    <col min="3334" max="3334" width="14.42578125" style="131" customWidth="1"/>
    <col min="3335" max="3335" width="13.85546875" style="131" customWidth="1"/>
    <col min="3336" max="3336" width="18.42578125" style="131" customWidth="1"/>
    <col min="3337" max="3337" width="16.28515625" style="131" bestFit="1" customWidth="1"/>
    <col min="3338" max="3339" width="16.28515625" style="131" customWidth="1"/>
    <col min="3340" max="3340" width="15" style="131" bestFit="1" customWidth="1"/>
    <col min="3341" max="3341" width="16.85546875" style="131" customWidth="1"/>
    <col min="3342" max="3342" width="22.28515625" style="131" customWidth="1"/>
    <col min="3343" max="3343" width="17.85546875" style="131" bestFit="1" customWidth="1"/>
    <col min="3344" max="3344" width="5.140625" style="131" customWidth="1"/>
    <col min="3345" max="3345" width="37.140625" style="131" bestFit="1" customWidth="1"/>
    <col min="3346" max="3348" width="12.28515625" style="131" bestFit="1" customWidth="1"/>
    <col min="3349" max="3349" width="13.140625" style="131" customWidth="1"/>
    <col min="3350" max="3584" width="9.140625" style="131"/>
    <col min="3585" max="3585" width="32.5703125" style="131" customWidth="1"/>
    <col min="3586" max="3586" width="33.42578125" style="131" customWidth="1"/>
    <col min="3587" max="3587" width="27" style="131" customWidth="1"/>
    <col min="3588" max="3588" width="14.140625" style="131" customWidth="1"/>
    <col min="3589" max="3589" width="20.5703125" style="131" customWidth="1"/>
    <col min="3590" max="3590" width="14.42578125" style="131" customWidth="1"/>
    <col min="3591" max="3591" width="13.85546875" style="131" customWidth="1"/>
    <col min="3592" max="3592" width="18.42578125" style="131" customWidth="1"/>
    <col min="3593" max="3593" width="16.28515625" style="131" bestFit="1" customWidth="1"/>
    <col min="3594" max="3595" width="16.28515625" style="131" customWidth="1"/>
    <col min="3596" max="3596" width="15" style="131" bestFit="1" customWidth="1"/>
    <col min="3597" max="3597" width="16.85546875" style="131" customWidth="1"/>
    <col min="3598" max="3598" width="22.28515625" style="131" customWidth="1"/>
    <col min="3599" max="3599" width="17.85546875" style="131" bestFit="1" customWidth="1"/>
    <col min="3600" max="3600" width="5.140625" style="131" customWidth="1"/>
    <col min="3601" max="3601" width="37.140625" style="131" bestFit="1" customWidth="1"/>
    <col min="3602" max="3604" width="12.28515625" style="131" bestFit="1" customWidth="1"/>
    <col min="3605" max="3605" width="13.140625" style="131" customWidth="1"/>
    <col min="3606" max="3840" width="9.140625" style="131"/>
    <col min="3841" max="3841" width="32.5703125" style="131" customWidth="1"/>
    <col min="3842" max="3842" width="33.42578125" style="131" customWidth="1"/>
    <col min="3843" max="3843" width="27" style="131" customWidth="1"/>
    <col min="3844" max="3844" width="14.140625" style="131" customWidth="1"/>
    <col min="3845" max="3845" width="20.5703125" style="131" customWidth="1"/>
    <col min="3846" max="3846" width="14.42578125" style="131" customWidth="1"/>
    <col min="3847" max="3847" width="13.85546875" style="131" customWidth="1"/>
    <col min="3848" max="3848" width="18.42578125" style="131" customWidth="1"/>
    <col min="3849" max="3849" width="16.28515625" style="131" bestFit="1" customWidth="1"/>
    <col min="3850" max="3851" width="16.28515625" style="131" customWidth="1"/>
    <col min="3852" max="3852" width="15" style="131" bestFit="1" customWidth="1"/>
    <col min="3853" max="3853" width="16.85546875" style="131" customWidth="1"/>
    <col min="3854" max="3854" width="22.28515625" style="131" customWidth="1"/>
    <col min="3855" max="3855" width="17.85546875" style="131" bestFit="1" customWidth="1"/>
    <col min="3856" max="3856" width="5.140625" style="131" customWidth="1"/>
    <col min="3857" max="3857" width="37.140625" style="131" bestFit="1" customWidth="1"/>
    <col min="3858" max="3860" width="12.28515625" style="131" bestFit="1" customWidth="1"/>
    <col min="3861" max="3861" width="13.140625" style="131" customWidth="1"/>
    <col min="3862" max="4096" width="9.140625" style="131"/>
    <col min="4097" max="4097" width="32.5703125" style="131" customWidth="1"/>
    <col min="4098" max="4098" width="33.42578125" style="131" customWidth="1"/>
    <col min="4099" max="4099" width="27" style="131" customWidth="1"/>
    <col min="4100" max="4100" width="14.140625" style="131" customWidth="1"/>
    <col min="4101" max="4101" width="20.5703125" style="131" customWidth="1"/>
    <col min="4102" max="4102" width="14.42578125" style="131" customWidth="1"/>
    <col min="4103" max="4103" width="13.85546875" style="131" customWidth="1"/>
    <col min="4104" max="4104" width="18.42578125" style="131" customWidth="1"/>
    <col min="4105" max="4105" width="16.28515625" style="131" bestFit="1" customWidth="1"/>
    <col min="4106" max="4107" width="16.28515625" style="131" customWidth="1"/>
    <col min="4108" max="4108" width="15" style="131" bestFit="1" customWidth="1"/>
    <col min="4109" max="4109" width="16.85546875" style="131" customWidth="1"/>
    <col min="4110" max="4110" width="22.28515625" style="131" customWidth="1"/>
    <col min="4111" max="4111" width="17.85546875" style="131" bestFit="1" customWidth="1"/>
    <col min="4112" max="4112" width="5.140625" style="131" customWidth="1"/>
    <col min="4113" max="4113" width="37.140625" style="131" bestFit="1" customWidth="1"/>
    <col min="4114" max="4116" width="12.28515625" style="131" bestFit="1" customWidth="1"/>
    <col min="4117" max="4117" width="13.140625" style="131" customWidth="1"/>
    <col min="4118" max="4352" width="9.140625" style="131"/>
    <col min="4353" max="4353" width="32.5703125" style="131" customWidth="1"/>
    <col min="4354" max="4354" width="33.42578125" style="131" customWidth="1"/>
    <col min="4355" max="4355" width="27" style="131" customWidth="1"/>
    <col min="4356" max="4356" width="14.140625" style="131" customWidth="1"/>
    <col min="4357" max="4357" width="20.5703125" style="131" customWidth="1"/>
    <col min="4358" max="4358" width="14.42578125" style="131" customWidth="1"/>
    <col min="4359" max="4359" width="13.85546875" style="131" customWidth="1"/>
    <col min="4360" max="4360" width="18.42578125" style="131" customWidth="1"/>
    <col min="4361" max="4361" width="16.28515625" style="131" bestFit="1" customWidth="1"/>
    <col min="4362" max="4363" width="16.28515625" style="131" customWidth="1"/>
    <col min="4364" max="4364" width="15" style="131" bestFit="1" customWidth="1"/>
    <col min="4365" max="4365" width="16.85546875" style="131" customWidth="1"/>
    <col min="4366" max="4366" width="22.28515625" style="131" customWidth="1"/>
    <col min="4367" max="4367" width="17.85546875" style="131" bestFit="1" customWidth="1"/>
    <col min="4368" max="4368" width="5.140625" style="131" customWidth="1"/>
    <col min="4369" max="4369" width="37.140625" style="131" bestFit="1" customWidth="1"/>
    <col min="4370" max="4372" width="12.28515625" style="131" bestFit="1" customWidth="1"/>
    <col min="4373" max="4373" width="13.140625" style="131" customWidth="1"/>
    <col min="4374" max="4608" width="9.140625" style="131"/>
    <col min="4609" max="4609" width="32.5703125" style="131" customWidth="1"/>
    <col min="4610" max="4610" width="33.42578125" style="131" customWidth="1"/>
    <col min="4611" max="4611" width="27" style="131" customWidth="1"/>
    <col min="4612" max="4612" width="14.140625" style="131" customWidth="1"/>
    <col min="4613" max="4613" width="20.5703125" style="131" customWidth="1"/>
    <col min="4614" max="4614" width="14.42578125" style="131" customWidth="1"/>
    <col min="4615" max="4615" width="13.85546875" style="131" customWidth="1"/>
    <col min="4616" max="4616" width="18.42578125" style="131" customWidth="1"/>
    <col min="4617" max="4617" width="16.28515625" style="131" bestFit="1" customWidth="1"/>
    <col min="4618" max="4619" width="16.28515625" style="131" customWidth="1"/>
    <col min="4620" max="4620" width="15" style="131" bestFit="1" customWidth="1"/>
    <col min="4621" max="4621" width="16.85546875" style="131" customWidth="1"/>
    <col min="4622" max="4622" width="22.28515625" style="131" customWidth="1"/>
    <col min="4623" max="4623" width="17.85546875" style="131" bestFit="1" customWidth="1"/>
    <col min="4624" max="4624" width="5.140625" style="131" customWidth="1"/>
    <col min="4625" max="4625" width="37.140625" style="131" bestFit="1" customWidth="1"/>
    <col min="4626" max="4628" width="12.28515625" style="131" bestFit="1" customWidth="1"/>
    <col min="4629" max="4629" width="13.140625" style="131" customWidth="1"/>
    <col min="4630" max="4864" width="9.140625" style="131"/>
    <col min="4865" max="4865" width="32.5703125" style="131" customWidth="1"/>
    <col min="4866" max="4866" width="33.42578125" style="131" customWidth="1"/>
    <col min="4867" max="4867" width="27" style="131" customWidth="1"/>
    <col min="4868" max="4868" width="14.140625" style="131" customWidth="1"/>
    <col min="4869" max="4869" width="20.5703125" style="131" customWidth="1"/>
    <col min="4870" max="4870" width="14.42578125" style="131" customWidth="1"/>
    <col min="4871" max="4871" width="13.85546875" style="131" customWidth="1"/>
    <col min="4872" max="4872" width="18.42578125" style="131" customWidth="1"/>
    <col min="4873" max="4873" width="16.28515625" style="131" bestFit="1" customWidth="1"/>
    <col min="4874" max="4875" width="16.28515625" style="131" customWidth="1"/>
    <col min="4876" max="4876" width="15" style="131" bestFit="1" customWidth="1"/>
    <col min="4877" max="4877" width="16.85546875" style="131" customWidth="1"/>
    <col min="4878" max="4878" width="22.28515625" style="131" customWidth="1"/>
    <col min="4879" max="4879" width="17.85546875" style="131" bestFit="1" customWidth="1"/>
    <col min="4880" max="4880" width="5.140625" style="131" customWidth="1"/>
    <col min="4881" max="4881" width="37.140625" style="131" bestFit="1" customWidth="1"/>
    <col min="4882" max="4884" width="12.28515625" style="131" bestFit="1" customWidth="1"/>
    <col min="4885" max="4885" width="13.140625" style="131" customWidth="1"/>
    <col min="4886" max="5120" width="9.140625" style="131"/>
    <col min="5121" max="5121" width="32.5703125" style="131" customWidth="1"/>
    <col min="5122" max="5122" width="33.42578125" style="131" customWidth="1"/>
    <col min="5123" max="5123" width="27" style="131" customWidth="1"/>
    <col min="5124" max="5124" width="14.140625" style="131" customWidth="1"/>
    <col min="5125" max="5125" width="20.5703125" style="131" customWidth="1"/>
    <col min="5126" max="5126" width="14.42578125" style="131" customWidth="1"/>
    <col min="5127" max="5127" width="13.85546875" style="131" customWidth="1"/>
    <col min="5128" max="5128" width="18.42578125" style="131" customWidth="1"/>
    <col min="5129" max="5129" width="16.28515625" style="131" bestFit="1" customWidth="1"/>
    <col min="5130" max="5131" width="16.28515625" style="131" customWidth="1"/>
    <col min="5132" max="5132" width="15" style="131" bestFit="1" customWidth="1"/>
    <col min="5133" max="5133" width="16.85546875" style="131" customWidth="1"/>
    <col min="5134" max="5134" width="22.28515625" style="131" customWidth="1"/>
    <col min="5135" max="5135" width="17.85546875" style="131" bestFit="1" customWidth="1"/>
    <col min="5136" max="5136" width="5.140625" style="131" customWidth="1"/>
    <col min="5137" max="5137" width="37.140625" style="131" bestFit="1" customWidth="1"/>
    <col min="5138" max="5140" width="12.28515625" style="131" bestFit="1" customWidth="1"/>
    <col min="5141" max="5141" width="13.140625" style="131" customWidth="1"/>
    <col min="5142" max="5376" width="9.140625" style="131"/>
    <col min="5377" max="5377" width="32.5703125" style="131" customWidth="1"/>
    <col min="5378" max="5378" width="33.42578125" style="131" customWidth="1"/>
    <col min="5379" max="5379" width="27" style="131" customWidth="1"/>
    <col min="5380" max="5380" width="14.140625" style="131" customWidth="1"/>
    <col min="5381" max="5381" width="20.5703125" style="131" customWidth="1"/>
    <col min="5382" max="5382" width="14.42578125" style="131" customWidth="1"/>
    <col min="5383" max="5383" width="13.85546875" style="131" customWidth="1"/>
    <col min="5384" max="5384" width="18.42578125" style="131" customWidth="1"/>
    <col min="5385" max="5385" width="16.28515625" style="131" bestFit="1" customWidth="1"/>
    <col min="5386" max="5387" width="16.28515625" style="131" customWidth="1"/>
    <col min="5388" max="5388" width="15" style="131" bestFit="1" customWidth="1"/>
    <col min="5389" max="5389" width="16.85546875" style="131" customWidth="1"/>
    <col min="5390" max="5390" width="22.28515625" style="131" customWidth="1"/>
    <col min="5391" max="5391" width="17.85546875" style="131" bestFit="1" customWidth="1"/>
    <col min="5392" max="5392" width="5.140625" style="131" customWidth="1"/>
    <col min="5393" max="5393" width="37.140625" style="131" bestFit="1" customWidth="1"/>
    <col min="5394" max="5396" width="12.28515625" style="131" bestFit="1" customWidth="1"/>
    <col min="5397" max="5397" width="13.140625" style="131" customWidth="1"/>
    <col min="5398" max="5632" width="9.140625" style="131"/>
    <col min="5633" max="5633" width="32.5703125" style="131" customWidth="1"/>
    <col min="5634" max="5634" width="33.42578125" style="131" customWidth="1"/>
    <col min="5635" max="5635" width="27" style="131" customWidth="1"/>
    <col min="5636" max="5636" width="14.140625" style="131" customWidth="1"/>
    <col min="5637" max="5637" width="20.5703125" style="131" customWidth="1"/>
    <col min="5638" max="5638" width="14.42578125" style="131" customWidth="1"/>
    <col min="5639" max="5639" width="13.85546875" style="131" customWidth="1"/>
    <col min="5640" max="5640" width="18.42578125" style="131" customWidth="1"/>
    <col min="5641" max="5641" width="16.28515625" style="131" bestFit="1" customWidth="1"/>
    <col min="5642" max="5643" width="16.28515625" style="131" customWidth="1"/>
    <col min="5644" max="5644" width="15" style="131" bestFit="1" customWidth="1"/>
    <col min="5645" max="5645" width="16.85546875" style="131" customWidth="1"/>
    <col min="5646" max="5646" width="22.28515625" style="131" customWidth="1"/>
    <col min="5647" max="5647" width="17.85546875" style="131" bestFit="1" customWidth="1"/>
    <col min="5648" max="5648" width="5.140625" style="131" customWidth="1"/>
    <col min="5649" max="5649" width="37.140625" style="131" bestFit="1" customWidth="1"/>
    <col min="5650" max="5652" width="12.28515625" style="131" bestFit="1" customWidth="1"/>
    <col min="5653" max="5653" width="13.140625" style="131" customWidth="1"/>
    <col min="5654" max="5888" width="9.140625" style="131"/>
    <col min="5889" max="5889" width="32.5703125" style="131" customWidth="1"/>
    <col min="5890" max="5890" width="33.42578125" style="131" customWidth="1"/>
    <col min="5891" max="5891" width="27" style="131" customWidth="1"/>
    <col min="5892" max="5892" width="14.140625" style="131" customWidth="1"/>
    <col min="5893" max="5893" width="20.5703125" style="131" customWidth="1"/>
    <col min="5894" max="5894" width="14.42578125" style="131" customWidth="1"/>
    <col min="5895" max="5895" width="13.85546875" style="131" customWidth="1"/>
    <col min="5896" max="5896" width="18.42578125" style="131" customWidth="1"/>
    <col min="5897" max="5897" width="16.28515625" style="131" bestFit="1" customWidth="1"/>
    <col min="5898" max="5899" width="16.28515625" style="131" customWidth="1"/>
    <col min="5900" max="5900" width="15" style="131" bestFit="1" customWidth="1"/>
    <col min="5901" max="5901" width="16.85546875" style="131" customWidth="1"/>
    <col min="5902" max="5902" width="22.28515625" style="131" customWidth="1"/>
    <col min="5903" max="5903" width="17.85546875" style="131" bestFit="1" customWidth="1"/>
    <col min="5904" max="5904" width="5.140625" style="131" customWidth="1"/>
    <col min="5905" max="5905" width="37.140625" style="131" bestFit="1" customWidth="1"/>
    <col min="5906" max="5908" width="12.28515625" style="131" bestFit="1" customWidth="1"/>
    <col min="5909" max="5909" width="13.140625" style="131" customWidth="1"/>
    <col min="5910" max="6144" width="9.140625" style="131"/>
    <col min="6145" max="6145" width="32.5703125" style="131" customWidth="1"/>
    <col min="6146" max="6146" width="33.42578125" style="131" customWidth="1"/>
    <col min="6147" max="6147" width="27" style="131" customWidth="1"/>
    <col min="6148" max="6148" width="14.140625" style="131" customWidth="1"/>
    <col min="6149" max="6149" width="20.5703125" style="131" customWidth="1"/>
    <col min="6150" max="6150" width="14.42578125" style="131" customWidth="1"/>
    <col min="6151" max="6151" width="13.85546875" style="131" customWidth="1"/>
    <col min="6152" max="6152" width="18.42578125" style="131" customWidth="1"/>
    <col min="6153" max="6153" width="16.28515625" style="131" bestFit="1" customWidth="1"/>
    <col min="6154" max="6155" width="16.28515625" style="131" customWidth="1"/>
    <col min="6156" max="6156" width="15" style="131" bestFit="1" customWidth="1"/>
    <col min="6157" max="6157" width="16.85546875" style="131" customWidth="1"/>
    <col min="6158" max="6158" width="22.28515625" style="131" customWidth="1"/>
    <col min="6159" max="6159" width="17.85546875" style="131" bestFit="1" customWidth="1"/>
    <col min="6160" max="6160" width="5.140625" style="131" customWidth="1"/>
    <col min="6161" max="6161" width="37.140625" style="131" bestFit="1" customWidth="1"/>
    <col min="6162" max="6164" width="12.28515625" style="131" bestFit="1" customWidth="1"/>
    <col min="6165" max="6165" width="13.140625" style="131" customWidth="1"/>
    <col min="6166" max="6400" width="9.140625" style="131"/>
    <col min="6401" max="6401" width="32.5703125" style="131" customWidth="1"/>
    <col min="6402" max="6402" width="33.42578125" style="131" customWidth="1"/>
    <col min="6403" max="6403" width="27" style="131" customWidth="1"/>
    <col min="6404" max="6404" width="14.140625" style="131" customWidth="1"/>
    <col min="6405" max="6405" width="20.5703125" style="131" customWidth="1"/>
    <col min="6406" max="6406" width="14.42578125" style="131" customWidth="1"/>
    <col min="6407" max="6407" width="13.85546875" style="131" customWidth="1"/>
    <col min="6408" max="6408" width="18.42578125" style="131" customWidth="1"/>
    <col min="6409" max="6409" width="16.28515625" style="131" bestFit="1" customWidth="1"/>
    <col min="6410" max="6411" width="16.28515625" style="131" customWidth="1"/>
    <col min="6412" max="6412" width="15" style="131" bestFit="1" customWidth="1"/>
    <col min="6413" max="6413" width="16.85546875" style="131" customWidth="1"/>
    <col min="6414" max="6414" width="22.28515625" style="131" customWidth="1"/>
    <col min="6415" max="6415" width="17.85546875" style="131" bestFit="1" customWidth="1"/>
    <col min="6416" max="6416" width="5.140625" style="131" customWidth="1"/>
    <col min="6417" max="6417" width="37.140625" style="131" bestFit="1" customWidth="1"/>
    <col min="6418" max="6420" width="12.28515625" style="131" bestFit="1" customWidth="1"/>
    <col min="6421" max="6421" width="13.140625" style="131" customWidth="1"/>
    <col min="6422" max="6656" width="9.140625" style="131"/>
    <col min="6657" max="6657" width="32.5703125" style="131" customWidth="1"/>
    <col min="6658" max="6658" width="33.42578125" style="131" customWidth="1"/>
    <col min="6659" max="6659" width="27" style="131" customWidth="1"/>
    <col min="6660" max="6660" width="14.140625" style="131" customWidth="1"/>
    <col min="6661" max="6661" width="20.5703125" style="131" customWidth="1"/>
    <col min="6662" max="6662" width="14.42578125" style="131" customWidth="1"/>
    <col min="6663" max="6663" width="13.85546875" style="131" customWidth="1"/>
    <col min="6664" max="6664" width="18.42578125" style="131" customWidth="1"/>
    <col min="6665" max="6665" width="16.28515625" style="131" bestFit="1" customWidth="1"/>
    <col min="6666" max="6667" width="16.28515625" style="131" customWidth="1"/>
    <col min="6668" max="6668" width="15" style="131" bestFit="1" customWidth="1"/>
    <col min="6669" max="6669" width="16.85546875" style="131" customWidth="1"/>
    <col min="6670" max="6670" width="22.28515625" style="131" customWidth="1"/>
    <col min="6671" max="6671" width="17.85546875" style="131" bestFit="1" customWidth="1"/>
    <col min="6672" max="6672" width="5.140625" style="131" customWidth="1"/>
    <col min="6673" max="6673" width="37.140625" style="131" bestFit="1" customWidth="1"/>
    <col min="6674" max="6676" width="12.28515625" style="131" bestFit="1" customWidth="1"/>
    <col min="6677" max="6677" width="13.140625" style="131" customWidth="1"/>
    <col min="6678" max="6912" width="9.140625" style="131"/>
    <col min="6913" max="6913" width="32.5703125" style="131" customWidth="1"/>
    <col min="6914" max="6914" width="33.42578125" style="131" customWidth="1"/>
    <col min="6915" max="6915" width="27" style="131" customWidth="1"/>
    <col min="6916" max="6916" width="14.140625" style="131" customWidth="1"/>
    <col min="6917" max="6917" width="20.5703125" style="131" customWidth="1"/>
    <col min="6918" max="6918" width="14.42578125" style="131" customWidth="1"/>
    <col min="6919" max="6919" width="13.85546875" style="131" customWidth="1"/>
    <col min="6920" max="6920" width="18.42578125" style="131" customWidth="1"/>
    <col min="6921" max="6921" width="16.28515625" style="131" bestFit="1" customWidth="1"/>
    <col min="6922" max="6923" width="16.28515625" style="131" customWidth="1"/>
    <col min="6924" max="6924" width="15" style="131" bestFit="1" customWidth="1"/>
    <col min="6925" max="6925" width="16.85546875" style="131" customWidth="1"/>
    <col min="6926" max="6926" width="22.28515625" style="131" customWidth="1"/>
    <col min="6927" max="6927" width="17.85546875" style="131" bestFit="1" customWidth="1"/>
    <col min="6928" max="6928" width="5.140625" style="131" customWidth="1"/>
    <col min="6929" max="6929" width="37.140625" style="131" bestFit="1" customWidth="1"/>
    <col min="6930" max="6932" width="12.28515625" style="131" bestFit="1" customWidth="1"/>
    <col min="6933" max="6933" width="13.140625" style="131" customWidth="1"/>
    <col min="6934" max="7168" width="9.140625" style="131"/>
    <col min="7169" max="7169" width="32.5703125" style="131" customWidth="1"/>
    <col min="7170" max="7170" width="33.42578125" style="131" customWidth="1"/>
    <col min="7171" max="7171" width="27" style="131" customWidth="1"/>
    <col min="7172" max="7172" width="14.140625" style="131" customWidth="1"/>
    <col min="7173" max="7173" width="20.5703125" style="131" customWidth="1"/>
    <col min="7174" max="7174" width="14.42578125" style="131" customWidth="1"/>
    <col min="7175" max="7175" width="13.85546875" style="131" customWidth="1"/>
    <col min="7176" max="7176" width="18.42578125" style="131" customWidth="1"/>
    <col min="7177" max="7177" width="16.28515625" style="131" bestFit="1" customWidth="1"/>
    <col min="7178" max="7179" width="16.28515625" style="131" customWidth="1"/>
    <col min="7180" max="7180" width="15" style="131" bestFit="1" customWidth="1"/>
    <col min="7181" max="7181" width="16.85546875" style="131" customWidth="1"/>
    <col min="7182" max="7182" width="22.28515625" style="131" customWidth="1"/>
    <col min="7183" max="7183" width="17.85546875" style="131" bestFit="1" customWidth="1"/>
    <col min="7184" max="7184" width="5.140625" style="131" customWidth="1"/>
    <col min="7185" max="7185" width="37.140625" style="131" bestFit="1" customWidth="1"/>
    <col min="7186" max="7188" width="12.28515625" style="131" bestFit="1" customWidth="1"/>
    <col min="7189" max="7189" width="13.140625" style="131" customWidth="1"/>
    <col min="7190" max="7424" width="9.140625" style="131"/>
    <col min="7425" max="7425" width="32.5703125" style="131" customWidth="1"/>
    <col min="7426" max="7426" width="33.42578125" style="131" customWidth="1"/>
    <col min="7427" max="7427" width="27" style="131" customWidth="1"/>
    <col min="7428" max="7428" width="14.140625" style="131" customWidth="1"/>
    <col min="7429" max="7429" width="20.5703125" style="131" customWidth="1"/>
    <col min="7430" max="7430" width="14.42578125" style="131" customWidth="1"/>
    <col min="7431" max="7431" width="13.85546875" style="131" customWidth="1"/>
    <col min="7432" max="7432" width="18.42578125" style="131" customWidth="1"/>
    <col min="7433" max="7433" width="16.28515625" style="131" bestFit="1" customWidth="1"/>
    <col min="7434" max="7435" width="16.28515625" style="131" customWidth="1"/>
    <col min="7436" max="7436" width="15" style="131" bestFit="1" customWidth="1"/>
    <col min="7437" max="7437" width="16.85546875" style="131" customWidth="1"/>
    <col min="7438" max="7438" width="22.28515625" style="131" customWidth="1"/>
    <col min="7439" max="7439" width="17.85546875" style="131" bestFit="1" customWidth="1"/>
    <col min="7440" max="7440" width="5.140625" style="131" customWidth="1"/>
    <col min="7441" max="7441" width="37.140625" style="131" bestFit="1" customWidth="1"/>
    <col min="7442" max="7444" width="12.28515625" style="131" bestFit="1" customWidth="1"/>
    <col min="7445" max="7445" width="13.140625" style="131" customWidth="1"/>
    <col min="7446" max="7680" width="9.140625" style="131"/>
    <col min="7681" max="7681" width="32.5703125" style="131" customWidth="1"/>
    <col min="7682" max="7682" width="33.42578125" style="131" customWidth="1"/>
    <col min="7683" max="7683" width="27" style="131" customWidth="1"/>
    <col min="7684" max="7684" width="14.140625" style="131" customWidth="1"/>
    <col min="7685" max="7685" width="20.5703125" style="131" customWidth="1"/>
    <col min="7686" max="7686" width="14.42578125" style="131" customWidth="1"/>
    <col min="7687" max="7687" width="13.85546875" style="131" customWidth="1"/>
    <col min="7688" max="7688" width="18.42578125" style="131" customWidth="1"/>
    <col min="7689" max="7689" width="16.28515625" style="131" bestFit="1" customWidth="1"/>
    <col min="7690" max="7691" width="16.28515625" style="131" customWidth="1"/>
    <col min="7692" max="7692" width="15" style="131" bestFit="1" customWidth="1"/>
    <col min="7693" max="7693" width="16.85546875" style="131" customWidth="1"/>
    <col min="7694" max="7694" width="22.28515625" style="131" customWidth="1"/>
    <col min="7695" max="7695" width="17.85546875" style="131" bestFit="1" customWidth="1"/>
    <col min="7696" max="7696" width="5.140625" style="131" customWidth="1"/>
    <col min="7697" max="7697" width="37.140625" style="131" bestFit="1" customWidth="1"/>
    <col min="7698" max="7700" width="12.28515625" style="131" bestFit="1" customWidth="1"/>
    <col min="7701" max="7701" width="13.140625" style="131" customWidth="1"/>
    <col min="7702" max="7936" width="9.140625" style="131"/>
    <col min="7937" max="7937" width="32.5703125" style="131" customWidth="1"/>
    <col min="7938" max="7938" width="33.42578125" style="131" customWidth="1"/>
    <col min="7939" max="7939" width="27" style="131" customWidth="1"/>
    <col min="7940" max="7940" width="14.140625" style="131" customWidth="1"/>
    <col min="7941" max="7941" width="20.5703125" style="131" customWidth="1"/>
    <col min="7942" max="7942" width="14.42578125" style="131" customWidth="1"/>
    <col min="7943" max="7943" width="13.85546875" style="131" customWidth="1"/>
    <col min="7944" max="7944" width="18.42578125" style="131" customWidth="1"/>
    <col min="7945" max="7945" width="16.28515625" style="131" bestFit="1" customWidth="1"/>
    <col min="7946" max="7947" width="16.28515625" style="131" customWidth="1"/>
    <col min="7948" max="7948" width="15" style="131" bestFit="1" customWidth="1"/>
    <col min="7949" max="7949" width="16.85546875" style="131" customWidth="1"/>
    <col min="7950" max="7950" width="22.28515625" style="131" customWidth="1"/>
    <col min="7951" max="7951" width="17.85546875" style="131" bestFit="1" customWidth="1"/>
    <col min="7952" max="7952" width="5.140625" style="131" customWidth="1"/>
    <col min="7953" max="7953" width="37.140625" style="131" bestFit="1" customWidth="1"/>
    <col min="7954" max="7956" width="12.28515625" style="131" bestFit="1" customWidth="1"/>
    <col min="7957" max="7957" width="13.140625" style="131" customWidth="1"/>
    <col min="7958" max="8192" width="9.140625" style="131"/>
    <col min="8193" max="8193" width="32.5703125" style="131" customWidth="1"/>
    <col min="8194" max="8194" width="33.42578125" style="131" customWidth="1"/>
    <col min="8195" max="8195" width="27" style="131" customWidth="1"/>
    <col min="8196" max="8196" width="14.140625" style="131" customWidth="1"/>
    <col min="8197" max="8197" width="20.5703125" style="131" customWidth="1"/>
    <col min="8198" max="8198" width="14.42578125" style="131" customWidth="1"/>
    <col min="8199" max="8199" width="13.85546875" style="131" customWidth="1"/>
    <col min="8200" max="8200" width="18.42578125" style="131" customWidth="1"/>
    <col min="8201" max="8201" width="16.28515625" style="131" bestFit="1" customWidth="1"/>
    <col min="8202" max="8203" width="16.28515625" style="131" customWidth="1"/>
    <col min="8204" max="8204" width="15" style="131" bestFit="1" customWidth="1"/>
    <col min="8205" max="8205" width="16.85546875" style="131" customWidth="1"/>
    <col min="8206" max="8206" width="22.28515625" style="131" customWidth="1"/>
    <col min="8207" max="8207" width="17.85546875" style="131" bestFit="1" customWidth="1"/>
    <col min="8208" max="8208" width="5.140625" style="131" customWidth="1"/>
    <col min="8209" max="8209" width="37.140625" style="131" bestFit="1" customWidth="1"/>
    <col min="8210" max="8212" width="12.28515625" style="131" bestFit="1" customWidth="1"/>
    <col min="8213" max="8213" width="13.140625" style="131" customWidth="1"/>
    <col min="8214" max="8448" width="9.140625" style="131"/>
    <col min="8449" max="8449" width="32.5703125" style="131" customWidth="1"/>
    <col min="8450" max="8450" width="33.42578125" style="131" customWidth="1"/>
    <col min="8451" max="8451" width="27" style="131" customWidth="1"/>
    <col min="8452" max="8452" width="14.140625" style="131" customWidth="1"/>
    <col min="8453" max="8453" width="20.5703125" style="131" customWidth="1"/>
    <col min="8454" max="8454" width="14.42578125" style="131" customWidth="1"/>
    <col min="8455" max="8455" width="13.85546875" style="131" customWidth="1"/>
    <col min="8456" max="8456" width="18.42578125" style="131" customWidth="1"/>
    <col min="8457" max="8457" width="16.28515625" style="131" bestFit="1" customWidth="1"/>
    <col min="8458" max="8459" width="16.28515625" style="131" customWidth="1"/>
    <col min="8460" max="8460" width="15" style="131" bestFit="1" customWidth="1"/>
    <col min="8461" max="8461" width="16.85546875" style="131" customWidth="1"/>
    <col min="8462" max="8462" width="22.28515625" style="131" customWidth="1"/>
    <col min="8463" max="8463" width="17.85546875" style="131" bestFit="1" customWidth="1"/>
    <col min="8464" max="8464" width="5.140625" style="131" customWidth="1"/>
    <col min="8465" max="8465" width="37.140625" style="131" bestFit="1" customWidth="1"/>
    <col min="8466" max="8468" width="12.28515625" style="131" bestFit="1" customWidth="1"/>
    <col min="8469" max="8469" width="13.140625" style="131" customWidth="1"/>
    <col min="8470" max="8704" width="9.140625" style="131"/>
    <col min="8705" max="8705" width="32.5703125" style="131" customWidth="1"/>
    <col min="8706" max="8706" width="33.42578125" style="131" customWidth="1"/>
    <col min="8707" max="8707" width="27" style="131" customWidth="1"/>
    <col min="8708" max="8708" width="14.140625" style="131" customWidth="1"/>
    <col min="8709" max="8709" width="20.5703125" style="131" customWidth="1"/>
    <col min="8710" max="8710" width="14.42578125" style="131" customWidth="1"/>
    <col min="8711" max="8711" width="13.85546875" style="131" customWidth="1"/>
    <col min="8712" max="8712" width="18.42578125" style="131" customWidth="1"/>
    <col min="8713" max="8713" width="16.28515625" style="131" bestFit="1" customWidth="1"/>
    <col min="8714" max="8715" width="16.28515625" style="131" customWidth="1"/>
    <col min="8716" max="8716" width="15" style="131" bestFit="1" customWidth="1"/>
    <col min="8717" max="8717" width="16.85546875" style="131" customWidth="1"/>
    <col min="8718" max="8718" width="22.28515625" style="131" customWidth="1"/>
    <col min="8719" max="8719" width="17.85546875" style="131" bestFit="1" customWidth="1"/>
    <col min="8720" max="8720" width="5.140625" style="131" customWidth="1"/>
    <col min="8721" max="8721" width="37.140625" style="131" bestFit="1" customWidth="1"/>
    <col min="8722" max="8724" width="12.28515625" style="131" bestFit="1" customWidth="1"/>
    <col min="8725" max="8725" width="13.140625" style="131" customWidth="1"/>
    <col min="8726" max="8960" width="9.140625" style="131"/>
    <col min="8961" max="8961" width="32.5703125" style="131" customWidth="1"/>
    <col min="8962" max="8962" width="33.42578125" style="131" customWidth="1"/>
    <col min="8963" max="8963" width="27" style="131" customWidth="1"/>
    <col min="8964" max="8964" width="14.140625" style="131" customWidth="1"/>
    <col min="8965" max="8965" width="20.5703125" style="131" customWidth="1"/>
    <col min="8966" max="8966" width="14.42578125" style="131" customWidth="1"/>
    <col min="8967" max="8967" width="13.85546875" style="131" customWidth="1"/>
    <col min="8968" max="8968" width="18.42578125" style="131" customWidth="1"/>
    <col min="8969" max="8969" width="16.28515625" style="131" bestFit="1" customWidth="1"/>
    <col min="8970" max="8971" width="16.28515625" style="131" customWidth="1"/>
    <col min="8972" max="8972" width="15" style="131" bestFit="1" customWidth="1"/>
    <col min="8973" max="8973" width="16.85546875" style="131" customWidth="1"/>
    <col min="8974" max="8974" width="22.28515625" style="131" customWidth="1"/>
    <col min="8975" max="8975" width="17.85546875" style="131" bestFit="1" customWidth="1"/>
    <col min="8976" max="8976" width="5.140625" style="131" customWidth="1"/>
    <col min="8977" max="8977" width="37.140625" style="131" bestFit="1" customWidth="1"/>
    <col min="8978" max="8980" width="12.28515625" style="131" bestFit="1" customWidth="1"/>
    <col min="8981" max="8981" width="13.140625" style="131" customWidth="1"/>
    <col min="8982" max="9216" width="9.140625" style="131"/>
    <col min="9217" max="9217" width="32.5703125" style="131" customWidth="1"/>
    <col min="9218" max="9218" width="33.42578125" style="131" customWidth="1"/>
    <col min="9219" max="9219" width="27" style="131" customWidth="1"/>
    <col min="9220" max="9220" width="14.140625" style="131" customWidth="1"/>
    <col min="9221" max="9221" width="20.5703125" style="131" customWidth="1"/>
    <col min="9222" max="9222" width="14.42578125" style="131" customWidth="1"/>
    <col min="9223" max="9223" width="13.85546875" style="131" customWidth="1"/>
    <col min="9224" max="9224" width="18.42578125" style="131" customWidth="1"/>
    <col min="9225" max="9225" width="16.28515625" style="131" bestFit="1" customWidth="1"/>
    <col min="9226" max="9227" width="16.28515625" style="131" customWidth="1"/>
    <col min="9228" max="9228" width="15" style="131" bestFit="1" customWidth="1"/>
    <col min="9229" max="9229" width="16.85546875" style="131" customWidth="1"/>
    <col min="9230" max="9230" width="22.28515625" style="131" customWidth="1"/>
    <col min="9231" max="9231" width="17.85546875" style="131" bestFit="1" customWidth="1"/>
    <col min="9232" max="9232" width="5.140625" style="131" customWidth="1"/>
    <col min="9233" max="9233" width="37.140625" style="131" bestFit="1" customWidth="1"/>
    <col min="9234" max="9236" width="12.28515625" style="131" bestFit="1" customWidth="1"/>
    <col min="9237" max="9237" width="13.140625" style="131" customWidth="1"/>
    <col min="9238" max="9472" width="9.140625" style="131"/>
    <col min="9473" max="9473" width="32.5703125" style="131" customWidth="1"/>
    <col min="9474" max="9474" width="33.42578125" style="131" customWidth="1"/>
    <col min="9475" max="9475" width="27" style="131" customWidth="1"/>
    <col min="9476" max="9476" width="14.140625" style="131" customWidth="1"/>
    <col min="9477" max="9477" width="20.5703125" style="131" customWidth="1"/>
    <col min="9478" max="9478" width="14.42578125" style="131" customWidth="1"/>
    <col min="9479" max="9479" width="13.85546875" style="131" customWidth="1"/>
    <col min="9480" max="9480" width="18.42578125" style="131" customWidth="1"/>
    <col min="9481" max="9481" width="16.28515625" style="131" bestFit="1" customWidth="1"/>
    <col min="9482" max="9483" width="16.28515625" style="131" customWidth="1"/>
    <col min="9484" max="9484" width="15" style="131" bestFit="1" customWidth="1"/>
    <col min="9485" max="9485" width="16.85546875" style="131" customWidth="1"/>
    <col min="9486" max="9486" width="22.28515625" style="131" customWidth="1"/>
    <col min="9487" max="9487" width="17.85546875" style="131" bestFit="1" customWidth="1"/>
    <col min="9488" max="9488" width="5.140625" style="131" customWidth="1"/>
    <col min="9489" max="9489" width="37.140625" style="131" bestFit="1" customWidth="1"/>
    <col min="9490" max="9492" width="12.28515625" style="131" bestFit="1" customWidth="1"/>
    <col min="9493" max="9493" width="13.140625" style="131" customWidth="1"/>
    <col min="9494" max="9728" width="9.140625" style="131"/>
    <col min="9729" max="9729" width="32.5703125" style="131" customWidth="1"/>
    <col min="9730" max="9730" width="33.42578125" style="131" customWidth="1"/>
    <col min="9731" max="9731" width="27" style="131" customWidth="1"/>
    <col min="9732" max="9732" width="14.140625" style="131" customWidth="1"/>
    <col min="9733" max="9733" width="20.5703125" style="131" customWidth="1"/>
    <col min="9734" max="9734" width="14.42578125" style="131" customWidth="1"/>
    <col min="9735" max="9735" width="13.85546875" style="131" customWidth="1"/>
    <col min="9736" max="9736" width="18.42578125" style="131" customWidth="1"/>
    <col min="9737" max="9737" width="16.28515625" style="131" bestFit="1" customWidth="1"/>
    <col min="9738" max="9739" width="16.28515625" style="131" customWidth="1"/>
    <col min="9740" max="9740" width="15" style="131" bestFit="1" customWidth="1"/>
    <col min="9741" max="9741" width="16.85546875" style="131" customWidth="1"/>
    <col min="9742" max="9742" width="22.28515625" style="131" customWidth="1"/>
    <col min="9743" max="9743" width="17.85546875" style="131" bestFit="1" customWidth="1"/>
    <col min="9744" max="9744" width="5.140625" style="131" customWidth="1"/>
    <col min="9745" max="9745" width="37.140625" style="131" bestFit="1" customWidth="1"/>
    <col min="9746" max="9748" width="12.28515625" style="131" bestFit="1" customWidth="1"/>
    <col min="9749" max="9749" width="13.140625" style="131" customWidth="1"/>
    <col min="9750" max="9984" width="9.140625" style="131"/>
    <col min="9985" max="9985" width="32.5703125" style="131" customWidth="1"/>
    <col min="9986" max="9986" width="33.42578125" style="131" customWidth="1"/>
    <col min="9987" max="9987" width="27" style="131" customWidth="1"/>
    <col min="9988" max="9988" width="14.140625" style="131" customWidth="1"/>
    <col min="9989" max="9989" width="20.5703125" style="131" customWidth="1"/>
    <col min="9990" max="9990" width="14.42578125" style="131" customWidth="1"/>
    <col min="9991" max="9991" width="13.85546875" style="131" customWidth="1"/>
    <col min="9992" max="9992" width="18.42578125" style="131" customWidth="1"/>
    <col min="9993" max="9993" width="16.28515625" style="131" bestFit="1" customWidth="1"/>
    <col min="9994" max="9995" width="16.28515625" style="131" customWidth="1"/>
    <col min="9996" max="9996" width="15" style="131" bestFit="1" customWidth="1"/>
    <col min="9997" max="9997" width="16.85546875" style="131" customWidth="1"/>
    <col min="9998" max="9998" width="22.28515625" style="131" customWidth="1"/>
    <col min="9999" max="9999" width="17.85546875" style="131" bestFit="1" customWidth="1"/>
    <col min="10000" max="10000" width="5.140625" style="131" customWidth="1"/>
    <col min="10001" max="10001" width="37.140625" style="131" bestFit="1" customWidth="1"/>
    <col min="10002" max="10004" width="12.28515625" style="131" bestFit="1" customWidth="1"/>
    <col min="10005" max="10005" width="13.140625" style="131" customWidth="1"/>
    <col min="10006" max="10240" width="9.140625" style="131"/>
    <col min="10241" max="10241" width="32.5703125" style="131" customWidth="1"/>
    <col min="10242" max="10242" width="33.42578125" style="131" customWidth="1"/>
    <col min="10243" max="10243" width="27" style="131" customWidth="1"/>
    <col min="10244" max="10244" width="14.140625" style="131" customWidth="1"/>
    <col min="10245" max="10245" width="20.5703125" style="131" customWidth="1"/>
    <col min="10246" max="10246" width="14.42578125" style="131" customWidth="1"/>
    <col min="10247" max="10247" width="13.85546875" style="131" customWidth="1"/>
    <col min="10248" max="10248" width="18.42578125" style="131" customWidth="1"/>
    <col min="10249" max="10249" width="16.28515625" style="131" bestFit="1" customWidth="1"/>
    <col min="10250" max="10251" width="16.28515625" style="131" customWidth="1"/>
    <col min="10252" max="10252" width="15" style="131" bestFit="1" customWidth="1"/>
    <col min="10253" max="10253" width="16.85546875" style="131" customWidth="1"/>
    <col min="10254" max="10254" width="22.28515625" style="131" customWidth="1"/>
    <col min="10255" max="10255" width="17.85546875" style="131" bestFit="1" customWidth="1"/>
    <col min="10256" max="10256" width="5.140625" style="131" customWidth="1"/>
    <col min="10257" max="10257" width="37.140625" style="131" bestFit="1" customWidth="1"/>
    <col min="10258" max="10260" width="12.28515625" style="131" bestFit="1" customWidth="1"/>
    <col min="10261" max="10261" width="13.140625" style="131" customWidth="1"/>
    <col min="10262" max="10496" width="9.140625" style="131"/>
    <col min="10497" max="10497" width="32.5703125" style="131" customWidth="1"/>
    <col min="10498" max="10498" width="33.42578125" style="131" customWidth="1"/>
    <col min="10499" max="10499" width="27" style="131" customWidth="1"/>
    <col min="10500" max="10500" width="14.140625" style="131" customWidth="1"/>
    <col min="10501" max="10501" width="20.5703125" style="131" customWidth="1"/>
    <col min="10502" max="10502" width="14.42578125" style="131" customWidth="1"/>
    <col min="10503" max="10503" width="13.85546875" style="131" customWidth="1"/>
    <col min="10504" max="10504" width="18.42578125" style="131" customWidth="1"/>
    <col min="10505" max="10505" width="16.28515625" style="131" bestFit="1" customWidth="1"/>
    <col min="10506" max="10507" width="16.28515625" style="131" customWidth="1"/>
    <col min="10508" max="10508" width="15" style="131" bestFit="1" customWidth="1"/>
    <col min="10509" max="10509" width="16.85546875" style="131" customWidth="1"/>
    <col min="10510" max="10510" width="22.28515625" style="131" customWidth="1"/>
    <col min="10511" max="10511" width="17.85546875" style="131" bestFit="1" customWidth="1"/>
    <col min="10512" max="10512" width="5.140625" style="131" customWidth="1"/>
    <col min="10513" max="10513" width="37.140625" style="131" bestFit="1" customWidth="1"/>
    <col min="10514" max="10516" width="12.28515625" style="131" bestFit="1" customWidth="1"/>
    <col min="10517" max="10517" width="13.140625" style="131" customWidth="1"/>
    <col min="10518" max="10752" width="9.140625" style="131"/>
    <col min="10753" max="10753" width="32.5703125" style="131" customWidth="1"/>
    <col min="10754" max="10754" width="33.42578125" style="131" customWidth="1"/>
    <col min="10755" max="10755" width="27" style="131" customWidth="1"/>
    <col min="10756" max="10756" width="14.140625" style="131" customWidth="1"/>
    <col min="10757" max="10757" width="20.5703125" style="131" customWidth="1"/>
    <col min="10758" max="10758" width="14.42578125" style="131" customWidth="1"/>
    <col min="10759" max="10759" width="13.85546875" style="131" customWidth="1"/>
    <col min="10760" max="10760" width="18.42578125" style="131" customWidth="1"/>
    <col min="10761" max="10761" width="16.28515625" style="131" bestFit="1" customWidth="1"/>
    <col min="10762" max="10763" width="16.28515625" style="131" customWidth="1"/>
    <col min="10764" max="10764" width="15" style="131" bestFit="1" customWidth="1"/>
    <col min="10765" max="10765" width="16.85546875" style="131" customWidth="1"/>
    <col min="10766" max="10766" width="22.28515625" style="131" customWidth="1"/>
    <col min="10767" max="10767" width="17.85546875" style="131" bestFit="1" customWidth="1"/>
    <col min="10768" max="10768" width="5.140625" style="131" customWidth="1"/>
    <col min="10769" max="10769" width="37.140625" style="131" bestFit="1" customWidth="1"/>
    <col min="10770" max="10772" width="12.28515625" style="131" bestFit="1" customWidth="1"/>
    <col min="10773" max="10773" width="13.140625" style="131" customWidth="1"/>
    <col min="10774" max="11008" width="9.140625" style="131"/>
    <col min="11009" max="11009" width="32.5703125" style="131" customWidth="1"/>
    <col min="11010" max="11010" width="33.42578125" style="131" customWidth="1"/>
    <col min="11011" max="11011" width="27" style="131" customWidth="1"/>
    <col min="11012" max="11012" width="14.140625" style="131" customWidth="1"/>
    <col min="11013" max="11013" width="20.5703125" style="131" customWidth="1"/>
    <col min="11014" max="11014" width="14.42578125" style="131" customWidth="1"/>
    <col min="11015" max="11015" width="13.85546875" style="131" customWidth="1"/>
    <col min="11016" max="11016" width="18.42578125" style="131" customWidth="1"/>
    <col min="11017" max="11017" width="16.28515625" style="131" bestFit="1" customWidth="1"/>
    <col min="11018" max="11019" width="16.28515625" style="131" customWidth="1"/>
    <col min="11020" max="11020" width="15" style="131" bestFit="1" customWidth="1"/>
    <col min="11021" max="11021" width="16.85546875" style="131" customWidth="1"/>
    <col min="11022" max="11022" width="22.28515625" style="131" customWidth="1"/>
    <col min="11023" max="11023" width="17.85546875" style="131" bestFit="1" customWidth="1"/>
    <col min="11024" max="11024" width="5.140625" style="131" customWidth="1"/>
    <col min="11025" max="11025" width="37.140625" style="131" bestFit="1" customWidth="1"/>
    <col min="11026" max="11028" width="12.28515625" style="131" bestFit="1" customWidth="1"/>
    <col min="11029" max="11029" width="13.140625" style="131" customWidth="1"/>
    <col min="11030" max="11264" width="9.140625" style="131"/>
    <col min="11265" max="11265" width="32.5703125" style="131" customWidth="1"/>
    <col min="11266" max="11266" width="33.42578125" style="131" customWidth="1"/>
    <col min="11267" max="11267" width="27" style="131" customWidth="1"/>
    <col min="11268" max="11268" width="14.140625" style="131" customWidth="1"/>
    <col min="11269" max="11269" width="20.5703125" style="131" customWidth="1"/>
    <col min="11270" max="11270" width="14.42578125" style="131" customWidth="1"/>
    <col min="11271" max="11271" width="13.85546875" style="131" customWidth="1"/>
    <col min="11272" max="11272" width="18.42578125" style="131" customWidth="1"/>
    <col min="11273" max="11273" width="16.28515625" style="131" bestFit="1" customWidth="1"/>
    <col min="11274" max="11275" width="16.28515625" style="131" customWidth="1"/>
    <col min="11276" max="11276" width="15" style="131" bestFit="1" customWidth="1"/>
    <col min="11277" max="11277" width="16.85546875" style="131" customWidth="1"/>
    <col min="11278" max="11278" width="22.28515625" style="131" customWidth="1"/>
    <col min="11279" max="11279" width="17.85546875" style="131" bestFit="1" customWidth="1"/>
    <col min="11280" max="11280" width="5.140625" style="131" customWidth="1"/>
    <col min="11281" max="11281" width="37.140625" style="131" bestFit="1" customWidth="1"/>
    <col min="11282" max="11284" width="12.28515625" style="131" bestFit="1" customWidth="1"/>
    <col min="11285" max="11285" width="13.140625" style="131" customWidth="1"/>
    <col min="11286" max="11520" width="9.140625" style="131"/>
    <col min="11521" max="11521" width="32.5703125" style="131" customWidth="1"/>
    <col min="11522" max="11522" width="33.42578125" style="131" customWidth="1"/>
    <col min="11523" max="11523" width="27" style="131" customWidth="1"/>
    <col min="11524" max="11524" width="14.140625" style="131" customWidth="1"/>
    <col min="11525" max="11525" width="20.5703125" style="131" customWidth="1"/>
    <col min="11526" max="11526" width="14.42578125" style="131" customWidth="1"/>
    <col min="11527" max="11527" width="13.85546875" style="131" customWidth="1"/>
    <col min="11528" max="11528" width="18.42578125" style="131" customWidth="1"/>
    <col min="11529" max="11529" width="16.28515625" style="131" bestFit="1" customWidth="1"/>
    <col min="11530" max="11531" width="16.28515625" style="131" customWidth="1"/>
    <col min="11532" max="11532" width="15" style="131" bestFit="1" customWidth="1"/>
    <col min="11533" max="11533" width="16.85546875" style="131" customWidth="1"/>
    <col min="11534" max="11534" width="22.28515625" style="131" customWidth="1"/>
    <col min="11535" max="11535" width="17.85546875" style="131" bestFit="1" customWidth="1"/>
    <col min="11536" max="11536" width="5.140625" style="131" customWidth="1"/>
    <col min="11537" max="11537" width="37.140625" style="131" bestFit="1" customWidth="1"/>
    <col min="11538" max="11540" width="12.28515625" style="131" bestFit="1" customWidth="1"/>
    <col min="11541" max="11541" width="13.140625" style="131" customWidth="1"/>
    <col min="11542" max="11776" width="9.140625" style="131"/>
    <col min="11777" max="11777" width="32.5703125" style="131" customWidth="1"/>
    <col min="11778" max="11778" width="33.42578125" style="131" customWidth="1"/>
    <col min="11779" max="11779" width="27" style="131" customWidth="1"/>
    <col min="11780" max="11780" width="14.140625" style="131" customWidth="1"/>
    <col min="11781" max="11781" width="20.5703125" style="131" customWidth="1"/>
    <col min="11782" max="11782" width="14.42578125" style="131" customWidth="1"/>
    <col min="11783" max="11783" width="13.85546875" style="131" customWidth="1"/>
    <col min="11784" max="11784" width="18.42578125" style="131" customWidth="1"/>
    <col min="11785" max="11785" width="16.28515625" style="131" bestFit="1" customWidth="1"/>
    <col min="11786" max="11787" width="16.28515625" style="131" customWidth="1"/>
    <col min="11788" max="11788" width="15" style="131" bestFit="1" customWidth="1"/>
    <col min="11789" max="11789" width="16.85546875" style="131" customWidth="1"/>
    <col min="11790" max="11790" width="22.28515625" style="131" customWidth="1"/>
    <col min="11791" max="11791" width="17.85546875" style="131" bestFit="1" customWidth="1"/>
    <col min="11792" max="11792" width="5.140625" style="131" customWidth="1"/>
    <col min="11793" max="11793" width="37.140625" style="131" bestFit="1" customWidth="1"/>
    <col min="11794" max="11796" width="12.28515625" style="131" bestFit="1" customWidth="1"/>
    <col min="11797" max="11797" width="13.140625" style="131" customWidth="1"/>
    <col min="11798" max="12032" width="9.140625" style="131"/>
    <col min="12033" max="12033" width="32.5703125" style="131" customWidth="1"/>
    <col min="12034" max="12034" width="33.42578125" style="131" customWidth="1"/>
    <col min="12035" max="12035" width="27" style="131" customWidth="1"/>
    <col min="12036" max="12036" width="14.140625" style="131" customWidth="1"/>
    <col min="12037" max="12037" width="20.5703125" style="131" customWidth="1"/>
    <col min="12038" max="12038" width="14.42578125" style="131" customWidth="1"/>
    <col min="12039" max="12039" width="13.85546875" style="131" customWidth="1"/>
    <col min="12040" max="12040" width="18.42578125" style="131" customWidth="1"/>
    <col min="12041" max="12041" width="16.28515625" style="131" bestFit="1" customWidth="1"/>
    <col min="12042" max="12043" width="16.28515625" style="131" customWidth="1"/>
    <col min="12044" max="12044" width="15" style="131" bestFit="1" customWidth="1"/>
    <col min="12045" max="12045" width="16.85546875" style="131" customWidth="1"/>
    <col min="12046" max="12046" width="22.28515625" style="131" customWidth="1"/>
    <col min="12047" max="12047" width="17.85546875" style="131" bestFit="1" customWidth="1"/>
    <col min="12048" max="12048" width="5.140625" style="131" customWidth="1"/>
    <col min="12049" max="12049" width="37.140625" style="131" bestFit="1" customWidth="1"/>
    <col min="12050" max="12052" width="12.28515625" style="131" bestFit="1" customWidth="1"/>
    <col min="12053" max="12053" width="13.140625" style="131" customWidth="1"/>
    <col min="12054" max="12288" width="9.140625" style="131"/>
    <col min="12289" max="12289" width="32.5703125" style="131" customWidth="1"/>
    <col min="12290" max="12290" width="33.42578125" style="131" customWidth="1"/>
    <col min="12291" max="12291" width="27" style="131" customWidth="1"/>
    <col min="12292" max="12292" width="14.140625" style="131" customWidth="1"/>
    <col min="12293" max="12293" width="20.5703125" style="131" customWidth="1"/>
    <col min="12294" max="12294" width="14.42578125" style="131" customWidth="1"/>
    <col min="12295" max="12295" width="13.85546875" style="131" customWidth="1"/>
    <col min="12296" max="12296" width="18.42578125" style="131" customWidth="1"/>
    <col min="12297" max="12297" width="16.28515625" style="131" bestFit="1" customWidth="1"/>
    <col min="12298" max="12299" width="16.28515625" style="131" customWidth="1"/>
    <col min="12300" max="12300" width="15" style="131" bestFit="1" customWidth="1"/>
    <col min="12301" max="12301" width="16.85546875" style="131" customWidth="1"/>
    <col min="12302" max="12302" width="22.28515625" style="131" customWidth="1"/>
    <col min="12303" max="12303" width="17.85546875" style="131" bestFit="1" customWidth="1"/>
    <col min="12304" max="12304" width="5.140625" style="131" customWidth="1"/>
    <col min="12305" max="12305" width="37.140625" style="131" bestFit="1" customWidth="1"/>
    <col min="12306" max="12308" width="12.28515625" style="131" bestFit="1" customWidth="1"/>
    <col min="12309" max="12309" width="13.140625" style="131" customWidth="1"/>
    <col min="12310" max="12544" width="9.140625" style="131"/>
    <col min="12545" max="12545" width="32.5703125" style="131" customWidth="1"/>
    <col min="12546" max="12546" width="33.42578125" style="131" customWidth="1"/>
    <col min="12547" max="12547" width="27" style="131" customWidth="1"/>
    <col min="12548" max="12548" width="14.140625" style="131" customWidth="1"/>
    <col min="12549" max="12549" width="20.5703125" style="131" customWidth="1"/>
    <col min="12550" max="12550" width="14.42578125" style="131" customWidth="1"/>
    <col min="12551" max="12551" width="13.85546875" style="131" customWidth="1"/>
    <col min="12552" max="12552" width="18.42578125" style="131" customWidth="1"/>
    <col min="12553" max="12553" width="16.28515625" style="131" bestFit="1" customWidth="1"/>
    <col min="12554" max="12555" width="16.28515625" style="131" customWidth="1"/>
    <col min="12556" max="12556" width="15" style="131" bestFit="1" customWidth="1"/>
    <col min="12557" max="12557" width="16.85546875" style="131" customWidth="1"/>
    <col min="12558" max="12558" width="22.28515625" style="131" customWidth="1"/>
    <col min="12559" max="12559" width="17.85546875" style="131" bestFit="1" customWidth="1"/>
    <col min="12560" max="12560" width="5.140625" style="131" customWidth="1"/>
    <col min="12561" max="12561" width="37.140625" style="131" bestFit="1" customWidth="1"/>
    <col min="12562" max="12564" width="12.28515625" style="131" bestFit="1" customWidth="1"/>
    <col min="12565" max="12565" width="13.140625" style="131" customWidth="1"/>
    <col min="12566" max="12800" width="9.140625" style="131"/>
    <col min="12801" max="12801" width="32.5703125" style="131" customWidth="1"/>
    <col min="12802" max="12802" width="33.42578125" style="131" customWidth="1"/>
    <col min="12803" max="12803" width="27" style="131" customWidth="1"/>
    <col min="12804" max="12804" width="14.140625" style="131" customWidth="1"/>
    <col min="12805" max="12805" width="20.5703125" style="131" customWidth="1"/>
    <col min="12806" max="12806" width="14.42578125" style="131" customWidth="1"/>
    <col min="12807" max="12807" width="13.85546875" style="131" customWidth="1"/>
    <col min="12808" max="12808" width="18.42578125" style="131" customWidth="1"/>
    <col min="12809" max="12809" width="16.28515625" style="131" bestFit="1" customWidth="1"/>
    <col min="12810" max="12811" width="16.28515625" style="131" customWidth="1"/>
    <col min="12812" max="12812" width="15" style="131" bestFit="1" customWidth="1"/>
    <col min="12813" max="12813" width="16.85546875" style="131" customWidth="1"/>
    <col min="12814" max="12814" width="22.28515625" style="131" customWidth="1"/>
    <col min="12815" max="12815" width="17.85546875" style="131" bestFit="1" customWidth="1"/>
    <col min="12816" max="12816" width="5.140625" style="131" customWidth="1"/>
    <col min="12817" max="12817" width="37.140625" style="131" bestFit="1" customWidth="1"/>
    <col min="12818" max="12820" width="12.28515625" style="131" bestFit="1" customWidth="1"/>
    <col min="12821" max="12821" width="13.140625" style="131" customWidth="1"/>
    <col min="12822" max="13056" width="9.140625" style="131"/>
    <col min="13057" max="13057" width="32.5703125" style="131" customWidth="1"/>
    <col min="13058" max="13058" width="33.42578125" style="131" customWidth="1"/>
    <col min="13059" max="13059" width="27" style="131" customWidth="1"/>
    <col min="13060" max="13060" width="14.140625" style="131" customWidth="1"/>
    <col min="13061" max="13061" width="20.5703125" style="131" customWidth="1"/>
    <col min="13062" max="13062" width="14.42578125" style="131" customWidth="1"/>
    <col min="13063" max="13063" width="13.85546875" style="131" customWidth="1"/>
    <col min="13064" max="13064" width="18.42578125" style="131" customWidth="1"/>
    <col min="13065" max="13065" width="16.28515625" style="131" bestFit="1" customWidth="1"/>
    <col min="13066" max="13067" width="16.28515625" style="131" customWidth="1"/>
    <col min="13068" max="13068" width="15" style="131" bestFit="1" customWidth="1"/>
    <col min="13069" max="13069" width="16.85546875" style="131" customWidth="1"/>
    <col min="13070" max="13070" width="22.28515625" style="131" customWidth="1"/>
    <col min="13071" max="13071" width="17.85546875" style="131" bestFit="1" customWidth="1"/>
    <col min="13072" max="13072" width="5.140625" style="131" customWidth="1"/>
    <col min="13073" max="13073" width="37.140625" style="131" bestFit="1" customWidth="1"/>
    <col min="13074" max="13076" width="12.28515625" style="131" bestFit="1" customWidth="1"/>
    <col min="13077" max="13077" width="13.140625" style="131" customWidth="1"/>
    <col min="13078" max="13312" width="9.140625" style="131"/>
    <col min="13313" max="13313" width="32.5703125" style="131" customWidth="1"/>
    <col min="13314" max="13314" width="33.42578125" style="131" customWidth="1"/>
    <col min="13315" max="13315" width="27" style="131" customWidth="1"/>
    <col min="13316" max="13316" width="14.140625" style="131" customWidth="1"/>
    <col min="13317" max="13317" width="20.5703125" style="131" customWidth="1"/>
    <col min="13318" max="13318" width="14.42578125" style="131" customWidth="1"/>
    <col min="13319" max="13319" width="13.85546875" style="131" customWidth="1"/>
    <col min="13320" max="13320" width="18.42578125" style="131" customWidth="1"/>
    <col min="13321" max="13321" width="16.28515625" style="131" bestFit="1" customWidth="1"/>
    <col min="13322" max="13323" width="16.28515625" style="131" customWidth="1"/>
    <col min="13324" max="13324" width="15" style="131" bestFit="1" customWidth="1"/>
    <col min="13325" max="13325" width="16.85546875" style="131" customWidth="1"/>
    <col min="13326" max="13326" width="22.28515625" style="131" customWidth="1"/>
    <col min="13327" max="13327" width="17.85546875" style="131" bestFit="1" customWidth="1"/>
    <col min="13328" max="13328" width="5.140625" style="131" customWidth="1"/>
    <col min="13329" max="13329" width="37.140625" style="131" bestFit="1" customWidth="1"/>
    <col min="13330" max="13332" width="12.28515625" style="131" bestFit="1" customWidth="1"/>
    <col min="13333" max="13333" width="13.140625" style="131" customWidth="1"/>
    <col min="13334" max="13568" width="9.140625" style="131"/>
    <col min="13569" max="13569" width="32.5703125" style="131" customWidth="1"/>
    <col min="13570" max="13570" width="33.42578125" style="131" customWidth="1"/>
    <col min="13571" max="13571" width="27" style="131" customWidth="1"/>
    <col min="13572" max="13572" width="14.140625" style="131" customWidth="1"/>
    <col min="13573" max="13573" width="20.5703125" style="131" customWidth="1"/>
    <col min="13574" max="13574" width="14.42578125" style="131" customWidth="1"/>
    <col min="13575" max="13575" width="13.85546875" style="131" customWidth="1"/>
    <col min="13576" max="13576" width="18.42578125" style="131" customWidth="1"/>
    <col min="13577" max="13577" width="16.28515625" style="131" bestFit="1" customWidth="1"/>
    <col min="13578" max="13579" width="16.28515625" style="131" customWidth="1"/>
    <col min="13580" max="13580" width="15" style="131" bestFit="1" customWidth="1"/>
    <col min="13581" max="13581" width="16.85546875" style="131" customWidth="1"/>
    <col min="13582" max="13582" width="22.28515625" style="131" customWidth="1"/>
    <col min="13583" max="13583" width="17.85546875" style="131" bestFit="1" customWidth="1"/>
    <col min="13584" max="13584" width="5.140625" style="131" customWidth="1"/>
    <col min="13585" max="13585" width="37.140625" style="131" bestFit="1" customWidth="1"/>
    <col min="13586" max="13588" width="12.28515625" style="131" bestFit="1" customWidth="1"/>
    <col min="13589" max="13589" width="13.140625" style="131" customWidth="1"/>
    <col min="13590" max="13824" width="9.140625" style="131"/>
    <col min="13825" max="13825" width="32.5703125" style="131" customWidth="1"/>
    <col min="13826" max="13826" width="33.42578125" style="131" customWidth="1"/>
    <col min="13827" max="13827" width="27" style="131" customWidth="1"/>
    <col min="13828" max="13828" width="14.140625" style="131" customWidth="1"/>
    <col min="13829" max="13829" width="20.5703125" style="131" customWidth="1"/>
    <col min="13830" max="13830" width="14.42578125" style="131" customWidth="1"/>
    <col min="13831" max="13831" width="13.85546875" style="131" customWidth="1"/>
    <col min="13832" max="13832" width="18.42578125" style="131" customWidth="1"/>
    <col min="13833" max="13833" width="16.28515625" style="131" bestFit="1" customWidth="1"/>
    <col min="13834" max="13835" width="16.28515625" style="131" customWidth="1"/>
    <col min="13836" max="13836" width="15" style="131" bestFit="1" customWidth="1"/>
    <col min="13837" max="13837" width="16.85546875" style="131" customWidth="1"/>
    <col min="13838" max="13838" width="22.28515625" style="131" customWidth="1"/>
    <col min="13839" max="13839" width="17.85546875" style="131" bestFit="1" customWidth="1"/>
    <col min="13840" max="13840" width="5.140625" style="131" customWidth="1"/>
    <col min="13841" max="13841" width="37.140625" style="131" bestFit="1" customWidth="1"/>
    <col min="13842" max="13844" width="12.28515625" style="131" bestFit="1" customWidth="1"/>
    <col min="13845" max="13845" width="13.140625" style="131" customWidth="1"/>
    <col min="13846" max="14080" width="9.140625" style="131"/>
    <col min="14081" max="14081" width="32.5703125" style="131" customWidth="1"/>
    <col min="14082" max="14082" width="33.42578125" style="131" customWidth="1"/>
    <col min="14083" max="14083" width="27" style="131" customWidth="1"/>
    <col min="14084" max="14084" width="14.140625" style="131" customWidth="1"/>
    <col min="14085" max="14085" width="20.5703125" style="131" customWidth="1"/>
    <col min="14086" max="14086" width="14.42578125" style="131" customWidth="1"/>
    <col min="14087" max="14087" width="13.85546875" style="131" customWidth="1"/>
    <col min="14088" max="14088" width="18.42578125" style="131" customWidth="1"/>
    <col min="14089" max="14089" width="16.28515625" style="131" bestFit="1" customWidth="1"/>
    <col min="14090" max="14091" width="16.28515625" style="131" customWidth="1"/>
    <col min="14092" max="14092" width="15" style="131" bestFit="1" customWidth="1"/>
    <col min="14093" max="14093" width="16.85546875" style="131" customWidth="1"/>
    <col min="14094" max="14094" width="22.28515625" style="131" customWidth="1"/>
    <col min="14095" max="14095" width="17.85546875" style="131" bestFit="1" customWidth="1"/>
    <col min="14096" max="14096" width="5.140625" style="131" customWidth="1"/>
    <col min="14097" max="14097" width="37.140625" style="131" bestFit="1" customWidth="1"/>
    <col min="14098" max="14100" width="12.28515625" style="131" bestFit="1" customWidth="1"/>
    <col min="14101" max="14101" width="13.140625" style="131" customWidth="1"/>
    <col min="14102" max="14336" width="9.140625" style="131"/>
    <col min="14337" max="14337" width="32.5703125" style="131" customWidth="1"/>
    <col min="14338" max="14338" width="33.42578125" style="131" customWidth="1"/>
    <col min="14339" max="14339" width="27" style="131" customWidth="1"/>
    <col min="14340" max="14340" width="14.140625" style="131" customWidth="1"/>
    <col min="14341" max="14341" width="20.5703125" style="131" customWidth="1"/>
    <col min="14342" max="14342" width="14.42578125" style="131" customWidth="1"/>
    <col min="14343" max="14343" width="13.85546875" style="131" customWidth="1"/>
    <col min="14344" max="14344" width="18.42578125" style="131" customWidth="1"/>
    <col min="14345" max="14345" width="16.28515625" style="131" bestFit="1" customWidth="1"/>
    <col min="14346" max="14347" width="16.28515625" style="131" customWidth="1"/>
    <col min="14348" max="14348" width="15" style="131" bestFit="1" customWidth="1"/>
    <col min="14349" max="14349" width="16.85546875" style="131" customWidth="1"/>
    <col min="14350" max="14350" width="22.28515625" style="131" customWidth="1"/>
    <col min="14351" max="14351" width="17.85546875" style="131" bestFit="1" customWidth="1"/>
    <col min="14352" max="14352" width="5.140625" style="131" customWidth="1"/>
    <col min="14353" max="14353" width="37.140625" style="131" bestFit="1" customWidth="1"/>
    <col min="14354" max="14356" width="12.28515625" style="131" bestFit="1" customWidth="1"/>
    <col min="14357" max="14357" width="13.140625" style="131" customWidth="1"/>
    <col min="14358" max="14592" width="9.140625" style="131"/>
    <col min="14593" max="14593" width="32.5703125" style="131" customWidth="1"/>
    <col min="14594" max="14594" width="33.42578125" style="131" customWidth="1"/>
    <col min="14595" max="14595" width="27" style="131" customWidth="1"/>
    <col min="14596" max="14596" width="14.140625" style="131" customWidth="1"/>
    <col min="14597" max="14597" width="20.5703125" style="131" customWidth="1"/>
    <col min="14598" max="14598" width="14.42578125" style="131" customWidth="1"/>
    <col min="14599" max="14599" width="13.85546875" style="131" customWidth="1"/>
    <col min="14600" max="14600" width="18.42578125" style="131" customWidth="1"/>
    <col min="14601" max="14601" width="16.28515625" style="131" bestFit="1" customWidth="1"/>
    <col min="14602" max="14603" width="16.28515625" style="131" customWidth="1"/>
    <col min="14604" max="14604" width="15" style="131" bestFit="1" customWidth="1"/>
    <col min="14605" max="14605" width="16.85546875" style="131" customWidth="1"/>
    <col min="14606" max="14606" width="22.28515625" style="131" customWidth="1"/>
    <col min="14607" max="14607" width="17.85546875" style="131" bestFit="1" customWidth="1"/>
    <col min="14608" max="14608" width="5.140625" style="131" customWidth="1"/>
    <col min="14609" max="14609" width="37.140625" style="131" bestFit="1" customWidth="1"/>
    <col min="14610" max="14612" width="12.28515625" style="131" bestFit="1" customWidth="1"/>
    <col min="14613" max="14613" width="13.140625" style="131" customWidth="1"/>
    <col min="14614" max="14848" width="9.140625" style="131"/>
    <col min="14849" max="14849" width="32.5703125" style="131" customWidth="1"/>
    <col min="14850" max="14850" width="33.42578125" style="131" customWidth="1"/>
    <col min="14851" max="14851" width="27" style="131" customWidth="1"/>
    <col min="14852" max="14852" width="14.140625" style="131" customWidth="1"/>
    <col min="14853" max="14853" width="20.5703125" style="131" customWidth="1"/>
    <col min="14854" max="14854" width="14.42578125" style="131" customWidth="1"/>
    <col min="14855" max="14855" width="13.85546875" style="131" customWidth="1"/>
    <col min="14856" max="14856" width="18.42578125" style="131" customWidth="1"/>
    <col min="14857" max="14857" width="16.28515625" style="131" bestFit="1" customWidth="1"/>
    <col min="14858" max="14859" width="16.28515625" style="131" customWidth="1"/>
    <col min="14860" max="14860" width="15" style="131" bestFit="1" customWidth="1"/>
    <col min="14861" max="14861" width="16.85546875" style="131" customWidth="1"/>
    <col min="14862" max="14862" width="22.28515625" style="131" customWidth="1"/>
    <col min="14863" max="14863" width="17.85546875" style="131" bestFit="1" customWidth="1"/>
    <col min="14864" max="14864" width="5.140625" style="131" customWidth="1"/>
    <col min="14865" max="14865" width="37.140625" style="131" bestFit="1" customWidth="1"/>
    <col min="14866" max="14868" width="12.28515625" style="131" bestFit="1" customWidth="1"/>
    <col min="14869" max="14869" width="13.140625" style="131" customWidth="1"/>
    <col min="14870" max="15104" width="9.140625" style="131"/>
    <col min="15105" max="15105" width="32.5703125" style="131" customWidth="1"/>
    <col min="15106" max="15106" width="33.42578125" style="131" customWidth="1"/>
    <col min="15107" max="15107" width="27" style="131" customWidth="1"/>
    <col min="15108" max="15108" width="14.140625" style="131" customWidth="1"/>
    <col min="15109" max="15109" width="20.5703125" style="131" customWidth="1"/>
    <col min="15110" max="15110" width="14.42578125" style="131" customWidth="1"/>
    <col min="15111" max="15111" width="13.85546875" style="131" customWidth="1"/>
    <col min="15112" max="15112" width="18.42578125" style="131" customWidth="1"/>
    <col min="15113" max="15113" width="16.28515625" style="131" bestFit="1" customWidth="1"/>
    <col min="15114" max="15115" width="16.28515625" style="131" customWidth="1"/>
    <col min="15116" max="15116" width="15" style="131" bestFit="1" customWidth="1"/>
    <col min="15117" max="15117" width="16.85546875" style="131" customWidth="1"/>
    <col min="15118" max="15118" width="22.28515625" style="131" customWidth="1"/>
    <col min="15119" max="15119" width="17.85546875" style="131" bestFit="1" customWidth="1"/>
    <col min="15120" max="15120" width="5.140625" style="131" customWidth="1"/>
    <col min="15121" max="15121" width="37.140625" style="131" bestFit="1" customWidth="1"/>
    <col min="15122" max="15124" width="12.28515625" style="131" bestFit="1" customWidth="1"/>
    <col min="15125" max="15125" width="13.140625" style="131" customWidth="1"/>
    <col min="15126" max="15360" width="9.140625" style="131"/>
    <col min="15361" max="15361" width="32.5703125" style="131" customWidth="1"/>
    <col min="15362" max="15362" width="33.42578125" style="131" customWidth="1"/>
    <col min="15363" max="15363" width="27" style="131" customWidth="1"/>
    <col min="15364" max="15364" width="14.140625" style="131" customWidth="1"/>
    <col min="15365" max="15365" width="20.5703125" style="131" customWidth="1"/>
    <col min="15366" max="15366" width="14.42578125" style="131" customWidth="1"/>
    <col min="15367" max="15367" width="13.85546875" style="131" customWidth="1"/>
    <col min="15368" max="15368" width="18.42578125" style="131" customWidth="1"/>
    <col min="15369" max="15369" width="16.28515625" style="131" bestFit="1" customWidth="1"/>
    <col min="15370" max="15371" width="16.28515625" style="131" customWidth="1"/>
    <col min="15372" max="15372" width="15" style="131" bestFit="1" customWidth="1"/>
    <col min="15373" max="15373" width="16.85546875" style="131" customWidth="1"/>
    <col min="15374" max="15374" width="22.28515625" style="131" customWidth="1"/>
    <col min="15375" max="15375" width="17.85546875" style="131" bestFit="1" customWidth="1"/>
    <col min="15376" max="15376" width="5.140625" style="131" customWidth="1"/>
    <col min="15377" max="15377" width="37.140625" style="131" bestFit="1" customWidth="1"/>
    <col min="15378" max="15380" width="12.28515625" style="131" bestFit="1" customWidth="1"/>
    <col min="15381" max="15381" width="13.140625" style="131" customWidth="1"/>
    <col min="15382" max="15616" width="9.140625" style="131"/>
    <col min="15617" max="15617" width="32.5703125" style="131" customWidth="1"/>
    <col min="15618" max="15618" width="33.42578125" style="131" customWidth="1"/>
    <col min="15619" max="15619" width="27" style="131" customWidth="1"/>
    <col min="15620" max="15620" width="14.140625" style="131" customWidth="1"/>
    <col min="15621" max="15621" width="20.5703125" style="131" customWidth="1"/>
    <col min="15622" max="15622" width="14.42578125" style="131" customWidth="1"/>
    <col min="15623" max="15623" width="13.85546875" style="131" customWidth="1"/>
    <col min="15624" max="15624" width="18.42578125" style="131" customWidth="1"/>
    <col min="15625" max="15625" width="16.28515625" style="131" bestFit="1" customWidth="1"/>
    <col min="15626" max="15627" width="16.28515625" style="131" customWidth="1"/>
    <col min="15628" max="15628" width="15" style="131" bestFit="1" customWidth="1"/>
    <col min="15629" max="15629" width="16.85546875" style="131" customWidth="1"/>
    <col min="15630" max="15630" width="22.28515625" style="131" customWidth="1"/>
    <col min="15631" max="15631" width="17.85546875" style="131" bestFit="1" customWidth="1"/>
    <col min="15632" max="15632" width="5.140625" style="131" customWidth="1"/>
    <col min="15633" max="15633" width="37.140625" style="131" bestFit="1" customWidth="1"/>
    <col min="15634" max="15636" width="12.28515625" style="131" bestFit="1" customWidth="1"/>
    <col min="15637" max="15637" width="13.140625" style="131" customWidth="1"/>
    <col min="15638" max="15872" width="9.140625" style="131"/>
    <col min="15873" max="15873" width="32.5703125" style="131" customWidth="1"/>
    <col min="15874" max="15874" width="33.42578125" style="131" customWidth="1"/>
    <col min="15875" max="15875" width="27" style="131" customWidth="1"/>
    <col min="15876" max="15876" width="14.140625" style="131" customWidth="1"/>
    <col min="15877" max="15877" width="20.5703125" style="131" customWidth="1"/>
    <col min="15878" max="15878" width="14.42578125" style="131" customWidth="1"/>
    <col min="15879" max="15879" width="13.85546875" style="131" customWidth="1"/>
    <col min="15880" max="15880" width="18.42578125" style="131" customWidth="1"/>
    <col min="15881" max="15881" width="16.28515625" style="131" bestFit="1" customWidth="1"/>
    <col min="15882" max="15883" width="16.28515625" style="131" customWidth="1"/>
    <col min="15884" max="15884" width="15" style="131" bestFit="1" customWidth="1"/>
    <col min="15885" max="15885" width="16.85546875" style="131" customWidth="1"/>
    <col min="15886" max="15886" width="22.28515625" style="131" customWidth="1"/>
    <col min="15887" max="15887" width="17.85546875" style="131" bestFit="1" customWidth="1"/>
    <col min="15888" max="15888" width="5.140625" style="131" customWidth="1"/>
    <col min="15889" max="15889" width="37.140625" style="131" bestFit="1" customWidth="1"/>
    <col min="15890" max="15892" width="12.28515625" style="131" bestFit="1" customWidth="1"/>
    <col min="15893" max="15893" width="13.140625" style="131" customWidth="1"/>
    <col min="15894" max="16128" width="9.140625" style="131"/>
    <col min="16129" max="16129" width="32.5703125" style="131" customWidth="1"/>
    <col min="16130" max="16130" width="33.42578125" style="131" customWidth="1"/>
    <col min="16131" max="16131" width="27" style="131" customWidth="1"/>
    <col min="16132" max="16132" width="14.140625" style="131" customWidth="1"/>
    <col min="16133" max="16133" width="20.5703125" style="131" customWidth="1"/>
    <col min="16134" max="16134" width="14.42578125" style="131" customWidth="1"/>
    <col min="16135" max="16135" width="13.85546875" style="131" customWidth="1"/>
    <col min="16136" max="16136" width="18.42578125" style="131" customWidth="1"/>
    <col min="16137" max="16137" width="16.28515625" style="131" bestFit="1" customWidth="1"/>
    <col min="16138" max="16139" width="16.28515625" style="131" customWidth="1"/>
    <col min="16140" max="16140" width="15" style="131" bestFit="1" customWidth="1"/>
    <col min="16141" max="16141" width="16.85546875" style="131" customWidth="1"/>
    <col min="16142" max="16142" width="22.28515625" style="131" customWidth="1"/>
    <col min="16143" max="16143" width="17.85546875" style="131" bestFit="1" customWidth="1"/>
    <col min="16144" max="16144" width="5.140625" style="131" customWidth="1"/>
    <col min="16145" max="16145" width="37.140625" style="131" bestFit="1" customWidth="1"/>
    <col min="16146" max="16148" width="12.28515625" style="131" bestFit="1" customWidth="1"/>
    <col min="16149" max="16149" width="13.140625" style="131" customWidth="1"/>
    <col min="16150" max="16384" width="9.140625" style="131"/>
  </cols>
  <sheetData>
    <row r="1" spans="1:30" ht="16.5" x14ac:dyDescent="0.3">
      <c r="A1" s="501" t="s">
        <v>97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130"/>
      <c r="Q1" s="502" t="s">
        <v>97</v>
      </c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</row>
    <row r="2" spans="1:30" ht="17.25" customHeight="1" x14ac:dyDescent="0.3">
      <c r="A2" s="132"/>
      <c r="B2" s="133"/>
      <c r="C2" s="133"/>
      <c r="D2" s="133"/>
      <c r="E2" s="133"/>
      <c r="F2" s="134"/>
      <c r="G2" s="134"/>
      <c r="H2" s="135"/>
      <c r="I2" s="136"/>
      <c r="J2" s="136"/>
      <c r="K2" s="136"/>
      <c r="L2" s="136"/>
      <c r="M2" s="137"/>
      <c r="N2" s="133"/>
      <c r="O2" s="133"/>
      <c r="P2" s="130"/>
      <c r="Q2" s="138" t="s">
        <v>98</v>
      </c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17.25" customHeight="1" x14ac:dyDescent="0.3">
      <c r="A3" s="140" t="s">
        <v>99</v>
      </c>
      <c r="B3" s="133"/>
      <c r="C3" s="133"/>
      <c r="D3" s="133"/>
      <c r="E3" s="133"/>
      <c r="F3" s="134"/>
      <c r="G3" s="134"/>
      <c r="H3" s="135"/>
      <c r="I3" s="136"/>
      <c r="J3" s="136"/>
      <c r="K3" s="136"/>
      <c r="L3" s="136"/>
      <c r="M3" s="137"/>
      <c r="N3" s="133"/>
      <c r="O3" s="133"/>
      <c r="P3" s="130"/>
      <c r="Q3" s="138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17.25" customHeight="1" x14ac:dyDescent="0.3">
      <c r="A4" s="140" t="s">
        <v>100</v>
      </c>
      <c r="B4" s="133"/>
      <c r="C4" s="133"/>
      <c r="D4" s="133"/>
      <c r="E4" s="133"/>
      <c r="F4" s="134"/>
      <c r="G4" s="134"/>
      <c r="H4" s="135"/>
      <c r="I4" s="136"/>
      <c r="J4" s="136"/>
      <c r="K4" s="136"/>
      <c r="L4" s="136"/>
      <c r="M4" s="137"/>
      <c r="N4" s="133"/>
      <c r="O4" s="133"/>
      <c r="P4" s="130"/>
      <c r="Q4" s="138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17.25" customHeight="1" x14ac:dyDescent="0.3">
      <c r="A5" s="140" t="s">
        <v>101</v>
      </c>
      <c r="B5" s="133"/>
      <c r="C5" s="133"/>
      <c r="D5" s="133"/>
      <c r="E5" s="133"/>
      <c r="F5" s="134"/>
      <c r="G5" s="134"/>
      <c r="H5" s="135"/>
      <c r="I5" s="136"/>
      <c r="J5" s="136"/>
      <c r="K5" s="136"/>
      <c r="L5" s="136"/>
      <c r="M5" s="137"/>
      <c r="N5" s="133"/>
      <c r="O5" s="133"/>
      <c r="P5" s="130"/>
      <c r="Q5" s="138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17.25" customHeight="1" x14ac:dyDescent="0.3">
      <c r="A6" s="132"/>
      <c r="B6" s="133"/>
      <c r="C6" s="133"/>
      <c r="D6" s="133"/>
      <c r="E6" s="133"/>
      <c r="F6" s="134"/>
      <c r="G6" s="134"/>
      <c r="H6" s="135"/>
      <c r="I6" s="136"/>
      <c r="J6" s="136"/>
      <c r="K6" s="136"/>
      <c r="L6" s="136"/>
      <c r="M6" s="137"/>
      <c r="N6" s="133"/>
      <c r="O6" s="133"/>
      <c r="P6" s="130"/>
      <c r="Q6" s="138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30" ht="29.25" customHeight="1" x14ac:dyDescent="0.2">
      <c r="A7" s="503" t="s">
        <v>102</v>
      </c>
      <c r="B7" s="505" t="s">
        <v>103</v>
      </c>
      <c r="C7" s="505" t="s">
        <v>104</v>
      </c>
      <c r="D7" s="505" t="s">
        <v>105</v>
      </c>
      <c r="E7" s="505" t="s">
        <v>106</v>
      </c>
      <c r="F7" s="507" t="s">
        <v>107</v>
      </c>
      <c r="G7" s="507"/>
      <c r="H7" s="505" t="s">
        <v>108</v>
      </c>
      <c r="I7" s="505"/>
      <c r="J7" s="141"/>
      <c r="K7" s="141"/>
      <c r="L7" s="505" t="s">
        <v>109</v>
      </c>
      <c r="M7" s="508" t="s">
        <v>110</v>
      </c>
      <c r="N7" s="505" t="s">
        <v>111</v>
      </c>
      <c r="O7" s="505" t="s">
        <v>112</v>
      </c>
      <c r="P7" s="142"/>
      <c r="Q7" s="143" t="s">
        <v>113</v>
      </c>
      <c r="R7" s="143">
        <v>2</v>
      </c>
      <c r="S7" s="143">
        <v>3</v>
      </c>
      <c r="T7" s="143">
        <v>4</v>
      </c>
      <c r="U7" s="143">
        <v>5</v>
      </c>
      <c r="V7" s="143">
        <v>6</v>
      </c>
      <c r="W7" s="143">
        <v>7</v>
      </c>
      <c r="X7" s="143">
        <v>8</v>
      </c>
      <c r="Y7" s="144">
        <v>9</v>
      </c>
      <c r="Z7" s="144">
        <v>10</v>
      </c>
      <c r="AA7" s="143">
        <v>11</v>
      </c>
      <c r="AB7" s="144">
        <v>12</v>
      </c>
      <c r="AC7" s="143">
        <v>13</v>
      </c>
      <c r="AD7" s="143">
        <v>14</v>
      </c>
    </row>
    <row r="8" spans="1:30" ht="63" customHeight="1" x14ac:dyDescent="0.2">
      <c r="A8" s="504"/>
      <c r="B8" s="506"/>
      <c r="C8" s="506"/>
      <c r="D8" s="506"/>
      <c r="E8" s="506"/>
      <c r="F8" s="145" t="s">
        <v>114</v>
      </c>
      <c r="G8" s="145" t="s">
        <v>115</v>
      </c>
      <c r="H8" s="146" t="s">
        <v>116</v>
      </c>
      <c r="I8" s="147" t="s">
        <v>117</v>
      </c>
      <c r="J8" s="147" t="s">
        <v>118</v>
      </c>
      <c r="K8" s="147" t="s">
        <v>119</v>
      </c>
      <c r="L8" s="506"/>
      <c r="M8" s="509"/>
      <c r="N8" s="506"/>
      <c r="O8" s="506"/>
      <c r="P8" s="142"/>
      <c r="Q8" s="148" t="s">
        <v>120</v>
      </c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5.75" x14ac:dyDescent="0.25">
      <c r="A9" s="274" t="s">
        <v>135</v>
      </c>
      <c r="B9" s="275"/>
      <c r="C9" s="275"/>
      <c r="D9" s="275"/>
      <c r="E9" s="275"/>
      <c r="F9" s="276"/>
      <c r="G9" s="276"/>
      <c r="H9" s="277">
        <f>SUM(H10:H22)</f>
        <v>0</v>
      </c>
      <c r="I9" s="277">
        <f>SUM(I10:I22)</f>
        <v>0</v>
      </c>
      <c r="J9" s="277"/>
      <c r="K9" s="277"/>
      <c r="L9" s="277">
        <f>SUM(L10:L21)</f>
        <v>0</v>
      </c>
      <c r="M9" s="277">
        <f t="shared" ref="M9:M38" si="0">I9-L9</f>
        <v>0</v>
      </c>
      <c r="N9" s="277"/>
      <c r="O9" s="277"/>
      <c r="P9" s="154"/>
      <c r="Q9" s="279"/>
      <c r="R9" s="279"/>
      <c r="S9" s="279"/>
      <c r="T9" s="279"/>
      <c r="U9" s="279"/>
      <c r="V9" s="280"/>
      <c r="W9" s="280"/>
      <c r="X9" s="280"/>
      <c r="Y9" s="280"/>
      <c r="Z9" s="280"/>
      <c r="AA9" s="280"/>
      <c r="AB9" s="280"/>
      <c r="AC9" s="280"/>
      <c r="AD9" s="280"/>
    </row>
    <row r="10" spans="1:30" ht="34.5" customHeight="1" x14ac:dyDescent="0.25">
      <c r="A10" s="157"/>
      <c r="B10" s="158"/>
      <c r="C10" s="159"/>
      <c r="D10" s="160"/>
      <c r="E10" s="161"/>
      <c r="F10" s="157"/>
      <c r="G10" s="157"/>
      <c r="H10" s="162"/>
      <c r="I10" s="163"/>
      <c r="J10" s="163"/>
      <c r="K10" s="163"/>
      <c r="L10" s="164">
        <f>SUM(Q10:AD10)</f>
        <v>0</v>
      </c>
      <c r="M10" s="164">
        <f t="shared" si="0"/>
        <v>0</v>
      </c>
      <c r="N10" s="165"/>
      <c r="O10" s="166"/>
      <c r="P10" s="167"/>
      <c r="Q10" s="168"/>
      <c r="R10" s="168"/>
      <c r="S10" s="168"/>
      <c r="T10" s="168"/>
      <c r="U10" s="168"/>
      <c r="V10" s="169"/>
      <c r="W10" s="169"/>
      <c r="X10" s="169"/>
      <c r="Y10" s="170"/>
      <c r="Z10" s="169"/>
      <c r="AA10" s="169"/>
      <c r="AB10" s="169"/>
      <c r="AC10" s="169"/>
      <c r="AD10" s="169"/>
    </row>
    <row r="11" spans="1:30" ht="15.75" x14ac:dyDescent="0.25">
      <c r="A11" s="157"/>
      <c r="B11" s="171"/>
      <c r="C11" s="172"/>
      <c r="D11" s="173"/>
      <c r="E11" s="174"/>
      <c r="F11" s="157"/>
      <c r="G11" s="157"/>
      <c r="H11" s="162"/>
      <c r="I11" s="160"/>
      <c r="J11" s="160"/>
      <c r="K11" s="160"/>
      <c r="L11" s="164">
        <f t="shared" ref="L11:L22" si="1">SUM(Q11:AD11)</f>
        <v>0</v>
      </c>
      <c r="M11" s="164">
        <f t="shared" si="0"/>
        <v>0</v>
      </c>
      <c r="N11" s="165"/>
      <c r="O11" s="166"/>
      <c r="P11" s="167"/>
      <c r="Q11" s="168"/>
      <c r="R11" s="168"/>
      <c r="S11" s="168"/>
      <c r="T11" s="168"/>
      <c r="U11" s="168"/>
      <c r="V11" s="169"/>
      <c r="W11" s="169"/>
      <c r="X11" s="169"/>
      <c r="Y11" s="170"/>
      <c r="Z11" s="169"/>
      <c r="AA11" s="169"/>
      <c r="AB11" s="169"/>
      <c r="AC11" s="169"/>
      <c r="AD11" s="169"/>
    </row>
    <row r="12" spans="1:30" ht="15.75" x14ac:dyDescent="0.25">
      <c r="A12" s="157"/>
      <c r="B12" s="175"/>
      <c r="C12" s="176"/>
      <c r="D12" s="161"/>
      <c r="E12" s="174"/>
      <c r="F12" s="157"/>
      <c r="G12" s="157"/>
      <c r="H12" s="162"/>
      <c r="I12" s="160"/>
      <c r="J12" s="160"/>
      <c r="K12" s="160"/>
      <c r="L12" s="164">
        <f t="shared" si="1"/>
        <v>0</v>
      </c>
      <c r="M12" s="164">
        <f t="shared" si="0"/>
        <v>0</v>
      </c>
      <c r="N12" s="165"/>
      <c r="O12" s="166"/>
      <c r="P12" s="167"/>
      <c r="Q12" s="168"/>
      <c r="R12" s="168"/>
      <c r="S12" s="168"/>
      <c r="T12" s="168"/>
      <c r="U12" s="168"/>
      <c r="V12" s="169"/>
      <c r="W12" s="169"/>
      <c r="X12" s="169"/>
      <c r="Y12" s="170"/>
      <c r="Z12" s="169"/>
      <c r="AA12" s="169"/>
      <c r="AB12" s="169"/>
      <c r="AC12" s="169"/>
      <c r="AD12" s="169"/>
    </row>
    <row r="13" spans="1:30" ht="15.75" x14ac:dyDescent="0.25">
      <c r="A13" s="510"/>
      <c r="B13" s="513"/>
      <c r="C13" s="176"/>
      <c r="D13" s="161"/>
      <c r="E13" s="174"/>
      <c r="F13" s="157"/>
      <c r="G13" s="157"/>
      <c r="H13" s="162"/>
      <c r="I13" s="160"/>
      <c r="J13" s="160"/>
      <c r="K13" s="160"/>
      <c r="L13" s="164">
        <f t="shared" si="1"/>
        <v>0</v>
      </c>
      <c r="M13" s="164">
        <f t="shared" si="0"/>
        <v>0</v>
      </c>
      <c r="N13" s="165"/>
      <c r="O13" s="166"/>
      <c r="P13" s="167"/>
      <c r="Q13" s="168"/>
      <c r="R13" s="168"/>
      <c r="S13" s="168"/>
      <c r="T13" s="168"/>
      <c r="U13" s="168"/>
      <c r="V13" s="169"/>
      <c r="W13" s="169"/>
      <c r="X13" s="169"/>
      <c r="Y13" s="170"/>
      <c r="Z13" s="169"/>
      <c r="AA13" s="169"/>
      <c r="AB13" s="169"/>
      <c r="AC13" s="169"/>
      <c r="AD13" s="169"/>
    </row>
    <row r="14" spans="1:30" ht="15.75" x14ac:dyDescent="0.25">
      <c r="A14" s="511"/>
      <c r="B14" s="514"/>
      <c r="C14" s="176"/>
      <c r="D14" s="161"/>
      <c r="E14" s="161"/>
      <c r="F14" s="161"/>
      <c r="G14" s="161"/>
      <c r="H14" s="162"/>
      <c r="I14" s="160"/>
      <c r="J14" s="160"/>
      <c r="K14" s="160"/>
      <c r="L14" s="164">
        <f t="shared" si="1"/>
        <v>0</v>
      </c>
      <c r="M14" s="164">
        <f t="shared" si="0"/>
        <v>0</v>
      </c>
      <c r="N14" s="165"/>
      <c r="O14" s="166"/>
      <c r="P14" s="167"/>
      <c r="Q14" s="168"/>
      <c r="R14" s="168"/>
      <c r="S14" s="168"/>
      <c r="T14" s="168"/>
      <c r="U14" s="168"/>
      <c r="V14" s="169"/>
      <c r="W14" s="169"/>
      <c r="X14" s="169"/>
      <c r="Y14" s="170"/>
      <c r="Z14" s="169"/>
      <c r="AA14" s="169"/>
      <c r="AB14" s="169"/>
      <c r="AC14" s="169"/>
      <c r="AD14" s="169"/>
    </row>
    <row r="15" spans="1:30" ht="15.75" x14ac:dyDescent="0.25">
      <c r="A15" s="511"/>
      <c r="B15" s="514"/>
      <c r="C15" s="176"/>
      <c r="D15" s="161"/>
      <c r="E15" s="161"/>
      <c r="F15" s="161"/>
      <c r="G15" s="161"/>
      <c r="H15" s="162"/>
      <c r="I15" s="160"/>
      <c r="J15" s="160"/>
      <c r="K15" s="160"/>
      <c r="L15" s="164">
        <f t="shared" si="1"/>
        <v>0</v>
      </c>
      <c r="M15" s="164">
        <f t="shared" si="0"/>
        <v>0</v>
      </c>
      <c r="N15" s="165"/>
      <c r="O15" s="166"/>
      <c r="P15" s="167"/>
      <c r="Q15" s="168"/>
      <c r="R15" s="168"/>
      <c r="S15" s="168"/>
      <c r="T15" s="168"/>
      <c r="U15" s="168"/>
      <c r="V15" s="169"/>
      <c r="W15" s="169"/>
      <c r="X15" s="169"/>
      <c r="Y15" s="170"/>
      <c r="Z15" s="169"/>
      <c r="AA15" s="169"/>
      <c r="AB15" s="169"/>
      <c r="AC15" s="169"/>
      <c r="AD15" s="169"/>
    </row>
    <row r="16" spans="1:30" ht="15.75" x14ac:dyDescent="0.25">
      <c r="A16" s="511"/>
      <c r="B16" s="514"/>
      <c r="C16" s="176"/>
      <c r="D16" s="161"/>
      <c r="E16" s="161"/>
      <c r="F16" s="161"/>
      <c r="G16" s="161"/>
      <c r="H16" s="162"/>
      <c r="I16" s="160"/>
      <c r="J16" s="160"/>
      <c r="K16" s="160"/>
      <c r="L16" s="164">
        <f t="shared" si="1"/>
        <v>0</v>
      </c>
      <c r="M16" s="164">
        <f t="shared" si="0"/>
        <v>0</v>
      </c>
      <c r="N16" s="165"/>
      <c r="O16" s="166"/>
      <c r="P16" s="167"/>
      <c r="Q16" s="168"/>
      <c r="R16" s="168"/>
      <c r="S16" s="168"/>
      <c r="T16" s="168"/>
      <c r="U16" s="168"/>
      <c r="V16" s="169"/>
      <c r="W16" s="169"/>
      <c r="X16" s="169"/>
      <c r="Y16" s="170"/>
      <c r="Z16" s="169"/>
      <c r="AA16" s="169"/>
      <c r="AB16" s="169"/>
      <c r="AC16" s="169"/>
      <c r="AD16" s="169"/>
    </row>
    <row r="17" spans="1:30" ht="15.75" x14ac:dyDescent="0.25">
      <c r="A17" s="512"/>
      <c r="B17" s="515"/>
      <c r="C17" s="176"/>
      <c r="D17" s="161"/>
      <c r="E17" s="161"/>
      <c r="F17" s="161"/>
      <c r="G17" s="161"/>
      <c r="H17" s="162"/>
      <c r="I17" s="160"/>
      <c r="J17" s="160"/>
      <c r="K17" s="160"/>
      <c r="L17" s="164">
        <f t="shared" si="1"/>
        <v>0</v>
      </c>
      <c r="M17" s="164">
        <f t="shared" si="0"/>
        <v>0</v>
      </c>
      <c r="N17" s="165"/>
      <c r="O17" s="166"/>
      <c r="P17" s="167"/>
      <c r="Q17" s="168"/>
      <c r="R17" s="168"/>
      <c r="S17" s="177"/>
      <c r="T17" s="178"/>
      <c r="U17" s="168"/>
      <c r="V17" s="169"/>
      <c r="W17" s="169"/>
      <c r="X17" s="169"/>
      <c r="Y17" s="170"/>
      <c r="Z17" s="169"/>
      <c r="AA17" s="169"/>
      <c r="AB17" s="169"/>
      <c r="AC17" s="169"/>
      <c r="AD17" s="169"/>
    </row>
    <row r="18" spans="1:30" ht="15.75" x14ac:dyDescent="0.25">
      <c r="A18" s="179"/>
      <c r="B18" s="179"/>
      <c r="C18" s="180"/>
      <c r="D18" s="181"/>
      <c r="E18" s="182"/>
      <c r="F18" s="183"/>
      <c r="G18" s="183"/>
      <c r="H18" s="184"/>
      <c r="I18" s="163"/>
      <c r="J18" s="163"/>
      <c r="K18" s="163"/>
      <c r="L18" s="164">
        <f t="shared" si="1"/>
        <v>0</v>
      </c>
      <c r="M18" s="164">
        <f t="shared" si="0"/>
        <v>0</v>
      </c>
      <c r="N18" s="165"/>
      <c r="O18" s="185"/>
      <c r="P18" s="167"/>
      <c r="Q18" s="168"/>
      <c r="R18" s="168"/>
      <c r="S18" s="168"/>
      <c r="T18" s="168"/>
      <c r="U18" s="168"/>
      <c r="V18" s="169"/>
      <c r="W18" s="169"/>
      <c r="X18" s="169"/>
      <c r="Y18" s="170"/>
      <c r="Z18" s="169"/>
      <c r="AA18" s="169"/>
      <c r="AB18" s="169"/>
      <c r="AC18" s="169"/>
      <c r="AD18" s="169"/>
    </row>
    <row r="19" spans="1:30" ht="15.75" x14ac:dyDescent="0.25">
      <c r="A19" s="179"/>
      <c r="B19" s="179"/>
      <c r="C19" s="180"/>
      <c r="D19" s="181"/>
      <c r="E19" s="182"/>
      <c r="F19" s="183"/>
      <c r="G19" s="183"/>
      <c r="H19" s="184"/>
      <c r="I19" s="163"/>
      <c r="J19" s="163"/>
      <c r="K19" s="163"/>
      <c r="L19" s="164">
        <f t="shared" si="1"/>
        <v>0</v>
      </c>
      <c r="M19" s="164">
        <f t="shared" si="0"/>
        <v>0</v>
      </c>
      <c r="N19" s="165"/>
      <c r="O19" s="185"/>
      <c r="P19" s="167"/>
      <c r="Q19" s="168"/>
      <c r="R19" s="168"/>
      <c r="S19" s="168"/>
      <c r="T19" s="168"/>
      <c r="U19" s="168"/>
      <c r="V19" s="169"/>
      <c r="W19" s="169"/>
      <c r="X19" s="169"/>
      <c r="Y19" s="170"/>
      <c r="Z19" s="169"/>
      <c r="AA19" s="169"/>
      <c r="AB19" s="169"/>
      <c r="AC19" s="169"/>
      <c r="AD19" s="169"/>
    </row>
    <row r="20" spans="1:30" ht="15.75" x14ac:dyDescent="0.25">
      <c r="A20" s="186"/>
      <c r="B20" s="175"/>
      <c r="C20" s="176"/>
      <c r="D20" s="161"/>
      <c r="E20" s="174"/>
      <c r="F20" s="157"/>
      <c r="G20" s="157"/>
      <c r="H20" s="162"/>
      <c r="I20" s="160"/>
      <c r="J20" s="160"/>
      <c r="K20" s="160"/>
      <c r="L20" s="164">
        <f t="shared" si="1"/>
        <v>0</v>
      </c>
      <c r="M20" s="164">
        <f t="shared" si="0"/>
        <v>0</v>
      </c>
      <c r="N20" s="165"/>
      <c r="O20" s="185"/>
      <c r="P20" s="167"/>
      <c r="Q20" s="168"/>
      <c r="R20" s="168"/>
      <c r="S20" s="168"/>
      <c r="T20" s="168"/>
      <c r="U20" s="168"/>
      <c r="V20" s="169"/>
      <c r="W20" s="169"/>
      <c r="X20" s="169"/>
      <c r="Y20" s="170"/>
      <c r="Z20" s="169"/>
      <c r="AA20" s="169"/>
      <c r="AB20" s="169"/>
      <c r="AC20" s="169"/>
      <c r="AD20" s="169"/>
    </row>
    <row r="21" spans="1:30" ht="15.75" x14ac:dyDescent="0.25">
      <c r="A21" s="186"/>
      <c r="B21" s="175"/>
      <c r="C21" s="176"/>
      <c r="D21" s="161"/>
      <c r="E21" s="174"/>
      <c r="F21" s="157"/>
      <c r="G21" s="157"/>
      <c r="H21" s="162"/>
      <c r="I21" s="160"/>
      <c r="J21" s="160"/>
      <c r="K21" s="160"/>
      <c r="L21" s="164">
        <f t="shared" si="1"/>
        <v>0</v>
      </c>
      <c r="M21" s="164">
        <f t="shared" si="0"/>
        <v>0</v>
      </c>
      <c r="N21" s="165"/>
      <c r="O21" s="185"/>
      <c r="P21" s="167"/>
      <c r="Q21" s="168"/>
      <c r="R21" s="168"/>
      <c r="S21" s="168"/>
      <c r="T21" s="168"/>
      <c r="U21" s="168"/>
      <c r="V21" s="169"/>
      <c r="W21" s="169"/>
      <c r="X21" s="169"/>
      <c r="Y21" s="170"/>
      <c r="Z21" s="169"/>
      <c r="AA21" s="169"/>
      <c r="AB21" s="169"/>
      <c r="AC21" s="169"/>
      <c r="AD21" s="169"/>
    </row>
    <row r="22" spans="1:30" ht="15.75" x14ac:dyDescent="0.25">
      <c r="A22" s="187"/>
      <c r="B22" s="176"/>
      <c r="C22" s="160"/>
      <c r="D22" s="160"/>
      <c r="E22" s="161"/>
      <c r="F22" s="157"/>
      <c r="G22" s="157"/>
      <c r="H22" s="162"/>
      <c r="I22" s="160"/>
      <c r="J22" s="160"/>
      <c r="K22" s="160"/>
      <c r="L22" s="164">
        <f t="shared" si="1"/>
        <v>0</v>
      </c>
      <c r="M22" s="164">
        <f t="shared" si="0"/>
        <v>0</v>
      </c>
      <c r="N22" s="165"/>
      <c r="O22" s="185"/>
      <c r="P22" s="167"/>
      <c r="Q22" s="168"/>
      <c r="R22" s="168"/>
      <c r="S22" s="168"/>
      <c r="T22" s="168"/>
      <c r="U22" s="168"/>
      <c r="V22" s="169"/>
      <c r="W22" s="169"/>
      <c r="X22" s="169"/>
      <c r="Y22" s="170"/>
      <c r="Z22" s="169"/>
      <c r="AA22" s="169"/>
      <c r="AB22" s="169"/>
      <c r="AC22" s="169"/>
      <c r="AD22" s="169"/>
    </row>
    <row r="23" spans="1:30" ht="15.75" x14ac:dyDescent="0.25">
      <c r="A23" s="274" t="s">
        <v>136</v>
      </c>
      <c r="B23" s="275"/>
      <c r="C23" s="275"/>
      <c r="D23" s="275"/>
      <c r="E23" s="278"/>
      <c r="F23" s="276"/>
      <c r="G23" s="276"/>
      <c r="H23" s="277">
        <f>SUM(H24:H39)</f>
        <v>0</v>
      </c>
      <c r="I23" s="277">
        <f>SUM(I24:I39)</f>
        <v>0</v>
      </c>
      <c r="J23" s="277"/>
      <c r="K23" s="277"/>
      <c r="L23" s="277">
        <f>SUM(L24:L39)</f>
        <v>0</v>
      </c>
      <c r="M23" s="277">
        <f t="shared" si="0"/>
        <v>0</v>
      </c>
      <c r="N23" s="277"/>
      <c r="O23" s="277"/>
      <c r="P23" s="154"/>
      <c r="Q23" s="279"/>
      <c r="R23" s="279"/>
      <c r="S23" s="279"/>
      <c r="T23" s="279"/>
      <c r="U23" s="279"/>
      <c r="V23" s="280"/>
      <c r="W23" s="280"/>
      <c r="X23" s="280"/>
      <c r="Y23" s="280"/>
      <c r="Z23" s="280"/>
      <c r="AA23" s="280"/>
      <c r="AB23" s="280"/>
      <c r="AC23" s="280"/>
      <c r="AD23" s="280"/>
    </row>
    <row r="24" spans="1:30" ht="15.75" x14ac:dyDescent="0.25">
      <c r="A24" s="183"/>
      <c r="B24" s="163"/>
      <c r="C24" s="163"/>
      <c r="D24" s="181"/>
      <c r="E24" s="181"/>
      <c r="F24" s="183"/>
      <c r="G24" s="183"/>
      <c r="H24" s="184"/>
      <c r="I24" s="164"/>
      <c r="J24" s="164"/>
      <c r="K24" s="164"/>
      <c r="L24" s="164">
        <f>SUM(Q24:AD24)</f>
        <v>0</v>
      </c>
      <c r="M24" s="164">
        <f t="shared" si="0"/>
        <v>0</v>
      </c>
      <c r="N24" s="166"/>
      <c r="O24" s="166"/>
      <c r="P24" s="154"/>
      <c r="Q24" s="189"/>
      <c r="R24" s="168"/>
      <c r="S24" s="168"/>
      <c r="T24" s="189"/>
      <c r="U24" s="168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1:30" ht="15.75" x14ac:dyDescent="0.25">
      <c r="A25" s="190"/>
      <c r="B25" s="191"/>
      <c r="C25" s="163"/>
      <c r="D25" s="181"/>
      <c r="E25" s="181"/>
      <c r="F25" s="181"/>
      <c r="G25" s="181"/>
      <c r="H25" s="184"/>
      <c r="I25" s="164"/>
      <c r="J25" s="164"/>
      <c r="K25" s="164"/>
      <c r="L25" s="164">
        <f t="shared" ref="L25:L39" si="2">SUM(Q25:AD25)</f>
        <v>0</v>
      </c>
      <c r="M25" s="164">
        <f t="shared" si="0"/>
        <v>0</v>
      </c>
      <c r="N25" s="166"/>
      <c r="O25" s="166"/>
      <c r="P25" s="154"/>
      <c r="Q25" s="189"/>
      <c r="R25" s="192"/>
      <c r="S25" s="168"/>
      <c r="T25" s="189"/>
      <c r="U25" s="168"/>
      <c r="V25" s="170"/>
      <c r="W25" s="170"/>
      <c r="X25" s="170"/>
      <c r="Y25" s="170"/>
      <c r="Z25" s="170"/>
      <c r="AA25" s="170"/>
      <c r="AB25" s="170"/>
      <c r="AC25" s="170"/>
      <c r="AD25" s="170"/>
    </row>
    <row r="26" spans="1:30" ht="15.75" x14ac:dyDescent="0.25">
      <c r="A26" s="190"/>
      <c r="B26" s="191"/>
      <c r="C26" s="163"/>
      <c r="D26" s="181"/>
      <c r="E26" s="181"/>
      <c r="F26" s="181"/>
      <c r="G26" s="181"/>
      <c r="H26" s="184"/>
      <c r="I26" s="164"/>
      <c r="J26" s="164"/>
      <c r="K26" s="164"/>
      <c r="L26" s="164">
        <f t="shared" si="2"/>
        <v>0</v>
      </c>
      <c r="M26" s="164">
        <f t="shared" si="0"/>
        <v>0</v>
      </c>
      <c r="N26" s="166"/>
      <c r="O26" s="166"/>
      <c r="P26" s="154"/>
      <c r="Q26" s="189"/>
      <c r="R26" s="168"/>
      <c r="S26" s="168"/>
      <c r="T26" s="189"/>
      <c r="U26" s="168"/>
      <c r="V26" s="170"/>
      <c r="W26" s="170"/>
      <c r="X26" s="170"/>
      <c r="Y26" s="170"/>
      <c r="Z26" s="170"/>
      <c r="AA26" s="170"/>
      <c r="AB26" s="170"/>
      <c r="AC26" s="170"/>
      <c r="AD26" s="170"/>
    </row>
    <row r="27" spans="1:30" ht="15.75" x14ac:dyDescent="0.25">
      <c r="A27" s="190"/>
      <c r="B27" s="193"/>
      <c r="C27" s="194"/>
      <c r="D27" s="181"/>
      <c r="E27" s="181"/>
      <c r="F27" s="195"/>
      <c r="G27" s="195"/>
      <c r="H27" s="184"/>
      <c r="I27" s="164"/>
      <c r="J27" s="164"/>
      <c r="K27" s="164"/>
      <c r="L27" s="164">
        <f t="shared" si="2"/>
        <v>0</v>
      </c>
      <c r="M27" s="164">
        <f t="shared" si="0"/>
        <v>0</v>
      </c>
      <c r="N27" s="166"/>
      <c r="O27" s="166"/>
      <c r="P27" s="154"/>
      <c r="Q27" s="189"/>
      <c r="R27" s="168"/>
      <c r="S27" s="178"/>
      <c r="T27" s="189"/>
      <c r="U27" s="168"/>
      <c r="V27" s="170"/>
      <c r="W27" s="170"/>
      <c r="X27" s="170"/>
      <c r="Y27" s="170"/>
      <c r="Z27" s="170"/>
      <c r="AA27" s="170"/>
      <c r="AB27" s="170"/>
      <c r="AC27" s="170"/>
      <c r="AD27" s="170"/>
    </row>
    <row r="28" spans="1:30" ht="15.75" x14ac:dyDescent="0.25">
      <c r="A28" s="190"/>
      <c r="B28" s="196"/>
      <c r="C28" s="197"/>
      <c r="D28" s="181"/>
      <c r="E28" s="181"/>
      <c r="F28" s="181"/>
      <c r="G28" s="181"/>
      <c r="H28" s="184"/>
      <c r="I28" s="164"/>
      <c r="J28" s="164"/>
      <c r="K28" s="164"/>
      <c r="L28" s="164">
        <f t="shared" si="2"/>
        <v>0</v>
      </c>
      <c r="M28" s="164">
        <f t="shared" si="0"/>
        <v>0</v>
      </c>
      <c r="N28" s="166"/>
      <c r="O28" s="166"/>
      <c r="P28" s="154"/>
      <c r="Q28" s="189"/>
      <c r="R28" s="168"/>
      <c r="S28" s="168"/>
      <c r="T28" s="189"/>
      <c r="U28" s="168"/>
      <c r="V28" s="170"/>
      <c r="W28" s="170"/>
      <c r="X28" s="170"/>
      <c r="Y28" s="170"/>
      <c r="Z28" s="170"/>
      <c r="AA28" s="170"/>
      <c r="AB28" s="170"/>
      <c r="AC28" s="170"/>
      <c r="AD28" s="170"/>
    </row>
    <row r="29" spans="1:30" ht="15.75" x14ac:dyDescent="0.25">
      <c r="A29" s="190"/>
      <c r="B29" s="196"/>
      <c r="C29" s="198"/>
      <c r="D29" s="181"/>
      <c r="E29" s="181"/>
      <c r="F29" s="181"/>
      <c r="G29" s="181"/>
      <c r="H29" s="184"/>
      <c r="I29" s="164"/>
      <c r="J29" s="164"/>
      <c r="K29" s="164"/>
      <c r="L29" s="164">
        <f t="shared" si="2"/>
        <v>0</v>
      </c>
      <c r="M29" s="164">
        <f t="shared" si="0"/>
        <v>0</v>
      </c>
      <c r="N29" s="166"/>
      <c r="O29" s="166"/>
      <c r="P29" s="154"/>
      <c r="Q29" s="189"/>
      <c r="R29" s="168"/>
      <c r="S29" s="168"/>
      <c r="T29" s="189"/>
      <c r="U29" s="168"/>
      <c r="V29" s="170"/>
      <c r="W29" s="170"/>
      <c r="X29" s="170"/>
      <c r="Y29" s="170"/>
      <c r="Z29" s="170"/>
      <c r="AA29" s="170"/>
      <c r="AB29" s="170"/>
      <c r="AC29" s="170"/>
      <c r="AD29" s="170"/>
    </row>
    <row r="30" spans="1:30" ht="15.75" x14ac:dyDescent="0.25">
      <c r="A30" s="190"/>
      <c r="B30" s="199"/>
      <c r="C30" s="200"/>
      <c r="D30" s="181"/>
      <c r="E30" s="174"/>
      <c r="F30" s="157"/>
      <c r="G30" s="157"/>
      <c r="H30" s="184"/>
      <c r="I30" s="164"/>
      <c r="J30" s="164"/>
      <c r="K30" s="164"/>
      <c r="L30" s="164">
        <f t="shared" si="2"/>
        <v>0</v>
      </c>
      <c r="M30" s="164">
        <f t="shared" si="0"/>
        <v>0</v>
      </c>
      <c r="N30" s="166"/>
      <c r="O30" s="166"/>
      <c r="P30" s="154"/>
      <c r="Q30" s="189"/>
      <c r="R30" s="168"/>
      <c r="S30" s="168"/>
      <c r="T30" s="189"/>
      <c r="U30" s="168"/>
      <c r="V30" s="170"/>
      <c r="W30" s="170"/>
      <c r="X30" s="170"/>
      <c r="Y30" s="170"/>
      <c r="Z30" s="170"/>
      <c r="AA30" s="170"/>
      <c r="AB30" s="170"/>
      <c r="AC30" s="170"/>
      <c r="AD30" s="170"/>
    </row>
    <row r="31" spans="1:30" ht="15.75" x14ac:dyDescent="0.25">
      <c r="A31" s="183"/>
      <c r="B31" s="180"/>
      <c r="C31" s="180"/>
      <c r="D31" s="181"/>
      <c r="E31" s="181"/>
      <c r="F31" s="183"/>
      <c r="G31" s="183"/>
      <c r="H31" s="184"/>
      <c r="I31" s="163"/>
      <c r="J31" s="163"/>
      <c r="K31" s="163"/>
      <c r="L31" s="164">
        <f t="shared" si="2"/>
        <v>0</v>
      </c>
      <c r="M31" s="164">
        <f t="shared" si="0"/>
        <v>0</v>
      </c>
      <c r="N31" s="165"/>
      <c r="O31" s="185"/>
      <c r="P31" s="167"/>
      <c r="Q31" s="168"/>
      <c r="R31" s="168"/>
      <c r="S31" s="168"/>
      <c r="T31" s="168"/>
      <c r="U31" s="168"/>
      <c r="V31" s="169"/>
      <c r="W31" s="169"/>
      <c r="X31" s="169"/>
      <c r="Y31" s="170"/>
      <c r="Z31" s="169"/>
      <c r="AA31" s="169"/>
      <c r="AB31" s="169"/>
      <c r="AC31" s="169"/>
      <c r="AD31" s="169"/>
    </row>
    <row r="32" spans="1:30" ht="15.75" x14ac:dyDescent="0.25">
      <c r="A32" s="183"/>
      <c r="B32" s="180"/>
      <c r="C32" s="163"/>
      <c r="D32" s="181"/>
      <c r="E32" s="182"/>
      <c r="F32" s="183"/>
      <c r="G32" s="183"/>
      <c r="H32" s="184"/>
      <c r="I32" s="163"/>
      <c r="J32" s="163"/>
      <c r="K32" s="163"/>
      <c r="L32" s="164">
        <f t="shared" si="2"/>
        <v>0</v>
      </c>
      <c r="M32" s="164">
        <f t="shared" si="0"/>
        <v>0</v>
      </c>
      <c r="N32" s="165"/>
      <c r="O32" s="185"/>
      <c r="P32" s="167"/>
      <c r="Q32" s="168"/>
      <c r="R32" s="168"/>
      <c r="S32" s="168"/>
      <c r="T32" s="168"/>
      <c r="U32" s="168"/>
      <c r="V32" s="169"/>
      <c r="W32" s="169"/>
      <c r="X32" s="169"/>
      <c r="Y32" s="170"/>
      <c r="Z32" s="169"/>
      <c r="AA32" s="169"/>
      <c r="AB32" s="169"/>
      <c r="AC32" s="169"/>
      <c r="AD32" s="169"/>
    </row>
    <row r="33" spans="1:30" ht="15.75" x14ac:dyDescent="0.25">
      <c r="A33" s="183"/>
      <c r="B33" s="163"/>
      <c r="C33" s="163"/>
      <c r="D33" s="181"/>
      <c r="E33" s="181"/>
      <c r="F33" s="183"/>
      <c r="G33" s="183"/>
      <c r="H33" s="184"/>
      <c r="I33" s="163"/>
      <c r="J33" s="163"/>
      <c r="K33" s="163"/>
      <c r="L33" s="164">
        <f t="shared" si="2"/>
        <v>0</v>
      </c>
      <c r="M33" s="164">
        <f t="shared" si="0"/>
        <v>0</v>
      </c>
      <c r="N33" s="165"/>
      <c r="O33" s="185"/>
      <c r="P33" s="167"/>
      <c r="Q33" s="168"/>
      <c r="R33" s="168"/>
      <c r="S33" s="168"/>
      <c r="T33" s="168"/>
      <c r="U33" s="168"/>
      <c r="V33" s="169"/>
      <c r="W33" s="169"/>
      <c r="X33" s="169"/>
      <c r="Y33" s="170"/>
      <c r="Z33" s="169"/>
      <c r="AA33" s="169"/>
      <c r="AB33" s="169"/>
      <c r="AC33" s="169"/>
      <c r="AD33" s="169"/>
    </row>
    <row r="34" spans="1:30" ht="15.75" x14ac:dyDescent="0.25">
      <c r="A34" s="201"/>
      <c r="B34" s="180"/>
      <c r="C34" s="163"/>
      <c r="D34" s="181"/>
      <c r="E34" s="182"/>
      <c r="F34" s="183"/>
      <c r="G34" s="183"/>
      <c r="H34" s="184"/>
      <c r="I34" s="163"/>
      <c r="J34" s="163"/>
      <c r="K34" s="163"/>
      <c r="L34" s="164">
        <f t="shared" si="2"/>
        <v>0</v>
      </c>
      <c r="M34" s="164">
        <f t="shared" si="0"/>
        <v>0</v>
      </c>
      <c r="N34" s="165"/>
      <c r="O34" s="185"/>
      <c r="P34" s="167"/>
      <c r="Q34" s="168"/>
      <c r="R34" s="168"/>
      <c r="S34" s="168"/>
      <c r="T34" s="168"/>
      <c r="U34" s="168"/>
      <c r="V34" s="169"/>
      <c r="W34" s="169"/>
      <c r="X34" s="169"/>
      <c r="Y34" s="170"/>
      <c r="Z34" s="169"/>
      <c r="AA34" s="169"/>
      <c r="AB34" s="169"/>
      <c r="AC34" s="169"/>
      <c r="AD34" s="169"/>
    </row>
    <row r="35" spans="1:30" ht="15.75" x14ac:dyDescent="0.25">
      <c r="A35" s="183"/>
      <c r="B35" s="202"/>
      <c r="C35" s="203"/>
      <c r="D35" s="181"/>
      <c r="E35" s="181"/>
      <c r="F35" s="181"/>
      <c r="G35" s="181"/>
      <c r="H35" s="184"/>
      <c r="I35" s="163"/>
      <c r="J35" s="163"/>
      <c r="K35" s="163"/>
      <c r="L35" s="164">
        <f t="shared" si="2"/>
        <v>0</v>
      </c>
      <c r="M35" s="164">
        <f t="shared" si="0"/>
        <v>0</v>
      </c>
      <c r="N35" s="165"/>
      <c r="O35" s="185"/>
      <c r="P35" s="167"/>
      <c r="Q35" s="168"/>
      <c r="R35" s="168"/>
      <c r="S35" s="168"/>
      <c r="T35" s="168"/>
      <c r="U35" s="168"/>
      <c r="V35" s="169"/>
      <c r="W35" s="169"/>
      <c r="X35" s="169"/>
      <c r="Y35" s="170"/>
      <c r="Z35" s="169"/>
      <c r="AA35" s="169"/>
      <c r="AB35" s="169"/>
      <c r="AC35" s="169"/>
      <c r="AD35" s="169"/>
    </row>
    <row r="36" spans="1:30" ht="15.75" x14ac:dyDescent="0.25">
      <c r="A36" s="183"/>
      <c r="B36" s="202"/>
      <c r="C36" s="200"/>
      <c r="D36" s="181"/>
      <c r="E36" s="181"/>
      <c r="F36" s="195"/>
      <c r="G36" s="195"/>
      <c r="H36" s="184"/>
      <c r="I36" s="163"/>
      <c r="J36" s="163"/>
      <c r="K36" s="163"/>
      <c r="L36" s="164">
        <f t="shared" si="2"/>
        <v>0</v>
      </c>
      <c r="M36" s="164">
        <f t="shared" si="0"/>
        <v>0</v>
      </c>
      <c r="N36" s="165"/>
      <c r="O36" s="185"/>
      <c r="P36" s="167"/>
      <c r="Q36" s="168"/>
      <c r="R36" s="168"/>
      <c r="S36" s="168"/>
      <c r="T36" s="168"/>
      <c r="U36" s="168"/>
      <c r="V36" s="169"/>
      <c r="W36" s="169"/>
      <c r="X36" s="169"/>
      <c r="Y36" s="170"/>
      <c r="Z36" s="169"/>
      <c r="AA36" s="169"/>
      <c r="AB36" s="169"/>
      <c r="AC36" s="169"/>
      <c r="AD36" s="169"/>
    </row>
    <row r="37" spans="1:30" ht="15.75" x14ac:dyDescent="0.25">
      <c r="A37" s="183"/>
      <c r="B37" s="204"/>
      <c r="C37" s="200"/>
      <c r="D37" s="181"/>
      <c r="E37" s="181"/>
      <c r="F37" s="181"/>
      <c r="G37" s="181"/>
      <c r="H37" s="184"/>
      <c r="I37" s="163"/>
      <c r="J37" s="163"/>
      <c r="K37" s="163"/>
      <c r="L37" s="164">
        <f t="shared" si="2"/>
        <v>0</v>
      </c>
      <c r="M37" s="164">
        <f t="shared" si="0"/>
        <v>0</v>
      </c>
      <c r="N37" s="165"/>
      <c r="O37" s="185"/>
      <c r="P37" s="167"/>
      <c r="Q37" s="168"/>
      <c r="R37" s="168"/>
      <c r="S37" s="168"/>
      <c r="T37" s="168"/>
      <c r="U37" s="168"/>
      <c r="V37" s="169"/>
      <c r="W37" s="169"/>
      <c r="X37" s="169"/>
      <c r="Y37" s="170"/>
      <c r="Z37" s="169"/>
      <c r="AA37" s="169"/>
      <c r="AB37" s="169"/>
      <c r="AC37" s="169"/>
      <c r="AD37" s="169"/>
    </row>
    <row r="38" spans="1:30" ht="15.75" x14ac:dyDescent="0.25">
      <c r="A38" s="205"/>
      <c r="B38" s="204"/>
      <c r="C38" s="203"/>
      <c r="D38" s="181"/>
      <c r="E38" s="181"/>
      <c r="F38" s="195"/>
      <c r="G38" s="195"/>
      <c r="H38" s="184"/>
      <c r="I38" s="206"/>
      <c r="J38" s="206"/>
      <c r="K38" s="206"/>
      <c r="L38" s="164">
        <f t="shared" si="2"/>
        <v>0</v>
      </c>
      <c r="M38" s="164">
        <f t="shared" si="0"/>
        <v>0</v>
      </c>
      <c r="N38" s="207"/>
      <c r="O38" s="185"/>
      <c r="P38" s="208"/>
      <c r="Q38" s="209"/>
      <c r="R38" s="209"/>
      <c r="S38" s="209"/>
      <c r="T38" s="209"/>
      <c r="U38" s="209"/>
      <c r="V38" s="210"/>
      <c r="W38" s="210"/>
      <c r="X38" s="210"/>
      <c r="Y38" s="170"/>
      <c r="Z38" s="210"/>
      <c r="AA38" s="210"/>
      <c r="AB38" s="210"/>
      <c r="AC38" s="210"/>
      <c r="AD38" s="210"/>
    </row>
    <row r="39" spans="1:30" ht="15.75" x14ac:dyDescent="0.25">
      <c r="A39" s="211"/>
      <c r="B39" s="199"/>
      <c r="C39" s="200"/>
      <c r="D39" s="212"/>
      <c r="E39" s="213"/>
      <c r="F39" s="214"/>
      <c r="G39" s="214"/>
      <c r="H39" s="215"/>
      <c r="I39" s="216"/>
      <c r="J39" s="216"/>
      <c r="K39" s="216"/>
      <c r="L39" s="164">
        <f t="shared" si="2"/>
        <v>0</v>
      </c>
      <c r="M39" s="164">
        <f>I39-L39</f>
        <v>0</v>
      </c>
      <c r="N39" s="207"/>
      <c r="O39" s="185"/>
      <c r="P39" s="208"/>
      <c r="Q39" s="209"/>
      <c r="R39" s="209"/>
      <c r="S39" s="209"/>
      <c r="T39" s="209"/>
      <c r="U39" s="209"/>
      <c r="V39" s="210"/>
      <c r="W39" s="210"/>
      <c r="X39" s="210"/>
      <c r="Y39" s="170"/>
      <c r="Z39" s="210"/>
      <c r="AA39" s="210"/>
      <c r="AB39" s="210"/>
      <c r="AC39" s="210"/>
      <c r="AD39" s="210"/>
    </row>
    <row r="40" spans="1:30" ht="15.75" x14ac:dyDescent="0.25">
      <c r="A40" s="274" t="s">
        <v>137</v>
      </c>
      <c r="B40" s="275"/>
      <c r="C40" s="275"/>
      <c r="D40" s="275"/>
      <c r="E40" s="278"/>
      <c r="F40" s="276"/>
      <c r="G40" s="276"/>
      <c r="H40" s="277">
        <f>SUM(H41:H48)</f>
        <v>0</v>
      </c>
      <c r="I40" s="277">
        <f>SUM(I41:I48)</f>
        <v>0</v>
      </c>
      <c r="J40" s="277"/>
      <c r="K40" s="277"/>
      <c r="L40" s="277">
        <f>SUM(L41:L48)</f>
        <v>0</v>
      </c>
      <c r="M40" s="277">
        <f>SUM(M41:M48)</f>
        <v>0</v>
      </c>
      <c r="N40" s="277"/>
      <c r="O40" s="277"/>
      <c r="P40" s="154"/>
      <c r="Q40" s="279"/>
      <c r="R40" s="281">
        <f>SUM(R41:R59)</f>
        <v>0</v>
      </c>
      <c r="S40" s="281">
        <f>SUM(S41:S48)</f>
        <v>0</v>
      </c>
      <c r="T40" s="281">
        <f>SUM(T41:T48)</f>
        <v>0</v>
      </c>
      <c r="U40" s="281">
        <f>SUM(U41:U48)</f>
        <v>0</v>
      </c>
      <c r="V40" s="282">
        <f t="shared" ref="V40:AD40" si="3">SUM(V41:V59)</f>
        <v>0</v>
      </c>
      <c r="W40" s="282">
        <f t="shared" si="3"/>
        <v>0</v>
      </c>
      <c r="X40" s="282">
        <f t="shared" si="3"/>
        <v>0</v>
      </c>
      <c r="Y40" s="282">
        <f t="shared" si="3"/>
        <v>0</v>
      </c>
      <c r="Z40" s="282">
        <f t="shared" si="3"/>
        <v>0</v>
      </c>
      <c r="AA40" s="282">
        <f t="shared" si="3"/>
        <v>0</v>
      </c>
      <c r="AB40" s="282">
        <f t="shared" si="3"/>
        <v>0</v>
      </c>
      <c r="AC40" s="282">
        <f t="shared" si="3"/>
        <v>0</v>
      </c>
      <c r="AD40" s="282">
        <f t="shared" si="3"/>
        <v>0</v>
      </c>
    </row>
    <row r="41" spans="1:30" ht="15.75" x14ac:dyDescent="0.25">
      <c r="A41" s="219"/>
      <c r="B41" s="220"/>
      <c r="C41" s="174"/>
      <c r="D41" s="159"/>
      <c r="E41" s="221"/>
      <c r="F41" s="205"/>
      <c r="G41" s="205"/>
      <c r="H41" s="222"/>
      <c r="I41" s="159"/>
      <c r="J41" s="159"/>
      <c r="K41" s="159"/>
      <c r="L41" s="164">
        <f>SUM(Q41:AD41)</f>
        <v>0</v>
      </c>
      <c r="M41" s="164">
        <f>I41-L41</f>
        <v>0</v>
      </c>
      <c r="N41" s="207"/>
      <c r="O41" s="185"/>
      <c r="P41" s="154"/>
      <c r="Q41" s="189"/>
      <c r="R41" s="189"/>
      <c r="S41" s="189"/>
      <c r="T41" s="189"/>
      <c r="U41" s="189"/>
      <c r="V41" s="170"/>
      <c r="W41" s="170"/>
      <c r="X41" s="170"/>
      <c r="Y41" s="170"/>
      <c r="Z41" s="170"/>
      <c r="AA41" s="170"/>
      <c r="AB41" s="170"/>
      <c r="AC41" s="170"/>
      <c r="AD41" s="170"/>
    </row>
    <row r="42" spans="1:30" ht="15.75" x14ac:dyDescent="0.25">
      <c r="A42" s="223"/>
      <c r="B42" s="220"/>
      <c r="C42" s="174"/>
      <c r="D42" s="206"/>
      <c r="E42" s="224"/>
      <c r="F42" s="205"/>
      <c r="G42" s="205"/>
      <c r="H42" s="225"/>
      <c r="I42" s="159"/>
      <c r="J42" s="159"/>
      <c r="K42" s="159"/>
      <c r="L42" s="164">
        <f t="shared" ref="L42:L48" si="4">SUM(Q42:AD42)</f>
        <v>0</v>
      </c>
      <c r="M42" s="164">
        <f t="shared" ref="M42:M58" si="5">I42-L42</f>
        <v>0</v>
      </c>
      <c r="N42" s="165"/>
      <c r="O42" s="185"/>
      <c r="P42" s="154"/>
      <c r="Q42" s="189"/>
      <c r="R42" s="189"/>
      <c r="S42" s="189"/>
      <c r="T42" s="189"/>
      <c r="U42" s="189"/>
      <c r="V42" s="170"/>
      <c r="W42" s="170"/>
      <c r="X42" s="170"/>
      <c r="Y42" s="170"/>
      <c r="Z42" s="170"/>
      <c r="AA42" s="170"/>
      <c r="AB42" s="170"/>
      <c r="AC42" s="170"/>
      <c r="AD42" s="170"/>
    </row>
    <row r="43" spans="1:30" ht="15.75" x14ac:dyDescent="0.25">
      <c r="A43" s="223"/>
      <c r="B43" s="157"/>
      <c r="C43" s="174"/>
      <c r="D43" s="206"/>
      <c r="E43" s="224"/>
      <c r="F43" s="205"/>
      <c r="G43" s="205"/>
      <c r="H43" s="225"/>
      <c r="I43" s="159"/>
      <c r="J43" s="159"/>
      <c r="K43" s="159"/>
      <c r="L43" s="164">
        <f t="shared" si="4"/>
        <v>0</v>
      </c>
      <c r="M43" s="164">
        <f t="shared" si="5"/>
        <v>0</v>
      </c>
      <c r="N43" s="165"/>
      <c r="O43" s="185"/>
      <c r="P43" s="154"/>
      <c r="Q43" s="189"/>
      <c r="R43" s="189"/>
      <c r="S43" s="189"/>
      <c r="T43" s="189"/>
      <c r="U43" s="189"/>
      <c r="V43" s="170"/>
      <c r="W43" s="170"/>
      <c r="X43" s="170"/>
      <c r="Y43" s="170"/>
      <c r="Z43" s="170"/>
      <c r="AA43" s="170"/>
      <c r="AB43" s="170"/>
      <c r="AC43" s="170"/>
      <c r="AD43" s="170"/>
    </row>
    <row r="44" spans="1:30" ht="15.75" x14ac:dyDescent="0.25">
      <c r="A44" s="226"/>
      <c r="B44" s="206"/>
      <c r="C44" s="206"/>
      <c r="D44" s="206"/>
      <c r="E44" s="224"/>
      <c r="F44" s="205"/>
      <c r="G44" s="205"/>
      <c r="H44" s="225"/>
      <c r="I44" s="159"/>
      <c r="J44" s="159"/>
      <c r="K44" s="159"/>
      <c r="L44" s="164">
        <f t="shared" si="4"/>
        <v>0</v>
      </c>
      <c r="M44" s="164">
        <f t="shared" si="5"/>
        <v>0</v>
      </c>
      <c r="N44" s="165"/>
      <c r="O44" s="185"/>
      <c r="P44" s="167"/>
      <c r="Q44" s="189"/>
      <c r="R44" s="189"/>
      <c r="S44" s="189"/>
      <c r="T44" s="189"/>
      <c r="U44" s="189"/>
      <c r="V44" s="170"/>
      <c r="W44" s="170"/>
      <c r="X44" s="170"/>
      <c r="Y44" s="170"/>
      <c r="Z44" s="170"/>
      <c r="AA44" s="170"/>
      <c r="AB44" s="170"/>
      <c r="AC44" s="170"/>
      <c r="AD44" s="170"/>
    </row>
    <row r="45" spans="1:30" ht="15.75" x14ac:dyDescent="0.25">
      <c r="A45" s="227"/>
      <c r="B45" s="228"/>
      <c r="C45" s="229"/>
      <c r="D45" s="229"/>
      <c r="E45" s="230"/>
      <c r="F45" s="231"/>
      <c r="G45" s="231"/>
      <c r="H45" s="232"/>
      <c r="I45" s="233"/>
      <c r="J45" s="233"/>
      <c r="K45" s="233"/>
      <c r="L45" s="164">
        <f t="shared" si="4"/>
        <v>0</v>
      </c>
      <c r="M45" s="164">
        <f t="shared" si="5"/>
        <v>0</v>
      </c>
      <c r="N45" s="234"/>
      <c r="O45" s="235"/>
      <c r="P45" s="236"/>
      <c r="Q45" s="237"/>
      <c r="R45" s="237"/>
      <c r="S45" s="237"/>
      <c r="T45" s="237"/>
      <c r="U45" s="237"/>
      <c r="V45" s="238"/>
      <c r="W45" s="238"/>
      <c r="X45" s="170"/>
      <c r="Y45" s="170"/>
      <c r="Z45" s="238"/>
      <c r="AA45" s="238"/>
      <c r="AB45" s="238"/>
      <c r="AC45" s="238"/>
      <c r="AD45" s="238"/>
    </row>
    <row r="46" spans="1:30" ht="15.75" x14ac:dyDescent="0.25">
      <c r="A46" s="227"/>
      <c r="B46" s="228"/>
      <c r="C46" s="229"/>
      <c r="D46" s="229"/>
      <c r="E46" s="230"/>
      <c r="F46" s="231"/>
      <c r="G46" s="231"/>
      <c r="H46" s="232"/>
      <c r="I46" s="233"/>
      <c r="J46" s="233"/>
      <c r="K46" s="233"/>
      <c r="L46" s="164">
        <f t="shared" si="4"/>
        <v>0</v>
      </c>
      <c r="M46" s="164">
        <f t="shared" si="5"/>
        <v>0</v>
      </c>
      <c r="N46" s="234"/>
      <c r="O46" s="235"/>
      <c r="P46" s="239"/>
      <c r="Q46" s="237"/>
      <c r="R46" s="237"/>
      <c r="S46" s="237"/>
      <c r="T46" s="237"/>
      <c r="U46" s="237"/>
      <c r="V46" s="238"/>
      <c r="W46" s="238"/>
      <c r="X46" s="238"/>
      <c r="Y46" s="170"/>
      <c r="Z46" s="238"/>
      <c r="AA46" s="238"/>
      <c r="AB46" s="238"/>
      <c r="AC46" s="238"/>
      <c r="AD46" s="238"/>
    </row>
    <row r="47" spans="1:30" ht="15.75" x14ac:dyDescent="0.25">
      <c r="A47" s="227"/>
      <c r="B47" s="228"/>
      <c r="C47" s="229"/>
      <c r="D47" s="229"/>
      <c r="E47" s="230"/>
      <c r="F47" s="231"/>
      <c r="G47" s="231"/>
      <c r="H47" s="232"/>
      <c r="I47" s="233"/>
      <c r="J47" s="233"/>
      <c r="K47" s="233"/>
      <c r="L47" s="164">
        <f t="shared" si="4"/>
        <v>0</v>
      </c>
      <c r="M47" s="164">
        <f t="shared" si="5"/>
        <v>0</v>
      </c>
      <c r="N47" s="234"/>
      <c r="O47" s="235"/>
      <c r="P47" s="240"/>
      <c r="Q47" s="237"/>
      <c r="R47" s="237"/>
      <c r="S47" s="237"/>
      <c r="T47" s="237"/>
      <c r="U47" s="237"/>
      <c r="V47" s="238"/>
      <c r="W47" s="238"/>
      <c r="X47" s="238"/>
      <c r="Y47" s="170"/>
      <c r="Z47" s="238"/>
      <c r="AA47" s="238"/>
      <c r="AB47" s="238"/>
      <c r="AC47" s="238"/>
      <c r="AD47" s="238"/>
    </row>
    <row r="48" spans="1:30" ht="15.75" x14ac:dyDescent="0.25">
      <c r="A48" s="241"/>
      <c r="B48" s="206"/>
      <c r="C48" s="242"/>
      <c r="D48" s="206"/>
      <c r="E48" s="224"/>
      <c r="F48" s="205"/>
      <c r="G48" s="205"/>
      <c r="H48" s="225"/>
      <c r="I48" s="206"/>
      <c r="J48" s="206"/>
      <c r="K48" s="206"/>
      <c r="L48" s="164">
        <f t="shared" si="4"/>
        <v>0</v>
      </c>
      <c r="M48" s="164">
        <f t="shared" si="5"/>
        <v>0</v>
      </c>
      <c r="N48" s="165"/>
      <c r="O48" s="185"/>
      <c r="P48" s="167"/>
      <c r="Q48" s="168"/>
      <c r="R48" s="168"/>
      <c r="S48" s="168"/>
      <c r="T48" s="168"/>
      <c r="U48" s="168"/>
      <c r="V48" s="169"/>
      <c r="W48" s="169"/>
      <c r="X48" s="169"/>
      <c r="Y48" s="170"/>
      <c r="Z48" s="169"/>
      <c r="AA48" s="169"/>
      <c r="AB48" s="169"/>
      <c r="AC48" s="169"/>
      <c r="AD48" s="169"/>
    </row>
    <row r="49" spans="1:30" ht="15.75" x14ac:dyDescent="0.25">
      <c r="A49" s="150" t="s">
        <v>121</v>
      </c>
      <c r="B49" s="151"/>
      <c r="C49" s="151"/>
      <c r="D49" s="151"/>
      <c r="E49" s="188"/>
      <c r="F49" s="152"/>
      <c r="G49" s="152"/>
      <c r="H49" s="153">
        <f>SUM(H50:H58)</f>
        <v>0</v>
      </c>
      <c r="I49" s="153">
        <f>SUM(I50:I58)</f>
        <v>0</v>
      </c>
      <c r="J49" s="153"/>
      <c r="K49" s="153"/>
      <c r="L49" s="153">
        <f>SUM(L50:L57)</f>
        <v>0</v>
      </c>
      <c r="M49" s="153">
        <f>SUM(M50:M58)</f>
        <v>0</v>
      </c>
      <c r="N49" s="153"/>
      <c r="O49" s="153"/>
      <c r="P49" s="154"/>
      <c r="Q49" s="155"/>
      <c r="R49" s="217">
        <f>SUM(R50:R57)</f>
        <v>0</v>
      </c>
      <c r="S49" s="217">
        <f>SUM(S50:S57)</f>
        <v>0</v>
      </c>
      <c r="T49" s="217">
        <f>SUM(T50:T57)</f>
        <v>0</v>
      </c>
      <c r="U49" s="217">
        <f>SUM(U50:U57)</f>
        <v>0</v>
      </c>
      <c r="V49" s="218">
        <f t="shared" ref="V49:AD49" si="6">SUM(V50:V67)</f>
        <v>0</v>
      </c>
      <c r="W49" s="218">
        <f t="shared" si="6"/>
        <v>0</v>
      </c>
      <c r="X49" s="218">
        <f t="shared" si="6"/>
        <v>0</v>
      </c>
      <c r="Y49" s="218">
        <f t="shared" si="6"/>
        <v>0</v>
      </c>
      <c r="Z49" s="218">
        <f t="shared" si="6"/>
        <v>0</v>
      </c>
      <c r="AA49" s="218">
        <f t="shared" si="6"/>
        <v>0</v>
      </c>
      <c r="AB49" s="218">
        <f t="shared" si="6"/>
        <v>0</v>
      </c>
      <c r="AC49" s="218">
        <f t="shared" si="6"/>
        <v>0</v>
      </c>
      <c r="AD49" s="218">
        <f t="shared" si="6"/>
        <v>0</v>
      </c>
    </row>
    <row r="50" spans="1:30" ht="15.75" x14ac:dyDescent="0.25">
      <c r="A50" s="243"/>
      <c r="B50" s="244"/>
      <c r="C50" s="245"/>
      <c r="D50" s="194"/>
      <c r="E50" s="246"/>
      <c r="F50" s="157"/>
      <c r="G50" s="157"/>
      <c r="H50" s="162"/>
      <c r="I50" s="160"/>
      <c r="J50" s="160"/>
      <c r="K50" s="160"/>
      <c r="L50" s="247">
        <f>SUM(Q50:AD50)</f>
        <v>0</v>
      </c>
      <c r="M50" s="164">
        <f>I50-L50</f>
        <v>0</v>
      </c>
      <c r="N50" s="165"/>
      <c r="O50" s="185"/>
      <c r="P50" s="167"/>
      <c r="Q50" s="499"/>
      <c r="R50" s="499"/>
      <c r="S50" s="499"/>
      <c r="T50" s="499"/>
      <c r="U50" s="499"/>
      <c r="V50" s="517"/>
      <c r="W50" s="517"/>
      <c r="X50" s="517"/>
      <c r="Y50" s="517"/>
      <c r="Z50" s="517"/>
      <c r="AA50" s="516"/>
      <c r="AB50" s="516"/>
      <c r="AC50" s="516"/>
      <c r="AD50" s="516"/>
    </row>
    <row r="51" spans="1:30" ht="15.75" x14ac:dyDescent="0.25">
      <c r="A51" s="248"/>
      <c r="B51" s="244"/>
      <c r="C51" s="245"/>
      <c r="D51" s="194"/>
      <c r="E51" s="246"/>
      <c r="F51" s="157"/>
      <c r="G51" s="157"/>
      <c r="H51" s="162"/>
      <c r="I51" s="160"/>
      <c r="J51" s="160"/>
      <c r="K51" s="160"/>
      <c r="L51" s="247">
        <f t="shared" ref="L51:L58" si="7">SUM(Q51:AD51)</f>
        <v>0</v>
      </c>
      <c r="M51" s="164">
        <f t="shared" si="5"/>
        <v>0</v>
      </c>
      <c r="N51" s="165"/>
      <c r="O51" s="185"/>
      <c r="P51" s="167"/>
      <c r="Q51" s="500"/>
      <c r="R51" s="500"/>
      <c r="S51" s="500"/>
      <c r="T51" s="500"/>
      <c r="U51" s="500"/>
      <c r="V51" s="518"/>
      <c r="W51" s="518"/>
      <c r="X51" s="518"/>
      <c r="Y51" s="518"/>
      <c r="Z51" s="518"/>
      <c r="AA51" s="522"/>
      <c r="AB51" s="522"/>
      <c r="AC51" s="516"/>
      <c r="AD51" s="516"/>
    </row>
    <row r="52" spans="1:30" ht="15.75" x14ac:dyDescent="0.25">
      <c r="A52" s="249"/>
      <c r="B52" s="250"/>
      <c r="C52" s="245"/>
      <c r="D52" s="194"/>
      <c r="E52" s="246"/>
      <c r="F52" s="159"/>
      <c r="G52" s="157"/>
      <c r="H52" s="162"/>
      <c r="I52" s="159"/>
      <c r="J52" s="159"/>
      <c r="K52" s="159"/>
      <c r="L52" s="247">
        <f t="shared" si="7"/>
        <v>0</v>
      </c>
      <c r="M52" s="164">
        <f t="shared" si="5"/>
        <v>0</v>
      </c>
      <c r="N52" s="165"/>
      <c r="O52" s="185"/>
      <c r="P52" s="167"/>
      <c r="Q52" s="168"/>
      <c r="R52" s="168"/>
      <c r="S52" s="168"/>
      <c r="T52" s="168"/>
      <c r="U52" s="168"/>
      <c r="V52" s="169"/>
      <c r="W52" s="169"/>
      <c r="X52" s="169"/>
      <c r="Y52" s="169"/>
      <c r="Z52" s="169"/>
      <c r="AA52" s="169"/>
      <c r="AB52" s="169"/>
      <c r="AC52" s="169"/>
      <c r="AD52" s="169"/>
    </row>
    <row r="53" spans="1:30" ht="15.75" x14ac:dyDescent="0.25">
      <c r="A53" s="249"/>
      <c r="B53" s="244"/>
      <c r="C53" s="245"/>
      <c r="D53" s="194"/>
      <c r="E53" s="246"/>
      <c r="F53" s="157"/>
      <c r="G53" s="157"/>
      <c r="H53" s="162"/>
      <c r="I53" s="160"/>
      <c r="J53" s="160"/>
      <c r="K53" s="160"/>
      <c r="L53" s="247">
        <f t="shared" si="7"/>
        <v>0</v>
      </c>
      <c r="M53" s="164">
        <f t="shared" si="5"/>
        <v>0</v>
      </c>
      <c r="N53" s="165"/>
      <c r="O53" s="185"/>
      <c r="P53" s="167"/>
      <c r="Q53" s="521"/>
      <c r="R53" s="521"/>
      <c r="S53" s="521"/>
      <c r="T53" s="521"/>
      <c r="U53" s="521"/>
      <c r="V53" s="516"/>
      <c r="W53" s="516"/>
      <c r="X53" s="516"/>
      <c r="Y53" s="516"/>
      <c r="Z53" s="516"/>
      <c r="AA53" s="516"/>
      <c r="AB53" s="516"/>
      <c r="AC53" s="516"/>
      <c r="AD53" s="516"/>
    </row>
    <row r="54" spans="1:30" ht="15.75" x14ac:dyDescent="0.25">
      <c r="A54" s="248"/>
      <c r="B54" s="244"/>
      <c r="C54" s="245"/>
      <c r="D54" s="194"/>
      <c r="E54" s="246"/>
      <c r="F54" s="157"/>
      <c r="G54" s="157"/>
      <c r="H54" s="162"/>
      <c r="I54" s="160"/>
      <c r="J54" s="160"/>
      <c r="K54" s="160"/>
      <c r="L54" s="247">
        <f t="shared" si="7"/>
        <v>0</v>
      </c>
      <c r="M54" s="164">
        <f t="shared" si="5"/>
        <v>0</v>
      </c>
      <c r="N54" s="165"/>
      <c r="O54" s="185"/>
      <c r="P54" s="167"/>
      <c r="Q54" s="521"/>
      <c r="R54" s="521"/>
      <c r="S54" s="521"/>
      <c r="T54" s="521"/>
      <c r="U54" s="521"/>
      <c r="V54" s="516"/>
      <c r="W54" s="516"/>
      <c r="X54" s="516"/>
      <c r="Y54" s="516"/>
      <c r="Z54" s="516"/>
      <c r="AA54" s="516"/>
      <c r="AB54" s="516"/>
      <c r="AC54" s="516"/>
      <c r="AD54" s="516"/>
    </row>
    <row r="55" spans="1:30" ht="15.75" x14ac:dyDescent="0.25">
      <c r="A55" s="251"/>
      <c r="B55" s="252"/>
      <c r="C55" s="252"/>
      <c r="D55" s="206"/>
      <c r="E55" s="221"/>
      <c r="F55" s="205"/>
      <c r="G55" s="205"/>
      <c r="H55" s="225"/>
      <c r="I55" s="159"/>
      <c r="J55" s="159"/>
      <c r="K55" s="159"/>
      <c r="L55" s="247">
        <f t="shared" si="7"/>
        <v>0</v>
      </c>
      <c r="M55" s="164">
        <f t="shared" si="5"/>
        <v>0</v>
      </c>
      <c r="N55" s="207"/>
      <c r="O55" s="185"/>
      <c r="P55" s="154"/>
      <c r="Q55" s="189"/>
      <c r="R55" s="189"/>
      <c r="S55" s="189"/>
      <c r="T55" s="189"/>
      <c r="U55" s="189"/>
      <c r="V55" s="170"/>
      <c r="W55" s="170"/>
      <c r="X55" s="170"/>
      <c r="Y55" s="170"/>
      <c r="Z55" s="170"/>
      <c r="AA55" s="170"/>
      <c r="AB55" s="170"/>
      <c r="AC55" s="170"/>
      <c r="AD55" s="170"/>
    </row>
    <row r="56" spans="1:30" ht="15.75" x14ac:dyDescent="0.25">
      <c r="A56" s="187"/>
      <c r="B56" s="176"/>
      <c r="C56" s="176"/>
      <c r="D56" s="160"/>
      <c r="E56" s="161"/>
      <c r="F56" s="157"/>
      <c r="G56" s="157"/>
      <c r="H56" s="162"/>
      <c r="I56" s="160"/>
      <c r="J56" s="160"/>
      <c r="K56" s="160"/>
      <c r="L56" s="247">
        <f t="shared" si="7"/>
        <v>0</v>
      </c>
      <c r="M56" s="164">
        <f t="shared" si="5"/>
        <v>0</v>
      </c>
      <c r="N56" s="165"/>
      <c r="O56" s="185"/>
      <c r="P56" s="167"/>
      <c r="Q56" s="168"/>
      <c r="R56" s="168"/>
      <c r="S56" s="168"/>
      <c r="T56" s="168"/>
      <c r="U56" s="168"/>
      <c r="V56" s="169"/>
      <c r="W56" s="169"/>
      <c r="X56" s="169"/>
      <c r="Y56" s="170"/>
      <c r="Z56" s="169"/>
      <c r="AA56" s="169"/>
      <c r="AB56" s="169"/>
      <c r="AC56" s="169"/>
      <c r="AD56" s="169"/>
    </row>
    <row r="57" spans="1:30" ht="15.75" x14ac:dyDescent="0.25">
      <c r="A57" s="187"/>
      <c r="B57" s="176"/>
      <c r="C57" s="176"/>
      <c r="D57" s="160"/>
      <c r="E57" s="161"/>
      <c r="F57" s="157"/>
      <c r="G57" s="157"/>
      <c r="H57" s="162"/>
      <c r="I57" s="160"/>
      <c r="J57" s="160"/>
      <c r="K57" s="160"/>
      <c r="L57" s="247">
        <f t="shared" si="7"/>
        <v>0</v>
      </c>
      <c r="M57" s="164">
        <f t="shared" si="5"/>
        <v>0</v>
      </c>
      <c r="N57" s="165"/>
      <c r="O57" s="185"/>
      <c r="P57" s="167"/>
      <c r="Q57" s="168"/>
      <c r="R57" s="168"/>
      <c r="S57" s="168"/>
      <c r="T57" s="168"/>
      <c r="U57" s="168"/>
      <c r="V57" s="169"/>
      <c r="W57" s="169"/>
      <c r="X57" s="169"/>
      <c r="Y57" s="170"/>
      <c r="Z57" s="169"/>
      <c r="AA57" s="169"/>
      <c r="AB57" s="169"/>
      <c r="AC57" s="169"/>
      <c r="AD57" s="169"/>
    </row>
    <row r="58" spans="1:30" ht="15.75" x14ac:dyDescent="0.25">
      <c r="A58" s="187"/>
      <c r="B58" s="176"/>
      <c r="C58" s="176"/>
      <c r="D58" s="160"/>
      <c r="E58" s="161"/>
      <c r="F58" s="157"/>
      <c r="G58" s="157"/>
      <c r="H58" s="162"/>
      <c r="I58" s="160"/>
      <c r="J58" s="160"/>
      <c r="K58" s="160"/>
      <c r="L58" s="247">
        <f t="shared" si="7"/>
        <v>0</v>
      </c>
      <c r="M58" s="164">
        <f t="shared" si="5"/>
        <v>0</v>
      </c>
      <c r="N58" s="165"/>
      <c r="O58" s="185"/>
      <c r="P58" s="167"/>
      <c r="Q58" s="168"/>
      <c r="R58" s="168"/>
      <c r="S58" s="168"/>
      <c r="T58" s="168"/>
      <c r="U58" s="168"/>
      <c r="V58" s="169"/>
      <c r="W58" s="169"/>
      <c r="X58" s="169"/>
      <c r="Y58" s="170"/>
      <c r="Z58" s="169"/>
      <c r="AA58" s="169"/>
      <c r="AB58" s="169"/>
      <c r="AC58" s="169"/>
      <c r="AD58" s="169"/>
    </row>
    <row r="59" spans="1:30" ht="15.75" x14ac:dyDescent="0.25">
      <c r="A59" s="519" t="s">
        <v>122</v>
      </c>
      <c r="B59" s="520"/>
      <c r="C59" s="253"/>
      <c r="D59" s="254"/>
      <c r="E59" s="255"/>
      <c r="F59" s="256"/>
      <c r="G59" s="256"/>
      <c r="H59" s="254"/>
      <c r="I59" s="254"/>
      <c r="J59" s="254"/>
      <c r="K59" s="254"/>
      <c r="L59" s="257"/>
      <c r="M59" s="257">
        <v>0</v>
      </c>
      <c r="N59" s="254"/>
      <c r="O59" s="153"/>
      <c r="P59" s="258"/>
      <c r="Q59" s="155"/>
      <c r="R59" s="217">
        <v>0</v>
      </c>
      <c r="S59" s="217">
        <v>0</v>
      </c>
      <c r="T59" s="217">
        <v>0</v>
      </c>
      <c r="U59" s="217">
        <v>0</v>
      </c>
      <c r="V59" s="218"/>
      <c r="W59" s="218"/>
      <c r="X59" s="218"/>
      <c r="Y59" s="156"/>
      <c r="Z59" s="218"/>
      <c r="AA59" s="218"/>
      <c r="AB59" s="218"/>
      <c r="AC59" s="218"/>
      <c r="AD59" s="218"/>
    </row>
    <row r="60" spans="1:30" ht="15.75" x14ac:dyDescent="0.25">
      <c r="A60" s="187"/>
      <c r="B60" s="160"/>
      <c r="C60" s="259"/>
      <c r="D60" s="260"/>
      <c r="E60" s="261"/>
      <c r="F60" s="262"/>
      <c r="G60" s="262"/>
      <c r="H60" s="263"/>
      <c r="I60" s="260"/>
      <c r="J60" s="260"/>
      <c r="K60" s="260"/>
      <c r="L60" s="264"/>
      <c r="M60" s="264"/>
      <c r="N60" s="265"/>
      <c r="O60" s="266"/>
      <c r="P60" s="167"/>
      <c r="Q60" s="168"/>
      <c r="R60" s="168"/>
      <c r="S60" s="168"/>
      <c r="T60" s="168"/>
      <c r="U60" s="168"/>
      <c r="V60" s="169"/>
      <c r="W60" s="169"/>
      <c r="X60" s="169"/>
      <c r="Y60" s="170"/>
      <c r="Z60" s="169"/>
      <c r="AA60" s="169"/>
      <c r="AB60" s="169"/>
      <c r="AC60" s="169"/>
      <c r="AD60" s="169"/>
    </row>
    <row r="61" spans="1:30" ht="15.75" x14ac:dyDescent="0.25">
      <c r="A61" s="267"/>
      <c r="B61" s="268" t="s">
        <v>123</v>
      </c>
      <c r="C61" s="269"/>
      <c r="D61" s="270"/>
      <c r="E61" s="271"/>
      <c r="F61" s="272"/>
      <c r="G61" s="272"/>
      <c r="H61" s="272">
        <f>SUM(H59+H49+H40+H23+H9)</f>
        <v>0</v>
      </c>
      <c r="I61" s="272">
        <f>SUM(I59+I49+I40+I23+I9)</f>
        <v>0</v>
      </c>
      <c r="J61" s="272"/>
      <c r="K61" s="272"/>
      <c r="L61" s="272">
        <f>SUM(L59+L49+L40+L23+L9)</f>
        <v>0</v>
      </c>
      <c r="M61" s="272">
        <f>SUM(M59+M49+M40+M23+M9)</f>
        <v>0</v>
      </c>
      <c r="N61" s="272"/>
      <c r="O61" s="272"/>
      <c r="P61" s="167"/>
      <c r="Q61" s="168"/>
      <c r="R61" s="168">
        <f>SUM(R9+R23+R40+R49+R59)</f>
        <v>0</v>
      </c>
      <c r="S61" s="168">
        <f>SUM(S9+S23+S40+S49+S59)</f>
        <v>0</v>
      </c>
      <c r="T61" s="168">
        <f>SUM(T9+T23+T40+T49+T59)</f>
        <v>0</v>
      </c>
      <c r="U61" s="168">
        <f>SUM(U9+U23+U40)</f>
        <v>0</v>
      </c>
      <c r="V61" s="169"/>
      <c r="W61" s="169"/>
      <c r="X61" s="169"/>
      <c r="Y61" s="169"/>
      <c r="Z61" s="169"/>
      <c r="AA61" s="169"/>
      <c r="AB61" s="169"/>
      <c r="AC61" s="169"/>
      <c r="AD61" s="169"/>
    </row>
    <row r="64" spans="1:30" x14ac:dyDescent="0.2">
      <c r="S64" s="273">
        <f>SUM(S61+S63)</f>
        <v>0</v>
      </c>
    </row>
  </sheetData>
  <mergeCells count="44">
    <mergeCell ref="Z53:Z54"/>
    <mergeCell ref="AA53:AA54"/>
    <mergeCell ref="AB53:AB54"/>
    <mergeCell ref="AC53:AC54"/>
    <mergeCell ref="AD53:AD54"/>
    <mergeCell ref="A59:B59"/>
    <mergeCell ref="AD50:AD51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Q50:Q51"/>
    <mergeCell ref="A1:O1"/>
    <mergeCell ref="Q1:AD1"/>
    <mergeCell ref="A7:A8"/>
    <mergeCell ref="B7:B8"/>
    <mergeCell ref="C7:C8"/>
    <mergeCell ref="D7:D8"/>
    <mergeCell ref="E7:E8"/>
    <mergeCell ref="F7:G7"/>
    <mergeCell ref="H7:I7"/>
    <mergeCell ref="L7:L8"/>
    <mergeCell ref="M7:M8"/>
    <mergeCell ref="N7:N8"/>
    <mergeCell ref="O7:O8"/>
    <mergeCell ref="A13:A17"/>
    <mergeCell ref="B13:B17"/>
  </mergeCells>
  <pageMargins left="0.75" right="0.75" top="1" bottom="1" header="0.5" footer="0.5"/>
  <pageSetup scale="41" fitToHeight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selection activeCell="D3" sqref="D3:H3"/>
    </sheetView>
  </sheetViews>
  <sheetFormatPr defaultColWidth="9.140625" defaultRowHeight="12.75" x14ac:dyDescent="0.2"/>
  <cols>
    <col min="1" max="1" width="3.5703125" style="7" customWidth="1"/>
    <col min="2" max="2" width="19" style="7" customWidth="1"/>
    <col min="3" max="3" width="31.7109375" style="7" customWidth="1"/>
    <col min="4" max="16" width="11.7109375" style="7" customWidth="1"/>
    <col min="17" max="16384" width="9.140625" style="7"/>
  </cols>
  <sheetData>
    <row r="1" spans="1:16" s="11" customFormat="1" ht="24" customHeight="1" x14ac:dyDescent="0.25">
      <c r="B1" s="12" t="s">
        <v>13</v>
      </c>
      <c r="C1" s="120"/>
      <c r="D1" s="527"/>
      <c r="E1" s="527"/>
      <c r="F1" s="527"/>
      <c r="G1" s="527"/>
      <c r="H1" s="527"/>
      <c r="I1" s="528" t="s">
        <v>14</v>
      </c>
      <c r="J1" s="528"/>
      <c r="K1" s="523"/>
      <c r="L1" s="523"/>
      <c r="M1" s="523"/>
      <c r="N1" s="523"/>
      <c r="O1" s="523"/>
    </row>
    <row r="2" spans="1:16" s="11" customFormat="1" ht="24" customHeight="1" x14ac:dyDescent="0.25">
      <c r="B2" s="12" t="s">
        <v>25</v>
      </c>
      <c r="C2" s="120"/>
      <c r="D2" s="527"/>
      <c r="E2" s="527"/>
      <c r="F2" s="527"/>
      <c r="G2" s="527"/>
      <c r="H2" s="527"/>
      <c r="I2" s="528" t="s">
        <v>24</v>
      </c>
      <c r="J2" s="528"/>
      <c r="K2" s="523"/>
      <c r="L2" s="523"/>
      <c r="M2" s="523"/>
      <c r="N2" s="523"/>
      <c r="O2" s="523"/>
    </row>
    <row r="3" spans="1:16" s="11" customFormat="1" ht="24" customHeight="1" thickBot="1" x14ac:dyDescent="0.3">
      <c r="B3" s="12" t="s">
        <v>15</v>
      </c>
      <c r="C3" s="117"/>
      <c r="D3" s="527"/>
      <c r="E3" s="527"/>
      <c r="F3" s="527"/>
      <c r="G3" s="527"/>
      <c r="H3" s="527"/>
    </row>
    <row r="4" spans="1:16" ht="13.5" thickBot="1" x14ac:dyDescent="0.25">
      <c r="A4" s="38"/>
      <c r="B4" s="16"/>
      <c r="C4" s="118" t="s">
        <v>89</v>
      </c>
      <c r="D4" s="17">
        <v>42370</v>
      </c>
      <c r="E4" s="17">
        <f t="shared" ref="E4:O4" si="0">D4+34</f>
        <v>42404</v>
      </c>
      <c r="F4" s="17">
        <f t="shared" si="0"/>
        <v>42438</v>
      </c>
      <c r="G4" s="17">
        <f t="shared" si="0"/>
        <v>42472</v>
      </c>
      <c r="H4" s="17">
        <f t="shared" si="0"/>
        <v>42506</v>
      </c>
      <c r="I4" s="17">
        <f t="shared" si="0"/>
        <v>42540</v>
      </c>
      <c r="J4" s="17">
        <f t="shared" si="0"/>
        <v>42574</v>
      </c>
      <c r="K4" s="17">
        <f t="shared" si="0"/>
        <v>42608</v>
      </c>
      <c r="L4" s="17">
        <f t="shared" si="0"/>
        <v>42642</v>
      </c>
      <c r="M4" s="17">
        <f t="shared" si="0"/>
        <v>42676</v>
      </c>
      <c r="N4" s="17">
        <f t="shared" si="0"/>
        <v>42710</v>
      </c>
      <c r="O4" s="17">
        <f t="shared" si="0"/>
        <v>42744</v>
      </c>
      <c r="P4" s="15"/>
    </row>
    <row r="5" spans="1:16" ht="26.25" thickBot="1" x14ac:dyDescent="0.25">
      <c r="A5" s="38"/>
      <c r="B5" s="38"/>
      <c r="C5" s="18" t="s">
        <v>23</v>
      </c>
      <c r="D5" s="19"/>
      <c r="E5" s="19">
        <f t="shared" ref="E5:O5" si="1">D40</f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  <c r="O5" s="19">
        <f t="shared" si="1"/>
        <v>0</v>
      </c>
      <c r="P5" s="114" t="s">
        <v>90</v>
      </c>
    </row>
    <row r="6" spans="1:16" ht="26.25" thickBot="1" x14ac:dyDescent="0.25">
      <c r="A6" s="38"/>
      <c r="B6" s="38"/>
      <c r="C6" s="20" t="s">
        <v>22</v>
      </c>
      <c r="D6" s="21">
        <f t="shared" ref="D6:O6" si="2">D8+D13+D18+D28</f>
        <v>0</v>
      </c>
      <c r="E6" s="22">
        <f t="shared" si="2"/>
        <v>0</v>
      </c>
      <c r="F6" s="22">
        <f t="shared" si="2"/>
        <v>0</v>
      </c>
      <c r="G6" s="22">
        <f t="shared" si="2"/>
        <v>0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22">
        <f t="shared" si="2"/>
        <v>0</v>
      </c>
      <c r="M6" s="22">
        <f t="shared" si="2"/>
        <v>0</v>
      </c>
      <c r="N6" s="22">
        <f t="shared" si="2"/>
        <v>0</v>
      </c>
      <c r="O6" s="22">
        <f t="shared" si="2"/>
        <v>0</v>
      </c>
      <c r="P6" s="23">
        <f>SUM(D6:O6)</f>
        <v>0</v>
      </c>
    </row>
    <row r="7" spans="1:16" s="56" customFormat="1" ht="13.5" thickBot="1" x14ac:dyDescent="0.25">
      <c r="A7" s="59"/>
      <c r="B7" s="60"/>
      <c r="C7" s="113" t="s">
        <v>73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ht="13.5" thickBot="1" x14ac:dyDescent="0.25">
      <c r="A8" s="38"/>
      <c r="B8" s="24" t="s">
        <v>10</v>
      </c>
      <c r="C8" s="24"/>
      <c r="D8" s="25">
        <f t="shared" ref="D8:O8" si="3">SUM(D9:D12)</f>
        <v>0</v>
      </c>
      <c r="E8" s="25">
        <f t="shared" si="3"/>
        <v>0</v>
      </c>
      <c r="F8" s="25">
        <f t="shared" si="3"/>
        <v>0</v>
      </c>
      <c r="G8" s="25">
        <f t="shared" si="3"/>
        <v>0</v>
      </c>
      <c r="H8" s="25">
        <f t="shared" si="3"/>
        <v>0</v>
      </c>
      <c r="I8" s="25">
        <f t="shared" si="3"/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6">
        <f>SUM(P9:P12)</f>
        <v>0</v>
      </c>
    </row>
    <row r="9" spans="1:16" ht="13.5" thickBot="1" x14ac:dyDescent="0.25">
      <c r="A9" s="15"/>
      <c r="B9" s="64" t="s">
        <v>0</v>
      </c>
      <c r="C9" s="64">
        <f>'1.Plan Annuel d''opération'!C16</f>
        <v>0</v>
      </c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30">
        <f>SUM(D9:O9)</f>
        <v>0</v>
      </c>
    </row>
    <row r="10" spans="1:16" ht="13.5" thickBot="1" x14ac:dyDescent="0.25">
      <c r="A10" s="15"/>
      <c r="B10" s="64" t="s">
        <v>1</v>
      </c>
      <c r="C10" s="64">
        <f>'1.Plan Annuel d''opération'!C17</f>
        <v>0</v>
      </c>
      <c r="D10" s="28"/>
      <c r="E10" s="28"/>
      <c r="F10" s="28"/>
      <c r="G10" s="28"/>
      <c r="H10" s="29"/>
      <c r="I10" s="28"/>
      <c r="J10" s="28"/>
      <c r="K10" s="28"/>
      <c r="L10" s="28"/>
      <c r="M10" s="28"/>
      <c r="N10" s="28"/>
      <c r="O10" s="28"/>
      <c r="P10" s="30"/>
    </row>
    <row r="11" spans="1:16" ht="13.5" thickBot="1" x14ac:dyDescent="0.25">
      <c r="A11" s="15"/>
      <c r="B11" s="64" t="s">
        <v>16</v>
      </c>
      <c r="C11" s="64">
        <f>'1.Plan Annuel d''opération'!C19</f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0"/>
    </row>
    <row r="12" spans="1:16" ht="13.5" thickBot="1" x14ac:dyDescent="0.25">
      <c r="A12" s="15"/>
      <c r="B12" s="64" t="s">
        <v>2</v>
      </c>
      <c r="C12" s="64">
        <f>'1.Plan Annuel d''opération'!C20</f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>
        <f t="shared" ref="P12" si="4">SUM(D12:O12)</f>
        <v>0</v>
      </c>
    </row>
    <row r="13" spans="1:16" ht="13.5" thickBot="1" x14ac:dyDescent="0.25">
      <c r="A13" s="38"/>
      <c r="B13" s="24" t="s">
        <v>11</v>
      </c>
      <c r="C13" s="24"/>
      <c r="D13" s="25">
        <f t="shared" ref="D13:P13" si="5">SUM(D14:D17)</f>
        <v>0</v>
      </c>
      <c r="E13" s="25">
        <f t="shared" si="5"/>
        <v>0</v>
      </c>
      <c r="F13" s="25">
        <f t="shared" si="5"/>
        <v>0</v>
      </c>
      <c r="G13" s="25">
        <f t="shared" si="5"/>
        <v>0</v>
      </c>
      <c r="H13" s="25">
        <f t="shared" si="5"/>
        <v>0</v>
      </c>
      <c r="I13" s="25">
        <f t="shared" si="5"/>
        <v>0</v>
      </c>
      <c r="J13" s="25">
        <f t="shared" si="5"/>
        <v>0</v>
      </c>
      <c r="K13" s="25">
        <f t="shared" si="5"/>
        <v>0</v>
      </c>
      <c r="L13" s="25">
        <f t="shared" si="5"/>
        <v>0</v>
      </c>
      <c r="M13" s="25">
        <f t="shared" si="5"/>
        <v>0</v>
      </c>
      <c r="N13" s="25">
        <f t="shared" si="5"/>
        <v>0</v>
      </c>
      <c r="O13" s="25">
        <f t="shared" si="5"/>
        <v>0</v>
      </c>
      <c r="P13" s="26">
        <f t="shared" si="5"/>
        <v>0</v>
      </c>
    </row>
    <row r="14" spans="1:16" ht="13.5" thickBot="1" x14ac:dyDescent="0.25">
      <c r="A14" s="15"/>
      <c r="B14" s="64" t="s">
        <v>3</v>
      </c>
      <c r="C14" s="27">
        <f>'1.Plan Annuel d''opération'!C23</f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0">
        <f t="shared" ref="P14:P16" si="6">SUM(D14:O14)</f>
        <v>0</v>
      </c>
    </row>
    <row r="15" spans="1:16" ht="13.5" thickBot="1" x14ac:dyDescent="0.25">
      <c r="A15" s="15"/>
      <c r="B15" s="64" t="s">
        <v>4</v>
      </c>
      <c r="C15" s="27">
        <f>'1.Plan Annuel d''opération'!C24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>
        <f t="shared" si="6"/>
        <v>0</v>
      </c>
    </row>
    <row r="16" spans="1:16" ht="13.5" thickBot="1" x14ac:dyDescent="0.25">
      <c r="A16" s="15"/>
      <c r="B16" s="64" t="s">
        <v>17</v>
      </c>
      <c r="C16" s="27">
        <f>'1.Plan Annuel d''opération'!C26</f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0">
        <f t="shared" si="6"/>
        <v>0</v>
      </c>
    </row>
    <row r="17" spans="1:16" ht="13.5" thickBot="1" x14ac:dyDescent="0.25">
      <c r="A17" s="15"/>
      <c r="B17" s="64" t="s">
        <v>18</v>
      </c>
      <c r="C17" s="27">
        <f>'1.Plan Annuel d''opération'!C27</f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0"/>
    </row>
    <row r="18" spans="1:16" ht="13.5" thickBot="1" x14ac:dyDescent="0.25">
      <c r="A18" s="38"/>
      <c r="B18" s="24" t="s">
        <v>12</v>
      </c>
      <c r="C18" s="24"/>
      <c r="D18" s="25">
        <f t="shared" ref="D18:P18" si="7">SUM(D19:D22)</f>
        <v>0</v>
      </c>
      <c r="E18" s="25">
        <f t="shared" si="7"/>
        <v>0</v>
      </c>
      <c r="F18" s="25">
        <f t="shared" si="7"/>
        <v>0</v>
      </c>
      <c r="G18" s="25">
        <f t="shared" si="7"/>
        <v>0</v>
      </c>
      <c r="H18" s="25">
        <f t="shared" si="7"/>
        <v>0</v>
      </c>
      <c r="I18" s="25">
        <f t="shared" si="7"/>
        <v>0</v>
      </c>
      <c r="J18" s="25">
        <f t="shared" si="7"/>
        <v>0</v>
      </c>
      <c r="K18" s="25">
        <f t="shared" si="7"/>
        <v>0</v>
      </c>
      <c r="L18" s="25">
        <f t="shared" si="7"/>
        <v>0</v>
      </c>
      <c r="M18" s="25">
        <f t="shared" si="7"/>
        <v>0</v>
      </c>
      <c r="N18" s="25">
        <f t="shared" si="7"/>
        <v>0</v>
      </c>
      <c r="O18" s="25">
        <f t="shared" si="7"/>
        <v>0</v>
      </c>
      <c r="P18" s="26">
        <f t="shared" si="7"/>
        <v>0</v>
      </c>
    </row>
    <row r="19" spans="1:16" ht="13.5" thickBot="1" x14ac:dyDescent="0.25">
      <c r="A19" s="15"/>
      <c r="B19" s="64" t="s">
        <v>46</v>
      </c>
      <c r="C19" s="27">
        <f>'1.Plan Annuel d''opération'!C30</f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</row>
    <row r="20" spans="1:16" ht="13.5" thickBot="1" x14ac:dyDescent="0.25">
      <c r="A20" s="15"/>
      <c r="B20" s="64" t="s">
        <v>47</v>
      </c>
      <c r="C20" s="27">
        <f>'1.Plan Annuel d''opération'!C31</f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/>
    </row>
    <row r="21" spans="1:16" ht="13.5" thickBot="1" x14ac:dyDescent="0.25">
      <c r="A21" s="15"/>
      <c r="B21" s="64" t="s">
        <v>48</v>
      </c>
      <c r="C21" s="27">
        <f>'1.Plan Annuel d''opération'!C33</f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0">
        <f t="shared" ref="P21:P22" si="8">SUM(D21:O21)</f>
        <v>0</v>
      </c>
    </row>
    <row r="22" spans="1:16" ht="13.5" thickBot="1" x14ac:dyDescent="0.25">
      <c r="A22" s="15"/>
      <c r="B22" s="64" t="s">
        <v>65</v>
      </c>
      <c r="C22" s="27">
        <f>'1.Plan Annuel d''opération'!C34</f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0">
        <f t="shared" si="8"/>
        <v>0</v>
      </c>
    </row>
    <row r="23" spans="1:16" ht="13.5" thickBot="1" x14ac:dyDescent="0.25">
      <c r="A23" s="38"/>
      <c r="B23" s="43" t="s">
        <v>19</v>
      </c>
      <c r="C23" s="43"/>
      <c r="D23" s="41">
        <f>SUM(D24:D27)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13.5" thickBot="1" x14ac:dyDescent="0.25">
      <c r="A24" s="15"/>
      <c r="B24" s="64" t="s">
        <v>50</v>
      </c>
      <c r="C24" s="27">
        <f>'1.Plan Annuel d''opération'!C37</f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"/>
    </row>
    <row r="25" spans="1:16" ht="13.5" thickBot="1" x14ac:dyDescent="0.25">
      <c r="A25" s="15"/>
      <c r="B25" s="64" t="s">
        <v>51</v>
      </c>
      <c r="C25" s="27">
        <f>'1.Plan Annuel d''opération'!C38</f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</row>
    <row r="26" spans="1:16" ht="13.5" thickBot="1" x14ac:dyDescent="0.25">
      <c r="A26" s="15"/>
      <c r="B26" s="64" t="s">
        <v>63</v>
      </c>
      <c r="C26" s="27">
        <f>'1.Plan Annuel d''opération'!C40</f>
        <v>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0"/>
    </row>
    <row r="27" spans="1:16" ht="13.5" thickBot="1" x14ac:dyDescent="0.25">
      <c r="A27" s="15"/>
      <c r="B27" s="64" t="s">
        <v>64</v>
      </c>
      <c r="C27" s="27">
        <f>'1.Plan Annuel d''opération'!C41</f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0"/>
    </row>
    <row r="28" spans="1:16" ht="18.75" customHeight="1" thickBot="1" x14ac:dyDescent="0.25">
      <c r="A28" s="38"/>
      <c r="B28" s="529" t="s">
        <v>26</v>
      </c>
      <c r="C28" s="530"/>
      <c r="D28" s="25">
        <f t="shared" ref="D28:O28" si="9">SUM(D29:D33)</f>
        <v>0</v>
      </c>
      <c r="E28" s="25">
        <f t="shared" si="9"/>
        <v>0</v>
      </c>
      <c r="F28" s="25">
        <f t="shared" si="9"/>
        <v>0</v>
      </c>
      <c r="G28" s="25">
        <f t="shared" si="9"/>
        <v>0</v>
      </c>
      <c r="H28" s="25">
        <f t="shared" si="9"/>
        <v>0</v>
      </c>
      <c r="I28" s="25">
        <f t="shared" si="9"/>
        <v>0</v>
      </c>
      <c r="J28" s="25">
        <f t="shared" si="9"/>
        <v>0</v>
      </c>
      <c r="K28" s="25">
        <f t="shared" si="9"/>
        <v>0</v>
      </c>
      <c r="L28" s="25">
        <f t="shared" si="9"/>
        <v>0</v>
      </c>
      <c r="M28" s="25">
        <f t="shared" si="9"/>
        <v>0</v>
      </c>
      <c r="N28" s="25">
        <f t="shared" si="9"/>
        <v>0</v>
      </c>
      <c r="O28" s="25">
        <f t="shared" si="9"/>
        <v>0</v>
      </c>
      <c r="P28" s="26">
        <f>SUM(P29:P33)</f>
        <v>0</v>
      </c>
    </row>
    <row r="29" spans="1:16" ht="13.5" thickBot="1" x14ac:dyDescent="0.25">
      <c r="A29" s="15"/>
      <c r="B29" s="27" t="s">
        <v>52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0">
        <f t="shared" ref="P29:P33" si="10">SUM(D29:O29)</f>
        <v>0</v>
      </c>
    </row>
    <row r="30" spans="1:16" ht="13.5" thickBot="1" x14ac:dyDescent="0.25">
      <c r="A30" s="15"/>
      <c r="B30" s="27" t="s">
        <v>52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0">
        <f t="shared" si="10"/>
        <v>0</v>
      </c>
    </row>
    <row r="31" spans="1:16" ht="13.5" thickBot="1" x14ac:dyDescent="0.25">
      <c r="A31" s="15"/>
      <c r="B31" s="27" t="s">
        <v>53</v>
      </c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>
        <f t="shared" si="10"/>
        <v>0</v>
      </c>
    </row>
    <row r="32" spans="1:16" ht="13.5" thickBot="1" x14ac:dyDescent="0.25">
      <c r="A32" s="15"/>
      <c r="B32" s="27" t="s">
        <v>52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0">
        <f t="shared" si="10"/>
        <v>0</v>
      </c>
    </row>
    <row r="33" spans="1:16" ht="13.5" thickBot="1" x14ac:dyDescent="0.25">
      <c r="A33" s="15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0">
        <f t="shared" si="10"/>
        <v>0</v>
      </c>
    </row>
    <row r="34" spans="1:16" s="9" customFormat="1" ht="13.5" thickBot="1" x14ac:dyDescent="0.25">
      <c r="A34" s="39"/>
      <c r="B34" s="32" t="s">
        <v>21</v>
      </c>
      <c r="C34" s="32"/>
      <c r="D34" s="33">
        <f t="shared" ref="D34:O34" si="11">SUM(D36:D38)</f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11"/>
        <v>0</v>
      </c>
      <c r="M34" s="33">
        <f t="shared" si="11"/>
        <v>0</v>
      </c>
      <c r="N34" s="33">
        <f t="shared" si="11"/>
        <v>0</v>
      </c>
      <c r="O34" s="33">
        <f t="shared" si="11"/>
        <v>0</v>
      </c>
      <c r="P34" s="33">
        <f>SUM(P36:P38)</f>
        <v>0</v>
      </c>
    </row>
    <row r="35" spans="1:16" s="9" customFormat="1" ht="13.5" thickBot="1" x14ac:dyDescent="0.25">
      <c r="A35" s="39"/>
      <c r="B35" s="32"/>
      <c r="C35" s="3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1"/>
    </row>
    <row r="36" spans="1:16" s="9" customFormat="1" ht="13.5" thickBot="1" x14ac:dyDescent="0.25">
      <c r="A36" s="31"/>
      <c r="B36" s="115" t="s">
        <v>9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0">
        <f t="shared" ref="P36:P38" si="12">SUM(D36:O36)</f>
        <v>0</v>
      </c>
    </row>
    <row r="37" spans="1:16" s="9" customFormat="1" ht="13.5" thickBot="1" x14ac:dyDescent="0.25">
      <c r="A37" s="31"/>
      <c r="B37" s="115" t="s">
        <v>7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0">
        <f t="shared" si="12"/>
        <v>0</v>
      </c>
    </row>
    <row r="38" spans="1:16" s="9" customFormat="1" ht="13.5" thickBot="1" x14ac:dyDescent="0.25">
      <c r="A38" s="31"/>
      <c r="B38" s="115" t="s">
        <v>8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0">
        <f t="shared" si="12"/>
        <v>0</v>
      </c>
    </row>
    <row r="39" spans="1:16" s="9" customFormat="1" ht="13.5" thickBot="1" x14ac:dyDescent="0.25">
      <c r="A39" s="31"/>
      <c r="B39" s="37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1"/>
    </row>
    <row r="40" spans="1:16" ht="16.5" customHeight="1" thickBot="1" x14ac:dyDescent="0.25">
      <c r="A40" s="40"/>
      <c r="B40" s="13" t="s">
        <v>20</v>
      </c>
      <c r="C40" s="13"/>
      <c r="D40" s="14">
        <f t="shared" ref="D40:O40" si="13">D5-D6+D34</f>
        <v>0</v>
      </c>
      <c r="E40" s="14">
        <f t="shared" si="13"/>
        <v>0</v>
      </c>
      <c r="F40" s="14">
        <f t="shared" si="13"/>
        <v>0</v>
      </c>
      <c r="G40" s="14">
        <f t="shared" si="13"/>
        <v>0</v>
      </c>
      <c r="H40" s="14">
        <f t="shared" si="13"/>
        <v>0</v>
      </c>
      <c r="I40" s="14">
        <f t="shared" si="13"/>
        <v>0</v>
      </c>
      <c r="J40" s="14">
        <f t="shared" si="13"/>
        <v>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3"/>
        <v>0</v>
      </c>
      <c r="O40" s="14">
        <f t="shared" si="13"/>
        <v>0</v>
      </c>
    </row>
    <row r="41" spans="1:16" ht="13.5" thickTop="1" x14ac:dyDescent="0.2">
      <c r="B41" s="525"/>
      <c r="C41" s="525"/>
      <c r="D41" s="525"/>
      <c r="E41" s="10"/>
    </row>
    <row r="42" spans="1:16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5" spans="1:16" x14ac:dyDescent="0.2">
      <c r="B45" s="10"/>
      <c r="C45" s="10"/>
      <c r="D45" s="526"/>
      <c r="E45" s="526"/>
      <c r="F45" s="10"/>
      <c r="G45" s="526"/>
      <c r="H45" s="526"/>
      <c r="I45" s="10"/>
    </row>
    <row r="46" spans="1:16" x14ac:dyDescent="0.2">
      <c r="B46" s="10"/>
      <c r="C46" s="10"/>
      <c r="D46" s="524"/>
      <c r="E46" s="524"/>
      <c r="F46" s="2"/>
      <c r="G46" s="524"/>
      <c r="H46" s="524"/>
      <c r="I46" s="10"/>
    </row>
    <row r="47" spans="1:16" x14ac:dyDescent="0.2">
      <c r="B47" s="10"/>
      <c r="C47" s="10"/>
      <c r="D47" s="524"/>
      <c r="E47" s="524"/>
      <c r="F47" s="2"/>
      <c r="G47" s="524"/>
      <c r="H47" s="524"/>
      <c r="I47" s="10"/>
    </row>
  </sheetData>
  <mergeCells count="15">
    <mergeCell ref="K1:O1"/>
    <mergeCell ref="K2:O2"/>
    <mergeCell ref="D46:E46"/>
    <mergeCell ref="G46:H46"/>
    <mergeCell ref="D47:E47"/>
    <mergeCell ref="G47:H47"/>
    <mergeCell ref="B41:D41"/>
    <mergeCell ref="D45:E45"/>
    <mergeCell ref="G45:H45"/>
    <mergeCell ref="D1:H1"/>
    <mergeCell ref="D2:H2"/>
    <mergeCell ref="D3:H3"/>
    <mergeCell ref="I1:J1"/>
    <mergeCell ref="I2:J2"/>
    <mergeCell ref="B28:C28"/>
  </mergeCells>
  <pageMargins left="0.28000000000000003" right="0.28000000000000003" top="0.74" bottom="0.75" header="0.41" footer="0.3"/>
  <pageSetup scale="64" orientation="landscape" r:id="rId1"/>
  <headerFooter>
    <oddHeader>&amp;C&amp;"-,Bold"&amp;14Projections mensuelles du flux de trésorerie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selection activeCell="I37" sqref="I37"/>
    </sheetView>
  </sheetViews>
  <sheetFormatPr defaultColWidth="9.140625" defaultRowHeight="12.75" x14ac:dyDescent="0.2"/>
  <cols>
    <col min="1" max="1" width="3.5703125" style="7" customWidth="1"/>
    <col min="2" max="2" width="20.5703125" style="7" customWidth="1"/>
    <col min="3" max="3" width="34.85546875" style="7" customWidth="1"/>
    <col min="4" max="16" width="11.7109375" style="7" customWidth="1"/>
    <col min="17" max="16384" width="9.140625" style="7"/>
  </cols>
  <sheetData>
    <row r="1" spans="1:16" s="11" customFormat="1" ht="24" customHeight="1" x14ac:dyDescent="0.25">
      <c r="B1" s="12" t="s">
        <v>13</v>
      </c>
      <c r="C1" s="120">
        <f>'5.Prévision flux de trésorerie'!C1</f>
        <v>0</v>
      </c>
      <c r="D1" s="527"/>
      <c r="E1" s="527"/>
      <c r="F1" s="527"/>
      <c r="G1" s="527"/>
      <c r="H1" s="527"/>
      <c r="I1" s="528" t="s">
        <v>14</v>
      </c>
      <c r="J1" s="528"/>
      <c r="K1" s="523">
        <f>'5.Prévision flux de trésorerie'!K1:O1</f>
        <v>0</v>
      </c>
      <c r="L1" s="523"/>
      <c r="M1" s="523"/>
      <c r="N1" s="523"/>
      <c r="O1" s="523"/>
    </row>
    <row r="2" spans="1:16" s="11" customFormat="1" ht="24" customHeight="1" x14ac:dyDescent="0.25">
      <c r="B2" s="12" t="s">
        <v>25</v>
      </c>
      <c r="C2" s="120">
        <f>'5.Prévision flux de trésorerie'!C2</f>
        <v>0</v>
      </c>
      <c r="D2" s="527"/>
      <c r="E2" s="527"/>
      <c r="F2" s="527"/>
      <c r="G2" s="527"/>
      <c r="H2" s="527"/>
      <c r="I2" s="528" t="s">
        <v>24</v>
      </c>
      <c r="J2" s="528"/>
      <c r="K2" s="523">
        <f>'5.Prévision flux de trésorerie'!K2:O2</f>
        <v>0</v>
      </c>
      <c r="L2" s="523"/>
      <c r="M2" s="523"/>
      <c r="N2" s="523"/>
      <c r="O2" s="523"/>
    </row>
    <row r="3" spans="1:16" s="11" customFormat="1" ht="24" customHeight="1" thickBot="1" x14ac:dyDescent="0.3">
      <c r="B3" s="12" t="s">
        <v>15</v>
      </c>
      <c r="C3" s="120">
        <f>'5.Prévision flux de trésorerie'!C3</f>
        <v>0</v>
      </c>
      <c r="D3" s="527"/>
      <c r="E3" s="527"/>
      <c r="F3" s="527"/>
      <c r="G3" s="527"/>
      <c r="H3" s="527"/>
    </row>
    <row r="4" spans="1:16" ht="13.5" thickBot="1" x14ac:dyDescent="0.25">
      <c r="A4" s="38"/>
      <c r="B4" s="16"/>
      <c r="C4" s="118" t="s">
        <v>89</v>
      </c>
      <c r="D4" s="17">
        <v>40544</v>
      </c>
      <c r="E4" s="17">
        <f t="shared" ref="E4:O4" si="0">D4+34</f>
        <v>40578</v>
      </c>
      <c r="F4" s="17">
        <f t="shared" si="0"/>
        <v>40612</v>
      </c>
      <c r="G4" s="17">
        <f t="shared" si="0"/>
        <v>40646</v>
      </c>
      <c r="H4" s="17">
        <f t="shared" si="0"/>
        <v>40680</v>
      </c>
      <c r="I4" s="17">
        <f t="shared" si="0"/>
        <v>40714</v>
      </c>
      <c r="J4" s="17">
        <f t="shared" si="0"/>
        <v>40748</v>
      </c>
      <c r="K4" s="17">
        <f t="shared" si="0"/>
        <v>40782</v>
      </c>
      <c r="L4" s="17">
        <f t="shared" si="0"/>
        <v>40816</v>
      </c>
      <c r="M4" s="17">
        <f t="shared" si="0"/>
        <v>40850</v>
      </c>
      <c r="N4" s="17">
        <f t="shared" si="0"/>
        <v>40884</v>
      </c>
      <c r="O4" s="17">
        <f t="shared" si="0"/>
        <v>40918</v>
      </c>
      <c r="P4" s="15"/>
    </row>
    <row r="5" spans="1:16" ht="26.25" thickBot="1" x14ac:dyDescent="0.25">
      <c r="A5" s="38"/>
      <c r="B5" s="38"/>
      <c r="C5" s="18" t="s">
        <v>23</v>
      </c>
      <c r="D5" s="19"/>
      <c r="E5" s="19">
        <f t="shared" ref="E5:O5" si="1">D40</f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  <c r="O5" s="19">
        <f t="shared" si="1"/>
        <v>0</v>
      </c>
      <c r="P5" s="114" t="s">
        <v>90</v>
      </c>
    </row>
    <row r="6" spans="1:16" ht="26.25" thickBot="1" x14ac:dyDescent="0.25">
      <c r="A6" s="38"/>
      <c r="B6" s="38"/>
      <c r="C6" s="20" t="s">
        <v>22</v>
      </c>
      <c r="D6" s="21">
        <f t="shared" ref="D6:O6" si="2">D8+D13+D18+D28</f>
        <v>0</v>
      </c>
      <c r="E6" s="22">
        <f t="shared" si="2"/>
        <v>0</v>
      </c>
      <c r="F6" s="22">
        <f t="shared" si="2"/>
        <v>0</v>
      </c>
      <c r="G6" s="22">
        <f t="shared" si="2"/>
        <v>0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22">
        <f t="shared" si="2"/>
        <v>0</v>
      </c>
      <c r="M6" s="22">
        <f t="shared" si="2"/>
        <v>0</v>
      </c>
      <c r="N6" s="22">
        <f t="shared" si="2"/>
        <v>0</v>
      </c>
      <c r="O6" s="22">
        <f t="shared" si="2"/>
        <v>0</v>
      </c>
      <c r="P6" s="23">
        <f>SUM(D6:O6)</f>
        <v>0</v>
      </c>
    </row>
    <row r="7" spans="1:16" s="56" customFormat="1" ht="13.5" thickBot="1" x14ac:dyDescent="0.25">
      <c r="A7" s="59"/>
      <c r="B7" s="60"/>
      <c r="C7" s="113" t="s">
        <v>73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ht="13.5" thickBot="1" x14ac:dyDescent="0.25">
      <c r="A8" s="38"/>
      <c r="B8" s="24" t="s">
        <v>10</v>
      </c>
      <c r="C8" s="24"/>
      <c r="D8" s="25">
        <f t="shared" ref="D8:O8" si="3">SUM(D9:D12)</f>
        <v>0</v>
      </c>
      <c r="E8" s="25">
        <f t="shared" si="3"/>
        <v>0</v>
      </c>
      <c r="F8" s="25">
        <f t="shared" si="3"/>
        <v>0</v>
      </c>
      <c r="G8" s="25">
        <f t="shared" si="3"/>
        <v>0</v>
      </c>
      <c r="H8" s="25">
        <f t="shared" si="3"/>
        <v>0</v>
      </c>
      <c r="I8" s="25">
        <f t="shared" si="3"/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6">
        <f>SUM(P9:P12)</f>
        <v>0</v>
      </c>
    </row>
    <row r="9" spans="1:16" ht="13.5" thickBot="1" x14ac:dyDescent="0.25">
      <c r="A9" s="15"/>
      <c r="B9" s="64" t="s">
        <v>0</v>
      </c>
      <c r="C9" s="64">
        <f>'5.Prévision flux de trésorerie'!C9</f>
        <v>0</v>
      </c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30">
        <f>SUM(D9:O9)</f>
        <v>0</v>
      </c>
    </row>
    <row r="10" spans="1:16" ht="13.5" thickBot="1" x14ac:dyDescent="0.25">
      <c r="A10" s="15"/>
      <c r="B10" s="64" t="s">
        <v>1</v>
      </c>
      <c r="C10" s="64">
        <f>'5.Prévision flux de trésorerie'!C10</f>
        <v>0</v>
      </c>
      <c r="D10" s="28"/>
      <c r="E10" s="28"/>
      <c r="F10" s="28"/>
      <c r="G10" s="28"/>
      <c r="H10" s="29"/>
      <c r="I10" s="28"/>
      <c r="J10" s="28"/>
      <c r="K10" s="28"/>
      <c r="L10" s="28"/>
      <c r="M10" s="28"/>
      <c r="N10" s="28"/>
      <c r="O10" s="28"/>
      <c r="P10" s="30"/>
    </row>
    <row r="11" spans="1:16" ht="13.5" thickBot="1" x14ac:dyDescent="0.25">
      <c r="A11" s="15"/>
      <c r="B11" s="64" t="s">
        <v>16</v>
      </c>
      <c r="C11" s="64">
        <f>'5.Prévision flux de trésorerie'!C11</f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0"/>
    </row>
    <row r="12" spans="1:16" ht="13.5" thickBot="1" x14ac:dyDescent="0.25">
      <c r="A12" s="15"/>
      <c r="B12" s="64" t="s">
        <v>2</v>
      </c>
      <c r="C12" s="64">
        <f>'5.Prévision flux de trésorerie'!C12</f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>
        <f t="shared" ref="P12" si="4">SUM(D12:O12)</f>
        <v>0</v>
      </c>
    </row>
    <row r="13" spans="1:16" ht="13.5" thickBot="1" x14ac:dyDescent="0.25">
      <c r="A13" s="38"/>
      <c r="B13" s="24" t="s">
        <v>11</v>
      </c>
      <c r="C13" s="24"/>
      <c r="D13" s="25">
        <f t="shared" ref="D13:P13" si="5">SUM(D14:D17)</f>
        <v>0</v>
      </c>
      <c r="E13" s="25">
        <f t="shared" si="5"/>
        <v>0</v>
      </c>
      <c r="F13" s="25">
        <f t="shared" si="5"/>
        <v>0</v>
      </c>
      <c r="G13" s="25">
        <f t="shared" si="5"/>
        <v>0</v>
      </c>
      <c r="H13" s="25">
        <f t="shared" si="5"/>
        <v>0</v>
      </c>
      <c r="I13" s="25">
        <f t="shared" si="5"/>
        <v>0</v>
      </c>
      <c r="J13" s="25">
        <f t="shared" si="5"/>
        <v>0</v>
      </c>
      <c r="K13" s="25">
        <f t="shared" si="5"/>
        <v>0</v>
      </c>
      <c r="L13" s="25">
        <f t="shared" si="5"/>
        <v>0</v>
      </c>
      <c r="M13" s="25">
        <f t="shared" si="5"/>
        <v>0</v>
      </c>
      <c r="N13" s="25">
        <f t="shared" si="5"/>
        <v>0</v>
      </c>
      <c r="O13" s="25">
        <f t="shared" si="5"/>
        <v>0</v>
      </c>
      <c r="P13" s="26">
        <f t="shared" si="5"/>
        <v>0</v>
      </c>
    </row>
    <row r="14" spans="1:16" ht="13.5" thickBot="1" x14ac:dyDescent="0.25">
      <c r="A14" s="15"/>
      <c r="B14" s="64" t="s">
        <v>3</v>
      </c>
      <c r="C14" s="27">
        <f>'5.Prévision flux de trésorerie'!C14</f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0">
        <f t="shared" ref="P14:P16" si="6">SUM(D14:O14)</f>
        <v>0</v>
      </c>
    </row>
    <row r="15" spans="1:16" ht="13.5" thickBot="1" x14ac:dyDescent="0.25">
      <c r="A15" s="15"/>
      <c r="B15" s="64" t="s">
        <v>4</v>
      </c>
      <c r="C15" s="27">
        <f>'5.Prévision flux de trésorerie'!C15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>
        <f t="shared" si="6"/>
        <v>0</v>
      </c>
    </row>
    <row r="16" spans="1:16" ht="13.5" thickBot="1" x14ac:dyDescent="0.25">
      <c r="A16" s="15"/>
      <c r="B16" s="64" t="s">
        <v>17</v>
      </c>
      <c r="C16" s="27">
        <f>'5.Prévision flux de trésorerie'!C16</f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0">
        <f t="shared" si="6"/>
        <v>0</v>
      </c>
    </row>
    <row r="17" spans="1:16" ht="13.5" thickBot="1" x14ac:dyDescent="0.25">
      <c r="A17" s="15"/>
      <c r="B17" s="64" t="s">
        <v>18</v>
      </c>
      <c r="C17" s="27">
        <f>'5.Prévision flux de trésorerie'!C17</f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0"/>
    </row>
    <row r="18" spans="1:16" ht="13.5" thickBot="1" x14ac:dyDescent="0.25">
      <c r="A18" s="38"/>
      <c r="B18" s="24" t="s">
        <v>12</v>
      </c>
      <c r="C18" s="24"/>
      <c r="D18" s="25">
        <f t="shared" ref="D18:P18" si="7">SUM(D19:D22)</f>
        <v>0</v>
      </c>
      <c r="E18" s="25">
        <f t="shared" si="7"/>
        <v>0</v>
      </c>
      <c r="F18" s="25">
        <f t="shared" si="7"/>
        <v>0</v>
      </c>
      <c r="G18" s="25">
        <f t="shared" si="7"/>
        <v>0</v>
      </c>
      <c r="H18" s="25">
        <f t="shared" si="7"/>
        <v>0</v>
      </c>
      <c r="I18" s="25">
        <f t="shared" si="7"/>
        <v>0</v>
      </c>
      <c r="J18" s="25">
        <f t="shared" si="7"/>
        <v>0</v>
      </c>
      <c r="K18" s="25">
        <f t="shared" si="7"/>
        <v>0</v>
      </c>
      <c r="L18" s="25">
        <f t="shared" si="7"/>
        <v>0</v>
      </c>
      <c r="M18" s="25">
        <f t="shared" si="7"/>
        <v>0</v>
      </c>
      <c r="N18" s="25">
        <f t="shared" si="7"/>
        <v>0</v>
      </c>
      <c r="O18" s="25">
        <f t="shared" si="7"/>
        <v>0</v>
      </c>
      <c r="P18" s="26">
        <f t="shared" si="7"/>
        <v>0</v>
      </c>
    </row>
    <row r="19" spans="1:16" ht="13.5" thickBot="1" x14ac:dyDescent="0.25">
      <c r="A19" s="15"/>
      <c r="B19" s="64" t="s">
        <v>46</v>
      </c>
      <c r="C19" s="27">
        <f>'5.Prévision flux de trésorerie'!C19</f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</row>
    <row r="20" spans="1:16" ht="13.5" thickBot="1" x14ac:dyDescent="0.25">
      <c r="A20" s="15"/>
      <c r="B20" s="64" t="s">
        <v>47</v>
      </c>
      <c r="C20" s="27">
        <f>'5.Prévision flux de trésorerie'!C20</f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/>
    </row>
    <row r="21" spans="1:16" ht="13.5" thickBot="1" x14ac:dyDescent="0.25">
      <c r="A21" s="15"/>
      <c r="B21" s="64" t="s">
        <v>48</v>
      </c>
      <c r="C21" s="27">
        <f>'5.Prévision flux de trésorerie'!C21</f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0">
        <f t="shared" ref="P21:P22" si="8">SUM(D21:O21)</f>
        <v>0</v>
      </c>
    </row>
    <row r="22" spans="1:16" ht="13.5" thickBot="1" x14ac:dyDescent="0.25">
      <c r="A22" s="15"/>
      <c r="B22" s="64" t="s">
        <v>65</v>
      </c>
      <c r="C22" s="27">
        <f>'5.Prévision flux de trésorerie'!C22</f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0">
        <f t="shared" si="8"/>
        <v>0</v>
      </c>
    </row>
    <row r="23" spans="1:16" ht="13.5" thickBot="1" x14ac:dyDescent="0.25">
      <c r="A23" s="38"/>
      <c r="B23" s="43" t="s">
        <v>19</v>
      </c>
      <c r="C23" s="43"/>
      <c r="D23" s="41">
        <f>SUM(D24:D27)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13.5" thickBot="1" x14ac:dyDescent="0.25">
      <c r="A24" s="15"/>
      <c r="B24" s="64" t="s">
        <v>50</v>
      </c>
      <c r="C24" s="27">
        <f>'5.Prévision flux de trésorerie'!C24</f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"/>
    </row>
    <row r="25" spans="1:16" ht="13.5" thickBot="1" x14ac:dyDescent="0.25">
      <c r="A25" s="15"/>
      <c r="B25" s="64" t="s">
        <v>51</v>
      </c>
      <c r="C25" s="27">
        <f>'5.Prévision flux de trésorerie'!C25</f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</row>
    <row r="26" spans="1:16" ht="13.5" thickBot="1" x14ac:dyDescent="0.25">
      <c r="A26" s="15"/>
      <c r="B26" s="64" t="s">
        <v>63</v>
      </c>
      <c r="C26" s="27">
        <f>'5.Prévision flux de trésorerie'!C26</f>
        <v>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0"/>
    </row>
    <row r="27" spans="1:16" ht="13.5" thickBot="1" x14ac:dyDescent="0.25">
      <c r="A27" s="15"/>
      <c r="B27" s="64" t="s">
        <v>64</v>
      </c>
      <c r="C27" s="27">
        <f>'5.Prévision flux de trésorerie'!C27</f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0"/>
    </row>
    <row r="28" spans="1:16" ht="18.75" customHeight="1" thickBot="1" x14ac:dyDescent="0.25">
      <c r="A28" s="38"/>
      <c r="B28" s="529" t="s">
        <v>26</v>
      </c>
      <c r="C28" s="530"/>
      <c r="D28" s="25">
        <f t="shared" ref="D28:O28" si="9">SUM(D29:D33)</f>
        <v>0</v>
      </c>
      <c r="E28" s="25">
        <f t="shared" si="9"/>
        <v>0</v>
      </c>
      <c r="F28" s="25">
        <f t="shared" si="9"/>
        <v>0</v>
      </c>
      <c r="G28" s="25">
        <f t="shared" si="9"/>
        <v>0</v>
      </c>
      <c r="H28" s="25">
        <f t="shared" si="9"/>
        <v>0</v>
      </c>
      <c r="I28" s="25">
        <f t="shared" si="9"/>
        <v>0</v>
      </c>
      <c r="J28" s="25">
        <f t="shared" si="9"/>
        <v>0</v>
      </c>
      <c r="K28" s="25">
        <f t="shared" si="9"/>
        <v>0</v>
      </c>
      <c r="L28" s="25">
        <f t="shared" si="9"/>
        <v>0</v>
      </c>
      <c r="M28" s="25">
        <f t="shared" si="9"/>
        <v>0</v>
      </c>
      <c r="N28" s="25">
        <f t="shared" si="9"/>
        <v>0</v>
      </c>
      <c r="O28" s="25">
        <f t="shared" si="9"/>
        <v>0</v>
      </c>
      <c r="P28" s="26">
        <f>SUM(P29:P33)</f>
        <v>0</v>
      </c>
    </row>
    <row r="29" spans="1:16" ht="13.5" thickBot="1" x14ac:dyDescent="0.25">
      <c r="A29" s="15"/>
      <c r="B29" s="27" t="s">
        <v>52</v>
      </c>
      <c r="C29" s="27">
        <f>'5.Prévision flux de trésorerie'!C29</f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0">
        <f t="shared" ref="P29:P33" si="10">SUM(D29:O29)</f>
        <v>0</v>
      </c>
    </row>
    <row r="30" spans="1:16" ht="13.5" thickBot="1" x14ac:dyDescent="0.25">
      <c r="A30" s="15"/>
      <c r="B30" s="27" t="s">
        <v>52</v>
      </c>
      <c r="C30" s="27">
        <f>'5.Prévision flux de trésorerie'!C30</f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0">
        <f t="shared" si="10"/>
        <v>0</v>
      </c>
    </row>
    <row r="31" spans="1:16" ht="13.5" thickBot="1" x14ac:dyDescent="0.25">
      <c r="A31" s="15"/>
      <c r="B31" s="27" t="s">
        <v>53</v>
      </c>
      <c r="C31" s="27">
        <f>'5.Prévision flux de trésorerie'!C31</f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>
        <f t="shared" si="10"/>
        <v>0</v>
      </c>
    </row>
    <row r="32" spans="1:16" ht="13.5" thickBot="1" x14ac:dyDescent="0.25">
      <c r="A32" s="15"/>
      <c r="B32" s="27" t="s">
        <v>52</v>
      </c>
      <c r="C32" s="27">
        <f>'5.Prévision flux de trésorerie'!C32</f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0">
        <f t="shared" si="10"/>
        <v>0</v>
      </c>
    </row>
    <row r="33" spans="1:16" ht="13.5" thickBot="1" x14ac:dyDescent="0.25">
      <c r="A33" s="15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0">
        <f t="shared" si="10"/>
        <v>0</v>
      </c>
    </row>
    <row r="34" spans="1:16" s="9" customFormat="1" ht="13.5" thickBot="1" x14ac:dyDescent="0.25">
      <c r="A34" s="39"/>
      <c r="B34" s="32" t="s">
        <v>21</v>
      </c>
      <c r="C34" s="32"/>
      <c r="D34" s="33">
        <f t="shared" ref="D34:O34" si="11">SUM(D36:D38)</f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11"/>
        <v>0</v>
      </c>
      <c r="M34" s="33">
        <f t="shared" si="11"/>
        <v>0</v>
      </c>
      <c r="N34" s="33">
        <f t="shared" si="11"/>
        <v>0</v>
      </c>
      <c r="O34" s="33">
        <f t="shared" si="11"/>
        <v>0</v>
      </c>
      <c r="P34" s="33">
        <f>SUM(P36:P38)</f>
        <v>0</v>
      </c>
    </row>
    <row r="35" spans="1:16" s="9" customFormat="1" ht="13.5" thickBot="1" x14ac:dyDescent="0.25">
      <c r="A35" s="39"/>
      <c r="B35" s="32"/>
      <c r="C35" s="3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9" customFormat="1" ht="13.5" thickBot="1" x14ac:dyDescent="0.25">
      <c r="A36" s="31"/>
      <c r="B36" s="115" t="s">
        <v>9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0">
        <f t="shared" ref="P36:P38" si="12">SUM(D36:O36)</f>
        <v>0</v>
      </c>
    </row>
    <row r="37" spans="1:16" s="9" customFormat="1" ht="13.5" thickBot="1" x14ac:dyDescent="0.25">
      <c r="A37" s="31"/>
      <c r="B37" s="115" t="s">
        <v>7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0">
        <f t="shared" si="12"/>
        <v>0</v>
      </c>
    </row>
    <row r="38" spans="1:16" s="9" customFormat="1" ht="13.5" thickBot="1" x14ac:dyDescent="0.25">
      <c r="A38" s="31"/>
      <c r="B38" s="115" t="s">
        <v>8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0">
        <f t="shared" si="12"/>
        <v>0</v>
      </c>
    </row>
    <row r="39" spans="1:16" s="9" customFormat="1" ht="13.5" thickBot="1" x14ac:dyDescent="0.25">
      <c r="A39" s="31"/>
      <c r="B39" s="37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1"/>
    </row>
    <row r="40" spans="1:16" ht="16.5" customHeight="1" thickBot="1" x14ac:dyDescent="0.25">
      <c r="A40" s="40"/>
      <c r="B40" s="13" t="s">
        <v>20</v>
      </c>
      <c r="C40" s="13"/>
      <c r="D40" s="14">
        <f t="shared" ref="D40:O40" si="13">D5-D6+D34</f>
        <v>0</v>
      </c>
      <c r="E40" s="14">
        <f t="shared" si="13"/>
        <v>0</v>
      </c>
      <c r="F40" s="14">
        <f t="shared" si="13"/>
        <v>0</v>
      </c>
      <c r="G40" s="14">
        <f t="shared" si="13"/>
        <v>0</v>
      </c>
      <c r="H40" s="14">
        <f t="shared" si="13"/>
        <v>0</v>
      </c>
      <c r="I40" s="14">
        <f t="shared" si="13"/>
        <v>0</v>
      </c>
      <c r="J40" s="14">
        <f t="shared" si="13"/>
        <v>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3"/>
        <v>0</v>
      </c>
      <c r="O40" s="14">
        <f t="shared" si="13"/>
        <v>0</v>
      </c>
    </row>
    <row r="41" spans="1:16" ht="13.5" thickTop="1" x14ac:dyDescent="0.2">
      <c r="B41" s="525"/>
      <c r="C41" s="525"/>
      <c r="D41" s="525"/>
      <c r="E41" s="10"/>
    </row>
    <row r="42" spans="1:16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5" spans="1:16" x14ac:dyDescent="0.2">
      <c r="B45" s="10"/>
      <c r="C45" s="10"/>
      <c r="D45" s="526"/>
      <c r="E45" s="526"/>
      <c r="F45" s="10"/>
      <c r="G45" s="526"/>
      <c r="H45" s="526"/>
      <c r="I45" s="10"/>
    </row>
    <row r="46" spans="1:16" x14ac:dyDescent="0.2">
      <c r="B46" s="10"/>
      <c r="C46" s="10"/>
      <c r="D46" s="524"/>
      <c r="E46" s="524"/>
      <c r="F46" s="2"/>
      <c r="G46" s="524"/>
      <c r="H46" s="524"/>
      <c r="I46" s="10"/>
    </row>
    <row r="47" spans="1:16" x14ac:dyDescent="0.2">
      <c r="B47" s="10"/>
      <c r="C47" s="10"/>
      <c r="D47" s="524"/>
      <c r="E47" s="524"/>
      <c r="F47" s="2"/>
      <c r="G47" s="524"/>
      <c r="H47" s="524"/>
      <c r="I47" s="10"/>
    </row>
  </sheetData>
  <mergeCells count="15">
    <mergeCell ref="D1:H1"/>
    <mergeCell ref="I1:J1"/>
    <mergeCell ref="K1:O1"/>
    <mergeCell ref="D2:H2"/>
    <mergeCell ref="I2:J2"/>
    <mergeCell ref="K2:O2"/>
    <mergeCell ref="D47:E47"/>
    <mergeCell ref="G47:H47"/>
    <mergeCell ref="D3:H3"/>
    <mergeCell ref="B28:C28"/>
    <mergeCell ref="B41:D41"/>
    <mergeCell ref="D45:E45"/>
    <mergeCell ref="G45:H45"/>
    <mergeCell ref="D46:E46"/>
    <mergeCell ref="G46:H46"/>
  </mergeCells>
  <pageMargins left="0.28000000000000003" right="0.28000000000000003" top="0.74" bottom="0.75" header="0.41" footer="0.3"/>
  <pageSetup scale="62" orientation="landscape" r:id="rId1"/>
  <headerFooter>
    <oddHeader>&amp;C&amp;"-,Bold"&amp;14Projections mensuelles du flux de trésorerie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selection activeCell="J37" sqref="J37"/>
    </sheetView>
  </sheetViews>
  <sheetFormatPr defaultColWidth="9.140625" defaultRowHeight="12.75" x14ac:dyDescent="0.2"/>
  <cols>
    <col min="1" max="1" width="3.5703125" style="7" customWidth="1"/>
    <col min="2" max="2" width="19.28515625" style="7" customWidth="1"/>
    <col min="3" max="3" width="34.85546875" style="7" customWidth="1"/>
    <col min="4" max="16" width="11.7109375" style="7" customWidth="1"/>
    <col min="17" max="16384" width="9.140625" style="7"/>
  </cols>
  <sheetData>
    <row r="1" spans="1:16" s="11" customFormat="1" ht="24" customHeight="1" x14ac:dyDescent="0.25">
      <c r="B1" s="12" t="s">
        <v>13</v>
      </c>
      <c r="C1" s="120">
        <f>'5.Prévision flux de trésorerie'!C1</f>
        <v>0</v>
      </c>
      <c r="D1" s="527"/>
      <c r="E1" s="527"/>
      <c r="F1" s="527"/>
      <c r="G1" s="527"/>
      <c r="H1" s="527"/>
      <c r="I1" s="528" t="s">
        <v>14</v>
      </c>
      <c r="J1" s="528"/>
      <c r="K1" s="531">
        <f>'5.Prévision flux de trésorerie'!K1:O1</f>
        <v>0</v>
      </c>
      <c r="L1" s="532"/>
      <c r="M1" s="532"/>
      <c r="N1" s="532"/>
      <c r="O1" s="533"/>
    </row>
    <row r="2" spans="1:16" s="11" customFormat="1" ht="24" customHeight="1" x14ac:dyDescent="0.25">
      <c r="B2" s="12" t="s">
        <v>25</v>
      </c>
      <c r="C2" s="120">
        <f>'5.Prévision flux de trésorerie'!C2</f>
        <v>0</v>
      </c>
      <c r="D2" s="527"/>
      <c r="E2" s="527"/>
      <c r="F2" s="527"/>
      <c r="G2" s="527"/>
      <c r="H2" s="527"/>
      <c r="I2" s="528" t="s">
        <v>24</v>
      </c>
      <c r="J2" s="528"/>
      <c r="K2" s="531">
        <f>'5.Prévision flux de trésorerie'!K2:O2</f>
        <v>0</v>
      </c>
      <c r="L2" s="532"/>
      <c r="M2" s="532"/>
      <c r="N2" s="532"/>
      <c r="O2" s="533"/>
    </row>
    <row r="3" spans="1:16" s="11" customFormat="1" ht="24" customHeight="1" thickBot="1" x14ac:dyDescent="0.3">
      <c r="B3" s="12" t="s">
        <v>15</v>
      </c>
      <c r="C3" s="120">
        <f>'5.Prévision flux de trésorerie'!C3</f>
        <v>0</v>
      </c>
      <c r="D3" s="527"/>
      <c r="E3" s="527"/>
      <c r="F3" s="527"/>
      <c r="G3" s="527"/>
      <c r="H3" s="527"/>
    </row>
    <row r="4" spans="1:16" ht="13.5" thickBot="1" x14ac:dyDescent="0.25">
      <c r="A4" s="38"/>
      <c r="B4" s="16"/>
      <c r="C4" s="118" t="s">
        <v>89</v>
      </c>
      <c r="D4" s="17">
        <v>40544</v>
      </c>
      <c r="E4" s="17">
        <f t="shared" ref="E4:O4" si="0">D4+34</f>
        <v>40578</v>
      </c>
      <c r="F4" s="17">
        <f t="shared" si="0"/>
        <v>40612</v>
      </c>
      <c r="G4" s="17">
        <f t="shared" si="0"/>
        <v>40646</v>
      </c>
      <c r="H4" s="17">
        <f t="shared" si="0"/>
        <v>40680</v>
      </c>
      <c r="I4" s="17">
        <f t="shared" si="0"/>
        <v>40714</v>
      </c>
      <c r="J4" s="17">
        <f t="shared" si="0"/>
        <v>40748</v>
      </c>
      <c r="K4" s="17">
        <f t="shared" si="0"/>
        <v>40782</v>
      </c>
      <c r="L4" s="17">
        <f t="shared" si="0"/>
        <v>40816</v>
      </c>
      <c r="M4" s="17">
        <f t="shared" si="0"/>
        <v>40850</v>
      </c>
      <c r="N4" s="17">
        <f t="shared" si="0"/>
        <v>40884</v>
      </c>
      <c r="O4" s="17">
        <f t="shared" si="0"/>
        <v>40918</v>
      </c>
      <c r="P4" s="15"/>
    </row>
    <row r="5" spans="1:16" ht="26.25" thickBot="1" x14ac:dyDescent="0.25">
      <c r="A5" s="38"/>
      <c r="B5" s="38"/>
      <c r="C5" s="18" t="s">
        <v>23</v>
      </c>
      <c r="D5" s="19"/>
      <c r="E5" s="19">
        <f t="shared" ref="E5:O5" si="1">D40</f>
        <v>0</v>
      </c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  <c r="O5" s="19">
        <f t="shared" si="1"/>
        <v>0</v>
      </c>
      <c r="P5" s="114" t="s">
        <v>90</v>
      </c>
    </row>
    <row r="6" spans="1:16" ht="26.25" thickBot="1" x14ac:dyDescent="0.25">
      <c r="A6" s="38"/>
      <c r="B6" s="38"/>
      <c r="C6" s="20" t="s">
        <v>22</v>
      </c>
      <c r="D6" s="21">
        <f t="shared" ref="D6:O6" si="2">D8+D13+D18+D28</f>
        <v>0</v>
      </c>
      <c r="E6" s="22">
        <f t="shared" si="2"/>
        <v>0</v>
      </c>
      <c r="F6" s="22">
        <f t="shared" si="2"/>
        <v>0</v>
      </c>
      <c r="G6" s="22">
        <f t="shared" si="2"/>
        <v>0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22">
        <f t="shared" si="2"/>
        <v>0</v>
      </c>
      <c r="M6" s="22">
        <f t="shared" si="2"/>
        <v>0</v>
      </c>
      <c r="N6" s="22">
        <f t="shared" si="2"/>
        <v>0</v>
      </c>
      <c r="O6" s="22">
        <f t="shared" si="2"/>
        <v>0</v>
      </c>
      <c r="P6" s="23">
        <f>SUM(D6:O6)</f>
        <v>0</v>
      </c>
    </row>
    <row r="7" spans="1:16" s="56" customFormat="1" ht="13.5" thickBot="1" x14ac:dyDescent="0.25">
      <c r="A7" s="59"/>
      <c r="B7" s="60"/>
      <c r="C7" s="113" t="s">
        <v>73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ht="13.5" thickBot="1" x14ac:dyDescent="0.25">
      <c r="A8" s="38"/>
      <c r="B8" s="24" t="s">
        <v>10</v>
      </c>
      <c r="C8" s="24"/>
      <c r="D8" s="25">
        <f t="shared" ref="D8:O8" si="3">SUM(D9:D12)</f>
        <v>0</v>
      </c>
      <c r="E8" s="25">
        <f t="shared" si="3"/>
        <v>0</v>
      </c>
      <c r="F8" s="25">
        <f t="shared" si="3"/>
        <v>0</v>
      </c>
      <c r="G8" s="25">
        <f t="shared" si="3"/>
        <v>0</v>
      </c>
      <c r="H8" s="25">
        <f t="shared" si="3"/>
        <v>0</v>
      </c>
      <c r="I8" s="25">
        <f t="shared" si="3"/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6">
        <f>SUM(P9:P12)</f>
        <v>0</v>
      </c>
    </row>
    <row r="9" spans="1:16" ht="13.5" thickBot="1" x14ac:dyDescent="0.25">
      <c r="A9" s="15"/>
      <c r="B9" s="64" t="s">
        <v>0</v>
      </c>
      <c r="C9" s="64">
        <f>'5.Prévision flux de trésorerie'!C9</f>
        <v>0</v>
      </c>
      <c r="D9" s="116">
        <f>'6.Exécution flux de trésorerie'!D9-'5.Prévision flux de trésorerie'!D9</f>
        <v>0</v>
      </c>
      <c r="E9" s="116">
        <f>'6.Exécution flux de trésorerie'!E9-'5.Prévision flux de trésorerie'!E9</f>
        <v>0</v>
      </c>
      <c r="F9" s="116">
        <f>'6.Exécution flux de trésorerie'!F9-'5.Prévision flux de trésorerie'!F9</f>
        <v>0</v>
      </c>
      <c r="G9" s="116">
        <f>'6.Exécution flux de trésorerie'!G9-'5.Prévision flux de trésorerie'!G9</f>
        <v>0</v>
      </c>
      <c r="H9" s="116">
        <f>'6.Exécution flux de trésorerie'!H9-'5.Prévision flux de trésorerie'!H9</f>
        <v>0</v>
      </c>
      <c r="I9" s="116">
        <f>'6.Exécution flux de trésorerie'!I9-'5.Prévision flux de trésorerie'!I9</f>
        <v>0</v>
      </c>
      <c r="J9" s="116">
        <f>'6.Exécution flux de trésorerie'!J9-'5.Prévision flux de trésorerie'!J9</f>
        <v>0</v>
      </c>
      <c r="K9" s="116">
        <f>'6.Exécution flux de trésorerie'!K9-'5.Prévision flux de trésorerie'!K9</f>
        <v>0</v>
      </c>
      <c r="L9" s="116">
        <f>'6.Exécution flux de trésorerie'!L9-'5.Prévision flux de trésorerie'!L9</f>
        <v>0</v>
      </c>
      <c r="M9" s="116">
        <f>'6.Exécution flux de trésorerie'!M9-'5.Prévision flux de trésorerie'!M9</f>
        <v>0</v>
      </c>
      <c r="N9" s="116">
        <f>'6.Exécution flux de trésorerie'!N9-'5.Prévision flux de trésorerie'!N9</f>
        <v>0</v>
      </c>
      <c r="O9" s="116">
        <f>'6.Exécution flux de trésorerie'!O9-'5.Prévision flux de trésorerie'!O9</f>
        <v>0</v>
      </c>
      <c r="P9" s="30">
        <f>SUM(D9:O9)</f>
        <v>0</v>
      </c>
    </row>
    <row r="10" spans="1:16" ht="13.5" thickBot="1" x14ac:dyDescent="0.25">
      <c r="A10" s="15"/>
      <c r="B10" s="64" t="s">
        <v>1</v>
      </c>
      <c r="C10" s="64">
        <f>'5.Prévision flux de trésorerie'!C10</f>
        <v>0</v>
      </c>
      <c r="D10" s="116">
        <f>'6.Exécution flux de trésorerie'!D10-'5.Prévision flux de trésorerie'!D10</f>
        <v>0</v>
      </c>
      <c r="E10" s="116">
        <f>'6.Exécution flux de trésorerie'!E10-'5.Prévision flux de trésorerie'!E10</f>
        <v>0</v>
      </c>
      <c r="F10" s="116">
        <f>'6.Exécution flux de trésorerie'!F10-'5.Prévision flux de trésorerie'!F10</f>
        <v>0</v>
      </c>
      <c r="G10" s="116">
        <f>'6.Exécution flux de trésorerie'!G10-'5.Prévision flux de trésorerie'!G10</f>
        <v>0</v>
      </c>
      <c r="H10" s="116">
        <f>'6.Exécution flux de trésorerie'!H10-'5.Prévision flux de trésorerie'!H10</f>
        <v>0</v>
      </c>
      <c r="I10" s="116">
        <f>'6.Exécution flux de trésorerie'!I10-'5.Prévision flux de trésorerie'!I10</f>
        <v>0</v>
      </c>
      <c r="J10" s="116">
        <f>'6.Exécution flux de trésorerie'!J10-'5.Prévision flux de trésorerie'!J10</f>
        <v>0</v>
      </c>
      <c r="K10" s="116">
        <f>'6.Exécution flux de trésorerie'!K10-'5.Prévision flux de trésorerie'!K10</f>
        <v>0</v>
      </c>
      <c r="L10" s="116">
        <f>'6.Exécution flux de trésorerie'!L10-'5.Prévision flux de trésorerie'!L10</f>
        <v>0</v>
      </c>
      <c r="M10" s="116">
        <f>'6.Exécution flux de trésorerie'!M10-'5.Prévision flux de trésorerie'!M10</f>
        <v>0</v>
      </c>
      <c r="N10" s="116">
        <f>'6.Exécution flux de trésorerie'!N10-'5.Prévision flux de trésorerie'!N10</f>
        <v>0</v>
      </c>
      <c r="O10" s="116">
        <f>'6.Exécution flux de trésorerie'!O10-'5.Prévision flux de trésorerie'!O10</f>
        <v>0</v>
      </c>
      <c r="P10" s="30">
        <f t="shared" ref="P10:P12" si="4">SUM(D10:O10)</f>
        <v>0</v>
      </c>
    </row>
    <row r="11" spans="1:16" ht="13.5" thickBot="1" x14ac:dyDescent="0.25">
      <c r="A11" s="15"/>
      <c r="B11" s="64" t="s">
        <v>16</v>
      </c>
      <c r="C11" s="64">
        <f>'5.Prévision flux de trésorerie'!C11</f>
        <v>0</v>
      </c>
      <c r="D11" s="116">
        <f>'6.Exécution flux de trésorerie'!D11-'5.Prévision flux de trésorerie'!D11</f>
        <v>0</v>
      </c>
      <c r="E11" s="116">
        <f>'6.Exécution flux de trésorerie'!E11-'5.Prévision flux de trésorerie'!E11</f>
        <v>0</v>
      </c>
      <c r="F11" s="116">
        <f>'6.Exécution flux de trésorerie'!F11-'5.Prévision flux de trésorerie'!F11</f>
        <v>0</v>
      </c>
      <c r="G11" s="116">
        <f>'6.Exécution flux de trésorerie'!G11-'5.Prévision flux de trésorerie'!G11</f>
        <v>0</v>
      </c>
      <c r="H11" s="116">
        <f>'6.Exécution flux de trésorerie'!H11-'5.Prévision flux de trésorerie'!H11</f>
        <v>0</v>
      </c>
      <c r="I11" s="116">
        <f>'6.Exécution flux de trésorerie'!I11-'5.Prévision flux de trésorerie'!I11</f>
        <v>0</v>
      </c>
      <c r="J11" s="116">
        <f>'6.Exécution flux de trésorerie'!J11-'5.Prévision flux de trésorerie'!J11</f>
        <v>0</v>
      </c>
      <c r="K11" s="116">
        <f>'6.Exécution flux de trésorerie'!K11-'5.Prévision flux de trésorerie'!K11</f>
        <v>0</v>
      </c>
      <c r="L11" s="116">
        <f>'6.Exécution flux de trésorerie'!L11-'5.Prévision flux de trésorerie'!L11</f>
        <v>0</v>
      </c>
      <c r="M11" s="116">
        <f>'6.Exécution flux de trésorerie'!M11-'5.Prévision flux de trésorerie'!M11</f>
        <v>0</v>
      </c>
      <c r="N11" s="116">
        <f>'6.Exécution flux de trésorerie'!N11-'5.Prévision flux de trésorerie'!N11</f>
        <v>0</v>
      </c>
      <c r="O11" s="116">
        <f>'6.Exécution flux de trésorerie'!O11-'5.Prévision flux de trésorerie'!O11</f>
        <v>0</v>
      </c>
      <c r="P11" s="30">
        <f t="shared" si="4"/>
        <v>0</v>
      </c>
    </row>
    <row r="12" spans="1:16" ht="13.5" thickBot="1" x14ac:dyDescent="0.25">
      <c r="A12" s="15"/>
      <c r="B12" s="64" t="s">
        <v>2</v>
      </c>
      <c r="C12" s="64">
        <f>'5.Prévision flux de trésorerie'!C12</f>
        <v>0</v>
      </c>
      <c r="D12" s="116">
        <f>'6.Exécution flux de trésorerie'!D12-'5.Prévision flux de trésorerie'!D12</f>
        <v>0</v>
      </c>
      <c r="E12" s="116">
        <f>'6.Exécution flux de trésorerie'!E12-'5.Prévision flux de trésorerie'!E12</f>
        <v>0</v>
      </c>
      <c r="F12" s="116">
        <f>'6.Exécution flux de trésorerie'!F12-'5.Prévision flux de trésorerie'!F12</f>
        <v>0</v>
      </c>
      <c r="G12" s="116">
        <f>'6.Exécution flux de trésorerie'!G12-'5.Prévision flux de trésorerie'!G12</f>
        <v>0</v>
      </c>
      <c r="H12" s="116">
        <f>'6.Exécution flux de trésorerie'!H12-'5.Prévision flux de trésorerie'!H12</f>
        <v>0</v>
      </c>
      <c r="I12" s="116">
        <f>'6.Exécution flux de trésorerie'!I12-'5.Prévision flux de trésorerie'!I12</f>
        <v>0</v>
      </c>
      <c r="J12" s="116">
        <f>'6.Exécution flux de trésorerie'!J12-'5.Prévision flux de trésorerie'!J12</f>
        <v>0</v>
      </c>
      <c r="K12" s="116">
        <f>'6.Exécution flux de trésorerie'!K12-'5.Prévision flux de trésorerie'!K12</f>
        <v>0</v>
      </c>
      <c r="L12" s="116">
        <f>'6.Exécution flux de trésorerie'!L12-'5.Prévision flux de trésorerie'!L12</f>
        <v>0</v>
      </c>
      <c r="M12" s="116">
        <f>'6.Exécution flux de trésorerie'!M12-'5.Prévision flux de trésorerie'!M12</f>
        <v>0</v>
      </c>
      <c r="N12" s="116">
        <f>'6.Exécution flux de trésorerie'!N12-'5.Prévision flux de trésorerie'!N12</f>
        <v>0</v>
      </c>
      <c r="O12" s="116">
        <f>'6.Exécution flux de trésorerie'!O12-'5.Prévision flux de trésorerie'!O12</f>
        <v>0</v>
      </c>
      <c r="P12" s="30">
        <f t="shared" si="4"/>
        <v>0</v>
      </c>
    </row>
    <row r="13" spans="1:16" ht="13.5" thickBot="1" x14ac:dyDescent="0.25">
      <c r="A13" s="38"/>
      <c r="B13" s="24" t="s">
        <v>11</v>
      </c>
      <c r="C13" s="24"/>
      <c r="D13" s="25">
        <f t="shared" ref="D13:P13" si="5">SUM(D14:D17)</f>
        <v>0</v>
      </c>
      <c r="E13" s="25">
        <f t="shared" si="5"/>
        <v>0</v>
      </c>
      <c r="F13" s="25">
        <f t="shared" si="5"/>
        <v>0</v>
      </c>
      <c r="G13" s="25">
        <f t="shared" si="5"/>
        <v>0</v>
      </c>
      <c r="H13" s="25">
        <f t="shared" si="5"/>
        <v>0</v>
      </c>
      <c r="I13" s="25">
        <f t="shared" si="5"/>
        <v>0</v>
      </c>
      <c r="J13" s="25">
        <f t="shared" si="5"/>
        <v>0</v>
      </c>
      <c r="K13" s="25">
        <f t="shared" si="5"/>
        <v>0</v>
      </c>
      <c r="L13" s="25">
        <f t="shared" si="5"/>
        <v>0</v>
      </c>
      <c r="M13" s="25">
        <f t="shared" si="5"/>
        <v>0</v>
      </c>
      <c r="N13" s="25">
        <f t="shared" si="5"/>
        <v>0</v>
      </c>
      <c r="O13" s="25">
        <f t="shared" si="5"/>
        <v>0</v>
      </c>
      <c r="P13" s="26">
        <f t="shared" si="5"/>
        <v>0</v>
      </c>
    </row>
    <row r="14" spans="1:16" ht="13.5" thickBot="1" x14ac:dyDescent="0.25">
      <c r="A14" s="15"/>
      <c r="B14" s="64" t="s">
        <v>3</v>
      </c>
      <c r="C14" s="27">
        <f>'5.Prévision flux de trésorerie'!C14</f>
        <v>0</v>
      </c>
      <c r="D14" s="116">
        <f>'6.Exécution flux de trésorerie'!D14-'5.Prévision flux de trésorerie'!D14</f>
        <v>0</v>
      </c>
      <c r="E14" s="116">
        <f>'6.Exécution flux de trésorerie'!E14-'5.Prévision flux de trésorerie'!E14</f>
        <v>0</v>
      </c>
      <c r="F14" s="116">
        <f>'6.Exécution flux de trésorerie'!F14-'5.Prévision flux de trésorerie'!F14</f>
        <v>0</v>
      </c>
      <c r="G14" s="116">
        <f>'6.Exécution flux de trésorerie'!G14-'5.Prévision flux de trésorerie'!G14</f>
        <v>0</v>
      </c>
      <c r="H14" s="116">
        <f>'6.Exécution flux de trésorerie'!H14-'5.Prévision flux de trésorerie'!H14</f>
        <v>0</v>
      </c>
      <c r="I14" s="116">
        <f>'6.Exécution flux de trésorerie'!I14-'5.Prévision flux de trésorerie'!I14</f>
        <v>0</v>
      </c>
      <c r="J14" s="116">
        <f>'6.Exécution flux de trésorerie'!J14-'5.Prévision flux de trésorerie'!J14</f>
        <v>0</v>
      </c>
      <c r="K14" s="116">
        <f>'6.Exécution flux de trésorerie'!K14-'5.Prévision flux de trésorerie'!K14</f>
        <v>0</v>
      </c>
      <c r="L14" s="116">
        <f>'6.Exécution flux de trésorerie'!L14-'5.Prévision flux de trésorerie'!L14</f>
        <v>0</v>
      </c>
      <c r="M14" s="116">
        <f>'6.Exécution flux de trésorerie'!M14-'5.Prévision flux de trésorerie'!M14</f>
        <v>0</v>
      </c>
      <c r="N14" s="116">
        <f>'6.Exécution flux de trésorerie'!N14-'5.Prévision flux de trésorerie'!N14</f>
        <v>0</v>
      </c>
      <c r="O14" s="116">
        <f>'6.Exécution flux de trésorerie'!O14-'5.Prévision flux de trésorerie'!O14</f>
        <v>0</v>
      </c>
      <c r="P14" s="30">
        <f t="shared" ref="P14:P17" si="6">SUM(D14:O14)</f>
        <v>0</v>
      </c>
    </row>
    <row r="15" spans="1:16" ht="13.5" thickBot="1" x14ac:dyDescent="0.25">
      <c r="A15" s="15"/>
      <c r="B15" s="64" t="s">
        <v>4</v>
      </c>
      <c r="C15" s="27">
        <f>'5.Prévision flux de trésorerie'!C15</f>
        <v>0</v>
      </c>
      <c r="D15" s="116">
        <f>'6.Exécution flux de trésorerie'!D15-'5.Prévision flux de trésorerie'!D15</f>
        <v>0</v>
      </c>
      <c r="E15" s="116">
        <f>'6.Exécution flux de trésorerie'!E15-'5.Prévision flux de trésorerie'!E15</f>
        <v>0</v>
      </c>
      <c r="F15" s="116">
        <f>'6.Exécution flux de trésorerie'!F15-'5.Prévision flux de trésorerie'!F15</f>
        <v>0</v>
      </c>
      <c r="G15" s="116">
        <f>'6.Exécution flux de trésorerie'!G15-'5.Prévision flux de trésorerie'!G15</f>
        <v>0</v>
      </c>
      <c r="H15" s="116">
        <f>'6.Exécution flux de trésorerie'!H15-'5.Prévision flux de trésorerie'!H15</f>
        <v>0</v>
      </c>
      <c r="I15" s="116">
        <f>'6.Exécution flux de trésorerie'!I15-'5.Prévision flux de trésorerie'!I15</f>
        <v>0</v>
      </c>
      <c r="J15" s="116">
        <f>'6.Exécution flux de trésorerie'!J15-'5.Prévision flux de trésorerie'!J15</f>
        <v>0</v>
      </c>
      <c r="K15" s="116">
        <f>'6.Exécution flux de trésorerie'!K15-'5.Prévision flux de trésorerie'!K15</f>
        <v>0</v>
      </c>
      <c r="L15" s="116">
        <f>'6.Exécution flux de trésorerie'!L15-'5.Prévision flux de trésorerie'!L15</f>
        <v>0</v>
      </c>
      <c r="M15" s="116">
        <f>'6.Exécution flux de trésorerie'!M15-'5.Prévision flux de trésorerie'!M15</f>
        <v>0</v>
      </c>
      <c r="N15" s="116">
        <f>'6.Exécution flux de trésorerie'!N15-'5.Prévision flux de trésorerie'!N15</f>
        <v>0</v>
      </c>
      <c r="O15" s="116">
        <f>'6.Exécution flux de trésorerie'!O15-'5.Prévision flux de trésorerie'!O15</f>
        <v>0</v>
      </c>
      <c r="P15" s="30">
        <f t="shared" si="6"/>
        <v>0</v>
      </c>
    </row>
    <row r="16" spans="1:16" ht="13.5" thickBot="1" x14ac:dyDescent="0.25">
      <c r="A16" s="15"/>
      <c r="B16" s="64" t="s">
        <v>17</v>
      </c>
      <c r="C16" s="27">
        <f>'5.Prévision flux de trésorerie'!C16</f>
        <v>0</v>
      </c>
      <c r="D16" s="116">
        <f>'6.Exécution flux de trésorerie'!D16-'5.Prévision flux de trésorerie'!D16</f>
        <v>0</v>
      </c>
      <c r="E16" s="116">
        <f>'6.Exécution flux de trésorerie'!E16-'5.Prévision flux de trésorerie'!E16</f>
        <v>0</v>
      </c>
      <c r="F16" s="116">
        <f>'6.Exécution flux de trésorerie'!F16-'5.Prévision flux de trésorerie'!F16</f>
        <v>0</v>
      </c>
      <c r="G16" s="116">
        <f>'6.Exécution flux de trésorerie'!G16-'5.Prévision flux de trésorerie'!G16</f>
        <v>0</v>
      </c>
      <c r="H16" s="116">
        <f>'6.Exécution flux de trésorerie'!H16-'5.Prévision flux de trésorerie'!H16</f>
        <v>0</v>
      </c>
      <c r="I16" s="116">
        <f>'6.Exécution flux de trésorerie'!I16-'5.Prévision flux de trésorerie'!I16</f>
        <v>0</v>
      </c>
      <c r="J16" s="116">
        <f>'6.Exécution flux de trésorerie'!J16-'5.Prévision flux de trésorerie'!J16</f>
        <v>0</v>
      </c>
      <c r="K16" s="116">
        <f>'6.Exécution flux de trésorerie'!K16-'5.Prévision flux de trésorerie'!K16</f>
        <v>0</v>
      </c>
      <c r="L16" s="116">
        <f>'6.Exécution flux de trésorerie'!L16-'5.Prévision flux de trésorerie'!L16</f>
        <v>0</v>
      </c>
      <c r="M16" s="116">
        <f>'6.Exécution flux de trésorerie'!M16-'5.Prévision flux de trésorerie'!M16</f>
        <v>0</v>
      </c>
      <c r="N16" s="116">
        <f>'6.Exécution flux de trésorerie'!N16-'5.Prévision flux de trésorerie'!N16</f>
        <v>0</v>
      </c>
      <c r="O16" s="116">
        <f>'6.Exécution flux de trésorerie'!O16-'5.Prévision flux de trésorerie'!O16</f>
        <v>0</v>
      </c>
      <c r="P16" s="30">
        <f t="shared" si="6"/>
        <v>0</v>
      </c>
    </row>
    <row r="17" spans="1:16" ht="13.5" thickBot="1" x14ac:dyDescent="0.25">
      <c r="A17" s="15"/>
      <c r="B17" s="64" t="s">
        <v>18</v>
      </c>
      <c r="C17" s="27">
        <f>'5.Prévision flux de trésorerie'!C17</f>
        <v>0</v>
      </c>
      <c r="D17" s="116">
        <f>'6.Exécution flux de trésorerie'!D17-'5.Prévision flux de trésorerie'!D17</f>
        <v>0</v>
      </c>
      <c r="E17" s="116">
        <f>'6.Exécution flux de trésorerie'!E17-'5.Prévision flux de trésorerie'!E17</f>
        <v>0</v>
      </c>
      <c r="F17" s="116">
        <f>'6.Exécution flux de trésorerie'!F17-'5.Prévision flux de trésorerie'!F17</f>
        <v>0</v>
      </c>
      <c r="G17" s="116">
        <f>'6.Exécution flux de trésorerie'!G17-'5.Prévision flux de trésorerie'!G17</f>
        <v>0</v>
      </c>
      <c r="H17" s="116">
        <f>'6.Exécution flux de trésorerie'!H17-'5.Prévision flux de trésorerie'!H17</f>
        <v>0</v>
      </c>
      <c r="I17" s="116">
        <f>'6.Exécution flux de trésorerie'!I17-'5.Prévision flux de trésorerie'!I17</f>
        <v>0</v>
      </c>
      <c r="J17" s="116">
        <f>'6.Exécution flux de trésorerie'!J17-'5.Prévision flux de trésorerie'!J17</f>
        <v>0</v>
      </c>
      <c r="K17" s="116">
        <f>'6.Exécution flux de trésorerie'!K17-'5.Prévision flux de trésorerie'!K17</f>
        <v>0</v>
      </c>
      <c r="L17" s="116">
        <f>'6.Exécution flux de trésorerie'!L17-'5.Prévision flux de trésorerie'!L17</f>
        <v>0</v>
      </c>
      <c r="M17" s="116">
        <f>'6.Exécution flux de trésorerie'!M17-'5.Prévision flux de trésorerie'!M17</f>
        <v>0</v>
      </c>
      <c r="N17" s="116">
        <f>'6.Exécution flux de trésorerie'!N17-'5.Prévision flux de trésorerie'!N17</f>
        <v>0</v>
      </c>
      <c r="O17" s="116">
        <f>'6.Exécution flux de trésorerie'!O17-'5.Prévision flux de trésorerie'!O17</f>
        <v>0</v>
      </c>
      <c r="P17" s="30">
        <f t="shared" si="6"/>
        <v>0</v>
      </c>
    </row>
    <row r="18" spans="1:16" ht="13.5" thickBot="1" x14ac:dyDescent="0.25">
      <c r="A18" s="38"/>
      <c r="B18" s="24" t="s">
        <v>12</v>
      </c>
      <c r="C18" s="24"/>
      <c r="D18" s="25">
        <f t="shared" ref="D18:P18" si="7">SUM(D19:D22)</f>
        <v>0</v>
      </c>
      <c r="E18" s="25">
        <f t="shared" si="7"/>
        <v>0</v>
      </c>
      <c r="F18" s="25">
        <f t="shared" si="7"/>
        <v>0</v>
      </c>
      <c r="G18" s="25">
        <f t="shared" si="7"/>
        <v>0</v>
      </c>
      <c r="H18" s="25">
        <f t="shared" si="7"/>
        <v>0</v>
      </c>
      <c r="I18" s="25">
        <f t="shared" si="7"/>
        <v>0</v>
      </c>
      <c r="J18" s="25">
        <f t="shared" si="7"/>
        <v>0</v>
      </c>
      <c r="K18" s="25">
        <f t="shared" si="7"/>
        <v>0</v>
      </c>
      <c r="L18" s="25">
        <f t="shared" si="7"/>
        <v>0</v>
      </c>
      <c r="M18" s="25">
        <f t="shared" si="7"/>
        <v>0</v>
      </c>
      <c r="N18" s="25">
        <f t="shared" si="7"/>
        <v>0</v>
      </c>
      <c r="O18" s="25">
        <f t="shared" si="7"/>
        <v>0</v>
      </c>
      <c r="P18" s="26">
        <f t="shared" si="7"/>
        <v>0</v>
      </c>
    </row>
    <row r="19" spans="1:16" ht="13.5" thickBot="1" x14ac:dyDescent="0.25">
      <c r="A19" s="15"/>
      <c r="B19" s="64" t="s">
        <v>46</v>
      </c>
      <c r="C19" s="27">
        <f>'5.Prévision flux de trésorerie'!C19</f>
        <v>0</v>
      </c>
      <c r="D19" s="116">
        <f>'6.Exécution flux de trésorerie'!D19-'5.Prévision flux de trésorerie'!D19</f>
        <v>0</v>
      </c>
      <c r="E19" s="116">
        <f>'6.Exécution flux de trésorerie'!E19-'5.Prévision flux de trésorerie'!E19</f>
        <v>0</v>
      </c>
      <c r="F19" s="116">
        <f>'6.Exécution flux de trésorerie'!F19-'5.Prévision flux de trésorerie'!F19</f>
        <v>0</v>
      </c>
      <c r="G19" s="116">
        <f>'6.Exécution flux de trésorerie'!G19-'5.Prévision flux de trésorerie'!G19</f>
        <v>0</v>
      </c>
      <c r="H19" s="116">
        <f>'6.Exécution flux de trésorerie'!H19-'5.Prévision flux de trésorerie'!H19</f>
        <v>0</v>
      </c>
      <c r="I19" s="116">
        <f>'6.Exécution flux de trésorerie'!I19-'5.Prévision flux de trésorerie'!I19</f>
        <v>0</v>
      </c>
      <c r="J19" s="116">
        <f>'6.Exécution flux de trésorerie'!J19-'5.Prévision flux de trésorerie'!J19</f>
        <v>0</v>
      </c>
      <c r="K19" s="116">
        <f>'6.Exécution flux de trésorerie'!K19-'5.Prévision flux de trésorerie'!K19</f>
        <v>0</v>
      </c>
      <c r="L19" s="116">
        <f>'6.Exécution flux de trésorerie'!L19-'5.Prévision flux de trésorerie'!L19</f>
        <v>0</v>
      </c>
      <c r="M19" s="116">
        <f>'6.Exécution flux de trésorerie'!M19-'5.Prévision flux de trésorerie'!M19</f>
        <v>0</v>
      </c>
      <c r="N19" s="116">
        <f>'6.Exécution flux de trésorerie'!N19-'5.Prévision flux de trésorerie'!N19</f>
        <v>0</v>
      </c>
      <c r="O19" s="116">
        <f>'6.Exécution flux de trésorerie'!O19-'5.Prévision flux de trésorerie'!O19</f>
        <v>0</v>
      </c>
      <c r="P19" s="30">
        <f t="shared" ref="P19:P27" si="8">SUM(D19:O19)</f>
        <v>0</v>
      </c>
    </row>
    <row r="20" spans="1:16" ht="13.5" thickBot="1" x14ac:dyDescent="0.25">
      <c r="A20" s="15"/>
      <c r="B20" s="64" t="s">
        <v>47</v>
      </c>
      <c r="C20" s="27">
        <f>'5.Prévision flux de trésorerie'!C20</f>
        <v>0</v>
      </c>
      <c r="D20" s="116">
        <f>'6.Exécution flux de trésorerie'!D20-'5.Prévision flux de trésorerie'!D20</f>
        <v>0</v>
      </c>
      <c r="E20" s="116">
        <f>'6.Exécution flux de trésorerie'!E20-'5.Prévision flux de trésorerie'!E20</f>
        <v>0</v>
      </c>
      <c r="F20" s="116">
        <f>'6.Exécution flux de trésorerie'!F20-'5.Prévision flux de trésorerie'!F20</f>
        <v>0</v>
      </c>
      <c r="G20" s="116">
        <f>'6.Exécution flux de trésorerie'!G20-'5.Prévision flux de trésorerie'!G20</f>
        <v>0</v>
      </c>
      <c r="H20" s="116">
        <f>'6.Exécution flux de trésorerie'!H20-'5.Prévision flux de trésorerie'!H20</f>
        <v>0</v>
      </c>
      <c r="I20" s="116">
        <f>'6.Exécution flux de trésorerie'!I20-'5.Prévision flux de trésorerie'!I20</f>
        <v>0</v>
      </c>
      <c r="J20" s="116">
        <f>'6.Exécution flux de trésorerie'!J20-'5.Prévision flux de trésorerie'!J20</f>
        <v>0</v>
      </c>
      <c r="K20" s="116">
        <f>'6.Exécution flux de trésorerie'!K20-'5.Prévision flux de trésorerie'!K20</f>
        <v>0</v>
      </c>
      <c r="L20" s="116">
        <f>'6.Exécution flux de trésorerie'!L20-'5.Prévision flux de trésorerie'!L20</f>
        <v>0</v>
      </c>
      <c r="M20" s="116">
        <f>'6.Exécution flux de trésorerie'!M20-'5.Prévision flux de trésorerie'!M20</f>
        <v>0</v>
      </c>
      <c r="N20" s="116">
        <f>'6.Exécution flux de trésorerie'!N20-'5.Prévision flux de trésorerie'!N20</f>
        <v>0</v>
      </c>
      <c r="O20" s="116">
        <f>'6.Exécution flux de trésorerie'!O20-'5.Prévision flux de trésorerie'!O20</f>
        <v>0</v>
      </c>
      <c r="P20" s="30">
        <f t="shared" si="8"/>
        <v>0</v>
      </c>
    </row>
    <row r="21" spans="1:16" ht="13.5" thickBot="1" x14ac:dyDescent="0.25">
      <c r="A21" s="15"/>
      <c r="B21" s="64" t="s">
        <v>48</v>
      </c>
      <c r="C21" s="27">
        <f>'5.Prévision flux de trésorerie'!C21</f>
        <v>0</v>
      </c>
      <c r="D21" s="116">
        <f>'6.Exécution flux de trésorerie'!D21-'5.Prévision flux de trésorerie'!D21</f>
        <v>0</v>
      </c>
      <c r="E21" s="116">
        <f>'6.Exécution flux de trésorerie'!E21-'5.Prévision flux de trésorerie'!E21</f>
        <v>0</v>
      </c>
      <c r="F21" s="116">
        <f>'6.Exécution flux de trésorerie'!F21-'5.Prévision flux de trésorerie'!F21</f>
        <v>0</v>
      </c>
      <c r="G21" s="116">
        <f>'6.Exécution flux de trésorerie'!G21-'5.Prévision flux de trésorerie'!G21</f>
        <v>0</v>
      </c>
      <c r="H21" s="116">
        <f>'6.Exécution flux de trésorerie'!H21-'5.Prévision flux de trésorerie'!H21</f>
        <v>0</v>
      </c>
      <c r="I21" s="116">
        <f>'6.Exécution flux de trésorerie'!I21-'5.Prévision flux de trésorerie'!I21</f>
        <v>0</v>
      </c>
      <c r="J21" s="116">
        <f>'6.Exécution flux de trésorerie'!J21-'5.Prévision flux de trésorerie'!J21</f>
        <v>0</v>
      </c>
      <c r="K21" s="116">
        <f>'6.Exécution flux de trésorerie'!K21-'5.Prévision flux de trésorerie'!K21</f>
        <v>0</v>
      </c>
      <c r="L21" s="116">
        <f>'6.Exécution flux de trésorerie'!L21-'5.Prévision flux de trésorerie'!L21</f>
        <v>0</v>
      </c>
      <c r="M21" s="116">
        <f>'6.Exécution flux de trésorerie'!M21-'5.Prévision flux de trésorerie'!M21</f>
        <v>0</v>
      </c>
      <c r="N21" s="116">
        <f>'6.Exécution flux de trésorerie'!N21-'5.Prévision flux de trésorerie'!N21</f>
        <v>0</v>
      </c>
      <c r="O21" s="116">
        <f>'6.Exécution flux de trésorerie'!O21-'5.Prévision flux de trésorerie'!O21</f>
        <v>0</v>
      </c>
      <c r="P21" s="30">
        <f t="shared" si="8"/>
        <v>0</v>
      </c>
    </row>
    <row r="22" spans="1:16" ht="13.5" thickBot="1" x14ac:dyDescent="0.25">
      <c r="A22" s="15"/>
      <c r="B22" s="64" t="s">
        <v>65</v>
      </c>
      <c r="C22" s="27">
        <f>'5.Prévision flux de trésorerie'!C22</f>
        <v>0</v>
      </c>
      <c r="D22" s="116">
        <f>'6.Exécution flux de trésorerie'!D22-'5.Prévision flux de trésorerie'!D22</f>
        <v>0</v>
      </c>
      <c r="E22" s="116">
        <f>'6.Exécution flux de trésorerie'!E22-'5.Prévision flux de trésorerie'!E22</f>
        <v>0</v>
      </c>
      <c r="F22" s="116">
        <f>'6.Exécution flux de trésorerie'!F22-'5.Prévision flux de trésorerie'!F22</f>
        <v>0</v>
      </c>
      <c r="G22" s="116">
        <f>'6.Exécution flux de trésorerie'!G22-'5.Prévision flux de trésorerie'!G22</f>
        <v>0</v>
      </c>
      <c r="H22" s="116">
        <f>'6.Exécution flux de trésorerie'!H22-'5.Prévision flux de trésorerie'!H22</f>
        <v>0</v>
      </c>
      <c r="I22" s="116">
        <f>'6.Exécution flux de trésorerie'!I22-'5.Prévision flux de trésorerie'!I22</f>
        <v>0</v>
      </c>
      <c r="J22" s="116">
        <f>'6.Exécution flux de trésorerie'!J22-'5.Prévision flux de trésorerie'!J22</f>
        <v>0</v>
      </c>
      <c r="K22" s="116">
        <f>'6.Exécution flux de trésorerie'!K22-'5.Prévision flux de trésorerie'!K22</f>
        <v>0</v>
      </c>
      <c r="L22" s="116">
        <f>'6.Exécution flux de trésorerie'!L22-'5.Prévision flux de trésorerie'!L22</f>
        <v>0</v>
      </c>
      <c r="M22" s="116">
        <f>'6.Exécution flux de trésorerie'!M22-'5.Prévision flux de trésorerie'!M22</f>
        <v>0</v>
      </c>
      <c r="N22" s="116">
        <f>'6.Exécution flux de trésorerie'!N22-'5.Prévision flux de trésorerie'!N22</f>
        <v>0</v>
      </c>
      <c r="O22" s="116">
        <f>'6.Exécution flux de trésorerie'!O22-'5.Prévision flux de trésorerie'!O22</f>
        <v>0</v>
      </c>
      <c r="P22" s="30">
        <f t="shared" si="8"/>
        <v>0</v>
      </c>
    </row>
    <row r="23" spans="1:16" ht="13.5" thickBot="1" x14ac:dyDescent="0.25">
      <c r="A23" s="38"/>
      <c r="B23" s="43" t="s">
        <v>19</v>
      </c>
      <c r="C23" s="43"/>
      <c r="D23" s="41">
        <f>SUM(D24:D27)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6">
        <f>SUM(P24:P27)</f>
        <v>0</v>
      </c>
    </row>
    <row r="24" spans="1:16" ht="13.5" thickBot="1" x14ac:dyDescent="0.25">
      <c r="A24" s="15"/>
      <c r="B24" s="64" t="s">
        <v>50</v>
      </c>
      <c r="C24" s="27">
        <f>'5.Prévision flux de trésorerie'!C24</f>
        <v>0</v>
      </c>
      <c r="D24" s="116">
        <f>'6.Exécution flux de trésorerie'!D24-'5.Prévision flux de trésorerie'!D24</f>
        <v>0</v>
      </c>
      <c r="E24" s="116">
        <f>'6.Exécution flux de trésorerie'!E24-'5.Prévision flux de trésorerie'!E24</f>
        <v>0</v>
      </c>
      <c r="F24" s="116">
        <f>'6.Exécution flux de trésorerie'!F24-'5.Prévision flux de trésorerie'!F24</f>
        <v>0</v>
      </c>
      <c r="G24" s="116">
        <f>'6.Exécution flux de trésorerie'!G24-'5.Prévision flux de trésorerie'!G24</f>
        <v>0</v>
      </c>
      <c r="H24" s="116">
        <f>'6.Exécution flux de trésorerie'!H24-'5.Prévision flux de trésorerie'!H24</f>
        <v>0</v>
      </c>
      <c r="I24" s="116">
        <f>'6.Exécution flux de trésorerie'!I24-'5.Prévision flux de trésorerie'!I24</f>
        <v>0</v>
      </c>
      <c r="J24" s="116">
        <f>'6.Exécution flux de trésorerie'!J24-'5.Prévision flux de trésorerie'!J24</f>
        <v>0</v>
      </c>
      <c r="K24" s="116">
        <f>'6.Exécution flux de trésorerie'!K24-'5.Prévision flux de trésorerie'!K24</f>
        <v>0</v>
      </c>
      <c r="L24" s="116">
        <f>'6.Exécution flux de trésorerie'!L24-'5.Prévision flux de trésorerie'!L24</f>
        <v>0</v>
      </c>
      <c r="M24" s="116">
        <f>'6.Exécution flux de trésorerie'!M24-'5.Prévision flux de trésorerie'!M24</f>
        <v>0</v>
      </c>
      <c r="N24" s="116">
        <f>'6.Exécution flux de trésorerie'!N24-'5.Prévision flux de trésorerie'!N24</f>
        <v>0</v>
      </c>
      <c r="O24" s="116">
        <f>'6.Exécution flux de trésorerie'!O24-'5.Prévision flux de trésorerie'!O24</f>
        <v>0</v>
      </c>
      <c r="P24" s="30">
        <f t="shared" si="8"/>
        <v>0</v>
      </c>
    </row>
    <row r="25" spans="1:16" ht="13.5" thickBot="1" x14ac:dyDescent="0.25">
      <c r="A25" s="15"/>
      <c r="B25" s="64" t="s">
        <v>51</v>
      </c>
      <c r="C25" s="27">
        <f>'5.Prévision flux de trésorerie'!C25</f>
        <v>0</v>
      </c>
      <c r="D25" s="116">
        <f>'6.Exécution flux de trésorerie'!D25-'5.Prévision flux de trésorerie'!D25</f>
        <v>0</v>
      </c>
      <c r="E25" s="116">
        <f>'6.Exécution flux de trésorerie'!E25-'5.Prévision flux de trésorerie'!E25</f>
        <v>0</v>
      </c>
      <c r="F25" s="116">
        <f>'6.Exécution flux de trésorerie'!F25-'5.Prévision flux de trésorerie'!F25</f>
        <v>0</v>
      </c>
      <c r="G25" s="116">
        <f>'6.Exécution flux de trésorerie'!G25-'5.Prévision flux de trésorerie'!G25</f>
        <v>0</v>
      </c>
      <c r="H25" s="116">
        <f>'6.Exécution flux de trésorerie'!H25-'5.Prévision flux de trésorerie'!H25</f>
        <v>0</v>
      </c>
      <c r="I25" s="116">
        <f>'6.Exécution flux de trésorerie'!I25-'5.Prévision flux de trésorerie'!I25</f>
        <v>0</v>
      </c>
      <c r="J25" s="116">
        <f>'6.Exécution flux de trésorerie'!J25-'5.Prévision flux de trésorerie'!J25</f>
        <v>0</v>
      </c>
      <c r="K25" s="116">
        <f>'6.Exécution flux de trésorerie'!K25-'5.Prévision flux de trésorerie'!K25</f>
        <v>0</v>
      </c>
      <c r="L25" s="116">
        <f>'6.Exécution flux de trésorerie'!L25-'5.Prévision flux de trésorerie'!L25</f>
        <v>0</v>
      </c>
      <c r="M25" s="116">
        <f>'6.Exécution flux de trésorerie'!M25-'5.Prévision flux de trésorerie'!M25</f>
        <v>0</v>
      </c>
      <c r="N25" s="116">
        <f>'6.Exécution flux de trésorerie'!N25-'5.Prévision flux de trésorerie'!N25</f>
        <v>0</v>
      </c>
      <c r="O25" s="116">
        <f>'6.Exécution flux de trésorerie'!O25-'5.Prévision flux de trésorerie'!O25</f>
        <v>0</v>
      </c>
      <c r="P25" s="30">
        <f t="shared" si="8"/>
        <v>0</v>
      </c>
    </row>
    <row r="26" spans="1:16" ht="13.5" thickBot="1" x14ac:dyDescent="0.25">
      <c r="A26" s="15"/>
      <c r="B26" s="64" t="s">
        <v>63</v>
      </c>
      <c r="C26" s="27">
        <f>'5.Prévision flux de trésorerie'!C26</f>
        <v>0</v>
      </c>
      <c r="D26" s="116">
        <f>'6.Exécution flux de trésorerie'!D26-'5.Prévision flux de trésorerie'!D26</f>
        <v>0</v>
      </c>
      <c r="E26" s="116">
        <f>'6.Exécution flux de trésorerie'!E26-'5.Prévision flux de trésorerie'!E26</f>
        <v>0</v>
      </c>
      <c r="F26" s="116">
        <f>'6.Exécution flux de trésorerie'!F26-'5.Prévision flux de trésorerie'!F26</f>
        <v>0</v>
      </c>
      <c r="G26" s="116">
        <f>'6.Exécution flux de trésorerie'!G26-'5.Prévision flux de trésorerie'!G26</f>
        <v>0</v>
      </c>
      <c r="H26" s="116">
        <f>'6.Exécution flux de trésorerie'!H26-'5.Prévision flux de trésorerie'!H26</f>
        <v>0</v>
      </c>
      <c r="I26" s="116">
        <f>'6.Exécution flux de trésorerie'!I26-'5.Prévision flux de trésorerie'!I26</f>
        <v>0</v>
      </c>
      <c r="J26" s="116">
        <f>'6.Exécution flux de trésorerie'!J26-'5.Prévision flux de trésorerie'!J26</f>
        <v>0</v>
      </c>
      <c r="K26" s="116">
        <f>'6.Exécution flux de trésorerie'!K26-'5.Prévision flux de trésorerie'!K26</f>
        <v>0</v>
      </c>
      <c r="L26" s="116">
        <f>'6.Exécution flux de trésorerie'!L26-'5.Prévision flux de trésorerie'!L26</f>
        <v>0</v>
      </c>
      <c r="M26" s="116">
        <f>'6.Exécution flux de trésorerie'!M26-'5.Prévision flux de trésorerie'!M26</f>
        <v>0</v>
      </c>
      <c r="N26" s="116">
        <f>'6.Exécution flux de trésorerie'!N26-'5.Prévision flux de trésorerie'!N26</f>
        <v>0</v>
      </c>
      <c r="O26" s="116">
        <f>'6.Exécution flux de trésorerie'!O26-'5.Prévision flux de trésorerie'!O26</f>
        <v>0</v>
      </c>
      <c r="P26" s="30">
        <f t="shared" si="8"/>
        <v>0</v>
      </c>
    </row>
    <row r="27" spans="1:16" ht="13.5" thickBot="1" x14ac:dyDescent="0.25">
      <c r="A27" s="15"/>
      <c r="B27" s="64" t="s">
        <v>64</v>
      </c>
      <c r="C27" s="27">
        <f>'5.Prévision flux de trésorerie'!C27</f>
        <v>0</v>
      </c>
      <c r="D27" s="116">
        <f>'6.Exécution flux de trésorerie'!D27-'5.Prévision flux de trésorerie'!D27</f>
        <v>0</v>
      </c>
      <c r="E27" s="116">
        <f>'6.Exécution flux de trésorerie'!E27-'5.Prévision flux de trésorerie'!E27</f>
        <v>0</v>
      </c>
      <c r="F27" s="116">
        <f>'6.Exécution flux de trésorerie'!F27-'5.Prévision flux de trésorerie'!F27</f>
        <v>0</v>
      </c>
      <c r="G27" s="116">
        <f>'6.Exécution flux de trésorerie'!G27-'5.Prévision flux de trésorerie'!G27</f>
        <v>0</v>
      </c>
      <c r="H27" s="116">
        <f>'6.Exécution flux de trésorerie'!H27-'5.Prévision flux de trésorerie'!H27</f>
        <v>0</v>
      </c>
      <c r="I27" s="116">
        <f>'6.Exécution flux de trésorerie'!I27-'5.Prévision flux de trésorerie'!I27</f>
        <v>0</v>
      </c>
      <c r="J27" s="116">
        <f>'6.Exécution flux de trésorerie'!J27-'5.Prévision flux de trésorerie'!J27</f>
        <v>0</v>
      </c>
      <c r="K27" s="116">
        <f>'6.Exécution flux de trésorerie'!K27-'5.Prévision flux de trésorerie'!K27</f>
        <v>0</v>
      </c>
      <c r="L27" s="116">
        <f>'6.Exécution flux de trésorerie'!L27-'5.Prévision flux de trésorerie'!L27</f>
        <v>0</v>
      </c>
      <c r="M27" s="116">
        <f>'6.Exécution flux de trésorerie'!M27-'5.Prévision flux de trésorerie'!M27</f>
        <v>0</v>
      </c>
      <c r="N27" s="116">
        <f>'6.Exécution flux de trésorerie'!N27-'5.Prévision flux de trésorerie'!N27</f>
        <v>0</v>
      </c>
      <c r="O27" s="116">
        <f>'6.Exécution flux de trésorerie'!O27-'5.Prévision flux de trésorerie'!O27</f>
        <v>0</v>
      </c>
      <c r="P27" s="30">
        <f t="shared" si="8"/>
        <v>0</v>
      </c>
    </row>
    <row r="28" spans="1:16" ht="18.75" customHeight="1" thickBot="1" x14ac:dyDescent="0.25">
      <c r="A28" s="38"/>
      <c r="B28" s="529" t="s">
        <v>26</v>
      </c>
      <c r="C28" s="530"/>
      <c r="D28" s="25">
        <f t="shared" ref="D28:O28" si="9">SUM(D29:D33)</f>
        <v>0</v>
      </c>
      <c r="E28" s="25">
        <f t="shared" si="9"/>
        <v>0</v>
      </c>
      <c r="F28" s="25">
        <f t="shared" si="9"/>
        <v>0</v>
      </c>
      <c r="G28" s="25">
        <f t="shared" si="9"/>
        <v>0</v>
      </c>
      <c r="H28" s="25">
        <f t="shared" si="9"/>
        <v>0</v>
      </c>
      <c r="I28" s="25">
        <f t="shared" si="9"/>
        <v>0</v>
      </c>
      <c r="J28" s="25">
        <f t="shared" si="9"/>
        <v>0</v>
      </c>
      <c r="K28" s="25">
        <f t="shared" si="9"/>
        <v>0</v>
      </c>
      <c r="L28" s="25">
        <f t="shared" si="9"/>
        <v>0</v>
      </c>
      <c r="M28" s="25">
        <f t="shared" si="9"/>
        <v>0</v>
      </c>
      <c r="N28" s="25">
        <f t="shared" si="9"/>
        <v>0</v>
      </c>
      <c r="O28" s="25">
        <f t="shared" si="9"/>
        <v>0</v>
      </c>
      <c r="P28" s="26">
        <f>SUM(P29:P33)</f>
        <v>0</v>
      </c>
    </row>
    <row r="29" spans="1:16" ht="13.5" thickBot="1" x14ac:dyDescent="0.25">
      <c r="A29" s="15"/>
      <c r="B29" s="27" t="s">
        <v>52</v>
      </c>
      <c r="C29" s="27">
        <f>'5.Prévision flux de trésorerie'!C29</f>
        <v>0</v>
      </c>
      <c r="D29" s="116">
        <f>'6.Exécution flux de trésorerie'!D29-'5.Prévision flux de trésorerie'!D29</f>
        <v>0</v>
      </c>
      <c r="E29" s="116">
        <f>'6.Exécution flux de trésorerie'!E29-'5.Prévision flux de trésorerie'!E29</f>
        <v>0</v>
      </c>
      <c r="F29" s="116">
        <f>'6.Exécution flux de trésorerie'!F29-'5.Prévision flux de trésorerie'!F29</f>
        <v>0</v>
      </c>
      <c r="G29" s="116">
        <f>'6.Exécution flux de trésorerie'!G29-'5.Prévision flux de trésorerie'!G29</f>
        <v>0</v>
      </c>
      <c r="H29" s="116">
        <f>'6.Exécution flux de trésorerie'!H29-'5.Prévision flux de trésorerie'!H29</f>
        <v>0</v>
      </c>
      <c r="I29" s="116">
        <f>'6.Exécution flux de trésorerie'!I29-'5.Prévision flux de trésorerie'!I29</f>
        <v>0</v>
      </c>
      <c r="J29" s="116">
        <f>'6.Exécution flux de trésorerie'!J29-'5.Prévision flux de trésorerie'!J29</f>
        <v>0</v>
      </c>
      <c r="K29" s="116">
        <f>'6.Exécution flux de trésorerie'!K29-'5.Prévision flux de trésorerie'!K29</f>
        <v>0</v>
      </c>
      <c r="L29" s="116">
        <f>'6.Exécution flux de trésorerie'!L29-'5.Prévision flux de trésorerie'!L29</f>
        <v>0</v>
      </c>
      <c r="M29" s="116">
        <f>'6.Exécution flux de trésorerie'!M29-'5.Prévision flux de trésorerie'!M29</f>
        <v>0</v>
      </c>
      <c r="N29" s="116">
        <f>'6.Exécution flux de trésorerie'!N29-'5.Prévision flux de trésorerie'!N29</f>
        <v>0</v>
      </c>
      <c r="O29" s="116">
        <f>'6.Exécution flux de trésorerie'!O29-'5.Prévision flux de trésorerie'!O29</f>
        <v>0</v>
      </c>
      <c r="P29" s="30">
        <f t="shared" ref="P29:P32" si="10">SUM(D29:O29)</f>
        <v>0</v>
      </c>
    </row>
    <row r="30" spans="1:16" ht="13.5" thickBot="1" x14ac:dyDescent="0.25">
      <c r="A30" s="15"/>
      <c r="B30" s="27" t="s">
        <v>52</v>
      </c>
      <c r="C30" s="27">
        <f>'5.Prévision flux de trésorerie'!C30</f>
        <v>0</v>
      </c>
      <c r="D30" s="116">
        <f>'6.Exécution flux de trésorerie'!D30-'5.Prévision flux de trésorerie'!D30</f>
        <v>0</v>
      </c>
      <c r="E30" s="116">
        <f>'6.Exécution flux de trésorerie'!E30-'5.Prévision flux de trésorerie'!E30</f>
        <v>0</v>
      </c>
      <c r="F30" s="116">
        <f>'6.Exécution flux de trésorerie'!F30-'5.Prévision flux de trésorerie'!F30</f>
        <v>0</v>
      </c>
      <c r="G30" s="116">
        <f>'6.Exécution flux de trésorerie'!G30-'5.Prévision flux de trésorerie'!G30</f>
        <v>0</v>
      </c>
      <c r="H30" s="116">
        <f>'6.Exécution flux de trésorerie'!H30-'5.Prévision flux de trésorerie'!H30</f>
        <v>0</v>
      </c>
      <c r="I30" s="116">
        <f>'6.Exécution flux de trésorerie'!I30-'5.Prévision flux de trésorerie'!I30</f>
        <v>0</v>
      </c>
      <c r="J30" s="116">
        <f>'6.Exécution flux de trésorerie'!J30-'5.Prévision flux de trésorerie'!J30</f>
        <v>0</v>
      </c>
      <c r="K30" s="116">
        <f>'6.Exécution flux de trésorerie'!K30-'5.Prévision flux de trésorerie'!K30</f>
        <v>0</v>
      </c>
      <c r="L30" s="116">
        <f>'6.Exécution flux de trésorerie'!L30-'5.Prévision flux de trésorerie'!L30</f>
        <v>0</v>
      </c>
      <c r="M30" s="116">
        <f>'6.Exécution flux de trésorerie'!M30-'5.Prévision flux de trésorerie'!M30</f>
        <v>0</v>
      </c>
      <c r="N30" s="116">
        <f>'6.Exécution flux de trésorerie'!N30-'5.Prévision flux de trésorerie'!N30</f>
        <v>0</v>
      </c>
      <c r="O30" s="116">
        <f>'6.Exécution flux de trésorerie'!O30-'5.Prévision flux de trésorerie'!O30</f>
        <v>0</v>
      </c>
      <c r="P30" s="30">
        <f t="shared" si="10"/>
        <v>0</v>
      </c>
    </row>
    <row r="31" spans="1:16" ht="13.5" thickBot="1" x14ac:dyDescent="0.25">
      <c r="A31" s="15"/>
      <c r="B31" s="27" t="s">
        <v>53</v>
      </c>
      <c r="C31" s="27">
        <f>'5.Prévision flux de trésorerie'!C31</f>
        <v>0</v>
      </c>
      <c r="D31" s="116">
        <f>'6.Exécution flux de trésorerie'!D31-'5.Prévision flux de trésorerie'!D31</f>
        <v>0</v>
      </c>
      <c r="E31" s="116">
        <f>'6.Exécution flux de trésorerie'!E31-'5.Prévision flux de trésorerie'!E31</f>
        <v>0</v>
      </c>
      <c r="F31" s="116">
        <f>'6.Exécution flux de trésorerie'!F31-'5.Prévision flux de trésorerie'!F31</f>
        <v>0</v>
      </c>
      <c r="G31" s="116">
        <f>'6.Exécution flux de trésorerie'!G31-'5.Prévision flux de trésorerie'!G31</f>
        <v>0</v>
      </c>
      <c r="H31" s="116">
        <f>'6.Exécution flux de trésorerie'!H31-'5.Prévision flux de trésorerie'!H31</f>
        <v>0</v>
      </c>
      <c r="I31" s="116">
        <f>'6.Exécution flux de trésorerie'!I31-'5.Prévision flux de trésorerie'!I31</f>
        <v>0</v>
      </c>
      <c r="J31" s="116">
        <f>'6.Exécution flux de trésorerie'!J31-'5.Prévision flux de trésorerie'!J31</f>
        <v>0</v>
      </c>
      <c r="K31" s="116">
        <f>'6.Exécution flux de trésorerie'!K31-'5.Prévision flux de trésorerie'!K31</f>
        <v>0</v>
      </c>
      <c r="L31" s="116">
        <f>'6.Exécution flux de trésorerie'!L31-'5.Prévision flux de trésorerie'!L31</f>
        <v>0</v>
      </c>
      <c r="M31" s="116">
        <f>'6.Exécution flux de trésorerie'!M31-'5.Prévision flux de trésorerie'!M31</f>
        <v>0</v>
      </c>
      <c r="N31" s="116">
        <f>'6.Exécution flux de trésorerie'!N31-'5.Prévision flux de trésorerie'!N31</f>
        <v>0</v>
      </c>
      <c r="O31" s="116">
        <f>'6.Exécution flux de trésorerie'!O31-'5.Prévision flux de trésorerie'!O31</f>
        <v>0</v>
      </c>
      <c r="P31" s="30">
        <f t="shared" si="10"/>
        <v>0</v>
      </c>
    </row>
    <row r="32" spans="1:16" ht="13.5" thickBot="1" x14ac:dyDescent="0.25">
      <c r="A32" s="15"/>
      <c r="B32" s="27" t="s">
        <v>52</v>
      </c>
      <c r="C32" s="27">
        <f>'5.Prévision flux de trésorerie'!C32</f>
        <v>0</v>
      </c>
      <c r="D32" s="116">
        <f>'6.Exécution flux de trésorerie'!D32-'5.Prévision flux de trésorerie'!D32</f>
        <v>0</v>
      </c>
      <c r="E32" s="116">
        <f>'6.Exécution flux de trésorerie'!E32-'5.Prévision flux de trésorerie'!E32</f>
        <v>0</v>
      </c>
      <c r="F32" s="116">
        <f>'6.Exécution flux de trésorerie'!F32-'5.Prévision flux de trésorerie'!F32</f>
        <v>0</v>
      </c>
      <c r="G32" s="116">
        <f>'6.Exécution flux de trésorerie'!G32-'5.Prévision flux de trésorerie'!G32</f>
        <v>0</v>
      </c>
      <c r="H32" s="116">
        <f>'6.Exécution flux de trésorerie'!H32-'5.Prévision flux de trésorerie'!H32</f>
        <v>0</v>
      </c>
      <c r="I32" s="116">
        <f>'6.Exécution flux de trésorerie'!I32-'5.Prévision flux de trésorerie'!I32</f>
        <v>0</v>
      </c>
      <c r="J32" s="116">
        <f>'6.Exécution flux de trésorerie'!J32-'5.Prévision flux de trésorerie'!J32</f>
        <v>0</v>
      </c>
      <c r="K32" s="116">
        <f>'6.Exécution flux de trésorerie'!K32-'5.Prévision flux de trésorerie'!K32</f>
        <v>0</v>
      </c>
      <c r="L32" s="116">
        <f>'6.Exécution flux de trésorerie'!L32-'5.Prévision flux de trésorerie'!L32</f>
        <v>0</v>
      </c>
      <c r="M32" s="116">
        <f>'6.Exécution flux de trésorerie'!M32-'5.Prévision flux de trésorerie'!M32</f>
        <v>0</v>
      </c>
      <c r="N32" s="116">
        <f>'6.Exécution flux de trésorerie'!N32-'5.Prévision flux de trésorerie'!N32</f>
        <v>0</v>
      </c>
      <c r="O32" s="116">
        <f>'6.Exécution flux de trésorerie'!O32-'5.Prévision flux de trésorerie'!O32</f>
        <v>0</v>
      </c>
      <c r="P32" s="30">
        <f t="shared" si="10"/>
        <v>0</v>
      </c>
    </row>
    <row r="33" spans="1:16" ht="13.5" thickBot="1" x14ac:dyDescent="0.25">
      <c r="A33" s="15"/>
      <c r="B33" s="27"/>
      <c r="C33" s="27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30"/>
    </row>
    <row r="34" spans="1:16" s="9" customFormat="1" ht="13.5" thickBot="1" x14ac:dyDescent="0.25">
      <c r="A34" s="39"/>
      <c r="B34" s="32" t="s">
        <v>21</v>
      </c>
      <c r="C34" s="32"/>
      <c r="D34" s="33">
        <f t="shared" ref="D34:O34" si="11">SUM(D36:D38)</f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11"/>
        <v>0</v>
      </c>
      <c r="M34" s="33">
        <f t="shared" si="11"/>
        <v>0</v>
      </c>
      <c r="N34" s="33">
        <f t="shared" si="11"/>
        <v>0</v>
      </c>
      <c r="O34" s="33">
        <f t="shared" si="11"/>
        <v>0</v>
      </c>
      <c r="P34" s="33">
        <f>SUM(P36:P38)</f>
        <v>0</v>
      </c>
    </row>
    <row r="35" spans="1:16" s="9" customFormat="1" ht="13.5" thickBot="1" x14ac:dyDescent="0.25">
      <c r="A35" s="39"/>
      <c r="B35" s="32"/>
      <c r="C35" s="3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9" customFormat="1" ht="13.5" thickBot="1" x14ac:dyDescent="0.25">
      <c r="A36" s="31"/>
      <c r="B36" s="115" t="s">
        <v>9</v>
      </c>
      <c r="C36" s="35"/>
      <c r="D36" s="116">
        <f>'6.Exécution flux de trésorerie'!D36-'5.Prévision flux de trésorerie'!D36</f>
        <v>0</v>
      </c>
      <c r="E36" s="116">
        <f>'6.Exécution flux de trésorerie'!E36-'5.Prévision flux de trésorerie'!E36</f>
        <v>0</v>
      </c>
      <c r="F36" s="116">
        <f>'6.Exécution flux de trésorerie'!F36-'5.Prévision flux de trésorerie'!F36</f>
        <v>0</v>
      </c>
      <c r="G36" s="116">
        <f>'6.Exécution flux de trésorerie'!G36-'5.Prévision flux de trésorerie'!G36</f>
        <v>0</v>
      </c>
      <c r="H36" s="116">
        <f>'6.Exécution flux de trésorerie'!H36-'5.Prévision flux de trésorerie'!H36</f>
        <v>0</v>
      </c>
      <c r="I36" s="116">
        <f>'6.Exécution flux de trésorerie'!I36-'5.Prévision flux de trésorerie'!I36</f>
        <v>0</v>
      </c>
      <c r="J36" s="116">
        <f>'6.Exécution flux de trésorerie'!J36-'5.Prévision flux de trésorerie'!J36</f>
        <v>0</v>
      </c>
      <c r="K36" s="116">
        <f>'6.Exécution flux de trésorerie'!K36-'5.Prévision flux de trésorerie'!K36</f>
        <v>0</v>
      </c>
      <c r="L36" s="116">
        <f>'6.Exécution flux de trésorerie'!L36-'5.Prévision flux de trésorerie'!L36</f>
        <v>0</v>
      </c>
      <c r="M36" s="116">
        <f>'6.Exécution flux de trésorerie'!M36-'5.Prévision flux de trésorerie'!M36</f>
        <v>0</v>
      </c>
      <c r="N36" s="116">
        <f>'6.Exécution flux de trésorerie'!N36-'5.Prévision flux de trésorerie'!N36</f>
        <v>0</v>
      </c>
      <c r="O36" s="116">
        <f>'6.Exécution flux de trésorerie'!O36-'5.Prévision flux de trésorerie'!O36</f>
        <v>0</v>
      </c>
      <c r="P36" s="30">
        <f t="shared" ref="P36:P38" si="12">SUM(D36:O36)</f>
        <v>0</v>
      </c>
    </row>
    <row r="37" spans="1:16" s="9" customFormat="1" ht="13.5" thickBot="1" x14ac:dyDescent="0.25">
      <c r="A37" s="31"/>
      <c r="B37" s="115" t="s">
        <v>7</v>
      </c>
      <c r="C37" s="35"/>
      <c r="D37" s="116">
        <f>'6.Exécution flux de trésorerie'!D37-'5.Prévision flux de trésorerie'!D37</f>
        <v>0</v>
      </c>
      <c r="E37" s="116">
        <f>'6.Exécution flux de trésorerie'!E37-'5.Prévision flux de trésorerie'!E37</f>
        <v>0</v>
      </c>
      <c r="F37" s="116">
        <f>'6.Exécution flux de trésorerie'!F37-'5.Prévision flux de trésorerie'!F37</f>
        <v>0</v>
      </c>
      <c r="G37" s="116">
        <f>'6.Exécution flux de trésorerie'!G37-'5.Prévision flux de trésorerie'!G37</f>
        <v>0</v>
      </c>
      <c r="H37" s="116">
        <f>'6.Exécution flux de trésorerie'!H37-'5.Prévision flux de trésorerie'!H37</f>
        <v>0</v>
      </c>
      <c r="I37" s="116">
        <f>'6.Exécution flux de trésorerie'!I37-'5.Prévision flux de trésorerie'!I37</f>
        <v>0</v>
      </c>
      <c r="J37" s="116">
        <f>'6.Exécution flux de trésorerie'!J37-'5.Prévision flux de trésorerie'!J37</f>
        <v>0</v>
      </c>
      <c r="K37" s="116">
        <f>'6.Exécution flux de trésorerie'!K37-'5.Prévision flux de trésorerie'!K37</f>
        <v>0</v>
      </c>
      <c r="L37" s="116">
        <f>'6.Exécution flux de trésorerie'!L37-'5.Prévision flux de trésorerie'!L37</f>
        <v>0</v>
      </c>
      <c r="M37" s="116">
        <f>'6.Exécution flux de trésorerie'!M37-'5.Prévision flux de trésorerie'!M37</f>
        <v>0</v>
      </c>
      <c r="N37" s="116">
        <f>'6.Exécution flux de trésorerie'!N37-'5.Prévision flux de trésorerie'!N37</f>
        <v>0</v>
      </c>
      <c r="O37" s="116">
        <f>'6.Exécution flux de trésorerie'!O37-'5.Prévision flux de trésorerie'!O37</f>
        <v>0</v>
      </c>
      <c r="P37" s="30">
        <f t="shared" si="12"/>
        <v>0</v>
      </c>
    </row>
    <row r="38" spans="1:16" s="9" customFormat="1" ht="13.5" thickBot="1" x14ac:dyDescent="0.25">
      <c r="A38" s="31"/>
      <c r="B38" s="115" t="s">
        <v>8</v>
      </c>
      <c r="C38" s="35"/>
      <c r="D38" s="116">
        <f>'6.Exécution flux de trésorerie'!D38-'5.Prévision flux de trésorerie'!D38</f>
        <v>0</v>
      </c>
      <c r="E38" s="116">
        <f>'6.Exécution flux de trésorerie'!E38-'5.Prévision flux de trésorerie'!E38</f>
        <v>0</v>
      </c>
      <c r="F38" s="116">
        <f>'6.Exécution flux de trésorerie'!F38-'5.Prévision flux de trésorerie'!F38</f>
        <v>0</v>
      </c>
      <c r="G38" s="116">
        <f>'6.Exécution flux de trésorerie'!G38-'5.Prévision flux de trésorerie'!G38</f>
        <v>0</v>
      </c>
      <c r="H38" s="116">
        <f>'6.Exécution flux de trésorerie'!H38-'5.Prévision flux de trésorerie'!H38</f>
        <v>0</v>
      </c>
      <c r="I38" s="116">
        <f>'6.Exécution flux de trésorerie'!I38-'5.Prévision flux de trésorerie'!I38</f>
        <v>0</v>
      </c>
      <c r="J38" s="116">
        <f>'6.Exécution flux de trésorerie'!J38-'5.Prévision flux de trésorerie'!J38</f>
        <v>0</v>
      </c>
      <c r="K38" s="116">
        <f>'6.Exécution flux de trésorerie'!K38-'5.Prévision flux de trésorerie'!K38</f>
        <v>0</v>
      </c>
      <c r="L38" s="116">
        <f>'6.Exécution flux de trésorerie'!L38-'5.Prévision flux de trésorerie'!L38</f>
        <v>0</v>
      </c>
      <c r="M38" s="116">
        <f>'6.Exécution flux de trésorerie'!M38-'5.Prévision flux de trésorerie'!M38</f>
        <v>0</v>
      </c>
      <c r="N38" s="116">
        <f>'6.Exécution flux de trésorerie'!N38-'5.Prévision flux de trésorerie'!N38</f>
        <v>0</v>
      </c>
      <c r="O38" s="116">
        <f>'6.Exécution flux de trésorerie'!O38-'5.Prévision flux de trésorerie'!O38</f>
        <v>0</v>
      </c>
      <c r="P38" s="30">
        <f t="shared" si="12"/>
        <v>0</v>
      </c>
    </row>
    <row r="39" spans="1:16" s="9" customFormat="1" ht="13.5" thickBot="1" x14ac:dyDescent="0.25">
      <c r="A39" s="31"/>
      <c r="B39" s="37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1"/>
    </row>
    <row r="40" spans="1:16" ht="16.5" customHeight="1" thickBot="1" x14ac:dyDescent="0.25">
      <c r="A40" s="40"/>
      <c r="B40" s="13" t="s">
        <v>20</v>
      </c>
      <c r="C40" s="13"/>
      <c r="D40" s="14">
        <f t="shared" ref="D40:O40" si="13">D5-D6+D34</f>
        <v>0</v>
      </c>
      <c r="E40" s="14">
        <f t="shared" si="13"/>
        <v>0</v>
      </c>
      <c r="F40" s="14">
        <f t="shared" si="13"/>
        <v>0</v>
      </c>
      <c r="G40" s="14">
        <f t="shared" si="13"/>
        <v>0</v>
      </c>
      <c r="H40" s="14">
        <f t="shared" si="13"/>
        <v>0</v>
      </c>
      <c r="I40" s="14">
        <f t="shared" si="13"/>
        <v>0</v>
      </c>
      <c r="J40" s="14">
        <f t="shared" si="13"/>
        <v>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3"/>
        <v>0</v>
      </c>
      <c r="O40" s="14">
        <f t="shared" si="13"/>
        <v>0</v>
      </c>
    </row>
    <row r="41" spans="1:16" ht="13.5" thickTop="1" x14ac:dyDescent="0.2">
      <c r="B41" s="525"/>
      <c r="C41" s="525"/>
      <c r="D41" s="525"/>
      <c r="E41" s="10"/>
    </row>
    <row r="42" spans="1:16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5" spans="1:16" x14ac:dyDescent="0.2">
      <c r="B45" s="10"/>
      <c r="C45" s="10"/>
      <c r="D45" s="526"/>
      <c r="E45" s="526"/>
      <c r="F45" s="10"/>
      <c r="G45" s="526"/>
      <c r="H45" s="526"/>
      <c r="I45" s="10"/>
    </row>
    <row r="46" spans="1:16" x14ac:dyDescent="0.2">
      <c r="B46" s="10"/>
      <c r="C46" s="10"/>
      <c r="D46" s="524"/>
      <c r="E46" s="524"/>
      <c r="F46" s="2"/>
      <c r="G46" s="524"/>
      <c r="H46" s="524"/>
      <c r="I46" s="10"/>
    </row>
    <row r="47" spans="1:16" x14ac:dyDescent="0.2">
      <c r="B47" s="10"/>
      <c r="C47" s="10"/>
      <c r="D47" s="524"/>
      <c r="E47" s="524"/>
      <c r="F47" s="2"/>
      <c r="G47" s="524"/>
      <c r="H47" s="524"/>
      <c r="I47" s="10"/>
    </row>
  </sheetData>
  <mergeCells count="15">
    <mergeCell ref="D1:H1"/>
    <mergeCell ref="I1:J1"/>
    <mergeCell ref="K1:O1"/>
    <mergeCell ref="D2:H2"/>
    <mergeCell ref="I2:J2"/>
    <mergeCell ref="K2:O2"/>
    <mergeCell ref="D47:E47"/>
    <mergeCell ref="G47:H47"/>
    <mergeCell ref="D3:H3"/>
    <mergeCell ref="B28:C28"/>
    <mergeCell ref="B41:D41"/>
    <mergeCell ref="D45:E45"/>
    <mergeCell ref="G45:H45"/>
    <mergeCell ref="D46:E46"/>
    <mergeCell ref="G46:H46"/>
  </mergeCells>
  <pageMargins left="0.28000000000000003" right="0.28000000000000003" top="0.74" bottom="0.75" header="0.41" footer="0.3"/>
  <pageSetup scale="63" orientation="landscape" r:id="rId1"/>
  <headerFooter>
    <oddHeader>&amp;C&amp;"-,Bold"&amp;14Projections mensuelles du flux de trésorerie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39542989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INE/RND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Bidault, Caroline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HA-L1096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French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AG-ADR</Webtopic>
    <Publishing_x0020_House xmlns="9c571b2f-e523-4ab2-ba2e-09e151a03ef4" xsi:nil="true"/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7F631E497E7B14A970F60A5286BB2A2" ma:contentTypeVersion="0" ma:contentTypeDescription="A content type to manage public (operations) IDB documents" ma:contentTypeScope="" ma:versionID="371e0069f9bf39a065f81c610cbf966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09c5b69cee1cd2827bb8c1849e9b8a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6c0645e-ed38-4b88-bd09-bd924f75b1ca}" ma:internalName="TaxCatchAll" ma:showField="CatchAllData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6c0645e-ed38-4b88-bd09-bd924f75b1ca}" ma:internalName="TaxCatchAllLabel" ma:readOnly="true" ma:showField="CatchAllDataLabel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31895-C39B-4024-8E2C-A668BFFE95A4}"/>
</file>

<file path=customXml/itemProps2.xml><?xml version="1.0" encoding="utf-8"?>
<ds:datastoreItem xmlns:ds="http://schemas.openxmlformats.org/officeDocument/2006/customXml" ds:itemID="{B5B834A5-7455-410A-9D4D-9EAE37919151}"/>
</file>

<file path=customXml/itemProps3.xml><?xml version="1.0" encoding="utf-8"?>
<ds:datastoreItem xmlns:ds="http://schemas.openxmlformats.org/officeDocument/2006/customXml" ds:itemID="{7A24D5CC-B37F-4830-88E2-68697DB2D999}"/>
</file>

<file path=customXml/itemProps4.xml><?xml version="1.0" encoding="utf-8"?>
<ds:datastoreItem xmlns:ds="http://schemas.openxmlformats.org/officeDocument/2006/customXml" ds:itemID="{D3C5AA9F-B079-4CE0-B24F-AFEBA17D9B0C}"/>
</file>

<file path=customXml/itemProps5.xml><?xml version="1.0" encoding="utf-8"?>
<ds:datastoreItem xmlns:ds="http://schemas.openxmlformats.org/officeDocument/2006/customXml" ds:itemID="{3009B06D-9DDF-443E-AB02-1180FC2A2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1.Plan Annuel d'opération</vt:lpstr>
      <vt:lpstr>2. Chronogramme</vt:lpstr>
      <vt:lpstr>3. Plan de passation de marché</vt:lpstr>
      <vt:lpstr>4. Tableau des engagements</vt:lpstr>
      <vt:lpstr>5.Prévision flux de trésorerie</vt:lpstr>
      <vt:lpstr>6.Exécution flux de trésorerie</vt:lpstr>
      <vt:lpstr>7.Ecarts flux de trésorerie</vt:lpstr>
      <vt:lpstr>'3. Plan de passation de marché'!Print_Area</vt:lpstr>
      <vt:lpstr>'4. Tableau des engagements'!Print_Area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Required Link 5 - Procurement Plan (HA-L1096) </dc:title>
  <dc:creator>ghislainej</dc:creator>
  <cp:lastModifiedBy>Inter-American Development Bank</cp:lastModifiedBy>
  <cp:lastPrinted>2011-01-25T19:42:45Z</cp:lastPrinted>
  <dcterms:created xsi:type="dcterms:W3CDTF">2010-11-12T16:21:59Z</dcterms:created>
  <dcterms:modified xsi:type="dcterms:W3CDTF">2015-04-02T14:28:40Z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0x01010046CF21643EE8D14686A648AA6DAD08920057F631E497E7B14A970F60A5286BB2A2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