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0" windowWidth="25605" windowHeight="15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<sst xmlns="http://schemas.openxmlformats.org/spreadsheetml/2006/main" count="90" uniqueCount="90">
  <si>
    <t>COMPONENTE</t>
  </si>
  <si>
    <t>PRODUCTO</t>
  </si>
  <si>
    <t>VALOR</t>
  </si>
  <si>
    <t xml:space="preserve">Producto 1 - Sistema Estratégico de Vigilancia y Control Fiscal de Mediano Plazo Implementado </t>
  </si>
  <si>
    <t>Producto 2 - Procesos misionales (4) de la CGR fortalecidos (1. Control fiscal micro, 2.  Responsabilidad fiscal y gestion coactiva, 3. Control fiscal macro y 4. Enlaces clientes y partes interesadas - participacion y servicio al ciudadano)</t>
  </si>
  <si>
    <t>Producto 3. Modelo de Gobierno de TICS de la CGR definido</t>
  </si>
  <si>
    <t>Producto 4 - Estrategia de Gestión del Cambio y del conocimiento disenada e implementada</t>
  </si>
  <si>
    <t>Producto 6 - Modelo basico de control fiscal micro con normativa internacional NIA e ISSAI fortalecido</t>
  </si>
  <si>
    <t xml:space="preserve">Producto 7 - Modelo de operación para el Control Fiscal Macro diagnosticado y fortalecido. </t>
  </si>
  <si>
    <t>Producto 8 - Sistema de Control de Calidad de Auditorías disenado e implementado</t>
  </si>
  <si>
    <t>Producto 9 - Programas financiados por proveedores externos de apoyo financiero evaluados y con resultados presentados</t>
  </si>
  <si>
    <t>TOTAL PRODUCTOS COMPONENTE 1</t>
  </si>
  <si>
    <t xml:space="preserve">Producto 1 - Sistemas de Informacion de la CGR de soporte a procesos misionales integrados </t>
  </si>
  <si>
    <t>Producto 2 -Estrategia de politicas y controles para mejorar la calidad de la informacion y la gestion documental disenada e implementada</t>
  </si>
  <si>
    <t>Producto 3 - Modelo de inteligencia de negocios y herramientas de analisis predictivo disenadas e implementadas</t>
  </si>
  <si>
    <t>Producto 4 - Tablero de control disenado e implementado</t>
  </si>
  <si>
    <t>Producto 5 - Sistema de soporte para el control en linea disenado e implementado</t>
  </si>
  <si>
    <t>Producto 6 - Modelo de gestion de incidentes de la CGR disenado e implementado</t>
  </si>
  <si>
    <t>Producto 8 - Infraestructura Tecnologica Instalada</t>
  </si>
  <si>
    <t>Producto 2. Diagnostico del proceso de gestion de denuncias ciudadanas</t>
  </si>
  <si>
    <t>Producto 4. Estrategia de comunicaciones de la CGR disenada e implementada</t>
  </si>
  <si>
    <t>Producto 6. Estrategia de datos abiertos segun los criterios definidos por MINTIC disenada e implementada</t>
  </si>
  <si>
    <t>TOTAL PRODUCTOS COMPONENTE 3</t>
  </si>
  <si>
    <t>TOTAL PRODUCTOS COMPONENTE 2</t>
  </si>
  <si>
    <t>Consultoría 1: Adquirir, y configurar la herramienta de soporte al proceso de arquitectura empresarial. CP</t>
  </si>
  <si>
    <t>Consultoría 3: Consultoria: Diagnostico para determinar el modelo de competencias requerido para los RRHH asociados a los 4 procesos misionales. SBCC</t>
  </si>
  <si>
    <t>Consultoria 1: Modelo de Gobierno de TICS de la CGR definido</t>
  </si>
  <si>
    <t>Consultoria 1: Diseño e implementacion de la estrategia general de gestión del cambio para apoyar el proceso de fortalecimiento institucional. SCC</t>
  </si>
  <si>
    <t>Consultoria 2: Diseno e implementacion de estrategias especificas de gestion del cambio para cada uno de los proyectos derivados del proceso de fortalecimiento institucional. SBCC</t>
  </si>
  <si>
    <t>Consultoria: Diseno e implementacion de un modelo de gestion del conocimiento a partir de los 4 procesos misionales definidos. SBCC</t>
  </si>
  <si>
    <t>Consultoria: Diseño conceptual y metodologico del Observatorio de Gasto Público. SCC</t>
  </si>
  <si>
    <t>Consultoria: Diseno e implementacion de un piloto de Regalias para el OGP. SBCC</t>
  </si>
  <si>
    <t>Consultoria: Diseno e implementacion deinstrumentos informaticos para el OGP conforme al modelo conceptual y metodologico del sistema. SBCC</t>
  </si>
  <si>
    <t xml:space="preserve">Consultoría 3: Diseño y aplicación de tres (3) ejercicios piloto para implementar Modelos Especializados de Control Fiscal – MECF incorporando esquemas de auditorías tipo (Cumplimiento, Desempeño, Financiera) </t>
  </si>
  <si>
    <t>Consultoria: Definir el alcance y competencias del Control Fiscal Macro</t>
  </si>
  <si>
    <t>Consultoria: Diseñar e implementar el Sistema de Control de Calidad de Auditorías de la CGR homologable a las NIAs ISSAIs - SCC. SBCC</t>
  </si>
  <si>
    <t>Consultoria: Fortalecer las capacidades de la CGR para auditar los programas financiados por proveedores externos de apoyo financiero. SCC</t>
  </si>
  <si>
    <t>Consultoría 2: Implementación del Modelo Básico de Control Fiscal fortalecido (Comprende gestión del cambio, capacitación y revisión de la práctica)</t>
  </si>
  <si>
    <t xml:space="preserve">Consultoría 1: Fortalecimiento del Modelo Básico de Control Fiscal Micro en sus diferentes etapas incorporando la normativa internacional NIA e ISSAI. SBCC </t>
  </si>
  <si>
    <t>Consultoria: Fortalecimiento de la solucion de apoyo al proceso misional control fiscal micro. SBCC</t>
  </si>
  <si>
    <t>Consultoria: Aplicaciones de los procesos misionales ajustadas segun arquitectura empresarial. SBCC</t>
  </si>
  <si>
    <t>Consultoria 1: Evaluacion y definicion de politicas de calidad de la informacion. SBCC</t>
  </si>
  <si>
    <t>Consultoria 2: Implementacion de la estrategia de datos e informacion. SBCC</t>
  </si>
  <si>
    <t>Consultoria 3: Fortalecimiento de la gestion documental de la CGR. SBCC</t>
  </si>
  <si>
    <t>Consultoria 1: Diseño e implementacion del modelo de inteligencia de negocios. SBCC</t>
  </si>
  <si>
    <t>Consultoria: Diseño e implementacion de solucion informatica de apoyo  al modelo de gestion de conocimiento definido. SBCC</t>
  </si>
  <si>
    <t>Consultoria 1: Diseño e implementacion de un tablero de control. SBCC</t>
  </si>
  <si>
    <t>Consultoria: Diseno e implementacion de un sistema de control en linea. SBCC</t>
  </si>
  <si>
    <t>Producto 7 - Plan de recuperacion de desastres - DRP definido</t>
  </si>
  <si>
    <t>Consultoria 1: Definición del Plan de Recuperacion de Desastres de la CGR. SBCC</t>
  </si>
  <si>
    <t>Consultoria 1: Diseno e implementacion del nuevo proceso de gestion de incidentes con alcance interno y externo. SCC</t>
  </si>
  <si>
    <t>Adquisicion de infraestructura fisica y licenciamiento para el modelo de gestion de incidentes. CP</t>
  </si>
  <si>
    <t>Consultoria 2: Diseño e implementacion del sitio alterno acorde al modelo DRP. SBCC</t>
  </si>
  <si>
    <t>Adquisicion de infraestructura Tecnologica (incluye instalacion). CP</t>
  </si>
  <si>
    <t>Consultoria 1: Disenar e implementar el  Portal WEB de la CGR. SBCC</t>
  </si>
  <si>
    <t>Consultoria 2: Diseño del proyecto de arquitectura empresarial que incluya un diagnostico de cuatro procesos misionales (Micro/Macro/ RF/ Part Ciudadana) e instrumentos tecnologicos de soporte. SBCC</t>
  </si>
  <si>
    <t>Consultoria: Diseñar e implementar el  modelo de integracion de la CGR. SBCC</t>
  </si>
  <si>
    <t>Consultoria: Implementacion y divulgacion del SEVCF - SCC</t>
  </si>
  <si>
    <t>Consultoria: Disenar el Sistema Estrategico de Vigilancia y Control Fiscal (SECVF) de mediano plazo - SCC</t>
  </si>
  <si>
    <t>Consultoria 1: Desarrollo de actividades de la estrategia de promocion y fomento del Control Fiscal Participativo. SCC</t>
  </si>
  <si>
    <t xml:space="preserve">Consultoría 1: Elaborar un diagnóstico del proceso de gestión de denuncias y definir un modelo para su mejoramiento </t>
  </si>
  <si>
    <t>Consultoría 2: Disenar e implementarlas mejoras a la plataforma SIPAR conforme a las definiciones de arquitectura empresarial y el diagnostico del proceso de gestion de denuncias. SBCC</t>
  </si>
  <si>
    <t>Consultoria 2: Apoyo al desarrollo de veedurias ciudadanas y conformacion de redes a nivel nacional. SBCC</t>
  </si>
  <si>
    <t>Consultoria 3: Apoyo al desarrollo de talleres de formacion ciudadana para el control fiscal participativo a nivel nacional, SBCC</t>
  </si>
  <si>
    <t>Consultoria 1: Diseno de la estrategia de comunicaciones interna y externa de la CGR. SCC</t>
  </si>
  <si>
    <t>Consultoria 2: Implementacion de la estrategia de comunicaciones (interna y externa) de la CGR. SBCC</t>
  </si>
  <si>
    <t>Consultoria 1: Diseño, aplicacion y divulgacion de resultados de una encuesta de percepcion ciudadana (medicion inicial). SCC</t>
  </si>
  <si>
    <t>Consultoria 2: Diseño, aplicacion y divulgacion de resultados de una encuesta de percepcion ciudadana (medicion final). SCC</t>
  </si>
  <si>
    <t>Consultoria 3: Diseno, aplicacion y divulgacion de resultados de una medicion de la percepcion de los sujetos de control frente a la gestion de la CGR (medicion inicial). SCC</t>
  </si>
  <si>
    <t>Consultoria 4: Diseño, aplicacion y divulgacion de resultados de una medicion de la percepcion de los sujetos de control frente a la gestion de la CGR (medicion final). SCC</t>
  </si>
  <si>
    <t>Consultoria 2: Implementacion de la estrategia de datos abiertos segun los criterios definidos por MINTIC. SBCC</t>
  </si>
  <si>
    <t>Consultoria 1: Diseño de la estrategia de datos abiertos segun los criterios definidos por MINTIC. SCC</t>
  </si>
  <si>
    <t>Administración y Coordinación</t>
  </si>
  <si>
    <t>TOTAL</t>
  </si>
  <si>
    <t xml:space="preserve">Auditorías </t>
  </si>
  <si>
    <t>Operativos</t>
  </si>
  <si>
    <t>VALOR TOTAL DEL PROGRAMA</t>
  </si>
  <si>
    <t xml:space="preserve">Evaluación </t>
  </si>
  <si>
    <t>Los US$750.000 incluyen $150.000 referentes al especialista en Planeación y Monitoreo.</t>
  </si>
  <si>
    <t>Consultoría: Rediseño  y fortalecimiento del sistema de seguimiento de recomendaciones efectuadas a los entes auditados</t>
  </si>
  <si>
    <t>Producto 9 - Cursos de capacitación en los sistemas de información integrados, impartidos</t>
  </si>
  <si>
    <t>Consultoría para la realización de los cursos de capacitación</t>
  </si>
  <si>
    <t>Producto 5 - Observatorio de Control y Vigilancia del Gasto Público  implementado</t>
  </si>
  <si>
    <t>Producto 10 - Desarrollo e implementación del sistema de monitoreo de las recomendaciones hechas a las entidades auditadas diseñado e implementado</t>
  </si>
  <si>
    <t>Producto 1. Portal WEB de la CGR Rediseñado e implementado</t>
  </si>
  <si>
    <t>Producto 3. Estrategia de promocion y fomento del control fiscal participativo fortalecida</t>
  </si>
  <si>
    <t>Producto 5. Encuestas de percepcion a sujetos de control y ciudadania para mejorar las practicas operativas e imagen institucional de la CGR aplicadas</t>
  </si>
  <si>
    <t xml:space="preserve">COMPONENTE 1 -  US$8.750.000 Planeación, ejecución y seguimiento de las acciones de control. </t>
  </si>
  <si>
    <t xml:space="preserve">COMPONENTE 2 - US$14.700.000 Gestión de la información para el control fiscal </t>
  </si>
  <si>
    <t xml:space="preserve">COMPONENTE 3 - US$5.500.000 Transparencia y participación ciudadana en el control fiscal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</si>
</sst>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_(&quot;$&quot;* #,##0_);_(&quot;$&quot;* \(#,##0\);_(&quot;$&quot;* &quot;-&quot;??_);_(@_)"/>
    <numFmt numFmtId="173" formatCode="_-[$$-409]* #,##0.00_ ;_-[$$-409]* \-#,##0.00\ ;_-[$$-409]* &quot;-&quot;??_ ;_-@_ "/>
    <numFmt numFmtId="174" formatCode="_-* #,##0.000_-;\-* #,##0.000_-;_-* &quot;-&quot;??_-;_-@_-"/>
    <numFmt numFmtId="175" formatCode="_-* #,##0.0000_-;\-* #,##0.0000_-;_-* &quot;-&quot;??_-;_-@_-"/>
    <numFmt numFmtId="176" formatCode="_-* #,##0.0_-;\-* #,##0.0_-;_-* &quot;-&quot;??_-;_-@_-"/>
    <numFmt numFmtId="177" formatCode="_-* #,##0_-;\-* #,##0_-;_-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50">
    <font>
      <sz val="11"/>
      <color theme="1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1"/>
      <name val="Calibri"/>
      <family val="2"/>
    </font>
    <font>
      <b/>
      <sz val="14"/>
      <color indexed="9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libri"/>
      <family val="2"/>
    </font>
    <font>
      <b/>
      <sz val="11"/>
      <color indexed="9"/>
      <name val="Calibri"/>
      <family val="2"/>
    </font>
    <font>
      <b/>
      <sz val="14"/>
      <color indexed="62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4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8"/>
      <color theme="3"/>
      <name val="Calibri"/>
      <family val="2"/>
    </font>
    <font>
      <b/>
      <sz val="11"/>
      <color theme="0"/>
      <name val="Calibri"/>
      <family val="2"/>
    </font>
    <font>
      <b/>
      <sz val="14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theme="0"/>
      </left>
      <right style="thin"/>
      <top style="thin"/>
      <bottom style="thin"/>
    </border>
    <border>
      <left style="thin"/>
      <right style="thin">
        <color theme="0"/>
      </right>
      <top style="thin">
        <color theme="0"/>
      </top>
      <bottom style="thin"/>
    </border>
    <border>
      <left style="thin"/>
      <right style="thin">
        <color theme="0"/>
      </right>
      <top>
        <color indexed="63"/>
      </top>
      <bottom style="thin"/>
    </border>
    <border>
      <left style="thin"/>
      <right style="thin">
        <color theme="0"/>
      </right>
      <top style="thin"/>
      <bottom style="thin"/>
    </border>
    <border>
      <left style="thin"/>
      <right style="thin">
        <color theme="0"/>
      </right>
      <top style="thin"/>
      <bottom>
        <color indexed="63"/>
      </bottom>
    </border>
    <border>
      <left style="thin"/>
      <right style="thin">
        <color theme="0"/>
      </right>
      <top style="thin"/>
      <bottom style="thin">
        <color theme="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theme="0"/>
      </right>
      <top style="thin">
        <color theme="0"/>
      </top>
      <bottom>
        <color indexed="63"/>
      </bottom>
    </border>
    <border>
      <left style="thin"/>
      <right style="thin">
        <color theme="0"/>
      </right>
      <top>
        <color indexed="63"/>
      </top>
      <bottom>
        <color indexed="63"/>
      </bottom>
    </border>
    <border>
      <left style="thin"/>
      <right style="thin">
        <color theme="0"/>
      </right>
      <top>
        <color indexed="63"/>
      </top>
      <bottom style="thin">
        <color theme="0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172" fontId="0" fillId="0" borderId="10" xfId="44" applyNumberFormat="1" applyFont="1" applyBorder="1" applyAlignment="1">
      <alignment vertical="center" wrapText="1"/>
    </xf>
    <xf numFmtId="172" fontId="0" fillId="0" borderId="0" xfId="44" applyNumberFormat="1" applyFont="1" applyAlignment="1">
      <alignment vertical="center" wrapText="1"/>
    </xf>
    <xf numFmtId="0" fontId="0" fillId="0" borderId="0" xfId="0" applyAlignment="1">
      <alignment horizontal="center" vertical="center" wrapText="1"/>
    </xf>
    <xf numFmtId="172" fontId="0" fillId="0" borderId="10" xfId="44" applyNumberFormat="1" applyFont="1" applyBorder="1" applyAlignment="1">
      <alignment vertical="center" wrapText="1"/>
    </xf>
    <xf numFmtId="172" fontId="19" fillId="0" borderId="10" xfId="44" applyNumberFormat="1" applyFont="1" applyFill="1" applyBorder="1" applyAlignment="1">
      <alignment vertical="center" wrapText="1"/>
    </xf>
    <xf numFmtId="0" fontId="0" fillId="0" borderId="0" xfId="0" applyAlignment="1">
      <alignment wrapText="1"/>
    </xf>
    <xf numFmtId="172" fontId="43" fillId="33" borderId="10" xfId="44" applyNumberFormat="1" applyFont="1" applyFill="1" applyBorder="1" applyAlignment="1">
      <alignment vertical="center" wrapText="1"/>
    </xf>
    <xf numFmtId="0" fontId="43" fillId="33" borderId="10" xfId="0" applyFont="1" applyFill="1" applyBorder="1" applyAlignment="1">
      <alignment horizontal="center" vertical="center" wrapText="1"/>
    </xf>
    <xf numFmtId="172" fontId="43" fillId="33" borderId="10" xfId="44" applyNumberFormat="1" applyFont="1" applyFill="1" applyBorder="1" applyAlignment="1">
      <alignment horizontal="center" vertical="center" wrapText="1"/>
    </xf>
    <xf numFmtId="172" fontId="21" fillId="2" borderId="10" xfId="44" applyNumberFormat="1" applyFont="1" applyFill="1" applyBorder="1" applyAlignment="1">
      <alignment vertical="center" wrapText="1"/>
    </xf>
    <xf numFmtId="0" fontId="21" fillId="2" borderId="11" xfId="0" applyFont="1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19" fillId="0" borderId="11" xfId="0" applyFont="1" applyBorder="1" applyAlignment="1">
      <alignment vertical="center" wrapText="1"/>
    </xf>
    <xf numFmtId="0" fontId="19" fillId="0" borderId="11" xfId="0" applyFont="1" applyFill="1" applyBorder="1" applyAlignment="1">
      <alignment vertical="center" wrapText="1"/>
    </xf>
    <xf numFmtId="0" fontId="43" fillId="33" borderId="11" xfId="0" applyFont="1" applyFill="1" applyBorder="1" applyAlignment="1">
      <alignment vertical="center" wrapText="1"/>
    </xf>
    <xf numFmtId="0" fontId="43" fillId="33" borderId="12" xfId="0" applyFont="1" applyFill="1" applyBorder="1" applyAlignment="1">
      <alignment horizontal="center" vertical="center" wrapText="1"/>
    </xf>
    <xf numFmtId="0" fontId="44" fillId="2" borderId="11" xfId="0" applyFont="1" applyFill="1" applyBorder="1" applyAlignment="1">
      <alignment vertical="center" wrapText="1"/>
    </xf>
    <xf numFmtId="172" fontId="44" fillId="2" borderId="10" xfId="44" applyNumberFormat="1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172" fontId="0" fillId="0" borderId="10" xfId="44" applyNumberFormat="1" applyFont="1" applyFill="1" applyBorder="1" applyAlignment="1">
      <alignment vertical="center" wrapText="1"/>
    </xf>
    <xf numFmtId="0" fontId="45" fillId="2" borderId="11" xfId="0" applyFont="1" applyFill="1" applyBorder="1" applyAlignment="1">
      <alignment vertical="center" wrapText="1"/>
    </xf>
    <xf numFmtId="172" fontId="45" fillId="2" borderId="11" xfId="0" applyNumberFormat="1" applyFont="1" applyFill="1" applyBorder="1" applyAlignment="1">
      <alignment vertical="center" wrapText="1"/>
    </xf>
    <xf numFmtId="0" fontId="46" fillId="0" borderId="13" xfId="0" applyFont="1" applyBorder="1" applyAlignment="1">
      <alignment/>
    </xf>
    <xf numFmtId="168" fontId="46" fillId="0" borderId="10" xfId="45" applyFont="1" applyBorder="1" applyAlignment="1">
      <alignment/>
    </xf>
    <xf numFmtId="0" fontId="44" fillId="2" borderId="13" xfId="0" applyFont="1" applyFill="1" applyBorder="1" applyAlignment="1">
      <alignment vertical="center" wrapText="1"/>
    </xf>
    <xf numFmtId="0" fontId="43" fillId="34" borderId="0" xfId="0" applyFont="1" applyFill="1" applyAlignment="1">
      <alignment vertical="center" wrapText="1"/>
    </xf>
    <xf numFmtId="172" fontId="43" fillId="34" borderId="0" xfId="44" applyNumberFormat="1" applyFont="1" applyFill="1" applyAlignment="1">
      <alignment vertical="center" wrapText="1"/>
    </xf>
    <xf numFmtId="172" fontId="47" fillId="0" borderId="0" xfId="44" applyNumberFormat="1" applyFont="1" applyAlignment="1">
      <alignment vertical="center" wrapText="1"/>
    </xf>
    <xf numFmtId="0" fontId="0" fillId="35" borderId="0" xfId="0" applyFill="1" applyAlignment="1">
      <alignment wrapText="1"/>
    </xf>
    <xf numFmtId="0" fontId="0" fillId="0" borderId="0" xfId="0" applyFont="1" applyAlignment="1">
      <alignment/>
    </xf>
    <xf numFmtId="0" fontId="48" fillId="33" borderId="14" xfId="0" applyFont="1" applyFill="1" applyBorder="1" applyAlignment="1">
      <alignment horizontal="center" vertical="center" wrapText="1"/>
    </xf>
    <xf numFmtId="0" fontId="48" fillId="33" borderId="15" xfId="0" applyFont="1" applyFill="1" applyBorder="1" applyAlignment="1">
      <alignment horizontal="center" vertical="center" wrapText="1"/>
    </xf>
    <xf numFmtId="0" fontId="48" fillId="33" borderId="16" xfId="0" applyFont="1" applyFill="1" applyBorder="1" applyAlignment="1">
      <alignment horizontal="center" vertical="center" wrapText="1"/>
    </xf>
    <xf numFmtId="0" fontId="48" fillId="33" borderId="17" xfId="0" applyFont="1" applyFill="1" applyBorder="1" applyAlignment="1">
      <alignment horizontal="center" vertical="center" wrapText="1"/>
    </xf>
    <xf numFmtId="0" fontId="48" fillId="33" borderId="18" xfId="0" applyFont="1" applyFill="1" applyBorder="1" applyAlignment="1">
      <alignment horizontal="center" vertical="center" wrapText="1"/>
    </xf>
    <xf numFmtId="0" fontId="48" fillId="35" borderId="19" xfId="0" applyFont="1" applyFill="1" applyBorder="1" applyAlignment="1">
      <alignment horizontal="center" vertical="center" wrapText="1"/>
    </xf>
    <xf numFmtId="0" fontId="48" fillId="33" borderId="20" xfId="0" applyFont="1" applyFill="1" applyBorder="1" applyAlignment="1">
      <alignment horizontal="center" vertical="center" wrapText="1"/>
    </xf>
    <xf numFmtId="0" fontId="48" fillId="33" borderId="21" xfId="0" applyFont="1" applyFill="1" applyBorder="1" applyAlignment="1">
      <alignment horizontal="center" vertical="center" wrapText="1"/>
    </xf>
    <xf numFmtId="0" fontId="48" fillId="33" borderId="22" xfId="0" applyFont="1" applyFill="1" applyBorder="1" applyAlignment="1">
      <alignment horizontal="center" vertical="center" wrapText="1"/>
    </xf>
    <xf numFmtId="0" fontId="48" fillId="34" borderId="0" xfId="0" applyFont="1" applyFill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87"/>
  <sheetViews>
    <sheetView tabSelected="1" zoomScalePageLayoutView="0" workbookViewId="0" topLeftCell="A59">
      <selection activeCell="C69" sqref="C69"/>
    </sheetView>
  </sheetViews>
  <sheetFormatPr defaultColWidth="8.8515625" defaultRowHeight="15"/>
  <cols>
    <col min="1" max="1" width="8.8515625" style="0" customWidth="1"/>
    <col min="2" max="2" width="18.8515625" style="4" customWidth="1"/>
    <col min="3" max="3" width="99.28125" style="1" customWidth="1"/>
    <col min="4" max="4" width="22.57421875" style="3" customWidth="1"/>
    <col min="5" max="5" width="38.421875" style="7" customWidth="1"/>
  </cols>
  <sheetData>
    <row r="1" spans="2:4" ht="37.5">
      <c r="B1" s="18" t="s">
        <v>0</v>
      </c>
      <c r="C1" s="9" t="s">
        <v>1</v>
      </c>
      <c r="D1" s="10" t="s">
        <v>2</v>
      </c>
    </row>
    <row r="2" spans="2:4" ht="15" customHeight="1">
      <c r="B2" s="39" t="s">
        <v>87</v>
      </c>
      <c r="C2" s="12" t="s">
        <v>3</v>
      </c>
      <c r="D2" s="11">
        <v>400000</v>
      </c>
    </row>
    <row r="3" spans="2:4" ht="15" customHeight="1">
      <c r="B3" s="40"/>
      <c r="C3" s="13" t="s">
        <v>58</v>
      </c>
      <c r="D3" s="2">
        <v>200000</v>
      </c>
    </row>
    <row r="4" spans="2:4" ht="15">
      <c r="B4" s="40"/>
      <c r="C4" s="13" t="s">
        <v>57</v>
      </c>
      <c r="D4" s="2">
        <v>200000</v>
      </c>
    </row>
    <row r="5" spans="2:4" ht="45">
      <c r="B5" s="40"/>
      <c r="C5" s="12" t="s">
        <v>4</v>
      </c>
      <c r="D5" s="11">
        <v>3200000</v>
      </c>
    </row>
    <row r="6" spans="2:4" ht="15">
      <c r="B6" s="40"/>
      <c r="C6" s="14" t="s">
        <v>24</v>
      </c>
      <c r="D6" s="5">
        <v>200000</v>
      </c>
    </row>
    <row r="7" spans="2:4" ht="30">
      <c r="B7" s="40"/>
      <c r="C7" s="14" t="s">
        <v>55</v>
      </c>
      <c r="D7" s="5">
        <v>1600000</v>
      </c>
    </row>
    <row r="8" spans="2:4" ht="30">
      <c r="B8" s="40"/>
      <c r="C8" s="14" t="s">
        <v>25</v>
      </c>
      <c r="D8" s="5">
        <v>1400000</v>
      </c>
    </row>
    <row r="9" spans="2:4" ht="15">
      <c r="B9" s="40"/>
      <c r="C9" s="12" t="s">
        <v>5</v>
      </c>
      <c r="D9" s="11">
        <v>400000</v>
      </c>
    </row>
    <row r="10" spans="2:4" ht="15">
      <c r="B10" s="40"/>
      <c r="C10" s="13" t="s">
        <v>26</v>
      </c>
      <c r="D10" s="2">
        <v>400000</v>
      </c>
    </row>
    <row r="11" spans="2:4" ht="15">
      <c r="B11" s="40"/>
      <c r="C11" s="12" t="s">
        <v>6</v>
      </c>
      <c r="D11" s="11">
        <v>1200000</v>
      </c>
    </row>
    <row r="12" spans="2:5" ht="30">
      <c r="B12" s="40"/>
      <c r="C12" s="15" t="s">
        <v>27</v>
      </c>
      <c r="D12" s="5">
        <v>200000</v>
      </c>
      <c r="E12" s="31"/>
    </row>
    <row r="13" spans="2:5" ht="30">
      <c r="B13" s="40"/>
      <c r="C13" s="15" t="s">
        <v>28</v>
      </c>
      <c r="D13" s="5">
        <v>700000</v>
      </c>
      <c r="E13" s="31"/>
    </row>
    <row r="14" spans="2:5" ht="30">
      <c r="B14" s="40"/>
      <c r="C14" s="14" t="s">
        <v>29</v>
      </c>
      <c r="D14" s="5">
        <v>300000</v>
      </c>
      <c r="E14" s="31"/>
    </row>
    <row r="15" spans="2:5" ht="15">
      <c r="B15" s="40"/>
      <c r="C15" s="12" t="s">
        <v>82</v>
      </c>
      <c r="D15" s="11">
        <v>1000000</v>
      </c>
      <c r="E15" s="31"/>
    </row>
    <row r="16" spans="2:5" ht="15">
      <c r="B16" s="40"/>
      <c r="C16" s="16" t="s">
        <v>30</v>
      </c>
      <c r="D16" s="6">
        <v>200000</v>
      </c>
      <c r="E16" s="31"/>
    </row>
    <row r="17" spans="2:5" ht="15">
      <c r="B17" s="40"/>
      <c r="C17" s="16" t="s">
        <v>31</v>
      </c>
      <c r="D17" s="6">
        <v>400000</v>
      </c>
      <c r="E17" s="31"/>
    </row>
    <row r="18" spans="2:5" ht="30">
      <c r="B18" s="40"/>
      <c r="C18" s="16" t="s">
        <v>32</v>
      </c>
      <c r="D18" s="6">
        <v>400000</v>
      </c>
      <c r="E18" s="31"/>
    </row>
    <row r="19" spans="2:5" ht="15">
      <c r="B19" s="40"/>
      <c r="C19" s="12" t="s">
        <v>7</v>
      </c>
      <c r="D19" s="11">
        <v>1700000</v>
      </c>
      <c r="E19" s="31"/>
    </row>
    <row r="20" spans="2:5" ht="30">
      <c r="B20" s="40"/>
      <c r="C20" s="14" t="s">
        <v>38</v>
      </c>
      <c r="D20" s="5">
        <v>400000</v>
      </c>
      <c r="E20" s="38"/>
    </row>
    <row r="21" spans="2:5" ht="27" customHeight="1">
      <c r="B21" s="40"/>
      <c r="C21" s="14" t="s">
        <v>37</v>
      </c>
      <c r="D21" s="5">
        <v>300000</v>
      </c>
      <c r="E21" s="38"/>
    </row>
    <row r="22" spans="2:5" ht="30">
      <c r="B22" s="40"/>
      <c r="C22" s="14" t="s">
        <v>33</v>
      </c>
      <c r="D22" s="5">
        <v>1000000</v>
      </c>
      <c r="E22" s="31"/>
    </row>
    <row r="23" spans="2:4" ht="15">
      <c r="B23" s="40"/>
      <c r="C23" s="12" t="s">
        <v>8</v>
      </c>
      <c r="D23" s="11">
        <v>150000</v>
      </c>
    </row>
    <row r="24" spans="2:4" ht="15">
      <c r="B24" s="40"/>
      <c r="C24" s="16" t="s">
        <v>34</v>
      </c>
      <c r="D24" s="6">
        <v>150000</v>
      </c>
    </row>
    <row r="25" spans="2:4" ht="15">
      <c r="B25" s="40"/>
      <c r="C25" s="12" t="s">
        <v>9</v>
      </c>
      <c r="D25" s="11">
        <v>250000</v>
      </c>
    </row>
    <row r="26" spans="2:4" ht="30">
      <c r="B26" s="40"/>
      <c r="C26" s="14" t="s">
        <v>35</v>
      </c>
      <c r="D26" s="5">
        <v>250000</v>
      </c>
    </row>
    <row r="27" spans="2:4" ht="30">
      <c r="B27" s="40"/>
      <c r="C27" s="12" t="s">
        <v>10</v>
      </c>
      <c r="D27" s="11">
        <v>200000</v>
      </c>
    </row>
    <row r="28" spans="2:4" ht="30">
      <c r="B28" s="40"/>
      <c r="C28" s="14" t="s">
        <v>36</v>
      </c>
      <c r="D28" s="5">
        <v>200000</v>
      </c>
    </row>
    <row r="29" spans="2:4" ht="30">
      <c r="B29" s="40"/>
      <c r="C29" s="12" t="s">
        <v>83</v>
      </c>
      <c r="D29" s="11">
        <v>250000</v>
      </c>
    </row>
    <row r="30" spans="2:4" ht="30">
      <c r="B30" s="40"/>
      <c r="C30" s="14" t="s">
        <v>79</v>
      </c>
      <c r="D30" s="5">
        <v>250000</v>
      </c>
    </row>
    <row r="31" spans="2:4" ht="18.75">
      <c r="B31" s="41"/>
      <c r="C31" s="17" t="s">
        <v>11</v>
      </c>
      <c r="D31" s="8">
        <f>SUM(D2+D5+D9+D11+D15+D19+D23+D25+D27+D29)</f>
        <v>8750000</v>
      </c>
    </row>
    <row r="32" spans="2:4" ht="15">
      <c r="B32" s="33" t="s">
        <v>88</v>
      </c>
      <c r="C32" s="19" t="s">
        <v>12</v>
      </c>
      <c r="D32" s="20">
        <v>4740000</v>
      </c>
    </row>
    <row r="33" spans="2:4" ht="15">
      <c r="B33" s="34"/>
      <c r="C33" s="13" t="s">
        <v>56</v>
      </c>
      <c r="D33" s="5">
        <v>1380000</v>
      </c>
    </row>
    <row r="34" spans="2:4" ht="15">
      <c r="B34" s="34"/>
      <c r="C34" s="13" t="s">
        <v>39</v>
      </c>
      <c r="D34" s="5">
        <v>1900000</v>
      </c>
    </row>
    <row r="35" spans="2:4" ht="15">
      <c r="B35" s="34"/>
      <c r="C35" s="13" t="s">
        <v>40</v>
      </c>
      <c r="D35" s="5">
        <v>1460000</v>
      </c>
    </row>
    <row r="36" spans="2:4" ht="30">
      <c r="B36" s="35"/>
      <c r="C36" s="19" t="s">
        <v>13</v>
      </c>
      <c r="D36" s="20">
        <v>2650000</v>
      </c>
    </row>
    <row r="37" spans="2:4" ht="15">
      <c r="B37" s="35"/>
      <c r="C37" s="16" t="s">
        <v>41</v>
      </c>
      <c r="D37" s="6">
        <v>350000</v>
      </c>
    </row>
    <row r="38" spans="2:4" ht="15">
      <c r="B38" s="35"/>
      <c r="C38" s="16" t="s">
        <v>42</v>
      </c>
      <c r="D38" s="6">
        <v>1000000</v>
      </c>
    </row>
    <row r="39" spans="2:4" ht="15">
      <c r="B39" s="35"/>
      <c r="C39" s="16" t="s">
        <v>43</v>
      </c>
      <c r="D39" s="6">
        <v>900000</v>
      </c>
    </row>
    <row r="40" spans="2:4" ht="30">
      <c r="B40" s="35"/>
      <c r="C40" s="16" t="s">
        <v>45</v>
      </c>
      <c r="D40" s="6">
        <v>400000</v>
      </c>
    </row>
    <row r="41" spans="2:4" ht="30">
      <c r="B41" s="35"/>
      <c r="C41" s="19" t="s">
        <v>14</v>
      </c>
      <c r="D41" s="20">
        <v>2350000</v>
      </c>
    </row>
    <row r="42" spans="2:4" ht="15">
      <c r="B42" s="35"/>
      <c r="C42" s="21" t="s">
        <v>44</v>
      </c>
      <c r="D42" s="22">
        <v>2350000</v>
      </c>
    </row>
    <row r="43" spans="2:4" ht="15">
      <c r="B43" s="35"/>
      <c r="C43" s="23" t="s">
        <v>15</v>
      </c>
      <c r="D43" s="24">
        <v>300000</v>
      </c>
    </row>
    <row r="44" spans="2:4" ht="15">
      <c r="B44" s="35"/>
      <c r="C44" s="13" t="s">
        <v>46</v>
      </c>
      <c r="D44" s="2">
        <v>300000</v>
      </c>
    </row>
    <row r="45" spans="2:4" ht="15">
      <c r="B45" s="35"/>
      <c r="C45" s="19" t="s">
        <v>16</v>
      </c>
      <c r="D45" s="20">
        <v>600000</v>
      </c>
    </row>
    <row r="46" spans="2:4" ht="15">
      <c r="B46" s="35"/>
      <c r="C46" s="13" t="s">
        <v>47</v>
      </c>
      <c r="D46" s="5">
        <v>600000</v>
      </c>
    </row>
    <row r="47" spans="2:4" ht="15">
      <c r="B47" s="35"/>
      <c r="C47" s="19" t="s">
        <v>17</v>
      </c>
      <c r="D47" s="20">
        <v>460000</v>
      </c>
    </row>
    <row r="48" spans="2:4" ht="15">
      <c r="B48" s="35"/>
      <c r="C48" s="25" t="s">
        <v>50</v>
      </c>
      <c r="D48" s="26">
        <v>310000</v>
      </c>
    </row>
    <row r="49" spans="2:4" ht="15">
      <c r="B49" s="35"/>
      <c r="C49" s="25" t="s">
        <v>51</v>
      </c>
      <c r="D49" s="26">
        <v>150000</v>
      </c>
    </row>
    <row r="50" spans="2:4" ht="15">
      <c r="B50" s="35"/>
      <c r="C50" s="27" t="s">
        <v>48</v>
      </c>
      <c r="D50" s="20">
        <v>2500000</v>
      </c>
    </row>
    <row r="51" spans="2:4" ht="15">
      <c r="B51" s="35"/>
      <c r="C51" s="21" t="s">
        <v>49</v>
      </c>
      <c r="D51" s="22">
        <v>300000</v>
      </c>
    </row>
    <row r="52" spans="2:4" ht="15">
      <c r="B52" s="35"/>
      <c r="C52" s="21" t="s">
        <v>52</v>
      </c>
      <c r="D52" s="22">
        <v>2200000</v>
      </c>
    </row>
    <row r="53" spans="2:4" ht="15">
      <c r="B53" s="35"/>
      <c r="C53" s="19" t="s">
        <v>18</v>
      </c>
      <c r="D53" s="20">
        <v>900000</v>
      </c>
    </row>
    <row r="54" spans="2:4" ht="15">
      <c r="B54" s="36"/>
      <c r="C54" s="21" t="s">
        <v>53</v>
      </c>
      <c r="D54" s="22">
        <v>900000</v>
      </c>
    </row>
    <row r="55" spans="2:4" ht="15">
      <c r="B55" s="36"/>
      <c r="C55" s="19" t="s">
        <v>80</v>
      </c>
      <c r="D55" s="20">
        <v>200000</v>
      </c>
    </row>
    <row r="56" spans="2:4" ht="15">
      <c r="B56" s="36"/>
      <c r="C56" s="21" t="s">
        <v>81</v>
      </c>
      <c r="D56" s="22">
        <v>200000</v>
      </c>
    </row>
    <row r="57" spans="2:4" ht="18.75">
      <c r="B57" s="37"/>
      <c r="C57" s="17" t="s">
        <v>23</v>
      </c>
      <c r="D57" s="8">
        <f>+D32+D36+D41+D43+D45+D47+D50+D53+D55</f>
        <v>14700000</v>
      </c>
    </row>
    <row r="58" spans="2:4" ht="15" customHeight="1">
      <c r="B58" s="33" t="s">
        <v>89</v>
      </c>
      <c r="C58" s="19" t="s">
        <v>84</v>
      </c>
      <c r="D58" s="20">
        <v>1840000</v>
      </c>
    </row>
    <row r="59" spans="2:4" ht="15" customHeight="1">
      <c r="B59" s="34"/>
      <c r="C59" s="13" t="s">
        <v>54</v>
      </c>
      <c r="D59" s="5">
        <v>1840000</v>
      </c>
    </row>
    <row r="60" spans="2:4" ht="15">
      <c r="B60" s="35"/>
      <c r="C60" s="19" t="s">
        <v>19</v>
      </c>
      <c r="D60" s="20">
        <v>900000</v>
      </c>
    </row>
    <row r="61" spans="2:4" ht="30">
      <c r="B61" s="35"/>
      <c r="C61" s="13" t="s">
        <v>60</v>
      </c>
      <c r="D61" s="5">
        <v>200000</v>
      </c>
    </row>
    <row r="62" spans="2:4" ht="30">
      <c r="B62" s="35"/>
      <c r="C62" s="13" t="s">
        <v>61</v>
      </c>
      <c r="D62" s="5">
        <v>700000</v>
      </c>
    </row>
    <row r="63" spans="2:4" ht="15">
      <c r="B63" s="35"/>
      <c r="C63" s="19" t="s">
        <v>85</v>
      </c>
      <c r="D63" s="20">
        <v>760000</v>
      </c>
    </row>
    <row r="64" spans="2:4" ht="30">
      <c r="B64" s="35"/>
      <c r="C64" s="13" t="s">
        <v>59</v>
      </c>
      <c r="D64" s="5">
        <v>200000</v>
      </c>
    </row>
    <row r="65" spans="2:4" ht="15">
      <c r="B65" s="35"/>
      <c r="C65" s="13" t="s">
        <v>62</v>
      </c>
      <c r="D65" s="5">
        <v>250000</v>
      </c>
    </row>
    <row r="66" spans="2:4" ht="30">
      <c r="B66" s="35"/>
      <c r="C66" s="13" t="s">
        <v>63</v>
      </c>
      <c r="D66" s="5">
        <v>250000</v>
      </c>
    </row>
    <row r="67" spans="2:4" ht="15">
      <c r="B67" s="35"/>
      <c r="C67" s="19" t="s">
        <v>20</v>
      </c>
      <c r="D67" s="20">
        <v>500000</v>
      </c>
    </row>
    <row r="68" spans="2:4" ht="15">
      <c r="B68" s="35"/>
      <c r="C68" s="21" t="s">
        <v>64</v>
      </c>
      <c r="D68" s="22">
        <v>140000</v>
      </c>
    </row>
    <row r="69" spans="2:4" ht="15">
      <c r="B69" s="35"/>
      <c r="C69" s="21" t="s">
        <v>65</v>
      </c>
      <c r="D69" s="22">
        <v>360000</v>
      </c>
    </row>
    <row r="70" spans="2:4" ht="30">
      <c r="B70" s="35"/>
      <c r="C70" s="19" t="s">
        <v>86</v>
      </c>
      <c r="D70" s="20">
        <v>500000</v>
      </c>
    </row>
    <row r="71" spans="2:4" ht="30">
      <c r="B71" s="35"/>
      <c r="C71" s="13" t="s">
        <v>66</v>
      </c>
      <c r="D71" s="5">
        <v>125000</v>
      </c>
    </row>
    <row r="72" spans="2:4" ht="30">
      <c r="B72" s="35"/>
      <c r="C72" s="13" t="s">
        <v>67</v>
      </c>
      <c r="D72" s="5">
        <v>125000</v>
      </c>
    </row>
    <row r="73" spans="2:4" ht="30">
      <c r="B73" s="35"/>
      <c r="C73" s="13" t="s">
        <v>68</v>
      </c>
      <c r="D73" s="5">
        <v>125000</v>
      </c>
    </row>
    <row r="74" spans="2:4" ht="30">
      <c r="B74" s="35"/>
      <c r="C74" s="13" t="s">
        <v>69</v>
      </c>
      <c r="D74" s="5">
        <v>125000</v>
      </c>
    </row>
    <row r="75" spans="2:4" ht="15">
      <c r="B75" s="35"/>
      <c r="C75" s="19" t="s">
        <v>21</v>
      </c>
      <c r="D75" s="20">
        <v>1000000</v>
      </c>
    </row>
    <row r="76" spans="2:4" ht="15">
      <c r="B76" s="35"/>
      <c r="C76" s="16" t="s">
        <v>71</v>
      </c>
      <c r="D76" s="6">
        <v>200000</v>
      </c>
    </row>
    <row r="77" spans="2:4" ht="30">
      <c r="B77" s="35"/>
      <c r="C77" s="16" t="s">
        <v>70</v>
      </c>
      <c r="D77" s="6">
        <v>800000</v>
      </c>
    </row>
    <row r="78" spans="2:4" ht="18.75">
      <c r="B78" s="35"/>
      <c r="C78" s="17" t="s">
        <v>22</v>
      </c>
      <c r="D78" s="8">
        <f>+D58+D60+D63+D67+D70+D75</f>
        <v>5500000</v>
      </c>
    </row>
    <row r="79" ht="15">
      <c r="B79" s="1"/>
    </row>
    <row r="80" spans="2:4" ht="15">
      <c r="B80" s="42" t="s">
        <v>75</v>
      </c>
      <c r="C80" s="1" t="s">
        <v>72</v>
      </c>
      <c r="D80" s="3">
        <v>750000</v>
      </c>
    </row>
    <row r="81" spans="2:4" ht="15">
      <c r="B81" s="42"/>
      <c r="C81" s="1" t="s">
        <v>77</v>
      </c>
      <c r="D81" s="3">
        <v>100000</v>
      </c>
    </row>
    <row r="82" spans="2:4" ht="15">
      <c r="B82" s="42"/>
      <c r="C82" s="1" t="s">
        <v>74</v>
      </c>
      <c r="D82" s="3">
        <v>200000</v>
      </c>
    </row>
    <row r="83" spans="2:4" ht="18.75">
      <c r="B83" s="42"/>
      <c r="C83" s="28" t="s">
        <v>73</v>
      </c>
      <c r="D83" s="29">
        <f>SUM(D80:D82)</f>
        <v>1050000</v>
      </c>
    </row>
    <row r="85" spans="2:4" ht="23.25">
      <c r="B85" s="43" t="s">
        <v>76</v>
      </c>
      <c r="C85" s="43"/>
      <c r="D85" s="30">
        <f>+D83+D78+D31+D57</f>
        <v>30000000</v>
      </c>
    </row>
    <row r="87" ht="15">
      <c r="C87" s="32" t="s">
        <v>78</v>
      </c>
    </row>
  </sheetData>
  <sheetProtection/>
  <mergeCells count="6">
    <mergeCell ref="B32:B57"/>
    <mergeCell ref="B58:B78"/>
    <mergeCell ref="E20:E21"/>
    <mergeCell ref="B2:B31"/>
    <mergeCell ref="B80:B83"/>
    <mergeCell ref="B85:C85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Inter-American Development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Enlace Opcional 3 - Presupuesto Detallado</dc:title>
  <dc:subject/>
  <dc:creator>Test</dc:creator>
  <cp:keywords/>
  <dc:description/>
  <cp:lastModifiedBy>IADB</cp:lastModifiedBy>
  <dcterms:created xsi:type="dcterms:W3CDTF">2015-04-01T20:46:27Z</dcterms:created>
  <dcterms:modified xsi:type="dcterms:W3CDTF">2015-10-27T00:10:13Z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TaxKeywordTaxHTFie">
    <vt:lpwstr/>
  </property>
  <property fmtid="{D5CDD505-2E9C-101B-9397-08002B2CF9AE}" pid="4" name="fd0e48b6a66848a9885f717e5bbf40">
    <vt:lpwstr>IDBDocs|cca77002-e150-4b2d-ab1f-1d7a7cdcae16</vt:lpwstr>
  </property>
  <property fmtid="{D5CDD505-2E9C-101B-9397-08002B2CF9AE}" pid="5" name="Series_x0020_Operations_x0020_I">
    <vt:lpwstr>5;#Unclassified|a6dff32e-d477-44cd-a56b-85efe9e0a56c</vt:lpwstr>
  </property>
  <property fmtid="{D5CDD505-2E9C-101B-9397-08002B2CF9AE}" pid="6" name="Sub_x002d_Sect">
    <vt:lpwstr/>
  </property>
  <property fmtid="{D5CDD505-2E9C-101B-9397-08002B2CF9AE}" pid="7" name="TaxKeywo">
    <vt:lpwstr/>
  </property>
  <property fmtid="{D5CDD505-2E9C-101B-9397-08002B2CF9AE}" pid="8" name="m555d3814edf4817b4410a4e57f94c">
    <vt:lpwstr/>
  </property>
  <property fmtid="{D5CDD505-2E9C-101B-9397-08002B2CF9AE}" pid="9" name="e559ffcc31d34167856647188be350">
    <vt:lpwstr/>
  </property>
  <property fmtid="{D5CDD505-2E9C-101B-9397-08002B2CF9AE}" pid="10" name="c456731dbc904a5fb605ec556c33e8">
    <vt:lpwstr/>
  </property>
  <property fmtid="{D5CDD505-2E9C-101B-9397-08002B2CF9AE}" pid="11" name="Function Operations I">
    <vt:lpwstr>6;#IDBDocs|cca77002-e150-4b2d-ab1f-1d7a7cdcae16</vt:lpwstr>
  </property>
  <property fmtid="{D5CDD505-2E9C-101B-9397-08002B2CF9AE}" pid="12" name="o5138a91267540169645e33d09c9dd">
    <vt:lpwstr>Unclassified|a6dff32e-d477-44cd-a56b-85efe9e0a56c</vt:lpwstr>
  </property>
  <property fmtid="{D5CDD505-2E9C-101B-9397-08002B2CF9AE}" pid="13" name="Sector I">
    <vt:lpwstr/>
  </property>
  <property fmtid="{D5CDD505-2E9C-101B-9397-08002B2CF9AE}" pid="14" name="Fund I">
    <vt:lpwstr/>
  </property>
  <property fmtid="{D5CDD505-2E9C-101B-9397-08002B2CF9AE}" pid="15" name="j8b96605ee2f4c4e988849e658583f">
    <vt:lpwstr/>
  </property>
  <property fmtid="{D5CDD505-2E9C-101B-9397-08002B2CF9AE}" pid="16" name="Count">
    <vt:lpwstr/>
  </property>
  <property fmtid="{D5CDD505-2E9C-101B-9397-08002B2CF9AE}" pid="17" name="TaxCatchA">
    <vt:lpwstr>5;#Unclassified|a6dff32e-d477-44cd-a56b-85efe9e0a56c;#6;#IDBDocs|cca77002-e150-4b2d-ab1f-1d7a7cdcae16</vt:lpwstr>
  </property>
  <property fmtid="{D5CDD505-2E9C-101B-9397-08002B2CF9AE}" pid="18" name="display_urn:schemas-microsoft-com:office:office#Edit">
    <vt:lpwstr>Hoffman, Nathalie Alexandra</vt:lpwstr>
  </property>
  <property fmtid="{D5CDD505-2E9C-101B-9397-08002B2CF9AE}" pid="19" name="Project Numb">
    <vt:lpwstr>CO-L1154</vt:lpwstr>
  </property>
  <property fmtid="{D5CDD505-2E9C-101B-9397-08002B2CF9AE}" pid="20" name="Project Document Ty">
    <vt:lpwstr/>
  </property>
  <property fmtid="{D5CDD505-2E9C-101B-9397-08002B2CF9AE}" pid="21" name="Document Auth">
    <vt:lpwstr>Arisi, Diego</vt:lpwstr>
  </property>
  <property fmtid="{D5CDD505-2E9C-101B-9397-08002B2CF9AE}" pid="22" name="Series Operations I">
    <vt:lpwstr>5</vt:lpwstr>
  </property>
  <property fmtid="{D5CDD505-2E9C-101B-9397-08002B2CF9AE}" pid="23" name="Migration In">
    <vt:lpwstr>&lt;Data&gt;&lt;APPLICATION&gt;MS EXCEL&lt;/APPLICATION&gt;&lt;USER_STAGE&gt;Loan Proposal&lt;/USER_STAGE&gt;&lt;PD_OBJ_TYPE&gt;0&lt;/PD_OBJ_TYPE&gt;&lt;MAKERECORD&gt;N&lt;/MAKERECORD&gt;&lt;/Data&gt;</vt:lpwstr>
  </property>
  <property fmtid="{D5CDD505-2E9C-101B-9397-08002B2CF9AE}" pid="24" name="ContentType">
    <vt:lpwstr>0x01010046CF21643EE8D14686A648AA6DAD089200C0B1C68D910A0D4B8C06086886B7DE0C</vt:lpwstr>
  </property>
  <property fmtid="{D5CDD505-2E9C-101B-9397-08002B2CF9AE}" pid="25" name="Approval Numb">
    <vt:lpwstr/>
  </property>
  <property fmtid="{D5CDD505-2E9C-101B-9397-08002B2CF9AE}" pid="26" name="Disclosure Activi">
    <vt:lpwstr>Loan Proposal</vt:lpwstr>
  </property>
  <property fmtid="{D5CDD505-2E9C-101B-9397-08002B2CF9AE}" pid="27" name="Document Language I">
    <vt:lpwstr>Spanish</vt:lpwstr>
  </property>
  <property fmtid="{D5CDD505-2E9C-101B-9397-08002B2CF9AE}" pid="28" name="Fiscal Year I">
    <vt:lpwstr>2015</vt:lpwstr>
  </property>
  <property fmtid="{D5CDD505-2E9C-101B-9397-08002B2CF9AE}" pid="29" name="Access to Information Poli">
    <vt:lpwstr>Public</vt:lpwstr>
  </property>
  <property fmtid="{D5CDD505-2E9C-101B-9397-08002B2CF9AE}" pid="30" name="Other Auth">
    <vt:lpwstr/>
  </property>
  <property fmtid="{D5CDD505-2E9C-101B-9397-08002B2CF9AE}" pid="31" name="Division or Un">
    <vt:lpwstr>IFD/ICS</vt:lpwstr>
  </property>
  <property fmtid="{D5CDD505-2E9C-101B-9397-08002B2CF9AE}" pid="32" name="Business Ar">
    <vt:lpwstr/>
  </property>
  <property fmtid="{D5CDD505-2E9C-101B-9397-08002B2CF9AE}" pid="33" name="Webtop">
    <vt:lpwstr>RM-GIP</vt:lpwstr>
  </property>
  <property fmtid="{D5CDD505-2E9C-101B-9397-08002B2CF9AE}" pid="34" name="display_urn:schemas-microsoft-com:office:office#Auth">
    <vt:lpwstr>Hoffman, Nathalie Alexandra</vt:lpwstr>
  </property>
  <property fmtid="{D5CDD505-2E9C-101B-9397-08002B2CF9AE}" pid="35" name="Fro">
    <vt:lpwstr/>
  </property>
  <property fmtid="{D5CDD505-2E9C-101B-9397-08002B2CF9AE}" pid="36" name="T">
    <vt:lpwstr/>
  </property>
  <property fmtid="{D5CDD505-2E9C-101B-9397-08002B2CF9AE}" pid="37" name="Identifi">
    <vt:lpwstr> TECFILE</vt:lpwstr>
  </property>
  <property fmtid="{D5CDD505-2E9C-101B-9397-08002B2CF9AE}" pid="38" name="IDBDocs Numb">
    <vt:lpwstr>39542891</vt:lpwstr>
  </property>
</Properties>
</file>