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codeName="ThisWorkbook" defaultThemeVersion="124226"/>
  <mc:AlternateContent xmlns:mc="http://schemas.openxmlformats.org/markup-compatibility/2006">
    <mc:Choice Requires="x15">
      <x15ac:absPath xmlns:x15ac="http://schemas.microsoft.com/office/spreadsheetml/2010/11/ac" url="C:\Users\Public\Documents\DATA.IDB\Documents\2017\CMF\BR-T1262\"/>
    </mc:Choice>
  </mc:AlternateContent>
  <bookViews>
    <workbookView xWindow="-15" yWindow="225" windowWidth="9720" windowHeight="11520"/>
  </bookViews>
  <sheets>
    <sheet name="Sheet1" sheetId="1" r:id="rId1"/>
    <sheet name="Sheet3" sheetId="3" r:id="rId2"/>
  </sheets>
  <calcPr calcId="171027"/>
</workbook>
</file>

<file path=xl/calcChain.xml><?xml version="1.0" encoding="utf-8"?>
<calcChain xmlns="http://schemas.openxmlformats.org/spreadsheetml/2006/main">
  <c r="D79" i="1" l="1"/>
  <c r="D56" i="1" l="1"/>
  <c r="D21" i="1"/>
  <c r="D43" i="1"/>
  <c r="D58" i="1" s="1"/>
</calcChain>
</file>

<file path=xl/sharedStrings.xml><?xml version="1.0" encoding="utf-8"?>
<sst xmlns="http://schemas.openxmlformats.org/spreadsheetml/2006/main" count="301" uniqueCount="158">
  <si>
    <t>Ref. 
AWP</t>
  </si>
  <si>
    <t>Item 
No.</t>
  </si>
  <si>
    <t>Source of financing
and percentage</t>
  </si>
  <si>
    <t>Estimated date of the procurement
notice or start of the contract</t>
  </si>
  <si>
    <t>Total</t>
  </si>
  <si>
    <t>(1) Grouping together of similar procurement is recommended, such as computer hardware, publications, travel, etc. If there are a number of similar individual contracts to be executed at different times, they can be grouped together under a single heading, with an explanation in the comments column indicating the average individual amount and the period during which the contract would be executed. For example: an export promotion project that includes travel to participate in fairs would have an item called "airfare for fairs", an estimated total value od US$5,000, and an explanation in the Comments column: "This is for approximately four different airfares to participate in fairs in the region in years X and X1".</t>
  </si>
  <si>
    <t>PROCUREMENT PLAN FOR NON-REIMBURSABLE TECHNICAL COOPERATIONS</t>
  </si>
  <si>
    <t>Consulting services</t>
  </si>
  <si>
    <t>Comments</t>
  </si>
  <si>
    <t>Description (1)</t>
  </si>
  <si>
    <t>Procurement
Method (2)</t>
  </si>
  <si>
    <t xml:space="preserve">Review of procurement (ex-ante or ex-post)                                        (3)
</t>
  </si>
  <si>
    <t>Technical review
by the PTL                     (4)</t>
  </si>
  <si>
    <r>
      <t>(2)</t>
    </r>
    <r>
      <rPr>
        <b/>
        <u/>
        <sz val="10"/>
        <color theme="1"/>
        <rFont val="Calibri"/>
        <family val="2"/>
        <scheme val="minor"/>
      </rPr>
      <t xml:space="preserve"> Goods and works: </t>
    </r>
    <r>
      <rPr>
        <sz val="10"/>
        <color theme="1"/>
        <rFont val="Calibri"/>
        <family val="2"/>
        <scheme val="minor"/>
      </rPr>
      <t>CB: Competitive bidding; PC: Price comparison; DC: Direct contracting.</t>
    </r>
  </si>
  <si>
    <r>
      <t>(2)</t>
    </r>
    <r>
      <rPr>
        <b/>
        <u/>
        <sz val="10"/>
        <color theme="1"/>
        <rFont val="Calibri"/>
        <family val="2"/>
        <scheme val="minor"/>
      </rPr>
      <t xml:space="preserve"> Consulting firms:</t>
    </r>
    <r>
      <rPr>
        <sz val="10"/>
        <color theme="1"/>
        <rFont val="Calibri"/>
        <family val="2"/>
        <scheme val="minor"/>
      </rPr>
      <t xml:space="preserve"> CQS: Selection Based on the Consultants' Qualifications; QCBS: Quality and cost-based selection; LCS: Least Cost Selection; FBS: Selection nder a Fixed Budget; SSS: Single Source Selection; QBS: Quality Based selection.</t>
    </r>
  </si>
  <si>
    <r>
      <t xml:space="preserve">(3) </t>
    </r>
    <r>
      <rPr>
        <b/>
        <u/>
        <sz val="10"/>
        <color theme="1"/>
        <rFont val="Calibri"/>
        <family val="2"/>
        <scheme val="minor"/>
      </rPr>
      <t>Ex ante/ex post review:</t>
    </r>
    <r>
      <rPr>
        <sz val="10"/>
        <color theme="1"/>
        <rFont val="Calibri"/>
        <family val="2"/>
        <scheme val="minor"/>
      </rPr>
      <t xml:space="preserve"> In general, depending on the institutional capacity and level of risk associated with the procurement, ex post review is the standard modality. Ex ante review can be specified for critical or complex process.</t>
    </r>
  </si>
  <si>
    <r>
      <t xml:space="preserve">(4) </t>
    </r>
    <r>
      <rPr>
        <b/>
        <u/>
        <sz val="10"/>
        <color theme="1"/>
        <rFont val="Calibri"/>
        <family val="2"/>
        <scheme val="minor"/>
      </rPr>
      <t>Technical review</t>
    </r>
    <r>
      <rPr>
        <sz val="10"/>
        <color theme="1"/>
        <rFont val="Calibri"/>
        <family val="2"/>
        <scheme val="minor"/>
      </rPr>
      <t>: The PTL will use this column to define those procurement he/she considers "critical"or "complex"that require ex ante review of the terms of reference, technical specifications, reports, outputs, or other items.</t>
    </r>
  </si>
  <si>
    <r>
      <t>(2)</t>
    </r>
    <r>
      <rPr>
        <b/>
        <sz val="10"/>
        <color theme="1"/>
        <rFont val="Calibri"/>
        <family val="2"/>
        <scheme val="minor"/>
      </rPr>
      <t xml:space="preserve"> </t>
    </r>
    <r>
      <rPr>
        <b/>
        <u/>
        <sz val="10"/>
        <color theme="1"/>
        <rFont val="Calibri"/>
        <family val="2"/>
        <scheme val="minor"/>
      </rPr>
      <t>Individual consultants</t>
    </r>
    <r>
      <rPr>
        <b/>
        <sz val="10"/>
        <color theme="1"/>
        <rFont val="Calibri"/>
        <family val="2"/>
        <scheme val="minor"/>
      </rPr>
      <t>:</t>
    </r>
    <r>
      <rPr>
        <sz val="10"/>
        <color theme="1"/>
        <rFont val="Calibri"/>
        <family val="2"/>
        <scheme val="minor"/>
      </rPr>
      <t xml:space="preserve"> IICQ: International Individual Consultant Selection Based on Qualifications; SSS: Single Source Selection.</t>
    </r>
  </si>
  <si>
    <t>Threshold for ex post review of procurements: N/A</t>
  </si>
  <si>
    <t xml:space="preserve">Local/other
%  </t>
  </si>
  <si>
    <t>Goods and services (in US$):</t>
  </si>
  <si>
    <t>Estimated contract
cost (US$)</t>
  </si>
  <si>
    <t>TC Funding: $</t>
  </si>
  <si>
    <t xml:space="preserve">Consulting services(in US$): </t>
  </si>
  <si>
    <t>Country:  Brazil</t>
  </si>
  <si>
    <t>Executing agency:  IDB</t>
  </si>
  <si>
    <r>
      <rPr>
        <b/>
        <sz val="10"/>
        <color theme="1"/>
        <rFont val="Calibri"/>
        <family val="2"/>
        <scheme val="minor"/>
      </rPr>
      <t>Public or private sector:</t>
    </r>
    <r>
      <rPr>
        <sz val="10"/>
        <color theme="1"/>
        <rFont val="Calibri"/>
        <family val="2"/>
        <scheme val="minor"/>
      </rPr>
      <t xml:space="preserve">  Public</t>
    </r>
  </si>
  <si>
    <t>ex post</t>
  </si>
  <si>
    <t>ECC
%</t>
  </si>
  <si>
    <r>
      <t xml:space="preserve">Title of Project: </t>
    </r>
    <r>
      <rPr>
        <sz val="11"/>
        <color theme="1"/>
        <rFont val="Calibri"/>
        <family val="2"/>
        <scheme val="minor"/>
      </rPr>
      <t>Support the Development of GHG Mitigation Studies for the State of São Paulo</t>
    </r>
  </si>
  <si>
    <t>Project number:  BR-T1262</t>
  </si>
  <si>
    <t>Local counterpart: USD$ 140,000</t>
  </si>
  <si>
    <t>Component 1: Data collection</t>
  </si>
  <si>
    <t>Component 4: monitoring and coordination</t>
  </si>
  <si>
    <t>Land use study</t>
  </si>
  <si>
    <t>Local counterpart</t>
  </si>
  <si>
    <t>Cement</t>
  </si>
  <si>
    <t>Quemical</t>
  </si>
  <si>
    <t xml:space="preserve">Metallurgical </t>
  </si>
  <si>
    <t>Lime</t>
  </si>
  <si>
    <t>Civil construction</t>
  </si>
  <si>
    <t>Professional Consultant</t>
  </si>
  <si>
    <t>Training Undertaken Peer review ICF</t>
  </si>
  <si>
    <t>Seminar for industrial sectors</t>
  </si>
  <si>
    <t>Consultant Sarah Irffi</t>
  </si>
  <si>
    <t>Approved Budget</t>
  </si>
  <si>
    <t>Consultant Paula Fernanda</t>
  </si>
  <si>
    <t xml:space="preserve">Research Assistant </t>
  </si>
  <si>
    <t>CI</t>
  </si>
  <si>
    <t>Contract stage</t>
  </si>
  <si>
    <t>Luciano Schweizer</t>
  </si>
  <si>
    <t>Consultoria especializada para a elaboração de estudo visando a formulação de mecanismo financeiro e de cooperação técnica para fomento de uma proposta de Polo Florestal de Uso Multiplo para a Bacia do Rio Paraiba do Sul - São Paulo.</t>
  </si>
  <si>
    <t xml:space="preserve">Consultoria especializada em silvicultura e analises economicas de projetos florestais para apoiar a formulação de mecanismo finaceiro e de cooperação tecnica  para o fomento de uma proposta de implantacao de experiencia piloto de polo florestal de uso multiplo para a Bacia do Rio Paraíba do Sul visando promover o incremento da cobertura florestal nativa, a adequação de imoveis rurais e o fortalecimento de mercados de produtos florestais obtidos de forma sustentável </t>
  </si>
  <si>
    <t>Consultoria especializada em analises econômicas e financeiras e estruturação de negócios para apoiar a formulação de proposta de implantação de experiência piloto de polo florestal de uso múltiplo para a Bacia do Rio Paraíba do Sul visando promover o incremento da cobertura florestal nativa , a adequação de imoveis rurais e o fortalecimento de mercados de produtos florestais obtidos de forma sustentável.</t>
  </si>
  <si>
    <t>Consultant Matheus Brito</t>
  </si>
  <si>
    <t>Consultant Silvana Nobre</t>
  </si>
  <si>
    <t>Consultant Maria José Zakkia</t>
  </si>
  <si>
    <t>1.1.1</t>
  </si>
  <si>
    <t>Consultant Alberto Barreto</t>
  </si>
  <si>
    <t>1.1.2</t>
  </si>
  <si>
    <t>1.1.3</t>
  </si>
  <si>
    <t>1.1.4</t>
  </si>
  <si>
    <t>Consultoria especializada para a realização, com base em dados secundários e modelagem espacial, um diagnóstico da situação atual do Estado de São Paulo em relação ao déficit/superávit de Reserva Legal.</t>
  </si>
  <si>
    <t>Consultant André Nassar</t>
  </si>
  <si>
    <t>2.1.1</t>
  </si>
  <si>
    <t>Consultant Sergio Pacca</t>
  </si>
  <si>
    <t>2.2.1</t>
  </si>
  <si>
    <t>2.2.2</t>
  </si>
  <si>
    <r>
      <t xml:space="preserve">Contratual Individual para realizar as atividades e exercer as </t>
    </r>
    <r>
      <rPr>
        <sz val="11"/>
        <rFont val="Calibri"/>
        <family val="2"/>
        <scheme val="minor"/>
      </rPr>
      <t>responsabilidades de Assistente de pesquisa do Consultor Sênior desta CT visando apoiar ao consultor no alcance dos resultados do projeto.</t>
    </r>
    <r>
      <rPr>
        <sz val="11"/>
        <color theme="1"/>
        <rFont val="Calibri"/>
        <family val="2"/>
        <scheme val="minor"/>
      </rPr>
      <t xml:space="preserve"> </t>
    </r>
  </si>
  <si>
    <t>Contratual individual  para acompanhar os trabalhos do Consultor Sênior da CT, visando apoiar o mesmo a alcancar os resultodos do Projeto.</t>
  </si>
  <si>
    <t>Consultant Jhonathan Souza</t>
  </si>
  <si>
    <t>2.4.1</t>
  </si>
  <si>
    <t>Consultor Individual para forncer apoio à coordenação da CETESB na consolidação dos relatorios realizados para os setores alvo do Projeto em um documento final que será encaminhado para publicação pela CETESB.</t>
  </si>
  <si>
    <t>Consultant Bruna Patricia</t>
  </si>
  <si>
    <t>Consultant Katia Punhagui</t>
  </si>
  <si>
    <t>2.6.1</t>
  </si>
  <si>
    <t>2.7.1</t>
  </si>
  <si>
    <t>Consultant Roberto Strumpf</t>
  </si>
  <si>
    <t>Contratual Individual responsável pela coleta de dados primários, referentes a emissões de GEE oriundos do consumo de energia, por meio de entrevistas com as principais empresas do setor de química.</t>
  </si>
  <si>
    <r>
      <t>Contratual Individual responsável por dar continuação e finalização do estudo sobre os setores do cimento e da construção civil para o Estado de São Paulo, que inclui coleta de dados primários por meio de entrevistas com as principais empresas do setor, além de entregar os produtos necessários para a construção das curvas marginais de custo de abatimento e cenários alternativos.</t>
    </r>
    <r>
      <rPr>
        <b/>
        <sz val="11"/>
        <color theme="1"/>
        <rFont val="Calibri"/>
        <family val="2"/>
        <scheme val="minor"/>
      </rPr>
      <t xml:space="preserve"> </t>
    </r>
  </si>
  <si>
    <t>2.7.2</t>
  </si>
  <si>
    <t>Consultant Obdulio Fanti</t>
  </si>
  <si>
    <t>Contratual individual responsável por desenvolver estudo sobre o setor da indústria quimica do Estado de São Paulo, que inclui a coleta e analise de dados primarios por meio de entrevistas com as principais empresas deste setor no Estado de São Paulo.</t>
  </si>
  <si>
    <t>2.9.1</t>
  </si>
  <si>
    <t>Consultant René Vogelaar</t>
  </si>
  <si>
    <t>2.10.1</t>
  </si>
  <si>
    <t>Consultant José Milton</t>
  </si>
  <si>
    <t>Contratação de consultor individual para a relização de conclusão de estudo para os setores da Cal e Siderurgia para o Estado de São Paulo, que inclui a coleta e revisão de dados para complemento das analises já realizadas.</t>
  </si>
  <si>
    <t>Contratação de Consultor Individual Especializado para realizar a coleta e analise de dados primarios junto às principais industrias do setor de Siderurgia no Estado de São Paulo.</t>
  </si>
  <si>
    <t>Consultant Mats Jonas Bengtsson</t>
  </si>
  <si>
    <t>Contratação de consultoria especializada para a coleta e analise de dados primários, junto às principais empresas  do Setor da Construção Civil do Estado de São Paulo.</t>
  </si>
  <si>
    <t>4.1.1</t>
  </si>
  <si>
    <t>4.1.2</t>
  </si>
  <si>
    <t>4.1.3</t>
  </si>
  <si>
    <r>
      <t>Consultoria especializada responsavel por apoiar a equipe do BID na execucao e acompanhamento das atividades relacionadas a CT BR-T1262 (</t>
    </r>
    <r>
      <rPr>
        <b/>
        <sz val="11"/>
        <color theme="1"/>
        <rFont val="Calibri"/>
        <family val="2"/>
        <scheme val="minor"/>
      </rPr>
      <t>Sarah Irffi</t>
    </r>
    <r>
      <rPr>
        <sz val="11"/>
        <color theme="1"/>
        <rFont val="Calibri"/>
        <family val="2"/>
        <scheme val="minor"/>
      </rPr>
      <t>)</t>
    </r>
  </si>
  <si>
    <r>
      <t>Consultoria especializada responsavel por apoiar a equipe do BID na execucao e acompanhamento das atividades relacionadas a CT BR-T1262 (</t>
    </r>
    <r>
      <rPr>
        <b/>
        <sz val="11"/>
        <color theme="1"/>
        <rFont val="Calibri"/>
        <family val="2"/>
        <scheme val="minor"/>
      </rPr>
      <t>Monica Oliveira</t>
    </r>
    <r>
      <rPr>
        <sz val="11"/>
        <color theme="1"/>
        <rFont val="Calibri"/>
        <family val="2"/>
        <scheme val="minor"/>
      </rPr>
      <t>)</t>
    </r>
  </si>
  <si>
    <t>Consultant Monica de Oliveira</t>
  </si>
  <si>
    <r>
      <t>Consultoria especializada responsavel por apoiar a equipe do BID na execucao e acompanhamento das atividades relacionadas a CT BR-T1262 (</t>
    </r>
    <r>
      <rPr>
        <b/>
        <sz val="11"/>
        <color theme="1"/>
        <rFont val="Calibri"/>
        <family val="2"/>
        <scheme val="minor"/>
      </rPr>
      <t>Rogerio Lessa</t>
    </r>
    <r>
      <rPr>
        <sz val="11"/>
        <color theme="1"/>
        <rFont val="Calibri"/>
        <family val="2"/>
        <scheme val="minor"/>
      </rPr>
      <t>)</t>
    </r>
  </si>
  <si>
    <t>Consultant Rogerio Lessa</t>
  </si>
  <si>
    <t>Luciano Schewizer</t>
  </si>
  <si>
    <t>Contratação de Empresa especializada para a realização de capacitação na ferramenta MACTool e na META Mac, para a equipe de consultores contratados pelo BID, integrantes da CETESB e convidados.</t>
  </si>
  <si>
    <t>DC</t>
  </si>
  <si>
    <t>Executado</t>
  </si>
  <si>
    <t>Prepared by:  Rogerio Lessa</t>
  </si>
  <si>
    <t>Period covered by the plan: August 2013 - August 2016</t>
  </si>
  <si>
    <t>Consultant Vanderley John</t>
  </si>
  <si>
    <t>2.4.2</t>
  </si>
  <si>
    <t xml:space="preserve">Consultor Individual para a realização de revisão qualificada dos relatórios finais (Produtos) e das curvas de custo marginal de abatimento elaborados pelos setores de cimento e construção civil. </t>
  </si>
  <si>
    <t xml:space="preserve">Consultoria especializada para a realização de uma analise economica para a possivel realização de um mercado de Cota de Reserva Ambiental (CAR). </t>
  </si>
  <si>
    <t>1.1.5</t>
  </si>
  <si>
    <r>
      <t xml:space="preserve">Consultor Sênior com responsabilidade de assegurar a qualidade e coerência de uma serie de estudos sobre o potêncial de mitigacao dos gases de efeito esufa para os setores e subsetores industriais, conforme o Inventario de Gases de Efeito Estufa do Estado de Sao Paulo. </t>
    </r>
    <r>
      <rPr>
        <b/>
        <sz val="11"/>
        <color theme="1"/>
        <rFont val="Calibri"/>
        <family val="2"/>
        <scheme val="minor"/>
      </rPr>
      <t>(Sergio Pacca - Contratos 1 e 2)</t>
    </r>
  </si>
  <si>
    <t>Contratação de empresa responsável com a emissão de passagens aéreas, hoteis e apoio na realização de treinamento nas ferramentas MACTool e META Mac.</t>
  </si>
  <si>
    <t>FLYTOUR Business Travel Ltda.</t>
  </si>
  <si>
    <t>ICF Consultoria do Brasil Ltda.</t>
  </si>
  <si>
    <t>Contratação de empresa responsável pelo fornecimento de coffebreak durante a realização de workshop de capacitação.</t>
  </si>
  <si>
    <t>FEALQ</t>
  </si>
  <si>
    <t>Components 2 and 3: Data analysis by emission sector</t>
  </si>
  <si>
    <t>Alves Silva Padaria Ltda. EPP</t>
  </si>
  <si>
    <t>Pagamento de Cartas Acordo para pariticipação em reuniões com o Especilaista Lider em Mercados de Capitais e Instituições Financeiras.</t>
  </si>
  <si>
    <t>FBS</t>
  </si>
  <si>
    <t>May-2015 e Apl - 2016</t>
  </si>
  <si>
    <t>Josilente Ticianneli Ferrer</t>
  </si>
  <si>
    <t>Total Componente 1</t>
  </si>
  <si>
    <t>2.8.1</t>
  </si>
  <si>
    <t>2.10.2</t>
  </si>
  <si>
    <t>Total Componentes 2 e 3</t>
  </si>
  <si>
    <t>4.2.1</t>
  </si>
  <si>
    <t>4.3.1</t>
  </si>
  <si>
    <t>4.3.2</t>
  </si>
  <si>
    <t>Contratação de consultor para elaboração de relatórios financeiros de todo o período de execução da Cooperação Técnica.</t>
  </si>
  <si>
    <t>2.4.3</t>
  </si>
  <si>
    <t>Consultant Adriana Leal Carneiro</t>
  </si>
  <si>
    <t>1.1.6</t>
  </si>
  <si>
    <t>Total Componente 4</t>
  </si>
  <si>
    <t>Contratação de empresa para fornecimento de series de preços da CEPEA - Setor Florestal</t>
  </si>
  <si>
    <t>Total Desembolsado</t>
  </si>
  <si>
    <t>Date:  November 12th 2016</t>
  </si>
  <si>
    <t>Apl-14</t>
  </si>
  <si>
    <t>Consultor para revisão técnica especializada para elaboração de documento final para os estudos de uso da terra.</t>
  </si>
  <si>
    <t>Consultoria especializada para desenvolver estudo de viabilidade econômica da implantação de Polo Agroflorestal na Bacia do Vale do Paraíba do Sul.</t>
  </si>
  <si>
    <t>Editoração dos estudos dos setores indústrias desenvolvidos no âmbito da Cooperação Técnica.</t>
  </si>
  <si>
    <r>
      <t xml:space="preserve">Reuniões e apresentações do Projeto para os setores industriais, para a CETESB, FIESP, demais </t>
    </r>
    <r>
      <rPr>
        <b/>
        <i/>
        <sz val="11"/>
        <color theme="1"/>
        <rFont val="Calibri"/>
        <family val="2"/>
        <scheme val="minor"/>
      </rPr>
      <t>stakeholders</t>
    </r>
  </si>
  <si>
    <t>Contratações previstas para 2017</t>
  </si>
  <si>
    <t>Total contratações 2017</t>
  </si>
  <si>
    <t>Realização de Workshop para apresentação dos resultados encontrados nos estudos elaborados para o Componente 1 (Uso da Terra). Viabilidade Econômica para implantação de Polo Agroflorestal no Vale do Paraíba do Sul.</t>
  </si>
  <si>
    <t>CD</t>
  </si>
  <si>
    <t xml:space="preserve">Consultor Individual para o desenvolvimento de estudos complementares: desenv. ferramenta para avaliar o custo dos energéticos primários (petróleo, gás natural, biomassa, carvão, etc) a partir do custo ao consumidor dos energéticos de uso final. </t>
  </si>
  <si>
    <t>Consultant Marcela Gilles</t>
  </si>
  <si>
    <t>Contratação de firma responsável pela tradução das publicações finais (Inglês e Espanhol)</t>
  </si>
  <si>
    <t>Realização de Workshop para apresentação dos resultados encontrados nos estudos elaborados para os Componentes 2 e 3 (Setor Industrial). Para reporesentantes do Estado, Indústria, ONGs e Sociedade Civil.</t>
  </si>
  <si>
    <t>Set-17</t>
  </si>
  <si>
    <t>Missões de acompanhamento das atividades junto à equipe de consultores locais e os representantes da CETESB e Secretaria de Meio Ambiente do Estado de São Paulo, e discussões com os representantes da Indústria e do Setor Agroflorestal do Estado.</t>
  </si>
  <si>
    <t>Fev-17</t>
  </si>
  <si>
    <t>Contratação de consultor peer review dos documentos elaborados na fase 3 do Projeto para o Setror da Indústria.</t>
  </si>
  <si>
    <t>Consultor Senior peer review dos documentos elaborados na fase 3 do projeto para o Componente 1 (Uso Da Terra)</t>
  </si>
  <si>
    <t>Consultor senior para desenvolver estudo identificando as fontes potenciais de recursos para cada finalidade (recursos públicos x privados, reembolsáveis x não reembolsáveis, credito x financiamento, remuneração por serviços ecossistêmicos, compensação de reserva legal, etc.)</t>
  </si>
  <si>
    <t>Contratação de consultor responsável pela consolidação dos estudos dos setores de Uso da Terra e do Setor da Indústria</t>
  </si>
  <si>
    <r>
      <t>Consultoria especializada responsavel por apoiar a equipe do BID na execucao e acompanhamento das atividades relacionadas a CT BR-T1262 e na preparação de documentos em Estratégia de Financiamento.(</t>
    </r>
    <r>
      <rPr>
        <b/>
        <sz val="11"/>
        <color theme="1"/>
        <rFont val="Calibri"/>
        <family val="2"/>
        <scheme val="minor"/>
      </rPr>
      <t>Rogerio Lessa</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</si>
</sst>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quot;$&quot;* #,##0_);_(&quot;$&quot;* \(#,##0\);_(&quot;$&quot;* &quot;-&quot;??_);_(@_)"/>
    <numFmt numFmtId="165" formatCode="0.0"/>
  </numFmts>
  <fonts count="11" x14ac:knownFonts="1">
    <font>
      <sz val="11"/>
      <color theme="1"/>
      <name val="Calibri"/>
      <family val="2"/>
      <scheme val="minor"/>
    </font>
    <font>
      <b/>
      <sz val="11"/>
      <color theme="1"/>
      <name val="Calibri"/>
      <family val="2"/>
      <scheme val="minor"/>
    </font>
    <font>
      <b/>
      <sz val="1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4"/>
      <name val="Calibri"/>
      <family val="2"/>
      <scheme val="minor"/>
    </font>
    <font>
      <sz val="11"/>
      <color theme="1"/>
      <name val="Calibri"/>
      <family val="2"/>
      <scheme val="minor"/>
    </font>
    <font>
      <sz val="11"/>
      <name val="Calibri"/>
      <family val="2"/>
      <scheme val="minor"/>
    </font>
    <font>
      <b/>
      <sz val="11"/>
      <name val="Calibri"/>
      <family val="2"/>
      <scheme val="minor"/>
    </font>
    <font>
      <b/>
      <i/>
      <sz val="11"/>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ck">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ck">
        <color indexed="64"/>
      </top>
      <bottom style="thick">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ck">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44" fontId="7" fillId="0" borderId="0" applyFont="0" applyFill="0" applyBorder="0" applyAlignment="0" applyProtection="0"/>
  </cellStyleXfs>
  <cellXfs count="278">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xf numFmtId="0" fontId="0" fillId="0" borderId="14" xfId="0" applyBorder="1"/>
    <xf numFmtId="0" fontId="0" fillId="0" borderId="19" xfId="0" applyBorder="1"/>
    <xf numFmtId="0" fontId="1" fillId="0" borderId="1" xfId="0" applyFont="1" applyBorder="1" applyAlignment="1">
      <alignment horizontal="center"/>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0" xfId="0" applyFont="1" applyBorder="1" applyAlignment="1">
      <alignment horizontal="left"/>
    </xf>
    <xf numFmtId="0" fontId="3" fillId="0" borderId="13"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22" xfId="0" applyFont="1" applyBorder="1" applyAlignment="1">
      <alignment horizontal="left"/>
    </xf>
    <xf numFmtId="0" fontId="3" fillId="0" borderId="23" xfId="0" applyFont="1" applyBorder="1" applyAlignment="1">
      <alignment horizontal="left"/>
    </xf>
    <xf numFmtId="0" fontId="3" fillId="0" borderId="17" xfId="0" applyFont="1" applyBorder="1" applyAlignment="1">
      <alignment horizontal="left" vertical="top" wrapText="1"/>
    </xf>
    <xf numFmtId="0" fontId="3" fillId="0" borderId="6" xfId="0" applyFont="1" applyBorder="1" applyAlignment="1">
      <alignment horizontal="left" vertical="top"/>
    </xf>
    <xf numFmtId="0" fontId="3" fillId="0" borderId="18" xfId="0" applyFont="1" applyBorder="1" applyAlignment="1">
      <alignment horizontal="lef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0" fillId="0" borderId="9" xfId="0" applyBorder="1" applyAlignment="1">
      <alignment horizontal="left"/>
    </xf>
    <xf numFmtId="0" fontId="1" fillId="0" borderId="8" xfId="0" applyFont="1" applyBorder="1" applyAlignment="1">
      <alignment horizontal="center"/>
    </xf>
    <xf numFmtId="3" fontId="1" fillId="0" borderId="8" xfId="0" applyNumberFormat="1" applyFont="1" applyBorder="1" applyAlignment="1">
      <alignment horizontal="center"/>
    </xf>
    <xf numFmtId="0" fontId="0" fillId="3" borderId="3" xfId="0" applyFill="1" applyBorder="1"/>
    <xf numFmtId="0" fontId="0" fillId="3" borderId="10" xfId="0" applyFill="1" applyBorder="1"/>
    <xf numFmtId="0" fontId="0" fillId="3" borderId="52" xfId="0" applyFill="1" applyBorder="1"/>
    <xf numFmtId="0" fontId="0" fillId="3" borderId="49" xfId="0" applyFill="1" applyBorder="1"/>
    <xf numFmtId="0" fontId="0" fillId="3" borderId="37" xfId="0" applyFill="1" applyBorder="1"/>
    <xf numFmtId="0" fontId="0" fillId="3" borderId="51" xfId="0" applyFill="1" applyBorder="1"/>
    <xf numFmtId="0" fontId="1" fillId="0" borderId="14"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left"/>
    </xf>
    <xf numFmtId="6" fontId="0" fillId="0" borderId="0" xfId="0" applyNumberFormat="1" applyBorder="1" applyAlignment="1">
      <alignment horizontal="left"/>
    </xf>
    <xf numFmtId="0" fontId="1" fillId="0" borderId="45" xfId="0" applyFont="1" applyBorder="1"/>
    <xf numFmtId="4" fontId="0" fillId="0" borderId="7" xfId="0" applyNumberFormat="1" applyBorder="1"/>
    <xf numFmtId="0" fontId="0" fillId="0" borderId="53" xfId="0" applyBorder="1"/>
    <xf numFmtId="17" fontId="0" fillId="0" borderId="53" xfId="0" applyNumberFormat="1" applyBorder="1"/>
    <xf numFmtId="0" fontId="0" fillId="0" borderId="53" xfId="0" applyFont="1" applyBorder="1"/>
    <xf numFmtId="0" fontId="0" fillId="0" borderId="54" xfId="0" applyBorder="1"/>
    <xf numFmtId="0" fontId="0" fillId="0" borderId="7" xfId="0" applyBorder="1"/>
    <xf numFmtId="4" fontId="0" fillId="0" borderId="0" xfId="0" applyNumberFormat="1" applyBorder="1"/>
    <xf numFmtId="0" fontId="0" fillId="4" borderId="50" xfId="0" applyFill="1" applyBorder="1"/>
    <xf numFmtId="0" fontId="1" fillId="4" borderId="37" xfId="0" applyFont="1" applyFill="1" applyBorder="1"/>
    <xf numFmtId="4" fontId="0" fillId="4" borderId="50" xfId="0" applyNumberFormat="1" applyFill="1" applyBorder="1"/>
    <xf numFmtId="0" fontId="0" fillId="4" borderId="37" xfId="0" applyFill="1" applyBorder="1"/>
    <xf numFmtId="17" fontId="0" fillId="4" borderId="37" xfId="0" applyNumberFormat="1" applyFill="1" applyBorder="1"/>
    <xf numFmtId="0" fontId="0" fillId="4" borderId="51" xfId="0" applyFill="1" applyBorder="1"/>
    <xf numFmtId="0" fontId="0" fillId="4" borderId="0" xfId="0" applyFill="1"/>
    <xf numFmtId="0" fontId="1" fillId="4" borderId="37" xfId="0" applyFont="1" applyFill="1" applyBorder="1" applyAlignment="1">
      <alignment wrapText="1"/>
    </xf>
    <xf numFmtId="164" fontId="0" fillId="0" borderId="10" xfId="1" applyNumberFormat="1" applyFont="1" applyBorder="1" applyAlignment="1">
      <alignment vertical="center"/>
    </xf>
    <xf numFmtId="0" fontId="0" fillId="4" borderId="3" xfId="0" applyFill="1" applyBorder="1" applyAlignment="1">
      <alignment horizontal="center"/>
    </xf>
    <xf numFmtId="0" fontId="0" fillId="4" borderId="9" xfId="0" applyFill="1" applyBorder="1" applyAlignment="1">
      <alignment horizontal="center"/>
    </xf>
    <xf numFmtId="164" fontId="0" fillId="4" borderId="10" xfId="1" applyNumberFormat="1" applyFont="1" applyFill="1" applyBorder="1" applyAlignment="1">
      <alignment vertical="center"/>
    </xf>
    <xf numFmtId="0" fontId="0" fillId="0" borderId="12" xfId="0" applyBorder="1" applyAlignment="1">
      <alignment horizontal="center"/>
    </xf>
    <xf numFmtId="0" fontId="1" fillId="0" borderId="53" xfId="0" applyFont="1" applyBorder="1"/>
    <xf numFmtId="0" fontId="0" fillId="0" borderId="7" xfId="0" applyBorder="1" applyAlignment="1">
      <alignment wrapText="1"/>
    </xf>
    <xf numFmtId="0" fontId="1" fillId="4" borderId="14" xfId="0" applyFont="1" applyFill="1" applyBorder="1" applyAlignment="1">
      <alignment horizontal="center"/>
    </xf>
    <xf numFmtId="0" fontId="1" fillId="4" borderId="45" xfId="0" applyFont="1" applyFill="1" applyBorder="1"/>
    <xf numFmtId="0" fontId="1" fillId="0" borderId="55" xfId="0" applyFont="1" applyBorder="1"/>
    <xf numFmtId="4" fontId="0" fillId="0" borderId="7" xfId="0" applyNumberFormat="1" applyFill="1" applyBorder="1"/>
    <xf numFmtId="0" fontId="0" fillId="0" borderId="11" xfId="0" applyBorder="1" applyAlignment="1">
      <alignment vertical="center"/>
    </xf>
    <xf numFmtId="0" fontId="0" fillId="0" borderId="3" xfId="0" applyBorder="1" applyAlignment="1">
      <alignment vertical="center"/>
    </xf>
    <xf numFmtId="0" fontId="0" fillId="0" borderId="9" xfId="0" applyBorder="1" applyAlignment="1">
      <alignment vertical="center"/>
    </xf>
    <xf numFmtId="164" fontId="0" fillId="3" borderId="10" xfId="0" applyNumberFormat="1" applyFill="1" applyBorder="1" applyAlignment="1">
      <alignment horizontal="center"/>
    </xf>
    <xf numFmtId="0" fontId="0" fillId="3" borderId="37" xfId="0" applyFill="1" applyBorder="1" applyAlignment="1">
      <alignment horizontal="center"/>
    </xf>
    <xf numFmtId="0" fontId="2" fillId="2" borderId="3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0" fillId="0" borderId="5" xfId="0" applyBorder="1" applyAlignment="1">
      <alignment horizontal="left"/>
    </xf>
    <xf numFmtId="0" fontId="1" fillId="0" borderId="35" xfId="0" applyFont="1" applyBorder="1" applyAlignment="1">
      <alignment wrapText="1"/>
    </xf>
    <xf numFmtId="0" fontId="0" fillId="0" borderId="36" xfId="0" applyBorder="1" applyAlignment="1">
      <alignment wrapText="1"/>
    </xf>
    <xf numFmtId="0" fontId="1" fillId="0" borderId="17" xfId="0" applyFont="1" applyBorder="1" applyAlignment="1"/>
    <xf numFmtId="0" fontId="0" fillId="0" borderId="6" xfId="0" applyBorder="1" applyAlignment="1"/>
    <xf numFmtId="0" fontId="0" fillId="4" borderId="19" xfId="0" applyFill="1" applyBorder="1"/>
    <xf numFmtId="0" fontId="0" fillId="0" borderId="61" xfId="0" applyBorder="1"/>
    <xf numFmtId="0" fontId="3" fillId="0" borderId="18" xfId="0" applyFont="1" applyBorder="1" applyAlignment="1">
      <alignment horizontal="left" vertical="center"/>
    </xf>
    <xf numFmtId="0" fontId="3" fillId="0" borderId="58" xfId="0" applyFont="1" applyBorder="1" applyAlignment="1">
      <alignment horizontal="left"/>
    </xf>
    <xf numFmtId="0" fontId="0" fillId="4" borderId="64" xfId="0" applyFill="1" applyBorder="1"/>
    <xf numFmtId="0" fontId="0" fillId="0" borderId="53" xfId="0" applyFont="1" applyFill="1" applyBorder="1" applyAlignment="1">
      <alignment wrapText="1"/>
    </xf>
    <xf numFmtId="0" fontId="0" fillId="0" borderId="0" xfId="0" applyFill="1" applyBorder="1"/>
    <xf numFmtId="17" fontId="0" fillId="0" borderId="53" xfId="0" applyNumberFormat="1" applyBorder="1" applyAlignment="1">
      <alignment horizontal="right"/>
    </xf>
    <xf numFmtId="0" fontId="1" fillId="0" borderId="45" xfId="0" applyFont="1" applyBorder="1" applyAlignment="1">
      <alignment horizontal="center"/>
    </xf>
    <xf numFmtId="0" fontId="1" fillId="0" borderId="45" xfId="0" applyFont="1" applyBorder="1" applyAlignment="1">
      <alignment horizontal="center" vertical="center"/>
    </xf>
    <xf numFmtId="0" fontId="1" fillId="4" borderId="25" xfId="0" applyFont="1" applyFill="1" applyBorder="1" applyAlignment="1">
      <alignment horizontal="center"/>
    </xf>
    <xf numFmtId="2" fontId="1" fillId="0" borderId="45" xfId="0" applyNumberFormat="1" applyFont="1" applyBorder="1" applyAlignment="1">
      <alignment horizontal="center" vertical="center"/>
    </xf>
    <xf numFmtId="0" fontId="1" fillId="0" borderId="62" xfId="0" applyFont="1" applyBorder="1" applyAlignment="1">
      <alignment horizontal="center" vertical="center"/>
    </xf>
    <xf numFmtId="0" fontId="0" fillId="0" borderId="55" xfId="0" applyBorder="1"/>
    <xf numFmtId="0" fontId="0" fillId="0" borderId="65" xfId="0" applyBorder="1"/>
    <xf numFmtId="17" fontId="0" fillId="0" borderId="55" xfId="0" applyNumberFormat="1" applyBorder="1"/>
    <xf numFmtId="0" fontId="1" fillId="5" borderId="45" xfId="0" applyFont="1" applyFill="1" applyBorder="1" applyAlignment="1">
      <alignment horizontal="center" vertical="center"/>
    </xf>
    <xf numFmtId="0" fontId="0" fillId="5" borderId="0" xfId="0" applyFill="1" applyBorder="1"/>
    <xf numFmtId="0" fontId="0" fillId="5" borderId="53" xfId="0" applyFont="1" applyFill="1" applyBorder="1" applyAlignment="1">
      <alignment wrapText="1"/>
    </xf>
    <xf numFmtId="4" fontId="0" fillId="5" borderId="7" xfId="0" applyNumberFormat="1" applyFill="1" applyBorder="1"/>
    <xf numFmtId="0" fontId="0" fillId="5" borderId="53" xfId="0" applyFill="1" applyBorder="1"/>
    <xf numFmtId="17" fontId="0" fillId="5" borderId="53" xfId="0" applyNumberFormat="1" applyFill="1" applyBorder="1" applyAlignment="1">
      <alignment horizontal="right"/>
    </xf>
    <xf numFmtId="0" fontId="0" fillId="5" borderId="19" xfId="0" applyFill="1" applyBorder="1"/>
    <xf numFmtId="17" fontId="0" fillId="5" borderId="53" xfId="0" applyNumberFormat="1" applyFill="1" applyBorder="1"/>
    <xf numFmtId="0" fontId="1" fillId="5" borderId="45" xfId="0" applyFont="1" applyFill="1" applyBorder="1" applyAlignment="1">
      <alignment horizontal="center"/>
    </xf>
    <xf numFmtId="4" fontId="0" fillId="5" borderId="7" xfId="0" applyNumberFormat="1" applyFill="1" applyBorder="1" applyAlignment="1">
      <alignment horizontal="right"/>
    </xf>
    <xf numFmtId="0" fontId="1" fillId="5" borderId="53" xfId="0" applyFont="1" applyFill="1" applyBorder="1"/>
    <xf numFmtId="0" fontId="0" fillId="5" borderId="7" xfId="0" applyFill="1" applyBorder="1" applyAlignment="1">
      <alignment wrapText="1"/>
    </xf>
    <xf numFmtId="4" fontId="0" fillId="5" borderId="0" xfId="0" applyNumberFormat="1" applyFill="1" applyBorder="1"/>
    <xf numFmtId="0" fontId="0" fillId="5" borderId="7" xfId="0" applyFill="1" applyBorder="1"/>
    <xf numFmtId="0" fontId="0" fillId="0" borderId="7" xfId="0" applyFill="1" applyBorder="1" applyAlignment="1">
      <alignment wrapText="1"/>
    </xf>
    <xf numFmtId="0" fontId="0" fillId="5" borderId="54" xfId="0" applyFill="1" applyBorder="1"/>
    <xf numFmtId="0" fontId="0" fillId="5" borderId="0" xfId="0" applyFill="1"/>
    <xf numFmtId="0" fontId="1" fillId="0" borderId="65" xfId="0" applyFont="1" applyBorder="1"/>
    <xf numFmtId="0" fontId="0" fillId="0" borderId="66" xfId="0" applyBorder="1"/>
    <xf numFmtId="0" fontId="0" fillId="5" borderId="67" xfId="0" applyFill="1" applyBorder="1"/>
    <xf numFmtId="0" fontId="0" fillId="0" borderId="0" xfId="0" applyFill="1"/>
    <xf numFmtId="0" fontId="0" fillId="3" borderId="0" xfId="0" applyFill="1" applyBorder="1"/>
    <xf numFmtId="164" fontId="0" fillId="3" borderId="53" xfId="0" applyNumberFormat="1" applyFill="1" applyBorder="1" applyAlignment="1">
      <alignment horizontal="center"/>
    </xf>
    <xf numFmtId="0" fontId="0" fillId="3" borderId="53" xfId="0" applyFill="1" applyBorder="1"/>
    <xf numFmtId="0" fontId="0" fillId="3" borderId="19" xfId="0" applyFill="1" applyBorder="1"/>
    <xf numFmtId="0" fontId="1" fillId="5" borderId="1" xfId="0" applyFont="1" applyFill="1" applyBorder="1" applyAlignment="1">
      <alignment horizontal="center"/>
    </xf>
    <xf numFmtId="0" fontId="0" fillId="5" borderId="1" xfId="0" applyFill="1" applyBorder="1"/>
    <xf numFmtId="4" fontId="1" fillId="5" borderId="1" xfId="0" applyNumberFormat="1" applyFont="1" applyFill="1" applyBorder="1"/>
    <xf numFmtId="4" fontId="0" fillId="5" borderId="1" xfId="0" applyNumberFormat="1" applyFill="1" applyBorder="1"/>
    <xf numFmtId="0" fontId="1" fillId="0" borderId="53" xfId="0" applyFont="1" applyBorder="1" applyAlignment="1">
      <alignment wrapText="1"/>
    </xf>
    <xf numFmtId="165" fontId="1" fillId="0" borderId="45" xfId="0" applyNumberFormat="1" applyFont="1" applyBorder="1" applyAlignment="1">
      <alignment horizontal="center" vertical="center"/>
    </xf>
    <xf numFmtId="0" fontId="1" fillId="0" borderId="7" xfId="0" applyFont="1" applyBorder="1" applyAlignment="1">
      <alignment wrapText="1"/>
    </xf>
    <xf numFmtId="0" fontId="1" fillId="4" borderId="15" xfId="0" applyFont="1" applyFill="1" applyBorder="1"/>
    <xf numFmtId="0" fontId="0" fillId="4" borderId="8" xfId="0" applyFill="1" applyBorder="1"/>
    <xf numFmtId="0" fontId="1" fillId="4" borderId="1" xfId="0" applyFont="1" applyFill="1" applyBorder="1" applyAlignment="1">
      <alignment wrapText="1"/>
    </xf>
    <xf numFmtId="4" fontId="0" fillId="4" borderId="8" xfId="0" applyNumberFormat="1" applyFill="1" applyBorder="1"/>
    <xf numFmtId="0" fontId="0" fillId="4" borderId="1" xfId="0" applyFill="1" applyBorder="1"/>
    <xf numFmtId="17" fontId="0" fillId="4" borderId="1" xfId="0" applyNumberFormat="1" applyFill="1" applyBorder="1"/>
    <xf numFmtId="0" fontId="0" fillId="4" borderId="60" xfId="0" applyFill="1" applyBorder="1"/>
    <xf numFmtId="0" fontId="0" fillId="5" borderId="55" xfId="0" applyFill="1" applyBorder="1"/>
    <xf numFmtId="0" fontId="1" fillId="5" borderId="7" xfId="0" applyFont="1" applyFill="1" applyBorder="1" applyAlignment="1">
      <alignment horizontal="center"/>
    </xf>
    <xf numFmtId="0" fontId="8" fillId="5" borderId="37" xfId="0" applyFont="1" applyFill="1" applyBorder="1" applyAlignment="1">
      <alignment wrapText="1"/>
    </xf>
    <xf numFmtId="0" fontId="1" fillId="4" borderId="15" xfId="0" applyFont="1" applyFill="1" applyBorder="1" applyAlignment="1">
      <alignment horizontal="center" vertical="center"/>
    </xf>
    <xf numFmtId="0" fontId="1" fillId="4" borderId="1" xfId="0" applyFont="1" applyFill="1" applyBorder="1"/>
    <xf numFmtId="0" fontId="0" fillId="4" borderId="8" xfId="0" applyFill="1" applyBorder="1" applyAlignment="1">
      <alignment wrapText="1"/>
    </xf>
    <xf numFmtId="4" fontId="0" fillId="4" borderId="44" xfId="0" applyNumberFormat="1" applyFill="1" applyBorder="1"/>
    <xf numFmtId="0" fontId="0" fillId="4" borderId="5" xfId="0" applyFill="1" applyBorder="1"/>
    <xf numFmtId="0" fontId="0" fillId="4" borderId="44" xfId="0" applyFill="1" applyBorder="1"/>
    <xf numFmtId="0" fontId="0" fillId="4" borderId="68" xfId="0" applyFill="1" applyBorder="1"/>
    <xf numFmtId="0" fontId="1" fillId="6" borderId="1" xfId="0" applyFont="1" applyFill="1" applyBorder="1"/>
    <xf numFmtId="0" fontId="0" fillId="6" borderId="1" xfId="0" applyFill="1" applyBorder="1"/>
    <xf numFmtId="0" fontId="0" fillId="4" borderId="69" xfId="0" applyFill="1" applyBorder="1"/>
    <xf numFmtId="0" fontId="0" fillId="4" borderId="70" xfId="0" applyFill="1" applyBorder="1"/>
    <xf numFmtId="0" fontId="1" fillId="4" borderId="70" xfId="0" applyFont="1" applyFill="1" applyBorder="1" applyAlignment="1">
      <alignment wrapText="1"/>
    </xf>
    <xf numFmtId="4" fontId="1" fillId="4" borderId="69" xfId="0" applyNumberFormat="1" applyFont="1" applyFill="1" applyBorder="1"/>
    <xf numFmtId="0" fontId="1" fillId="5" borderId="70" xfId="0" applyFont="1" applyFill="1" applyBorder="1" applyAlignment="1">
      <alignment horizontal="center"/>
    </xf>
    <xf numFmtId="0" fontId="0" fillId="5" borderId="70" xfId="0" applyFill="1" applyBorder="1"/>
    <xf numFmtId="0" fontId="1" fillId="5" borderId="70" xfId="0" applyFont="1" applyFill="1" applyBorder="1" applyAlignment="1">
      <alignment wrapText="1"/>
    </xf>
    <xf numFmtId="4" fontId="1" fillId="5" borderId="70" xfId="0" applyNumberFormat="1" applyFont="1" applyFill="1" applyBorder="1"/>
    <xf numFmtId="4" fontId="0" fillId="5" borderId="70" xfId="0" applyNumberFormat="1" applyFill="1" applyBorder="1"/>
    <xf numFmtId="17" fontId="0" fillId="5" borderId="70" xfId="0" applyNumberFormat="1" applyFill="1" applyBorder="1"/>
    <xf numFmtId="0" fontId="1" fillId="4" borderId="71" xfId="0" applyFont="1" applyFill="1" applyBorder="1"/>
    <xf numFmtId="0" fontId="0" fillId="4" borderId="72" xfId="0" applyFill="1" applyBorder="1"/>
    <xf numFmtId="0" fontId="1" fillId="4" borderId="73" xfId="0" applyFont="1" applyFill="1" applyBorder="1"/>
    <xf numFmtId="4" fontId="1" fillId="4" borderId="74" xfId="0" applyNumberFormat="1" applyFont="1" applyFill="1" applyBorder="1"/>
    <xf numFmtId="4" fontId="0" fillId="4" borderId="74" xfId="0" applyNumberFormat="1" applyFill="1" applyBorder="1"/>
    <xf numFmtId="0" fontId="0" fillId="4" borderId="73" xfId="0" applyFill="1" applyBorder="1"/>
    <xf numFmtId="17" fontId="0" fillId="4" borderId="73" xfId="0" applyNumberFormat="1" applyFill="1" applyBorder="1"/>
    <xf numFmtId="0" fontId="0" fillId="4" borderId="75" xfId="0" applyFill="1" applyBorder="1"/>
    <xf numFmtId="0" fontId="1" fillId="0" borderId="53" xfId="0" applyFont="1" applyFill="1" applyBorder="1"/>
    <xf numFmtId="4" fontId="0" fillId="0" borderId="0" xfId="0" applyNumberFormat="1" applyFill="1" applyBorder="1"/>
    <xf numFmtId="0" fontId="0" fillId="0" borderId="53" xfId="0" applyFill="1" applyBorder="1"/>
    <xf numFmtId="0" fontId="0" fillId="0" borderId="7" xfId="0" applyFill="1" applyBorder="1"/>
    <xf numFmtId="17" fontId="0" fillId="0" borderId="53" xfId="0" applyNumberFormat="1" applyFill="1" applyBorder="1"/>
    <xf numFmtId="0" fontId="0" fillId="0" borderId="67" xfId="0" applyFill="1" applyBorder="1"/>
    <xf numFmtId="0" fontId="0" fillId="0" borderId="19" xfId="0" applyFill="1" applyBorder="1"/>
    <xf numFmtId="0" fontId="1" fillId="0" borderId="76" xfId="0" applyFont="1" applyBorder="1" applyAlignment="1">
      <alignment horizontal="center" vertical="center"/>
    </xf>
    <xf numFmtId="0" fontId="1"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1" fillId="6" borderId="77" xfId="0" applyFont="1" applyFill="1" applyBorder="1" applyAlignment="1">
      <alignment horizontal="center" vertical="center"/>
    </xf>
    <xf numFmtId="0" fontId="1" fillId="6" borderId="70" xfId="0" applyFont="1" applyFill="1" applyBorder="1"/>
    <xf numFmtId="0" fontId="9" fillId="6" borderId="78" xfId="0" applyFont="1" applyFill="1" applyBorder="1" applyAlignment="1">
      <alignment wrapText="1"/>
    </xf>
    <xf numFmtId="4" fontId="9" fillId="6" borderId="78" xfId="0" applyNumberFormat="1" applyFont="1" applyFill="1" applyBorder="1"/>
    <xf numFmtId="4" fontId="0" fillId="6" borderId="69" xfId="0" applyNumberFormat="1" applyFill="1" applyBorder="1"/>
    <xf numFmtId="0" fontId="0" fillId="6" borderId="79" xfId="0" applyFill="1" applyBorder="1"/>
    <xf numFmtId="0" fontId="0" fillId="6" borderId="70" xfId="0" applyFill="1" applyBorder="1"/>
    <xf numFmtId="0" fontId="0" fillId="6" borderId="78" xfId="0" applyFill="1" applyBorder="1"/>
    <xf numFmtId="0" fontId="0" fillId="6" borderId="69" xfId="0" applyFill="1" applyBorder="1"/>
    <xf numFmtId="17" fontId="0" fillId="6" borderId="70" xfId="0" applyNumberFormat="1" applyFill="1" applyBorder="1"/>
    <xf numFmtId="0" fontId="0" fillId="6" borderId="80" xfId="0" applyFill="1" applyBorder="1"/>
    <xf numFmtId="0" fontId="1" fillId="2" borderId="77" xfId="0" applyFont="1" applyFill="1" applyBorder="1" applyAlignment="1">
      <alignment horizontal="center" vertical="center"/>
    </xf>
    <xf numFmtId="0" fontId="1" fillId="2" borderId="70" xfId="0" applyFont="1" applyFill="1" applyBorder="1"/>
    <xf numFmtId="4" fontId="0" fillId="2" borderId="78" xfId="0" applyNumberFormat="1" applyFill="1" applyBorder="1"/>
    <xf numFmtId="4" fontId="0" fillId="2" borderId="69" xfId="0" applyNumberFormat="1" applyFill="1" applyBorder="1"/>
    <xf numFmtId="0" fontId="0" fillId="2" borderId="70" xfId="0" applyFill="1" applyBorder="1"/>
    <xf numFmtId="0" fontId="0" fillId="2" borderId="78" xfId="0" applyFill="1" applyBorder="1"/>
    <xf numFmtId="0" fontId="0" fillId="2" borderId="69" xfId="0" applyFill="1" applyBorder="1"/>
    <xf numFmtId="17" fontId="0" fillId="2" borderId="70" xfId="0" applyNumberFormat="1" applyFill="1" applyBorder="1"/>
    <xf numFmtId="0" fontId="0" fillId="2" borderId="80" xfId="0" applyFill="1" applyBorder="1"/>
    <xf numFmtId="0" fontId="1" fillId="2" borderId="78" xfId="0" applyFont="1" applyFill="1" applyBorder="1" applyAlignment="1">
      <alignment wrapText="1"/>
    </xf>
    <xf numFmtId="0" fontId="0" fillId="2" borderId="77" xfId="0" applyFont="1" applyFill="1" applyBorder="1" applyAlignment="1">
      <alignment horizontal="center" vertical="center"/>
    </xf>
    <xf numFmtId="0" fontId="0" fillId="2" borderId="70" xfId="0" applyFont="1" applyFill="1" applyBorder="1"/>
    <xf numFmtId="4" fontId="0" fillId="2" borderId="69" xfId="0" applyNumberFormat="1" applyFont="1" applyFill="1" applyBorder="1"/>
    <xf numFmtId="0" fontId="0" fillId="2" borderId="79" xfId="0" applyFont="1" applyFill="1" applyBorder="1"/>
    <xf numFmtId="0" fontId="0" fillId="2" borderId="78" xfId="0" applyFont="1" applyFill="1" applyBorder="1"/>
    <xf numFmtId="0" fontId="0" fillId="2" borderId="69" xfId="0" applyFont="1" applyFill="1" applyBorder="1"/>
    <xf numFmtId="17" fontId="0" fillId="2" borderId="70" xfId="0" applyNumberFormat="1" applyFont="1" applyFill="1" applyBorder="1"/>
    <xf numFmtId="0" fontId="0" fillId="2" borderId="80" xfId="0" applyFont="1" applyFill="1" applyBorder="1"/>
    <xf numFmtId="4" fontId="1" fillId="2" borderId="78" xfId="0" applyNumberFormat="1" applyFont="1" applyFill="1" applyBorder="1"/>
    <xf numFmtId="0" fontId="0" fillId="3" borderId="1" xfId="0" applyFill="1" applyBorder="1"/>
    <xf numFmtId="0" fontId="1" fillId="4" borderId="1" xfId="0" applyFont="1" applyFill="1" applyBorder="1" applyAlignment="1">
      <alignment horizontal="center"/>
    </xf>
    <xf numFmtId="4" fontId="0" fillId="4" borderId="1" xfId="0" applyNumberFormat="1" applyFill="1" applyBorder="1"/>
    <xf numFmtId="0" fontId="1" fillId="0" borderId="1" xfId="0" applyFont="1" applyBorder="1"/>
    <xf numFmtId="0" fontId="0" fillId="0" borderId="1" xfId="0" applyBorder="1"/>
    <xf numFmtId="4" fontId="0" fillId="0" borderId="1" xfId="0" applyNumberFormat="1" applyBorder="1"/>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4" fontId="0" fillId="5" borderId="1" xfId="0" applyNumberFormat="1" applyFill="1" applyBorder="1" applyAlignment="1">
      <alignment horizontal="right"/>
    </xf>
    <xf numFmtId="165"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4" fontId="1" fillId="4" borderId="1" xfId="0" applyNumberFormat="1" applyFont="1" applyFill="1" applyBorder="1"/>
    <xf numFmtId="0" fontId="1" fillId="5" borderId="1" xfId="0" applyFont="1" applyFill="1" applyBorder="1"/>
    <xf numFmtId="0" fontId="1" fillId="4" borderId="1" xfId="0" applyFont="1" applyFill="1" applyBorder="1" applyAlignment="1">
      <alignment horizontal="center" vertical="center"/>
    </xf>
    <xf numFmtId="0" fontId="1" fillId="6" borderId="1" xfId="0" applyFont="1" applyFill="1" applyBorder="1" applyAlignment="1">
      <alignment horizontal="center" vertical="center"/>
    </xf>
    <xf numFmtId="4" fontId="9" fillId="6" borderId="1" xfId="0" applyNumberFormat="1" applyFont="1" applyFill="1" applyBorder="1"/>
    <xf numFmtId="17" fontId="0" fillId="0" borderId="19" xfId="0" applyNumberFormat="1" applyFill="1" applyBorder="1"/>
    <xf numFmtId="17" fontId="0" fillId="0" borderId="19" xfId="0" applyNumberFormat="1" applyBorder="1"/>
    <xf numFmtId="17" fontId="0" fillId="0" borderId="7" xfId="0" applyNumberFormat="1" applyBorder="1"/>
    <xf numFmtId="0" fontId="0" fillId="0" borderId="41" xfId="0" applyBorder="1" applyAlignment="1">
      <alignment horizontal="center"/>
    </xf>
    <xf numFmtId="0" fontId="0" fillId="0" borderId="63" xfId="0" applyBorder="1" applyAlignment="1">
      <alignment horizontal="center"/>
    </xf>
    <xf numFmtId="0" fontId="2" fillId="2" borderId="24"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2" xfId="0" applyFont="1" applyFill="1" applyBorder="1" applyAlignment="1">
      <alignment horizontal="center" vertical="center"/>
    </xf>
    <xf numFmtId="0" fontId="3" fillId="0" borderId="54" xfId="0" applyFont="1" applyBorder="1" applyAlignment="1">
      <alignment horizontal="center"/>
    </xf>
    <xf numFmtId="0" fontId="3" fillId="0" borderId="19" xfId="0" applyFont="1" applyBorder="1" applyAlignment="1">
      <alignment horizontal="center"/>
    </xf>
    <xf numFmtId="0" fontId="0" fillId="0" borderId="57" xfId="0" applyBorder="1" applyAlignment="1">
      <alignment horizontal="center" wrapText="1"/>
    </xf>
    <xf numFmtId="0" fontId="0" fillId="0" borderId="59" xfId="0" applyBorder="1" applyAlignment="1">
      <alignment horizontal="center" wrapText="1"/>
    </xf>
    <xf numFmtId="0" fontId="0" fillId="0" borderId="0" xfId="0" applyBorder="1" applyAlignment="1">
      <alignment horizontal="center"/>
    </xf>
    <xf numFmtId="0" fontId="0" fillId="0" borderId="19" xfId="0" applyBorder="1" applyAlignment="1">
      <alignment horizontal="center"/>
    </xf>
    <xf numFmtId="0" fontId="0" fillId="0" borderId="5" xfId="0" applyBorder="1" applyAlignment="1">
      <alignment horizontal="center"/>
    </xf>
    <xf numFmtId="0" fontId="0" fillId="0" borderId="60" xfId="0" applyBorder="1" applyAlignment="1">
      <alignment horizontal="center"/>
    </xf>
    <xf numFmtId="0" fontId="0" fillId="0" borderId="56" xfId="0" applyBorder="1" applyAlignment="1">
      <alignment horizontal="center"/>
    </xf>
    <xf numFmtId="0" fontId="0" fillId="0" borderId="61" xfId="0" applyBorder="1" applyAlignment="1">
      <alignment horizontal="center"/>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 fillId="0" borderId="5" xfId="0" applyFont="1" applyBorder="1" applyAlignment="1">
      <alignment horizontal="left"/>
    </xf>
    <xf numFmtId="0" fontId="1" fillId="0" borderId="44" xfId="0" applyFont="1" applyBorder="1" applyAlignment="1">
      <alignment horizontal="left"/>
    </xf>
    <xf numFmtId="0" fontId="2" fillId="2" borderId="4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 fillId="0" borderId="25" xfId="0" applyFont="1" applyBorder="1" applyAlignment="1">
      <alignment horizontal="left"/>
    </xf>
    <xf numFmtId="0" fontId="0" fillId="0" borderId="37" xfId="0" applyBorder="1" applyAlignment="1">
      <alignment horizontal="left"/>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1" fillId="3" borderId="10" xfId="0" applyFont="1" applyFill="1" applyBorder="1" applyAlignment="1">
      <alignment horizontal="left" vertical="center"/>
    </xf>
    <xf numFmtId="0" fontId="1" fillId="3" borderId="37" xfId="0" applyFont="1" applyFill="1" applyBorder="1" applyAlignment="1">
      <alignment horizontal="left" vertical="center"/>
    </xf>
    <xf numFmtId="0" fontId="1" fillId="3" borderId="38" xfId="0" applyFont="1" applyFill="1" applyBorder="1" applyAlignment="1">
      <alignment horizontal="center" vertical="center"/>
    </xf>
    <xf numFmtId="0" fontId="1" fillId="3" borderId="25" xfId="0" applyFont="1" applyFill="1" applyBorder="1" applyAlignment="1">
      <alignment horizontal="center" vertical="center"/>
    </xf>
    <xf numFmtId="164" fontId="1" fillId="3" borderId="10" xfId="0" applyNumberFormat="1" applyFont="1" applyFill="1" applyBorder="1" applyAlignment="1">
      <alignment horizontal="center"/>
    </xf>
    <xf numFmtId="0" fontId="1" fillId="3" borderId="37" xfId="0" applyFont="1" applyFill="1" applyBorder="1" applyAlignment="1">
      <alignment horizontal="center"/>
    </xf>
    <xf numFmtId="0" fontId="1" fillId="3" borderId="45" xfId="0" applyFont="1" applyFill="1" applyBorder="1" applyAlignment="1">
      <alignment horizontal="center" vertical="center"/>
    </xf>
    <xf numFmtId="0" fontId="1" fillId="3" borderId="53"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10" xfId="0" applyFont="1" applyFill="1" applyBorder="1" applyAlignment="1">
      <alignment horizontal="left" vertical="center" wrapText="1"/>
    </xf>
    <xf numFmtId="164" fontId="0" fillId="3" borderId="53" xfId="0" applyNumberFormat="1" applyFill="1" applyBorder="1" applyAlignment="1">
      <alignment horizontal="center"/>
    </xf>
    <xf numFmtId="0" fontId="0" fillId="3" borderId="37" xfId="0" applyFill="1" applyBorder="1" applyAlignment="1">
      <alignment horizontal="center"/>
    </xf>
    <xf numFmtId="164" fontId="0" fillId="3" borderId="10" xfId="0" applyNumberFormat="1" applyFill="1" applyBorder="1" applyAlignment="1">
      <alignment horizontal="center"/>
    </xf>
    <xf numFmtId="0" fontId="1" fillId="0" borderId="16" xfId="0" applyFont="1" applyBorder="1" applyAlignment="1">
      <alignment horizontal="left"/>
    </xf>
    <xf numFmtId="0" fontId="0" fillId="0" borderId="4" xfId="0" applyBorder="1" applyAlignment="1">
      <alignment horizontal="left"/>
    </xf>
    <xf numFmtId="0" fontId="1" fillId="0" borderId="43" xfId="0" applyFont="1" applyBorder="1" applyAlignment="1">
      <alignment horizontal="left"/>
    </xf>
    <xf numFmtId="0" fontId="1" fillId="0" borderId="15" xfId="0" applyFont="1" applyBorder="1" applyAlignment="1">
      <alignment horizontal="left"/>
    </xf>
    <xf numFmtId="0" fontId="0" fillId="0" borderId="1" xfId="0" applyBorder="1" applyAlignment="1">
      <alignment horizontal="left"/>
    </xf>
    <xf numFmtId="0" fontId="0" fillId="0" borderId="5" xfId="0" applyBorder="1" applyAlignment="1">
      <alignment horizontal="left"/>
    </xf>
    <xf numFmtId="0" fontId="2" fillId="2" borderId="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3" borderId="1" xfId="0" applyFont="1" applyFill="1" applyBorder="1" applyAlignment="1">
      <alignment horizontal="center" vertical="center"/>
    </xf>
    <xf numFmtId="164" fontId="0" fillId="3" borderId="1" xfId="0" applyNumberFormat="1" applyFill="1" applyBorder="1" applyAlignment="1">
      <alignment horizontal="center"/>
    </xf>
    <xf numFmtId="0" fontId="0" fillId="3" borderId="1" xfId="0" applyFill="1" applyBorder="1" applyAlignment="1">
      <alignment horizontal="center"/>
    </xf>
    <xf numFmtId="164" fontId="1" fillId="3" borderId="1" xfId="0" applyNumberFormat="1" applyFont="1" applyFill="1" applyBorder="1" applyAlignment="1">
      <alignment horizontal="center"/>
    </xf>
    <xf numFmtId="0" fontId="1" fillId="3" borderId="1"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P88"/>
  <sheetViews>
    <sheetView tabSelected="1" topLeftCell="A55" zoomScale="80" zoomScaleNormal="80" workbookViewId="0">
      <selection activeCell="O68" sqref="O68"/>
    </sheetView>
  </sheetViews>
  <sheetFormatPr defaultColWidth="9.140625" defaultRowHeight="15" x14ac:dyDescent="0.25"/>
  <cols>
    <col min="1" max="1" width="6.85546875" customWidth="1"/>
    <col min="2" max="2" width="7.42578125" customWidth="1"/>
    <col min="3" max="3" width="74.5703125" customWidth="1"/>
    <col min="4" max="4" width="17.7109375" customWidth="1"/>
    <col min="5" max="5" width="13.5703125" customWidth="1"/>
    <col min="6" max="6" width="15.140625" customWidth="1"/>
    <col min="7" max="7" width="18.85546875" customWidth="1"/>
    <col min="8" max="8" width="11.42578125" customWidth="1"/>
    <col min="9" max="9" width="13.42578125" customWidth="1"/>
    <col min="10" max="10" width="26.7109375" bestFit="1" customWidth="1"/>
    <col min="11" max="11" width="21.28515625" customWidth="1"/>
    <col min="12" max="12" width="57.28515625" customWidth="1"/>
    <col min="13" max="13" width="15.7109375" customWidth="1"/>
  </cols>
  <sheetData>
    <row r="1" spans="1:18" ht="9" customHeight="1" thickBot="1" x14ac:dyDescent="0.3"/>
    <row r="2" spans="1:18" ht="24.75" customHeight="1" x14ac:dyDescent="0.25">
      <c r="A2" s="224" t="s">
        <v>6</v>
      </c>
      <c r="B2" s="225"/>
      <c r="C2" s="225"/>
      <c r="D2" s="225"/>
      <c r="E2" s="225"/>
      <c r="F2" s="225"/>
      <c r="G2" s="225"/>
      <c r="H2" s="225"/>
      <c r="I2" s="225"/>
      <c r="J2" s="225"/>
      <c r="K2" s="225"/>
      <c r="L2" s="225"/>
      <c r="M2" s="226"/>
      <c r="N2" s="1"/>
      <c r="O2" s="1"/>
      <c r="P2" s="1"/>
      <c r="Q2" s="1"/>
      <c r="R2" s="1"/>
    </row>
    <row r="3" spans="1:18" x14ac:dyDescent="0.25">
      <c r="A3" s="247" t="s">
        <v>24</v>
      </c>
      <c r="B3" s="248"/>
      <c r="C3" s="248"/>
      <c r="D3" s="248"/>
      <c r="E3" s="248"/>
      <c r="F3" s="248"/>
      <c r="G3" s="267" t="s">
        <v>25</v>
      </c>
      <c r="H3" s="248"/>
      <c r="I3" s="248"/>
      <c r="J3" s="248"/>
      <c r="K3" s="248"/>
      <c r="L3" s="227" t="s">
        <v>26</v>
      </c>
      <c r="M3" s="228"/>
    </row>
    <row r="4" spans="1:18" ht="15.75" customHeight="1" thickBot="1" x14ac:dyDescent="0.3">
      <c r="A4" s="265" t="s">
        <v>30</v>
      </c>
      <c r="B4" s="266"/>
      <c r="C4" s="266"/>
      <c r="D4" s="266"/>
      <c r="E4" s="266"/>
      <c r="F4" s="266"/>
      <c r="G4" s="72" t="s">
        <v>29</v>
      </c>
      <c r="H4" s="73"/>
      <c r="I4" s="73"/>
      <c r="J4" s="73"/>
      <c r="K4" s="73"/>
      <c r="L4" s="229"/>
      <c r="M4" s="230"/>
    </row>
    <row r="5" spans="1:18" ht="15.75" thickTop="1" x14ac:dyDescent="0.25">
      <c r="A5" s="74" t="s">
        <v>104</v>
      </c>
      <c r="B5" s="75"/>
      <c r="C5" s="75"/>
      <c r="D5" s="75"/>
      <c r="E5" s="75"/>
      <c r="F5" s="75"/>
      <c r="G5" s="75"/>
      <c r="H5" s="75"/>
      <c r="I5" s="75"/>
      <c r="J5" s="75"/>
      <c r="K5" s="75"/>
      <c r="L5" s="231"/>
      <c r="M5" s="232"/>
    </row>
    <row r="6" spans="1:18" x14ac:dyDescent="0.25">
      <c r="A6" s="32" t="s">
        <v>22</v>
      </c>
      <c r="B6" s="33"/>
      <c r="C6" s="35">
        <v>700000</v>
      </c>
      <c r="D6" s="34" t="s">
        <v>31</v>
      </c>
      <c r="E6" s="34"/>
      <c r="F6" s="33"/>
      <c r="G6" s="33"/>
      <c r="H6" s="33"/>
      <c r="I6" s="33"/>
      <c r="J6" s="33"/>
      <c r="K6" s="33"/>
      <c r="L6" s="231"/>
      <c r="M6" s="232"/>
    </row>
    <row r="7" spans="1:18" x14ac:dyDescent="0.25">
      <c r="A7" s="268" t="s">
        <v>18</v>
      </c>
      <c r="B7" s="269"/>
      <c r="C7" s="269"/>
      <c r="D7" s="270"/>
      <c r="E7" s="71"/>
      <c r="F7" s="241" t="s">
        <v>20</v>
      </c>
      <c r="G7" s="242"/>
      <c r="H7" s="25"/>
      <c r="I7" s="24"/>
      <c r="J7" s="6" t="s">
        <v>23</v>
      </c>
      <c r="K7" s="2"/>
      <c r="L7" s="233"/>
      <c r="M7" s="234"/>
    </row>
    <row r="8" spans="1:18" ht="15.75" thickBot="1" x14ac:dyDescent="0.3">
      <c r="A8" s="4"/>
      <c r="B8" s="3"/>
      <c r="C8" s="3"/>
      <c r="D8" s="3"/>
      <c r="E8" s="3"/>
      <c r="F8" s="3"/>
      <c r="G8" s="3"/>
      <c r="H8" s="3"/>
      <c r="I8" s="3"/>
      <c r="J8" s="3"/>
      <c r="K8" s="3"/>
      <c r="L8" s="235"/>
      <c r="M8" s="236"/>
    </row>
    <row r="9" spans="1:18" ht="62.25" customHeight="1" thickBot="1" x14ac:dyDescent="0.3">
      <c r="A9" s="239" t="s">
        <v>1</v>
      </c>
      <c r="B9" s="239" t="s">
        <v>0</v>
      </c>
      <c r="C9" s="239" t="s">
        <v>9</v>
      </c>
      <c r="D9" s="239" t="s">
        <v>21</v>
      </c>
      <c r="E9" s="68" t="s">
        <v>35</v>
      </c>
      <c r="F9" s="239" t="s">
        <v>10</v>
      </c>
      <c r="G9" s="271" t="s">
        <v>11</v>
      </c>
      <c r="H9" s="237" t="s">
        <v>2</v>
      </c>
      <c r="I9" s="238"/>
      <c r="J9" s="243" t="s">
        <v>3</v>
      </c>
      <c r="K9" s="245" t="s">
        <v>12</v>
      </c>
      <c r="L9" s="222" t="s">
        <v>8</v>
      </c>
      <c r="M9" s="222" t="s">
        <v>49</v>
      </c>
    </row>
    <row r="10" spans="1:18" ht="30" customHeight="1" thickBot="1" x14ac:dyDescent="0.3">
      <c r="A10" s="240"/>
      <c r="B10" s="240"/>
      <c r="C10" s="240"/>
      <c r="D10" s="240"/>
      <c r="E10" s="69"/>
      <c r="F10" s="240"/>
      <c r="G10" s="272"/>
      <c r="H10" s="70" t="s">
        <v>28</v>
      </c>
      <c r="I10" s="70" t="s">
        <v>19</v>
      </c>
      <c r="J10" s="244"/>
      <c r="K10" s="246"/>
      <c r="L10" s="223"/>
      <c r="M10" s="223"/>
    </row>
    <row r="11" spans="1:18" x14ac:dyDescent="0.25">
      <c r="A11" s="254">
        <v>1</v>
      </c>
      <c r="B11" s="26"/>
      <c r="C11" s="252" t="s">
        <v>32</v>
      </c>
      <c r="D11" s="256">
        <v>200000</v>
      </c>
      <c r="E11" s="66"/>
      <c r="F11" s="27"/>
      <c r="G11" s="26"/>
      <c r="H11" s="27"/>
      <c r="I11" s="26"/>
      <c r="J11" s="27"/>
      <c r="K11" s="27"/>
      <c r="L11" s="28"/>
      <c r="M11" s="28"/>
    </row>
    <row r="12" spans="1:18" x14ac:dyDescent="0.25">
      <c r="A12" s="255"/>
      <c r="B12" s="29"/>
      <c r="C12" s="253"/>
      <c r="D12" s="257"/>
      <c r="E12" s="67"/>
      <c r="F12" s="30"/>
      <c r="G12" s="29"/>
      <c r="H12" s="30"/>
      <c r="I12" s="29"/>
      <c r="J12" s="30"/>
      <c r="K12" s="30"/>
      <c r="L12" s="31"/>
      <c r="M12" s="31"/>
    </row>
    <row r="13" spans="1:18" s="50" customFormat="1" x14ac:dyDescent="0.25">
      <c r="A13" s="86">
        <v>1.1000000000000001</v>
      </c>
      <c r="B13" s="44"/>
      <c r="C13" s="45" t="s">
        <v>7</v>
      </c>
      <c r="D13" s="46"/>
      <c r="E13" s="46"/>
      <c r="F13" s="47"/>
      <c r="G13" s="44"/>
      <c r="H13" s="47"/>
      <c r="I13" s="44"/>
      <c r="J13" s="48"/>
      <c r="K13" s="47"/>
      <c r="L13" s="49"/>
      <c r="M13" s="76"/>
    </row>
    <row r="14" spans="1:18" x14ac:dyDescent="0.25">
      <c r="A14" s="36"/>
      <c r="B14" s="3"/>
      <c r="C14" s="40" t="s">
        <v>34</v>
      </c>
      <c r="D14" s="37"/>
      <c r="E14" s="37"/>
      <c r="F14" s="38"/>
      <c r="G14" s="3"/>
      <c r="H14" s="38"/>
      <c r="I14" s="3"/>
      <c r="J14" s="39"/>
      <c r="K14" s="38"/>
      <c r="L14" s="5"/>
      <c r="M14" s="5"/>
    </row>
    <row r="15" spans="1:18" ht="58.5" customHeight="1" x14ac:dyDescent="0.25">
      <c r="A15" s="92" t="s">
        <v>57</v>
      </c>
      <c r="B15" s="93"/>
      <c r="C15" s="94" t="s">
        <v>51</v>
      </c>
      <c r="D15" s="95">
        <v>21451.119999999999</v>
      </c>
      <c r="E15" s="95"/>
      <c r="F15" s="96" t="s">
        <v>48</v>
      </c>
      <c r="G15" s="93" t="s">
        <v>27</v>
      </c>
      <c r="H15" s="96">
        <v>100</v>
      </c>
      <c r="I15" s="93"/>
      <c r="J15" s="97">
        <v>42597</v>
      </c>
      <c r="K15" s="96" t="s">
        <v>50</v>
      </c>
      <c r="L15" s="98" t="s">
        <v>56</v>
      </c>
      <c r="M15" s="98" t="s">
        <v>102</v>
      </c>
    </row>
    <row r="16" spans="1:18" ht="111.75" customHeight="1" x14ac:dyDescent="0.25">
      <c r="A16" s="92" t="s">
        <v>59</v>
      </c>
      <c r="B16" s="93"/>
      <c r="C16" s="94" t="s">
        <v>52</v>
      </c>
      <c r="D16" s="95">
        <v>21139.08</v>
      </c>
      <c r="E16" s="95"/>
      <c r="F16" s="96" t="s">
        <v>48</v>
      </c>
      <c r="G16" s="93" t="s">
        <v>27</v>
      </c>
      <c r="H16" s="96">
        <v>100</v>
      </c>
      <c r="I16" s="93"/>
      <c r="J16" s="99">
        <v>42628</v>
      </c>
      <c r="K16" s="96" t="s">
        <v>50</v>
      </c>
      <c r="L16" s="98" t="s">
        <v>55</v>
      </c>
      <c r="M16" s="98" t="s">
        <v>102</v>
      </c>
    </row>
    <row r="17" spans="1:94" ht="90" x14ac:dyDescent="0.25">
      <c r="A17" s="92" t="s">
        <v>60</v>
      </c>
      <c r="B17" s="93"/>
      <c r="C17" s="94" t="s">
        <v>53</v>
      </c>
      <c r="D17" s="95">
        <v>19642.68</v>
      </c>
      <c r="E17" s="95"/>
      <c r="F17" s="96" t="s">
        <v>48</v>
      </c>
      <c r="G17" s="93" t="s">
        <v>27</v>
      </c>
      <c r="H17" s="96">
        <v>100</v>
      </c>
      <c r="I17" s="93"/>
      <c r="J17" s="99">
        <v>42628</v>
      </c>
      <c r="K17" s="96" t="s">
        <v>50</v>
      </c>
      <c r="L17" s="98" t="s">
        <v>54</v>
      </c>
      <c r="M17" s="98" t="s">
        <v>102</v>
      </c>
    </row>
    <row r="18" spans="1:94" ht="45" x14ac:dyDescent="0.25">
      <c r="A18" s="92" t="s">
        <v>61</v>
      </c>
      <c r="B18" s="93"/>
      <c r="C18" s="94" t="s">
        <v>62</v>
      </c>
      <c r="D18" s="95">
        <v>33557.43</v>
      </c>
      <c r="E18" s="95"/>
      <c r="F18" s="96" t="s">
        <v>48</v>
      </c>
      <c r="G18" s="93" t="s">
        <v>27</v>
      </c>
      <c r="H18" s="96">
        <v>100</v>
      </c>
      <c r="I18" s="93"/>
      <c r="J18" s="99">
        <v>41865</v>
      </c>
      <c r="K18" s="96" t="s">
        <v>50</v>
      </c>
      <c r="L18" s="98" t="s">
        <v>58</v>
      </c>
      <c r="M18" s="98" t="s">
        <v>102</v>
      </c>
    </row>
    <row r="19" spans="1:94" ht="51.75" customHeight="1" x14ac:dyDescent="0.25">
      <c r="A19" s="100" t="s">
        <v>109</v>
      </c>
      <c r="B19" s="93"/>
      <c r="C19" s="94" t="s">
        <v>108</v>
      </c>
      <c r="D19" s="95">
        <v>55079.41</v>
      </c>
      <c r="E19" s="95"/>
      <c r="F19" s="96" t="s">
        <v>48</v>
      </c>
      <c r="G19" s="93" t="s">
        <v>27</v>
      </c>
      <c r="H19" s="96">
        <v>100</v>
      </c>
      <c r="I19" s="93"/>
      <c r="J19" s="99">
        <v>42596</v>
      </c>
      <c r="K19" s="96" t="s">
        <v>50</v>
      </c>
      <c r="L19" s="98" t="s">
        <v>63</v>
      </c>
      <c r="M19" s="98" t="s">
        <v>102</v>
      </c>
    </row>
    <row r="20" spans="1:94" ht="32.25" customHeight="1" x14ac:dyDescent="0.25">
      <c r="A20" s="132" t="s">
        <v>132</v>
      </c>
      <c r="B20" s="93"/>
      <c r="C20" s="133" t="s">
        <v>134</v>
      </c>
      <c r="D20" s="95">
        <v>112.67</v>
      </c>
      <c r="E20" s="107"/>
      <c r="F20" s="107" t="s">
        <v>101</v>
      </c>
      <c r="G20" s="107" t="s">
        <v>27</v>
      </c>
      <c r="H20" s="107">
        <v>100</v>
      </c>
      <c r="I20" s="107"/>
      <c r="J20" s="99">
        <v>41987</v>
      </c>
      <c r="K20" s="108" t="s">
        <v>50</v>
      </c>
      <c r="L20" s="111" t="s">
        <v>115</v>
      </c>
      <c r="M20" s="98" t="s">
        <v>102</v>
      </c>
    </row>
    <row r="21" spans="1:94" ht="21" customHeight="1" thickBot="1" x14ac:dyDescent="0.3">
      <c r="A21" s="147"/>
      <c r="B21" s="148"/>
      <c r="C21" s="149" t="s">
        <v>122</v>
      </c>
      <c r="D21" s="150">
        <f>+SUM(D15:D20)</f>
        <v>150982.39000000001</v>
      </c>
      <c r="E21" s="151"/>
      <c r="F21" s="148"/>
      <c r="G21" s="148"/>
      <c r="H21" s="148"/>
      <c r="I21" s="148"/>
      <c r="J21" s="152"/>
      <c r="K21" s="148"/>
      <c r="L21" s="148"/>
      <c r="M21" s="148"/>
    </row>
    <row r="22" spans="1:94" ht="15.75" thickTop="1" x14ac:dyDescent="0.25">
      <c r="A22" s="258">
        <v>2</v>
      </c>
      <c r="B22" s="113"/>
      <c r="C22" s="259" t="s">
        <v>116</v>
      </c>
      <c r="D22" s="262"/>
      <c r="E22" s="114"/>
      <c r="F22" s="115"/>
      <c r="G22" s="113"/>
      <c r="H22" s="115"/>
      <c r="I22" s="113"/>
      <c r="J22" s="115"/>
      <c r="K22" s="115"/>
      <c r="L22" s="116"/>
      <c r="M22" s="116"/>
    </row>
    <row r="23" spans="1:94" x14ac:dyDescent="0.25">
      <c r="A23" s="255"/>
      <c r="B23" s="29"/>
      <c r="C23" s="260"/>
      <c r="D23" s="263"/>
      <c r="E23" s="67"/>
      <c r="F23" s="30"/>
      <c r="G23" s="29"/>
      <c r="H23" s="30"/>
      <c r="I23" s="29"/>
      <c r="J23" s="30"/>
      <c r="K23" s="30"/>
      <c r="L23" s="31"/>
      <c r="M23" s="31"/>
    </row>
    <row r="24" spans="1:94" s="50" customFormat="1" x14ac:dyDescent="0.25">
      <c r="A24" s="86"/>
      <c r="B24" s="44"/>
      <c r="C24" s="45" t="s">
        <v>7</v>
      </c>
      <c r="D24" s="46"/>
      <c r="E24" s="46"/>
      <c r="F24" s="47"/>
      <c r="G24" s="44"/>
      <c r="H24" s="47"/>
      <c r="I24" s="44"/>
      <c r="J24" s="48"/>
      <c r="K24" s="47"/>
      <c r="L24" s="49"/>
      <c r="M24" s="80"/>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row>
    <row r="25" spans="1:94" ht="75" customHeight="1" x14ac:dyDescent="0.25">
      <c r="A25" s="92" t="s">
        <v>64</v>
      </c>
      <c r="B25" s="93"/>
      <c r="C25" s="94" t="s">
        <v>110</v>
      </c>
      <c r="D25" s="95">
        <v>30815.66</v>
      </c>
      <c r="E25" s="95"/>
      <c r="F25" s="96" t="s">
        <v>48</v>
      </c>
      <c r="G25" s="93" t="s">
        <v>27</v>
      </c>
      <c r="H25" s="96">
        <v>100</v>
      </c>
      <c r="I25" s="93"/>
      <c r="J25" s="99">
        <v>41684</v>
      </c>
      <c r="K25" s="96" t="s">
        <v>50</v>
      </c>
      <c r="L25" s="98" t="s">
        <v>65</v>
      </c>
      <c r="M25" s="98" t="s">
        <v>102</v>
      </c>
    </row>
    <row r="26" spans="1:94" ht="45" x14ac:dyDescent="0.25">
      <c r="A26" s="92" t="s">
        <v>66</v>
      </c>
      <c r="B26" s="93"/>
      <c r="C26" s="94" t="s">
        <v>68</v>
      </c>
      <c r="D26" s="95">
        <v>22718.29</v>
      </c>
      <c r="E26" s="95"/>
      <c r="F26" s="96" t="s">
        <v>48</v>
      </c>
      <c r="G26" s="93" t="s">
        <v>27</v>
      </c>
      <c r="H26" s="96">
        <v>100</v>
      </c>
      <c r="I26" s="93"/>
      <c r="J26" s="99">
        <v>41712</v>
      </c>
      <c r="K26" s="96" t="s">
        <v>50</v>
      </c>
      <c r="L26" s="98" t="s">
        <v>46</v>
      </c>
      <c r="M26" s="98" t="s">
        <v>102</v>
      </c>
    </row>
    <row r="27" spans="1:94" ht="30" x14ac:dyDescent="0.25">
      <c r="A27" s="92" t="s">
        <v>67</v>
      </c>
      <c r="B27" s="93"/>
      <c r="C27" s="94" t="s">
        <v>69</v>
      </c>
      <c r="D27" s="95">
        <v>15824.93</v>
      </c>
      <c r="E27" s="95"/>
      <c r="F27" s="96" t="s">
        <v>48</v>
      </c>
      <c r="G27" s="93" t="s">
        <v>27</v>
      </c>
      <c r="H27" s="96">
        <v>100</v>
      </c>
      <c r="I27" s="93"/>
      <c r="J27" s="99">
        <v>42262</v>
      </c>
      <c r="K27" s="96" t="s">
        <v>50</v>
      </c>
      <c r="L27" s="98" t="s">
        <v>70</v>
      </c>
      <c r="M27" s="98" t="s">
        <v>102</v>
      </c>
    </row>
    <row r="28" spans="1:94" ht="45" x14ac:dyDescent="0.25">
      <c r="A28" s="92" t="s">
        <v>71</v>
      </c>
      <c r="B28" s="93"/>
      <c r="C28" s="94" t="s">
        <v>72</v>
      </c>
      <c r="D28" s="95">
        <v>8238.51</v>
      </c>
      <c r="E28" s="95"/>
      <c r="F28" s="96" t="s">
        <v>48</v>
      </c>
      <c r="G28" s="93" t="s">
        <v>27</v>
      </c>
      <c r="H28" s="96">
        <v>100</v>
      </c>
      <c r="I28" s="93"/>
      <c r="J28" s="99">
        <v>42506</v>
      </c>
      <c r="K28" s="96" t="s">
        <v>50</v>
      </c>
      <c r="L28" s="98" t="s">
        <v>73</v>
      </c>
      <c r="M28" s="98" t="s">
        <v>102</v>
      </c>
    </row>
    <row r="29" spans="1:94" ht="45" x14ac:dyDescent="0.25">
      <c r="A29" s="92" t="s">
        <v>106</v>
      </c>
      <c r="B29" s="93"/>
      <c r="C29" s="94" t="s">
        <v>107</v>
      </c>
      <c r="D29" s="95">
        <v>6766.67</v>
      </c>
      <c r="E29" s="95"/>
      <c r="F29" s="96" t="s">
        <v>48</v>
      </c>
      <c r="G29" s="93" t="s">
        <v>27</v>
      </c>
      <c r="H29" s="96">
        <v>100</v>
      </c>
      <c r="I29" s="93"/>
      <c r="J29" s="99">
        <v>42537</v>
      </c>
      <c r="K29" s="96" t="s">
        <v>50</v>
      </c>
      <c r="L29" s="98" t="s">
        <v>105</v>
      </c>
      <c r="M29" s="98" t="s">
        <v>102</v>
      </c>
    </row>
    <row r="30" spans="1:94" ht="30" x14ac:dyDescent="0.25">
      <c r="A30" s="92" t="s">
        <v>130</v>
      </c>
      <c r="B30" s="93"/>
      <c r="C30" s="94" t="s">
        <v>129</v>
      </c>
      <c r="D30" s="95">
        <v>1751.72</v>
      </c>
      <c r="E30" s="95"/>
      <c r="F30" s="96" t="s">
        <v>48</v>
      </c>
      <c r="G30" s="93" t="s">
        <v>27</v>
      </c>
      <c r="H30" s="96">
        <v>100</v>
      </c>
      <c r="I30" s="93"/>
      <c r="J30" s="99">
        <v>42537</v>
      </c>
      <c r="K30" s="96" t="s">
        <v>50</v>
      </c>
      <c r="L30" s="98" t="s">
        <v>131</v>
      </c>
      <c r="M30" s="98" t="s">
        <v>102</v>
      </c>
    </row>
    <row r="31" spans="1:94" x14ac:dyDescent="0.25">
      <c r="A31" s="85">
        <v>2.6</v>
      </c>
      <c r="B31" s="3"/>
      <c r="C31" s="121" t="s">
        <v>36</v>
      </c>
      <c r="D31" s="37"/>
      <c r="E31" s="37"/>
      <c r="F31" s="38"/>
      <c r="G31" s="3"/>
      <c r="H31" s="38"/>
      <c r="I31" s="3"/>
      <c r="J31" s="39"/>
      <c r="K31" s="38"/>
      <c r="L31" s="5"/>
      <c r="M31" s="5"/>
    </row>
    <row r="32" spans="1:94" ht="89.25" customHeight="1" x14ac:dyDescent="0.25">
      <c r="A32" s="92" t="s">
        <v>75</v>
      </c>
      <c r="B32" s="93"/>
      <c r="C32" s="94" t="s">
        <v>79</v>
      </c>
      <c r="D32" s="95">
        <v>18914.150000000001</v>
      </c>
      <c r="E32" s="95"/>
      <c r="F32" s="96" t="s">
        <v>48</v>
      </c>
      <c r="G32" s="93" t="s">
        <v>27</v>
      </c>
      <c r="H32" s="96">
        <v>100</v>
      </c>
      <c r="I32" s="93"/>
      <c r="J32" s="99">
        <v>42262</v>
      </c>
      <c r="K32" s="96" t="s">
        <v>50</v>
      </c>
      <c r="L32" s="98" t="s">
        <v>74</v>
      </c>
      <c r="M32" s="98" t="s">
        <v>102</v>
      </c>
    </row>
    <row r="33" spans="1:13" x14ac:dyDescent="0.25">
      <c r="A33" s="84">
        <v>2.7</v>
      </c>
      <c r="B33" s="3"/>
      <c r="C33" s="121" t="s">
        <v>37</v>
      </c>
      <c r="D33" s="37"/>
      <c r="E33" s="37"/>
      <c r="F33" s="38"/>
      <c r="G33" s="3"/>
      <c r="H33" s="38"/>
      <c r="I33" s="3"/>
      <c r="J33" s="39"/>
      <c r="K33" s="38"/>
      <c r="L33" s="5"/>
      <c r="M33" s="5"/>
    </row>
    <row r="34" spans="1:13" ht="45.75" customHeight="1" x14ac:dyDescent="0.25">
      <c r="A34" s="100" t="s">
        <v>76</v>
      </c>
      <c r="B34" s="93"/>
      <c r="C34" s="94" t="s">
        <v>78</v>
      </c>
      <c r="D34" s="95">
        <v>16995.55</v>
      </c>
      <c r="E34" s="95"/>
      <c r="F34" s="96" t="s">
        <v>48</v>
      </c>
      <c r="G34" s="93" t="s">
        <v>27</v>
      </c>
      <c r="H34" s="96">
        <v>100</v>
      </c>
      <c r="I34" s="93"/>
      <c r="J34" s="99">
        <v>41913</v>
      </c>
      <c r="K34" s="96" t="s">
        <v>50</v>
      </c>
      <c r="L34" s="98" t="s">
        <v>77</v>
      </c>
      <c r="M34" s="98" t="s">
        <v>102</v>
      </c>
    </row>
    <row r="35" spans="1:13" ht="60" customHeight="1" x14ac:dyDescent="0.25">
      <c r="A35" s="100" t="s">
        <v>80</v>
      </c>
      <c r="B35" s="93"/>
      <c r="C35" s="94" t="s">
        <v>82</v>
      </c>
      <c r="D35" s="101">
        <v>21840.25</v>
      </c>
      <c r="E35" s="95"/>
      <c r="F35" s="96" t="s">
        <v>48</v>
      </c>
      <c r="G35" s="93" t="s">
        <v>27</v>
      </c>
      <c r="H35" s="96">
        <v>100</v>
      </c>
      <c r="I35" s="93"/>
      <c r="J35" s="99">
        <v>41926</v>
      </c>
      <c r="K35" s="96" t="s">
        <v>50</v>
      </c>
      <c r="L35" s="98" t="s">
        <v>81</v>
      </c>
      <c r="M35" s="98" t="s">
        <v>102</v>
      </c>
    </row>
    <row r="36" spans="1:13" x14ac:dyDescent="0.25">
      <c r="A36" s="85">
        <v>2.8</v>
      </c>
      <c r="B36" s="3"/>
      <c r="C36" s="121" t="s">
        <v>38</v>
      </c>
      <c r="D36" s="37"/>
      <c r="E36" s="37"/>
      <c r="F36" s="38"/>
      <c r="G36" s="3"/>
      <c r="H36" s="38"/>
      <c r="I36" s="3"/>
      <c r="J36" s="39"/>
      <c r="K36" s="38"/>
      <c r="L36" s="5"/>
      <c r="M36" s="5"/>
    </row>
    <row r="37" spans="1:13" ht="45" x14ac:dyDescent="0.25">
      <c r="A37" s="92" t="s">
        <v>123</v>
      </c>
      <c r="B37" s="93"/>
      <c r="C37" s="94" t="s">
        <v>88</v>
      </c>
      <c r="D37" s="95">
        <v>11046.02</v>
      </c>
      <c r="E37" s="95"/>
      <c r="F37" s="96" t="s">
        <v>48</v>
      </c>
      <c r="G37" s="93" t="s">
        <v>27</v>
      </c>
      <c r="H37" s="96">
        <v>100</v>
      </c>
      <c r="I37" s="93"/>
      <c r="J37" s="99">
        <v>41804</v>
      </c>
      <c r="K37" s="96" t="s">
        <v>50</v>
      </c>
      <c r="L37" s="98" t="s">
        <v>84</v>
      </c>
      <c r="M37" s="98" t="s">
        <v>102</v>
      </c>
    </row>
    <row r="38" spans="1:13" x14ac:dyDescent="0.25">
      <c r="A38" s="122">
        <v>2.9</v>
      </c>
      <c r="B38" s="3"/>
      <c r="C38" s="121" t="s">
        <v>39</v>
      </c>
      <c r="D38" s="37"/>
      <c r="E38" s="37"/>
      <c r="F38" s="38"/>
      <c r="G38" s="3"/>
      <c r="H38" s="38"/>
      <c r="I38" s="3"/>
      <c r="J38" s="39"/>
      <c r="K38" s="38"/>
      <c r="L38" s="5"/>
      <c r="M38" s="5"/>
    </row>
    <row r="39" spans="1:13" ht="62.25" customHeight="1" x14ac:dyDescent="0.25">
      <c r="A39" s="92" t="s">
        <v>83</v>
      </c>
      <c r="B39" s="93"/>
      <c r="C39" s="94" t="s">
        <v>87</v>
      </c>
      <c r="D39" s="95">
        <v>17515.95</v>
      </c>
      <c r="E39" s="95"/>
      <c r="F39" s="96" t="s">
        <v>48</v>
      </c>
      <c r="G39" s="93" t="s">
        <v>27</v>
      </c>
      <c r="H39" s="96">
        <v>100</v>
      </c>
      <c r="I39" s="93"/>
      <c r="J39" s="99">
        <v>42353</v>
      </c>
      <c r="K39" s="96" t="s">
        <v>50</v>
      </c>
      <c r="L39" s="98" t="s">
        <v>86</v>
      </c>
      <c r="M39" s="98" t="s">
        <v>102</v>
      </c>
    </row>
    <row r="40" spans="1:13" x14ac:dyDescent="0.25">
      <c r="A40" s="87">
        <v>2.1</v>
      </c>
      <c r="B40" s="3"/>
      <c r="C40" s="57" t="s">
        <v>40</v>
      </c>
      <c r="D40" s="37"/>
      <c r="E40" s="37"/>
      <c r="F40" s="38"/>
      <c r="G40" s="3"/>
      <c r="H40" s="38"/>
      <c r="I40" s="3"/>
      <c r="J40" s="39"/>
      <c r="K40" s="38"/>
      <c r="L40" s="5"/>
      <c r="M40" s="5"/>
    </row>
    <row r="41" spans="1:13" ht="45" x14ac:dyDescent="0.25">
      <c r="A41" s="92" t="s">
        <v>85</v>
      </c>
      <c r="B41" s="93"/>
      <c r="C41" s="94" t="s">
        <v>90</v>
      </c>
      <c r="D41" s="95">
        <v>6333.75</v>
      </c>
      <c r="E41" s="95"/>
      <c r="F41" s="96" t="s">
        <v>48</v>
      </c>
      <c r="G41" s="93" t="s">
        <v>27</v>
      </c>
      <c r="H41" s="96">
        <v>100</v>
      </c>
      <c r="I41" s="93"/>
      <c r="J41" s="99">
        <v>41957</v>
      </c>
      <c r="K41" s="96" t="s">
        <v>50</v>
      </c>
      <c r="L41" s="98" t="s">
        <v>89</v>
      </c>
      <c r="M41" s="98" t="s">
        <v>102</v>
      </c>
    </row>
    <row r="42" spans="1:13" ht="30" x14ac:dyDescent="0.25">
      <c r="A42" s="92" t="s">
        <v>124</v>
      </c>
      <c r="B42" s="93"/>
      <c r="C42" s="94" t="s">
        <v>118</v>
      </c>
      <c r="D42" s="95">
        <v>1322.26</v>
      </c>
      <c r="E42" s="95"/>
      <c r="F42" s="96" t="s">
        <v>119</v>
      </c>
      <c r="G42" s="93" t="s">
        <v>27</v>
      </c>
      <c r="H42" s="96">
        <v>100</v>
      </c>
      <c r="I42" s="93"/>
      <c r="J42" s="97" t="s">
        <v>120</v>
      </c>
      <c r="K42" s="96" t="s">
        <v>50</v>
      </c>
      <c r="L42" s="98" t="s">
        <v>121</v>
      </c>
      <c r="M42" s="98" t="s">
        <v>102</v>
      </c>
    </row>
    <row r="43" spans="1:13" ht="15.75" thickBot="1" x14ac:dyDescent="0.3">
      <c r="A43" s="153"/>
      <c r="B43" s="154"/>
      <c r="C43" s="155" t="s">
        <v>125</v>
      </c>
      <c r="D43" s="156">
        <f>SUM(D25:D42)</f>
        <v>180083.71</v>
      </c>
      <c r="E43" s="157"/>
      <c r="F43" s="158"/>
      <c r="G43" s="154"/>
      <c r="H43" s="158"/>
      <c r="I43" s="154"/>
      <c r="J43" s="159"/>
      <c r="K43" s="158"/>
      <c r="L43" s="160"/>
      <c r="M43" s="160"/>
    </row>
    <row r="44" spans="1:13" ht="15.75" thickTop="1" x14ac:dyDescent="0.25">
      <c r="A44" s="254">
        <v>4</v>
      </c>
      <c r="B44" s="26"/>
      <c r="C44" s="261" t="s">
        <v>33</v>
      </c>
      <c r="D44" s="264"/>
      <c r="E44" s="66"/>
      <c r="F44" s="27"/>
      <c r="G44" s="26"/>
      <c r="H44" s="27"/>
      <c r="I44" s="26"/>
      <c r="J44" s="27"/>
      <c r="K44" s="27"/>
      <c r="L44" s="28"/>
      <c r="M44" s="28"/>
    </row>
    <row r="45" spans="1:13" x14ac:dyDescent="0.25">
      <c r="A45" s="255"/>
      <c r="B45" s="29"/>
      <c r="C45" s="260"/>
      <c r="D45" s="263"/>
      <c r="E45" s="67"/>
      <c r="F45" s="30"/>
      <c r="G45" s="29"/>
      <c r="H45" s="30"/>
      <c r="I45" s="29"/>
      <c r="J45" s="30"/>
      <c r="K45" s="30"/>
      <c r="L45" s="31"/>
      <c r="M45" s="31"/>
    </row>
    <row r="46" spans="1:13" s="112" customFormat="1" x14ac:dyDescent="0.25">
      <c r="A46" s="60"/>
      <c r="B46" s="44"/>
      <c r="C46" s="51" t="s">
        <v>7</v>
      </c>
      <c r="D46" s="46"/>
      <c r="E46" s="46"/>
      <c r="F46" s="47"/>
      <c r="G46" s="44"/>
      <c r="H46" s="47"/>
      <c r="I46" s="44"/>
      <c r="J46" s="48"/>
      <c r="K46" s="47"/>
      <c r="L46" s="49"/>
      <c r="M46" s="80"/>
    </row>
    <row r="47" spans="1:13" x14ac:dyDescent="0.25">
      <c r="A47" s="88">
        <v>4.0999999999999996</v>
      </c>
      <c r="B47" s="61"/>
      <c r="C47" s="123" t="s">
        <v>41</v>
      </c>
      <c r="D47" s="37"/>
      <c r="E47" s="43"/>
      <c r="F47" s="41"/>
      <c r="G47" s="89"/>
      <c r="H47" s="42"/>
      <c r="I47" s="3"/>
      <c r="J47" s="91"/>
      <c r="K47" s="3"/>
      <c r="L47" s="110" t="s">
        <v>44</v>
      </c>
      <c r="M47" s="5"/>
    </row>
    <row r="48" spans="1:13" ht="30" x14ac:dyDescent="0.25">
      <c r="A48" s="92" t="s">
        <v>91</v>
      </c>
      <c r="B48" s="102"/>
      <c r="C48" s="103" t="s">
        <v>94</v>
      </c>
      <c r="D48" s="95">
        <v>8443.68</v>
      </c>
      <c r="E48" s="104"/>
      <c r="F48" s="96" t="s">
        <v>48</v>
      </c>
      <c r="G48" s="96" t="s">
        <v>27</v>
      </c>
      <c r="H48" s="105">
        <v>100</v>
      </c>
      <c r="I48" s="93"/>
      <c r="J48" s="99">
        <v>41684</v>
      </c>
      <c r="K48" s="93" t="s">
        <v>99</v>
      </c>
      <c r="L48" s="111" t="s">
        <v>44</v>
      </c>
      <c r="M48" s="98" t="s">
        <v>102</v>
      </c>
    </row>
    <row r="49" spans="1:13" ht="30" x14ac:dyDescent="0.25">
      <c r="A49" s="92" t="s">
        <v>92</v>
      </c>
      <c r="B49" s="102"/>
      <c r="C49" s="103" t="s">
        <v>95</v>
      </c>
      <c r="D49" s="95">
        <v>34523.910000000003</v>
      </c>
      <c r="E49" s="104"/>
      <c r="F49" s="96" t="s">
        <v>48</v>
      </c>
      <c r="G49" s="96" t="s">
        <v>27</v>
      </c>
      <c r="H49" s="105">
        <v>100</v>
      </c>
      <c r="I49" s="93"/>
      <c r="J49" s="99">
        <v>41834</v>
      </c>
      <c r="K49" s="93" t="s">
        <v>99</v>
      </c>
      <c r="L49" s="111" t="s">
        <v>96</v>
      </c>
      <c r="M49" s="98" t="s">
        <v>102</v>
      </c>
    </row>
    <row r="50" spans="1:13" ht="30" x14ac:dyDescent="0.25">
      <c r="A50" s="92" t="s">
        <v>93</v>
      </c>
      <c r="B50" s="102"/>
      <c r="C50" s="103" t="s">
        <v>97</v>
      </c>
      <c r="D50" s="95">
        <v>11202.69</v>
      </c>
      <c r="E50" s="104"/>
      <c r="F50" s="96" t="s">
        <v>48</v>
      </c>
      <c r="G50" s="96" t="s">
        <v>27</v>
      </c>
      <c r="H50" s="105">
        <v>100</v>
      </c>
      <c r="I50" s="93"/>
      <c r="J50" s="99">
        <v>42385</v>
      </c>
      <c r="K50" s="93" t="s">
        <v>99</v>
      </c>
      <c r="L50" s="111" t="s">
        <v>98</v>
      </c>
      <c r="M50" s="98" t="s">
        <v>102</v>
      </c>
    </row>
    <row r="51" spans="1:13" x14ac:dyDescent="0.25">
      <c r="A51" s="134">
        <v>4.2</v>
      </c>
      <c r="B51" s="135"/>
      <c r="C51" s="136" t="s">
        <v>43</v>
      </c>
      <c r="D51" s="127"/>
      <c r="E51" s="137"/>
      <c r="F51" s="138"/>
      <c r="G51" s="128"/>
      <c r="H51" s="125"/>
      <c r="I51" s="139"/>
      <c r="J51" s="129"/>
      <c r="K51" s="139"/>
      <c r="L51" s="140"/>
      <c r="M51" s="130"/>
    </row>
    <row r="52" spans="1:13" ht="30" x14ac:dyDescent="0.25">
      <c r="A52" s="92" t="s">
        <v>126</v>
      </c>
      <c r="B52" s="102"/>
      <c r="C52" s="103" t="s">
        <v>111</v>
      </c>
      <c r="D52" s="95">
        <v>777.21</v>
      </c>
      <c r="E52" s="104"/>
      <c r="F52" s="107" t="s">
        <v>101</v>
      </c>
      <c r="G52" s="96" t="s">
        <v>27</v>
      </c>
      <c r="H52" s="105">
        <v>100</v>
      </c>
      <c r="I52" s="93"/>
      <c r="J52" s="99">
        <v>41773</v>
      </c>
      <c r="K52" s="93" t="s">
        <v>50</v>
      </c>
      <c r="L52" s="111" t="s">
        <v>112</v>
      </c>
      <c r="M52" s="98" t="s">
        <v>102</v>
      </c>
    </row>
    <row r="53" spans="1:13" s="112" customFormat="1" x14ac:dyDescent="0.25">
      <c r="A53" s="124">
        <v>4.3</v>
      </c>
      <c r="B53" s="125"/>
      <c r="C53" s="126" t="s">
        <v>42</v>
      </c>
      <c r="D53" s="127"/>
      <c r="E53" s="127"/>
      <c r="F53" s="128"/>
      <c r="G53" s="125"/>
      <c r="H53" s="128"/>
      <c r="I53" s="125"/>
      <c r="J53" s="129"/>
      <c r="K53" s="128"/>
      <c r="L53" s="130"/>
      <c r="M53" s="80"/>
    </row>
    <row r="54" spans="1:13" ht="33" customHeight="1" x14ac:dyDescent="0.25">
      <c r="A54" s="92" t="s">
        <v>127</v>
      </c>
      <c r="B54" s="102"/>
      <c r="C54" s="103" t="s">
        <v>114</v>
      </c>
      <c r="D54" s="95">
        <v>624.92999999999995</v>
      </c>
      <c r="E54" s="104"/>
      <c r="F54" s="107" t="s">
        <v>101</v>
      </c>
      <c r="G54" s="131" t="s">
        <v>27</v>
      </c>
      <c r="H54" s="105">
        <v>100</v>
      </c>
      <c r="I54" s="93"/>
      <c r="J54" s="99">
        <v>42353</v>
      </c>
      <c r="K54" s="93" t="s">
        <v>50</v>
      </c>
      <c r="L54" s="111" t="s">
        <v>117</v>
      </c>
      <c r="M54" s="98" t="s">
        <v>102</v>
      </c>
    </row>
    <row r="55" spans="1:13" ht="45" x14ac:dyDescent="0.25">
      <c r="A55" s="92" t="s">
        <v>128</v>
      </c>
      <c r="B55" s="102"/>
      <c r="C55" s="94" t="s">
        <v>100</v>
      </c>
      <c r="D55" s="95">
        <v>16423.509999999998</v>
      </c>
      <c r="E55" s="104"/>
      <c r="F55" s="96" t="s">
        <v>101</v>
      </c>
      <c r="G55" s="96" t="s">
        <v>27</v>
      </c>
      <c r="H55" s="105">
        <v>100</v>
      </c>
      <c r="I55" s="93"/>
      <c r="J55" s="97" t="s">
        <v>137</v>
      </c>
      <c r="K55" s="93" t="s">
        <v>50</v>
      </c>
      <c r="L55" s="111" t="s">
        <v>113</v>
      </c>
      <c r="M55" s="98" t="s">
        <v>102</v>
      </c>
    </row>
    <row r="56" spans="1:13" ht="15.75" thickBot="1" x14ac:dyDescent="0.3">
      <c r="A56" s="143"/>
      <c r="B56" s="144"/>
      <c r="C56" s="145" t="s">
        <v>133</v>
      </c>
      <c r="D56" s="146">
        <f>+SUM(D48:D55)</f>
        <v>71995.930000000008</v>
      </c>
      <c r="E56" s="143"/>
      <c r="F56" s="143"/>
      <c r="G56" s="143"/>
      <c r="H56" s="143"/>
      <c r="I56" s="143"/>
      <c r="J56" s="143"/>
      <c r="K56" s="143"/>
      <c r="L56" s="143"/>
      <c r="M56" s="143"/>
    </row>
    <row r="57" spans="1:13" ht="15.75" thickTop="1" x14ac:dyDescent="0.25">
      <c r="A57" s="85"/>
      <c r="B57" s="57"/>
      <c r="C57" s="58"/>
      <c r="D57" s="37"/>
      <c r="E57" s="43"/>
      <c r="F57" s="41"/>
      <c r="G57" s="38"/>
      <c r="H57" s="42"/>
      <c r="I57" s="3"/>
      <c r="J57" s="39"/>
      <c r="K57" s="42"/>
      <c r="L57" s="5"/>
      <c r="M57" s="5"/>
    </row>
    <row r="58" spans="1:13" ht="15.75" thickBot="1" x14ac:dyDescent="0.3">
      <c r="A58" s="171"/>
      <c r="B58" s="172"/>
      <c r="C58" s="173" t="s">
        <v>135</v>
      </c>
      <c r="D58" s="174">
        <f>D21+D43+D56</f>
        <v>403062.02999999997</v>
      </c>
      <c r="E58" s="175"/>
      <c r="F58" s="176"/>
      <c r="G58" s="177"/>
      <c r="H58" s="178"/>
      <c r="I58" s="179"/>
      <c r="J58" s="180"/>
      <c r="K58" s="178"/>
      <c r="L58" s="181"/>
      <c r="M58" s="181"/>
    </row>
    <row r="59" spans="1:13" ht="15.75" thickTop="1" x14ac:dyDescent="0.25">
      <c r="A59" s="85"/>
      <c r="B59" s="57"/>
      <c r="C59" s="58"/>
      <c r="D59" s="37"/>
      <c r="E59" s="43"/>
      <c r="F59" s="41"/>
      <c r="G59" s="38"/>
      <c r="H59" s="42"/>
      <c r="I59" s="3"/>
      <c r="J59" s="39"/>
      <c r="K59" s="42"/>
      <c r="L59" s="5"/>
      <c r="M59" s="5"/>
    </row>
    <row r="60" spans="1:13" x14ac:dyDescent="0.25">
      <c r="A60" s="85"/>
      <c r="B60" s="57"/>
      <c r="C60" s="58"/>
      <c r="D60" s="37"/>
      <c r="E60" s="43"/>
      <c r="F60" s="38"/>
      <c r="G60" s="38"/>
      <c r="H60" s="42"/>
      <c r="I60" s="3"/>
      <c r="J60" s="39"/>
      <c r="K60" s="42"/>
      <c r="L60" s="5"/>
      <c r="M60" s="5"/>
    </row>
    <row r="61" spans="1:13" ht="15.75" thickBot="1" x14ac:dyDescent="0.3">
      <c r="A61" s="182"/>
      <c r="B61" s="183"/>
      <c r="C61" s="191" t="s">
        <v>142</v>
      </c>
      <c r="D61" s="184"/>
      <c r="E61" s="185"/>
      <c r="F61" s="186"/>
      <c r="G61" s="186"/>
      <c r="H61" s="187"/>
      <c r="I61" s="188"/>
      <c r="J61" s="189"/>
      <c r="K61" s="187"/>
      <c r="L61" s="190"/>
      <c r="M61" s="190"/>
    </row>
    <row r="62" spans="1:13" ht="16.5" customHeight="1" thickTop="1" x14ac:dyDescent="0.25">
      <c r="A62" s="169">
        <v>1</v>
      </c>
      <c r="B62" s="82"/>
      <c r="C62" s="81" t="s">
        <v>47</v>
      </c>
      <c r="D62" s="62">
        <v>16000</v>
      </c>
      <c r="E62" s="62"/>
      <c r="F62" s="163" t="s">
        <v>48</v>
      </c>
      <c r="G62" s="163" t="s">
        <v>27</v>
      </c>
      <c r="H62" s="164">
        <v>100</v>
      </c>
      <c r="I62" s="82"/>
      <c r="J62" s="165">
        <v>42629</v>
      </c>
      <c r="K62" s="163" t="s">
        <v>50</v>
      </c>
      <c r="L62" s="167" t="s">
        <v>70</v>
      </c>
      <c r="M62" s="217">
        <v>42705</v>
      </c>
    </row>
    <row r="63" spans="1:13" ht="60" x14ac:dyDescent="0.25">
      <c r="A63" s="85">
        <v>2</v>
      </c>
      <c r="B63" s="57"/>
      <c r="C63" s="58" t="s">
        <v>146</v>
      </c>
      <c r="D63" s="37">
        <v>31000</v>
      </c>
      <c r="E63" s="43"/>
      <c r="F63" s="41" t="s">
        <v>48</v>
      </c>
      <c r="G63" s="38" t="s">
        <v>27</v>
      </c>
      <c r="H63" s="42">
        <v>100</v>
      </c>
      <c r="I63" s="3"/>
      <c r="J63" s="39">
        <v>42752</v>
      </c>
      <c r="K63" s="42" t="s">
        <v>50</v>
      </c>
      <c r="L63" s="5" t="s">
        <v>65</v>
      </c>
      <c r="M63" s="218">
        <v>42795</v>
      </c>
    </row>
    <row r="64" spans="1:13" ht="30" x14ac:dyDescent="0.25">
      <c r="A64" s="85">
        <v>3</v>
      </c>
      <c r="B64" s="57"/>
      <c r="C64" s="58" t="s">
        <v>148</v>
      </c>
      <c r="D64" s="37">
        <v>16000</v>
      </c>
      <c r="E64" s="43"/>
      <c r="F64" s="41" t="s">
        <v>48</v>
      </c>
      <c r="G64" s="38" t="s">
        <v>27</v>
      </c>
      <c r="H64" s="42">
        <v>100</v>
      </c>
      <c r="I64" s="3"/>
      <c r="J64" s="39">
        <v>42903</v>
      </c>
      <c r="K64" s="42" t="s">
        <v>99</v>
      </c>
      <c r="L64" s="5"/>
      <c r="M64" s="218">
        <v>42887</v>
      </c>
    </row>
    <row r="65" spans="1:13" ht="45" x14ac:dyDescent="0.25">
      <c r="A65" s="170">
        <v>4</v>
      </c>
      <c r="B65" s="161"/>
      <c r="C65" s="106" t="s">
        <v>157</v>
      </c>
      <c r="D65" s="62">
        <v>23000</v>
      </c>
      <c r="E65" s="162"/>
      <c r="F65" s="163" t="s">
        <v>48</v>
      </c>
      <c r="G65" s="163" t="s">
        <v>27</v>
      </c>
      <c r="H65" s="164">
        <v>100</v>
      </c>
      <c r="I65" s="82"/>
      <c r="J65" s="165">
        <v>42751</v>
      </c>
      <c r="K65" s="82" t="s">
        <v>99</v>
      </c>
      <c r="L65" s="166" t="s">
        <v>98</v>
      </c>
      <c r="M65" s="217">
        <v>42795</v>
      </c>
    </row>
    <row r="66" spans="1:13" ht="30" x14ac:dyDescent="0.25">
      <c r="A66" s="85">
        <v>5</v>
      </c>
      <c r="B66" s="57"/>
      <c r="C66" s="58" t="s">
        <v>138</v>
      </c>
      <c r="D66" s="37">
        <v>22500</v>
      </c>
      <c r="E66" s="43"/>
      <c r="F66" s="41" t="s">
        <v>48</v>
      </c>
      <c r="G66" s="38" t="s">
        <v>27</v>
      </c>
      <c r="H66" s="42">
        <v>100</v>
      </c>
      <c r="I66" s="3"/>
      <c r="J66" s="39">
        <v>42751</v>
      </c>
      <c r="K66" s="42" t="s">
        <v>50</v>
      </c>
      <c r="L66" s="5"/>
      <c r="M66" s="218">
        <v>42795</v>
      </c>
    </row>
    <row r="67" spans="1:13" ht="30" x14ac:dyDescent="0.25">
      <c r="A67" s="85">
        <v>6</v>
      </c>
      <c r="B67" s="57"/>
      <c r="C67" s="58" t="s">
        <v>139</v>
      </c>
      <c r="D67" s="37">
        <v>44700</v>
      </c>
      <c r="E67" s="43"/>
      <c r="F67" s="41" t="s">
        <v>48</v>
      </c>
      <c r="G67" s="38" t="s">
        <v>27</v>
      </c>
      <c r="H67" s="42">
        <v>100</v>
      </c>
      <c r="I67" s="3"/>
      <c r="J67" s="39">
        <v>42751</v>
      </c>
      <c r="K67" s="42" t="s">
        <v>50</v>
      </c>
      <c r="L67" s="5"/>
      <c r="M67" s="218">
        <v>42795</v>
      </c>
    </row>
    <row r="68" spans="1:13" ht="30" customHeight="1" x14ac:dyDescent="0.25">
      <c r="A68" s="85">
        <v>7</v>
      </c>
      <c r="B68" s="57"/>
      <c r="C68" s="58" t="s">
        <v>156</v>
      </c>
      <c r="D68" s="37">
        <v>17500</v>
      </c>
      <c r="E68" s="43"/>
      <c r="F68" s="41" t="s">
        <v>48</v>
      </c>
      <c r="G68" s="38" t="s">
        <v>27</v>
      </c>
      <c r="H68" s="42">
        <v>100</v>
      </c>
      <c r="I68" s="3"/>
      <c r="J68" s="39">
        <v>42903</v>
      </c>
      <c r="K68" s="42" t="s">
        <v>50</v>
      </c>
      <c r="L68" s="5" t="s">
        <v>147</v>
      </c>
      <c r="M68" s="218">
        <v>42903</v>
      </c>
    </row>
    <row r="69" spans="1:13" ht="30" x14ac:dyDescent="0.25">
      <c r="A69" s="85">
        <v>7</v>
      </c>
      <c r="B69" s="57"/>
      <c r="C69" s="58" t="s">
        <v>140</v>
      </c>
      <c r="D69" s="37">
        <v>7800</v>
      </c>
      <c r="E69" s="43"/>
      <c r="F69" s="41" t="s">
        <v>48</v>
      </c>
      <c r="G69" s="38" t="s">
        <v>27</v>
      </c>
      <c r="H69" s="42">
        <v>100</v>
      </c>
      <c r="I69" s="3"/>
      <c r="J69" s="39">
        <v>42903</v>
      </c>
      <c r="K69" s="42" t="s">
        <v>50</v>
      </c>
      <c r="L69" s="5"/>
      <c r="M69" s="218">
        <v>42887</v>
      </c>
    </row>
    <row r="70" spans="1:13" ht="30" x14ac:dyDescent="0.25">
      <c r="A70" s="85">
        <v>8</v>
      </c>
      <c r="B70" s="57"/>
      <c r="C70" s="58" t="s">
        <v>141</v>
      </c>
      <c r="D70" s="37">
        <v>7300</v>
      </c>
      <c r="E70" s="43"/>
      <c r="F70" s="41" t="s">
        <v>48</v>
      </c>
      <c r="G70" s="38" t="s">
        <v>27</v>
      </c>
      <c r="H70" s="42">
        <v>100</v>
      </c>
      <c r="I70" s="3"/>
      <c r="J70" s="39">
        <v>42964</v>
      </c>
      <c r="K70" s="42" t="s">
        <v>50</v>
      </c>
      <c r="L70" s="5"/>
      <c r="M70" s="218">
        <v>42917</v>
      </c>
    </row>
    <row r="71" spans="1:13" ht="30" x14ac:dyDescent="0.25">
      <c r="A71" s="85">
        <v>9</v>
      </c>
      <c r="B71" s="57"/>
      <c r="C71" s="58" t="s">
        <v>153</v>
      </c>
      <c r="D71" s="37">
        <v>21700</v>
      </c>
      <c r="E71" s="43"/>
      <c r="F71" s="41" t="s">
        <v>48</v>
      </c>
      <c r="G71" s="38" t="s">
        <v>27</v>
      </c>
      <c r="H71" s="42">
        <v>100</v>
      </c>
      <c r="I71" s="3"/>
      <c r="J71" s="39">
        <v>42872</v>
      </c>
      <c r="K71" s="42" t="s">
        <v>50</v>
      </c>
      <c r="L71" s="5"/>
      <c r="M71" s="218">
        <v>42795</v>
      </c>
    </row>
    <row r="72" spans="1:13" ht="30" x14ac:dyDescent="0.25">
      <c r="A72" s="85">
        <v>10</v>
      </c>
      <c r="B72" s="57"/>
      <c r="C72" s="58" t="s">
        <v>154</v>
      </c>
      <c r="D72" s="37">
        <v>18000</v>
      </c>
      <c r="E72" s="43"/>
      <c r="F72" s="41" t="s">
        <v>48</v>
      </c>
      <c r="G72" s="38" t="s">
        <v>27</v>
      </c>
      <c r="H72" s="42">
        <v>100</v>
      </c>
      <c r="I72" s="3"/>
      <c r="J72" s="39">
        <v>42811</v>
      </c>
      <c r="K72" s="42" t="s">
        <v>50</v>
      </c>
      <c r="L72" s="5"/>
      <c r="M72" s="218">
        <v>42826</v>
      </c>
    </row>
    <row r="73" spans="1:13" ht="45" x14ac:dyDescent="0.25">
      <c r="A73" s="85">
        <v>11</v>
      </c>
      <c r="B73" s="57"/>
      <c r="C73" s="58" t="s">
        <v>144</v>
      </c>
      <c r="D73" s="37">
        <v>16500</v>
      </c>
      <c r="E73" s="43"/>
      <c r="F73" s="41" t="s">
        <v>145</v>
      </c>
      <c r="G73" s="38" t="s">
        <v>27</v>
      </c>
      <c r="H73" s="42">
        <v>100</v>
      </c>
      <c r="I73" s="3"/>
      <c r="J73" s="39">
        <v>42964</v>
      </c>
      <c r="K73" s="42" t="s">
        <v>50</v>
      </c>
      <c r="L73" s="5"/>
      <c r="M73" s="218">
        <v>42948</v>
      </c>
    </row>
    <row r="74" spans="1:13" ht="45" x14ac:dyDescent="0.25">
      <c r="A74" s="85">
        <v>12</v>
      </c>
      <c r="B74" s="57"/>
      <c r="C74" s="58" t="s">
        <v>149</v>
      </c>
      <c r="D74" s="37">
        <v>16500</v>
      </c>
      <c r="E74" s="43"/>
      <c r="F74" s="41" t="s">
        <v>145</v>
      </c>
      <c r="G74" s="38" t="s">
        <v>27</v>
      </c>
      <c r="H74" s="42">
        <v>100</v>
      </c>
      <c r="I74" s="3"/>
      <c r="J74" s="83" t="s">
        <v>150</v>
      </c>
      <c r="K74" s="42" t="s">
        <v>50</v>
      </c>
      <c r="L74" s="5"/>
      <c r="M74" s="218">
        <v>42948</v>
      </c>
    </row>
    <row r="75" spans="1:13" ht="60" x14ac:dyDescent="0.25">
      <c r="A75" s="85">
        <v>13</v>
      </c>
      <c r="B75" s="57"/>
      <c r="C75" s="58" t="s">
        <v>151</v>
      </c>
      <c r="D75" s="37">
        <v>4800</v>
      </c>
      <c r="E75" s="43"/>
      <c r="F75" s="41" t="s">
        <v>145</v>
      </c>
      <c r="G75" s="38" t="s">
        <v>27</v>
      </c>
      <c r="H75" s="42">
        <v>100</v>
      </c>
      <c r="I75" s="3"/>
      <c r="J75" s="83" t="s">
        <v>152</v>
      </c>
      <c r="K75" s="219" t="s">
        <v>50</v>
      </c>
      <c r="L75" s="5"/>
      <c r="M75" s="218">
        <v>42887</v>
      </c>
    </row>
    <row r="76" spans="1:13" ht="60" x14ac:dyDescent="0.25">
      <c r="A76" s="85">
        <v>14</v>
      </c>
      <c r="B76" s="57"/>
      <c r="C76" s="58" t="s">
        <v>155</v>
      </c>
      <c r="D76" s="37">
        <v>26800</v>
      </c>
      <c r="E76" s="43"/>
      <c r="F76" s="41" t="s">
        <v>48</v>
      </c>
      <c r="G76" s="38" t="s">
        <v>27</v>
      </c>
      <c r="H76" s="42">
        <v>100</v>
      </c>
      <c r="I76" s="3"/>
      <c r="J76" s="39">
        <v>42752</v>
      </c>
      <c r="K76" s="42" t="s">
        <v>50</v>
      </c>
      <c r="L76" s="5"/>
      <c r="M76" s="218">
        <v>42826</v>
      </c>
    </row>
    <row r="77" spans="1:13" x14ac:dyDescent="0.25">
      <c r="A77" s="85"/>
      <c r="B77" s="57"/>
      <c r="C77" s="58"/>
      <c r="D77" s="37"/>
      <c r="E77" s="43"/>
      <c r="F77" s="41"/>
      <c r="G77" s="38"/>
      <c r="H77" s="42"/>
      <c r="I77" s="3"/>
      <c r="J77" s="39"/>
      <c r="K77" s="42"/>
      <c r="L77" s="5"/>
      <c r="M77" s="5"/>
    </row>
    <row r="78" spans="1:13" x14ac:dyDescent="0.25">
      <c r="A78" s="85"/>
      <c r="B78" s="57"/>
      <c r="C78" s="58"/>
      <c r="D78" s="37"/>
      <c r="E78" s="43"/>
      <c r="F78" s="41"/>
      <c r="G78" s="38"/>
      <c r="H78" s="42"/>
      <c r="I78" s="3"/>
      <c r="J78" s="39"/>
      <c r="K78" s="42"/>
      <c r="L78" s="5"/>
      <c r="M78" s="5"/>
    </row>
    <row r="79" spans="1:13" ht="15.75" thickBot="1" x14ac:dyDescent="0.3">
      <c r="A79" s="192"/>
      <c r="B79" s="193"/>
      <c r="C79" s="191" t="s">
        <v>143</v>
      </c>
      <c r="D79" s="200">
        <f>+SUM(D61:D78)</f>
        <v>290100</v>
      </c>
      <c r="E79" s="194"/>
      <c r="F79" s="195"/>
      <c r="G79" s="193"/>
      <c r="H79" s="196"/>
      <c r="I79" s="197"/>
      <c r="J79" s="198"/>
      <c r="K79" s="196"/>
      <c r="L79" s="199"/>
      <c r="M79" s="199"/>
    </row>
    <row r="80" spans="1:13" ht="16.5" thickTop="1" thickBot="1" x14ac:dyDescent="0.3">
      <c r="A80" s="168"/>
      <c r="B80" s="109"/>
      <c r="C80" s="58"/>
      <c r="D80" s="37"/>
      <c r="E80" s="43"/>
      <c r="F80" s="41"/>
      <c r="G80" s="90"/>
      <c r="H80" s="42"/>
      <c r="I80" s="3"/>
      <c r="J80" s="39"/>
      <c r="K80" s="42"/>
      <c r="L80" s="5"/>
      <c r="M80" s="5"/>
    </row>
    <row r="81" spans="1:13" ht="15.75" thickBot="1" x14ac:dyDescent="0.3">
      <c r="A81" s="59" t="s">
        <v>4</v>
      </c>
      <c r="B81" s="53"/>
      <c r="C81" s="54" t="s">
        <v>45</v>
      </c>
      <c r="D81" s="55">
        <v>700000</v>
      </c>
      <c r="E81" s="52">
        <v>140000</v>
      </c>
      <c r="F81" s="63" t="s">
        <v>103</v>
      </c>
      <c r="G81" s="64"/>
      <c r="H81" s="65"/>
      <c r="I81" s="63" t="s">
        <v>136</v>
      </c>
      <c r="J81" s="64"/>
      <c r="K81" s="23"/>
      <c r="L81" s="56"/>
      <c r="M81" s="56"/>
    </row>
    <row r="82" spans="1:13" ht="14.25" customHeight="1" thickTop="1" x14ac:dyDescent="0.25">
      <c r="A82" s="17" t="s">
        <v>5</v>
      </c>
      <c r="B82" s="18"/>
      <c r="C82" s="18"/>
      <c r="D82" s="18"/>
      <c r="E82" s="18"/>
      <c r="F82" s="18"/>
      <c r="G82" s="18"/>
      <c r="H82" s="18"/>
      <c r="I82" s="18"/>
      <c r="J82" s="18"/>
      <c r="K82" s="18"/>
      <c r="L82" s="19"/>
      <c r="M82" s="220"/>
    </row>
    <row r="83" spans="1:13" ht="7.5" customHeight="1" thickBot="1" x14ac:dyDescent="0.3">
      <c r="A83" s="20"/>
      <c r="B83" s="21"/>
      <c r="C83" s="21"/>
      <c r="D83" s="21"/>
      <c r="E83" s="21"/>
      <c r="F83" s="21"/>
      <c r="G83" s="21"/>
      <c r="H83" s="21"/>
      <c r="I83" s="21"/>
      <c r="J83" s="21"/>
      <c r="K83" s="21"/>
      <c r="L83" s="22"/>
      <c r="M83" s="221"/>
    </row>
    <row r="84" spans="1:13" ht="16.5" thickTop="1" thickBot="1" x14ac:dyDescent="0.3">
      <c r="A84" s="7" t="s">
        <v>13</v>
      </c>
      <c r="B84" s="8"/>
      <c r="C84" s="8"/>
      <c r="D84" s="8"/>
      <c r="E84" s="8"/>
      <c r="F84" s="8"/>
      <c r="G84" s="8"/>
      <c r="H84" s="8"/>
      <c r="I84" s="8"/>
      <c r="J84" s="8"/>
      <c r="K84" s="8"/>
      <c r="L84" s="9"/>
      <c r="M84" s="77"/>
    </row>
    <row r="85" spans="1:13" s="3" customFormat="1" ht="27.75" customHeight="1" thickBot="1" x14ac:dyDescent="0.3">
      <c r="A85" s="249" t="s">
        <v>14</v>
      </c>
      <c r="B85" s="250"/>
      <c r="C85" s="250"/>
      <c r="D85" s="250"/>
      <c r="E85" s="250"/>
      <c r="F85" s="250"/>
      <c r="G85" s="250"/>
      <c r="H85" s="250"/>
      <c r="I85" s="250"/>
      <c r="J85" s="250"/>
      <c r="K85" s="250"/>
      <c r="L85" s="251"/>
      <c r="M85" s="77"/>
    </row>
    <row r="86" spans="1:13" s="3" customFormat="1" ht="21.75" customHeight="1" thickTop="1" thickBot="1" x14ac:dyDescent="0.3">
      <c r="A86" s="10" t="s">
        <v>17</v>
      </c>
      <c r="B86" s="11"/>
      <c r="C86" s="11"/>
      <c r="D86" s="11"/>
      <c r="E86" s="11"/>
      <c r="F86" s="11"/>
      <c r="G86" s="11"/>
      <c r="H86" s="11"/>
      <c r="I86" s="11"/>
      <c r="J86" s="11"/>
      <c r="K86" s="11"/>
      <c r="L86" s="12"/>
      <c r="M86" s="77"/>
    </row>
    <row r="87" spans="1:13" s="3" customFormat="1" ht="24.75" customHeight="1" thickTop="1" thickBot="1" x14ac:dyDescent="0.3">
      <c r="A87" s="13" t="s">
        <v>15</v>
      </c>
      <c r="B87" s="14"/>
      <c r="C87" s="14"/>
      <c r="D87" s="14"/>
      <c r="E87" s="14"/>
      <c r="F87" s="14"/>
      <c r="G87" s="14"/>
      <c r="H87" s="14"/>
      <c r="I87" s="14"/>
      <c r="J87" s="14"/>
      <c r="K87" s="14"/>
      <c r="L87" s="78"/>
      <c r="M87" s="77"/>
    </row>
    <row r="88" spans="1:13" ht="20.25" customHeight="1" thickTop="1" thickBot="1" x14ac:dyDescent="0.3">
      <c r="A88" s="15" t="s">
        <v>16</v>
      </c>
      <c r="B88" s="16"/>
      <c r="C88" s="16"/>
      <c r="D88" s="16"/>
      <c r="E88" s="16"/>
      <c r="F88" s="16"/>
      <c r="G88" s="16"/>
      <c r="H88" s="16"/>
      <c r="I88" s="16"/>
      <c r="J88" s="16"/>
      <c r="K88" s="16"/>
      <c r="L88" s="79"/>
      <c r="M88" s="77"/>
    </row>
  </sheetData>
  <mergeCells count="34">
    <mergeCell ref="A4:F4"/>
    <mergeCell ref="G3:K3"/>
    <mergeCell ref="A7:D7"/>
    <mergeCell ref="A9:A10"/>
    <mergeCell ref="B9:B10"/>
    <mergeCell ref="C9:C10"/>
    <mergeCell ref="F9:F10"/>
    <mergeCell ref="G9:G10"/>
    <mergeCell ref="A85:L85"/>
    <mergeCell ref="C11:C12"/>
    <mergeCell ref="A11:A12"/>
    <mergeCell ref="D11:D12"/>
    <mergeCell ref="A22:A23"/>
    <mergeCell ref="C22:C23"/>
    <mergeCell ref="A44:A45"/>
    <mergeCell ref="C44:C45"/>
    <mergeCell ref="D22:D23"/>
    <mergeCell ref="D44:D45"/>
    <mergeCell ref="M82:M83"/>
    <mergeCell ref="M9:M10"/>
    <mergeCell ref="A2:M2"/>
    <mergeCell ref="L3:M3"/>
    <mergeCell ref="L4:M4"/>
    <mergeCell ref="L5:M5"/>
    <mergeCell ref="L6:M6"/>
    <mergeCell ref="L7:M7"/>
    <mergeCell ref="L8:M8"/>
    <mergeCell ref="H9:I9"/>
    <mergeCell ref="D9:D10"/>
    <mergeCell ref="F7:G7"/>
    <mergeCell ref="J9:J10"/>
    <mergeCell ref="K9:K10"/>
    <mergeCell ref="L9:L10"/>
    <mergeCell ref="A3:F3"/>
  </mergeCells>
  <pageMargins left="0.75" right="0.5" top="0.75" bottom="0.5" header="0.3" footer="0.3"/>
  <pageSetup scale="55" orientation="landscape" r:id="rId1"/>
  <headerFooter>
    <oddHeader>&amp;RAR-T1107
Procurement Plan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workbookViewId="0">
      <selection activeCell="N14" sqref="N14"/>
    </sheetView>
  </sheetViews>
  <sheetFormatPr defaultColWidth="9.140625" defaultRowHeight="15" x14ac:dyDescent="0.25"/>
  <cols>
    <col min="3" max="3" width="10.140625" bestFit="1" customWidth="1"/>
    <col min="4" max="4" width="30.85546875" bestFit="1" customWidth="1"/>
  </cols>
  <sheetData>
    <row r="1" spans="1:4" x14ac:dyDescent="0.25">
      <c r="A1" s="239"/>
      <c r="B1" s="239"/>
      <c r="C1" s="239"/>
    </row>
    <row r="2" spans="1:4" x14ac:dyDescent="0.25">
      <c r="A2" s="240"/>
      <c r="B2" s="240"/>
      <c r="C2" s="240"/>
    </row>
    <row r="3" spans="1:4" x14ac:dyDescent="0.25">
      <c r="A3" s="273"/>
      <c r="B3" s="201"/>
      <c r="C3" s="276"/>
      <c r="D3" s="201"/>
    </row>
    <row r="4" spans="1:4" x14ac:dyDescent="0.25">
      <c r="A4" s="273"/>
      <c r="B4" s="201"/>
      <c r="C4" s="277"/>
      <c r="D4" s="201"/>
    </row>
    <row r="5" spans="1:4" x14ac:dyDescent="0.25">
      <c r="A5" s="202"/>
      <c r="B5" s="128"/>
      <c r="C5" s="203"/>
      <c r="D5" s="128"/>
    </row>
    <row r="6" spans="1:4" x14ac:dyDescent="0.25">
      <c r="A6" s="204"/>
      <c r="B6" s="205"/>
      <c r="C6" s="206"/>
      <c r="D6" s="205"/>
    </row>
    <row r="7" spans="1:4" ht="61.5" customHeight="1" x14ac:dyDescent="0.25">
      <c r="A7" s="207"/>
      <c r="B7" s="118"/>
      <c r="C7" s="120"/>
      <c r="D7" s="118"/>
    </row>
    <row r="8" spans="1:4" ht="74.25" customHeight="1" x14ac:dyDescent="0.25">
      <c r="A8" s="207"/>
      <c r="B8" s="118"/>
      <c r="C8" s="120"/>
      <c r="D8" s="118"/>
    </row>
    <row r="9" spans="1:4" ht="62.25" customHeight="1" x14ac:dyDescent="0.25">
      <c r="A9" s="207"/>
      <c r="B9" s="118"/>
      <c r="C9" s="120"/>
      <c r="D9" s="118"/>
    </row>
    <row r="10" spans="1:4" ht="37.5" customHeight="1" x14ac:dyDescent="0.25">
      <c r="A10" s="207"/>
      <c r="B10" s="118"/>
      <c r="C10" s="120"/>
      <c r="D10" s="118"/>
    </row>
    <row r="11" spans="1:4" ht="42.75" customHeight="1" x14ac:dyDescent="0.25">
      <c r="A11" s="117"/>
      <c r="B11" s="118"/>
      <c r="C11" s="120"/>
      <c r="D11" s="118"/>
    </row>
    <row r="12" spans="1:4" ht="16.5" customHeight="1" x14ac:dyDescent="0.25">
      <c r="A12" s="117"/>
      <c r="B12" s="118"/>
      <c r="C12" s="120"/>
      <c r="D12" s="118"/>
    </row>
    <row r="13" spans="1:4" ht="21.75" customHeight="1" x14ac:dyDescent="0.25">
      <c r="A13" s="117"/>
      <c r="B13" s="118"/>
      <c r="C13" s="119"/>
      <c r="D13" s="118"/>
    </row>
    <row r="14" spans="1:4" x14ac:dyDescent="0.25">
      <c r="A14" s="273"/>
      <c r="B14" s="201"/>
      <c r="C14" s="274"/>
      <c r="D14" s="201"/>
    </row>
    <row r="15" spans="1:4" x14ac:dyDescent="0.25">
      <c r="A15" s="273"/>
      <c r="B15" s="201"/>
      <c r="C15" s="275"/>
      <c r="D15" s="201"/>
    </row>
    <row r="16" spans="1:4" x14ac:dyDescent="0.25">
      <c r="A16" s="202"/>
      <c r="B16" s="128"/>
      <c r="C16" s="203"/>
      <c r="D16" s="128"/>
    </row>
    <row r="17" spans="1:4" ht="43.5" customHeight="1" x14ac:dyDescent="0.25">
      <c r="A17" s="207"/>
      <c r="B17" s="118"/>
      <c r="C17" s="120"/>
      <c r="D17" s="118"/>
    </row>
    <row r="18" spans="1:4" ht="30.75" customHeight="1" x14ac:dyDescent="0.25">
      <c r="A18" s="207"/>
      <c r="B18" s="118"/>
      <c r="C18" s="120"/>
      <c r="D18" s="118"/>
    </row>
    <row r="19" spans="1:4" ht="33" customHeight="1" x14ac:dyDescent="0.25">
      <c r="A19" s="207"/>
      <c r="B19" s="118"/>
      <c r="C19" s="120"/>
      <c r="D19" s="118"/>
    </row>
    <row r="20" spans="1:4" ht="37.5" customHeight="1" x14ac:dyDescent="0.25">
      <c r="A20" s="207"/>
      <c r="B20" s="118"/>
      <c r="C20" s="120"/>
      <c r="D20" s="118"/>
    </row>
    <row r="21" spans="1:4" ht="27" customHeight="1" x14ac:dyDescent="0.25">
      <c r="A21" s="207"/>
      <c r="B21" s="118"/>
      <c r="C21" s="120"/>
      <c r="D21" s="118"/>
    </row>
    <row r="22" spans="1:4" ht="30.75" customHeight="1" x14ac:dyDescent="0.25">
      <c r="A22" s="207"/>
      <c r="B22" s="118"/>
      <c r="C22" s="120"/>
      <c r="D22" s="118"/>
    </row>
    <row r="23" spans="1:4" ht="12" customHeight="1" x14ac:dyDescent="0.25">
      <c r="A23" s="208"/>
      <c r="B23" s="205"/>
      <c r="C23" s="206"/>
      <c r="D23" s="205"/>
    </row>
    <row r="24" spans="1:4" ht="56.25" customHeight="1" x14ac:dyDescent="0.25">
      <c r="A24" s="207"/>
      <c r="B24" s="118"/>
      <c r="C24" s="120"/>
      <c r="D24" s="118"/>
    </row>
    <row r="25" spans="1:4" ht="12.75" customHeight="1" x14ac:dyDescent="0.25">
      <c r="A25" s="6"/>
      <c r="B25" s="205"/>
      <c r="C25" s="206"/>
      <c r="D25" s="205"/>
    </row>
    <row r="26" spans="1:4" ht="25.5" customHeight="1" x14ac:dyDescent="0.25">
      <c r="A26" s="117"/>
      <c r="B26" s="118"/>
      <c r="C26" s="120"/>
      <c r="D26" s="118"/>
    </row>
    <row r="27" spans="1:4" ht="45.75" customHeight="1" x14ac:dyDescent="0.25">
      <c r="A27" s="117"/>
      <c r="B27" s="118"/>
      <c r="C27" s="209"/>
      <c r="D27" s="118"/>
    </row>
    <row r="28" spans="1:4" ht="14.25" customHeight="1" x14ac:dyDescent="0.25">
      <c r="A28" s="208"/>
      <c r="B28" s="205"/>
      <c r="C28" s="206"/>
      <c r="D28" s="205"/>
    </row>
    <row r="29" spans="1:4" ht="37.5" customHeight="1" x14ac:dyDescent="0.25">
      <c r="A29" s="207"/>
      <c r="B29" s="118"/>
      <c r="C29" s="120"/>
      <c r="D29" s="118"/>
    </row>
    <row r="30" spans="1:4" x14ac:dyDescent="0.25">
      <c r="A30" s="210"/>
      <c r="B30" s="205"/>
      <c r="C30" s="206"/>
      <c r="D30" s="205"/>
    </row>
    <row r="31" spans="1:4" ht="36.75" customHeight="1" x14ac:dyDescent="0.25">
      <c r="A31" s="207"/>
      <c r="B31" s="118"/>
      <c r="C31" s="120"/>
      <c r="D31" s="118"/>
    </row>
    <row r="32" spans="1:4" x14ac:dyDescent="0.25">
      <c r="A32" s="211"/>
      <c r="B32" s="205"/>
      <c r="C32" s="206"/>
      <c r="D32" s="205"/>
    </row>
    <row r="33" spans="1:4" ht="30" customHeight="1" x14ac:dyDescent="0.25">
      <c r="A33" s="207"/>
      <c r="B33" s="118"/>
      <c r="C33" s="120"/>
      <c r="D33" s="118"/>
    </row>
    <row r="34" spans="1:4" ht="34.5" customHeight="1" x14ac:dyDescent="0.25">
      <c r="A34" s="207"/>
      <c r="B34" s="118"/>
      <c r="C34" s="120"/>
      <c r="D34" s="118"/>
    </row>
    <row r="35" spans="1:4" x14ac:dyDescent="0.25">
      <c r="A35" s="135"/>
      <c r="B35" s="128"/>
      <c r="C35" s="212"/>
      <c r="D35" s="128"/>
    </row>
    <row r="36" spans="1:4" x14ac:dyDescent="0.25">
      <c r="A36" s="273"/>
      <c r="B36" s="201"/>
      <c r="C36" s="274"/>
      <c r="D36" s="201"/>
    </row>
    <row r="37" spans="1:4" ht="2.25" customHeight="1" x14ac:dyDescent="0.25">
      <c r="A37" s="273"/>
      <c r="B37" s="201"/>
      <c r="C37" s="275"/>
      <c r="D37" s="201"/>
    </row>
    <row r="38" spans="1:4" ht="15" customHeight="1" x14ac:dyDescent="0.25">
      <c r="A38" s="135"/>
      <c r="B38" s="128"/>
      <c r="C38" s="203"/>
      <c r="D38" s="128"/>
    </row>
    <row r="39" spans="1:4" ht="14.25" customHeight="1" x14ac:dyDescent="0.25">
      <c r="A39" s="208"/>
      <c r="B39" s="204"/>
      <c r="C39" s="206"/>
      <c r="D39" s="205"/>
    </row>
    <row r="40" spans="1:4" ht="27.75" customHeight="1" x14ac:dyDescent="0.25">
      <c r="A40" s="207"/>
      <c r="B40" s="213"/>
      <c r="C40" s="120"/>
      <c r="D40" s="118"/>
    </row>
    <row r="41" spans="1:4" ht="33" customHeight="1" x14ac:dyDescent="0.25">
      <c r="A41" s="207"/>
      <c r="B41" s="213"/>
      <c r="C41" s="120"/>
      <c r="D41" s="118"/>
    </row>
    <row r="42" spans="1:4" ht="28.5" customHeight="1" x14ac:dyDescent="0.25">
      <c r="A42" s="207"/>
      <c r="B42" s="213"/>
      <c r="C42" s="120"/>
      <c r="D42" s="118"/>
    </row>
    <row r="43" spans="1:4" ht="15.75" customHeight="1" x14ac:dyDescent="0.25">
      <c r="A43" s="214"/>
      <c r="B43" s="135"/>
      <c r="C43" s="203"/>
      <c r="D43" s="128"/>
    </row>
    <row r="44" spans="1:4" ht="27.75" customHeight="1" x14ac:dyDescent="0.25">
      <c r="A44" s="207"/>
      <c r="B44" s="213"/>
      <c r="C44" s="120"/>
      <c r="D44" s="118"/>
    </row>
    <row r="45" spans="1:4" ht="19.5" customHeight="1" x14ac:dyDescent="0.25">
      <c r="A45" s="135"/>
      <c r="B45" s="128"/>
      <c r="C45" s="203"/>
      <c r="D45" s="128"/>
    </row>
    <row r="46" spans="1:4" ht="27" customHeight="1" x14ac:dyDescent="0.25">
      <c r="A46" s="207"/>
      <c r="B46" s="213"/>
      <c r="C46" s="120"/>
      <c r="D46" s="118"/>
    </row>
    <row r="47" spans="1:4" ht="27" customHeight="1" x14ac:dyDescent="0.25">
      <c r="A47" s="207"/>
      <c r="B47" s="213"/>
      <c r="C47" s="120"/>
      <c r="D47" s="118"/>
    </row>
    <row r="48" spans="1:4" ht="18" customHeight="1" x14ac:dyDescent="0.25">
      <c r="A48" s="128"/>
      <c r="B48" s="128"/>
      <c r="C48" s="212"/>
      <c r="D48" s="128"/>
    </row>
    <row r="49" spans="1:4" x14ac:dyDescent="0.25">
      <c r="A49" s="208"/>
      <c r="B49" s="204"/>
      <c r="C49" s="206"/>
      <c r="D49" s="205"/>
    </row>
    <row r="50" spans="1:4" ht="23.25" customHeight="1" x14ac:dyDescent="0.25">
      <c r="A50" s="215"/>
      <c r="B50" s="141"/>
      <c r="C50" s="216"/>
      <c r="D50" s="142"/>
    </row>
  </sheetData>
  <mergeCells count="9">
    <mergeCell ref="A14:A15"/>
    <mergeCell ref="C14:C15"/>
    <mergeCell ref="A36:A37"/>
    <mergeCell ref="C36:C37"/>
    <mergeCell ref="A1:A2"/>
    <mergeCell ref="B1:B2"/>
    <mergeCell ref="C1:C2"/>
    <mergeCell ref="A3:A4"/>
    <mergeCell ref="C3: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mariace</dc:creator>
  <cp:lastModifiedBy>Siqueira, Andreza Luiza Leodido de</cp:lastModifiedBy>
  <cp:lastPrinted>2016-11-14T12:17:02Z</cp:lastPrinted>
  <dcterms:created xsi:type="dcterms:W3CDTF">2011-08-03T19:26:33Z</dcterms:created>
  <dcterms:modified xsi:type="dcterms:W3CDTF">2017-05-29T14:31:01Z</dcterms:modified>
</cp:coreProperties>
</file>