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sneyb\Documents\BANCO\ANALISTA de OPERAÇÕES\01_SUPERVISÃO OPERAÇÕES\WSA\PLANOS DE AQUISIÇÃO\"/>
    </mc:Choice>
  </mc:AlternateContent>
  <bookViews>
    <workbookView xWindow="9972" yWindow="-48" windowWidth="9096" windowHeight="10452"/>
  </bookViews>
  <sheets>
    <sheet name="Plano Oficial" sheetId="1" r:id="rId1"/>
  </sheets>
  <definedNames>
    <definedName name="_xlnm.Print_Area" localSheetId="0">'Plano Oficial'!$B$2:$K$40</definedName>
    <definedName name="_xlnm.Print_Titles" localSheetId="0">'Plano Oficial'!$6:$7</definedName>
  </definedNames>
  <calcPr calcId="171027" fullCalcOnLoad="1"/>
</workbook>
</file>

<file path=xl/calcChain.xml><?xml version="1.0" encoding="utf-8"?>
<calcChain xmlns="http://schemas.openxmlformats.org/spreadsheetml/2006/main">
  <c r="D8" i="1" l="1"/>
  <c r="D16" i="1"/>
  <c r="D20" i="1"/>
  <c r="D27" i="1"/>
  <c r="D32" i="1"/>
</calcChain>
</file>

<file path=xl/sharedStrings.xml><?xml version="1.0" encoding="utf-8"?>
<sst xmlns="http://schemas.openxmlformats.org/spreadsheetml/2006/main" count="87" uniqueCount="60">
  <si>
    <t>Total</t>
  </si>
  <si>
    <t>Nº Item</t>
  </si>
  <si>
    <t>CP</t>
  </si>
  <si>
    <t>CI</t>
  </si>
  <si>
    <t>SN</t>
  </si>
  <si>
    <t>Ex Post</t>
  </si>
  <si>
    <t>Ex Ante</t>
  </si>
  <si>
    <t>Comentários</t>
  </si>
  <si>
    <t xml:space="preserve">Data estimada do Anúncio da Aquisicão ou do Início da Contratação </t>
  </si>
  <si>
    <t>Fonte de Financiamento e Percentual</t>
  </si>
  <si>
    <t>Revisão  das Aquisições 
 (3)</t>
  </si>
  <si>
    <t>Método de Aquisição
(2)</t>
  </si>
  <si>
    <t>Custo Estimado da Aquisição       (US$ x 1000)</t>
  </si>
  <si>
    <t>Descrição das Aquisições
(1)</t>
  </si>
  <si>
    <t>Local / Outro %</t>
  </si>
  <si>
    <t xml:space="preserve">Serviços que Não São de Consultoria  </t>
  </si>
  <si>
    <t>Data:</t>
  </si>
  <si>
    <t>Revisão Técnica do Chefe de Equipe
(4)</t>
  </si>
  <si>
    <t>BID/FUMIN %</t>
  </si>
  <si>
    <r>
      <t>(4)</t>
    </r>
    <r>
      <rPr>
        <sz val="12"/>
        <rFont val="Times New Roman"/>
        <family val="1"/>
      </rPr>
      <t xml:space="preserve">  </t>
    </r>
    <r>
      <rPr>
        <b/>
        <u/>
        <sz val="12"/>
        <rFont val="Times New Roman"/>
        <family val="1"/>
      </rPr>
      <t>Revisão Técnica</t>
    </r>
    <r>
      <rPr>
        <sz val="12"/>
        <rFont val="Times New Roman"/>
        <family val="1"/>
      </rPr>
      <t>: Esta coluna será utilizada pelo Chefe de Equipe do Projeto do BID (JEP) para definir aquelas aquisições que considere "críticas" ou "complexas" que requeiram a revisão ex- ante dos Termos de Referência (TDR), Especificações Técnicas (ET), relatórios, produtos e outros.</t>
    </r>
  </si>
  <si>
    <t>Notas:</t>
  </si>
  <si>
    <t xml:space="preserve">País: BRASIL </t>
  </si>
  <si>
    <t xml:space="preserve">PLAN DE ADQUISICIONES </t>
  </si>
  <si>
    <t>Numero de la Cooperaciõn: BR -T 1312/ BR-T 1315</t>
  </si>
  <si>
    <t xml:space="preserve">Agencia Ejecutora (AE): IBAM - Instituto Brasileiro de Administração  Municipal </t>
  </si>
  <si>
    <t>Sector  Privado  - Asociación Civil de Derecho Privado</t>
  </si>
  <si>
    <t xml:space="preserve">Consultoria </t>
  </si>
  <si>
    <t xml:space="preserve">Elaboración de Plan de Articulación Insitucional  </t>
  </si>
  <si>
    <t>Componente 1: Construcción de la Agenda Local Interactiva y Compartida.</t>
  </si>
  <si>
    <t xml:space="preserve">Implemantação do Plano de Articulação  Institucional </t>
  </si>
  <si>
    <t xml:space="preserve">Consultoria  -  </t>
  </si>
  <si>
    <t xml:space="preserve">Componente 2: Comunicación Estratégica </t>
  </si>
  <si>
    <t xml:space="preserve">Elaboración de Plan de Comunicación Estratégica </t>
  </si>
  <si>
    <t xml:space="preserve">Implantaciíon del Plan de Comunicación Estratégica </t>
  </si>
  <si>
    <t xml:space="preserve">Elaboración del Plan de Educación Ambiental </t>
  </si>
  <si>
    <t xml:space="preserve">Implementaciíon del Plan de Educación Ambiental </t>
  </si>
  <si>
    <t xml:space="preserve">Bens </t>
  </si>
  <si>
    <t xml:space="preserve">Adquición de Equipamentos  y mobiliario para el Primer Núcleo  Local de Resíduos Sólidos   </t>
  </si>
  <si>
    <t xml:space="preserve">Adquición de Equipamentos  y mobiliario para el Segun  Núcleo  Local de Resíduos Sólidos   </t>
  </si>
  <si>
    <t>SQC</t>
  </si>
  <si>
    <t>SDIBAM</t>
  </si>
  <si>
    <t>Aplica las Normas del Ejecutor</t>
  </si>
  <si>
    <t xml:space="preserve">Material  </t>
  </si>
  <si>
    <t xml:space="preserve">Estructuracíón y Siguimiento de las Mejorias Operacionales  - Apoyo al Componente </t>
  </si>
  <si>
    <t xml:space="preserve">Diagnóstico de los Desechos Sólidos  - Apoyo IBAM </t>
  </si>
  <si>
    <t xml:space="preserve">Monitoreo de la CT </t>
  </si>
  <si>
    <t xml:space="preserve">Servicios de Apoyo  </t>
  </si>
  <si>
    <t>(1) Se recomenda o agrupamento das aquisições de natureza similar tais como equipamentos de informática , mobiliário, publicações, passagens etc. Se existirem grupos de contratos individuais similares que irão ser executados em períodos distintos , os mesmos podem ser incluídos agrupados com um mesmo título adicionando uma explicação na  coluna "Comentários", indicando o valor promédio individual e o período durante o qual seriam executados.  Por exemplo: Em um projeto para promoção de exportações que incluisse viagens para participação em feiras, seria inserido um item com o seguinte texto “Passagens Aéreas para Feiras", o valor total estimado em US$ X mil e uma explicação na coluna "Comentários":  Este é um agrupamento de aproximadamente 4 passagens para participação em feiras da região  durante os anos X e X1.</t>
  </si>
  <si>
    <r>
      <t>(2)</t>
    </r>
    <r>
      <rPr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Bens e Serviços</t>
    </r>
    <r>
      <rPr>
        <sz val="12"/>
        <rFont val="Times New Roman"/>
        <family val="1"/>
      </rPr>
      <t>: LPI: Licitação Pública Internacional;  LPN: Licitação Pública Nacional;  CP: Comparação de</t>
    </r>
    <r>
      <rPr>
        <sz val="10"/>
        <rFont val="Arial"/>
      </rPr>
      <t xml:space="preserve"> Preços;  CD: Contratação Direta, SN: Sistema Nacional.    </t>
    </r>
  </si>
  <si>
    <r>
      <t>(2)</t>
    </r>
    <r>
      <rPr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Firmas de Consultoria</t>
    </r>
    <r>
      <rPr>
        <sz val="12"/>
        <rFont val="Times New Roman"/>
        <family val="1"/>
      </rPr>
      <t>:  SBQ: Seleção Baseada na Qualidade, SQC: Seleção Baseada nas Qualifica</t>
    </r>
    <r>
      <rPr>
        <sz val="10"/>
        <rFont val="Arial"/>
      </rPr>
      <t>ções do Consultor; SBQC: Seleção Baseada na Qualidade e Custo; SBMC: Seleção Baseada  no Menor Custo; SBOF: Seleção Baseada  no Orçamento Fixo, CD: Contratação Direta;  SN: Sistema Nacional.</t>
    </r>
  </si>
  <si>
    <r>
      <t>(2) Consultores Individuais</t>
    </r>
    <r>
      <rPr>
        <sz val="12"/>
        <rFont val="Times New Roman"/>
        <family val="1"/>
      </rPr>
      <t xml:space="preserve">: </t>
    </r>
    <r>
      <rPr>
        <b/>
        <sz val="12"/>
        <rFont val="Times New Roman"/>
        <family val="1"/>
      </rPr>
      <t>C3CV: Seleção Baseada na Comparação de Qualificações - 3 Currículos Vitae (3 CV) ; CD: Contratação Direta, SN: Sistema Nacional.</t>
    </r>
  </si>
  <si>
    <r>
      <t>(2) Sistema Nacional</t>
    </r>
    <r>
      <rPr>
        <sz val="12"/>
        <rFont val="Times New Roman"/>
        <family val="1"/>
      </rPr>
      <t xml:space="preserve">: </t>
    </r>
    <r>
      <rPr>
        <b/>
        <sz val="12"/>
        <rFont val="Times New Roman"/>
        <family val="1"/>
      </rPr>
      <t xml:space="preserve">SN: </t>
    </r>
    <r>
      <rPr>
        <sz val="12"/>
        <rFont val="Times New Roman"/>
        <family val="1"/>
      </rPr>
      <t>Par</t>
    </r>
    <r>
      <rPr>
        <b/>
        <sz val="12"/>
        <rFont val="Times New Roman"/>
        <family val="1"/>
      </rPr>
      <t>a CTNR do Setor Público quando o sistema nacional está aprovado para o método associado à aquisição.</t>
    </r>
  </si>
  <si>
    <t xml:space="preserve">Clasificación y Fluxos de los  Residuos Sólidos  - Apoyo IBAM </t>
  </si>
  <si>
    <t xml:space="preserve">Alquiler de carro para las visitas a campo </t>
  </si>
  <si>
    <t xml:space="preserve">Componente 3:  Educación Ambiental </t>
  </si>
  <si>
    <t xml:space="preserve">Auditoria de la Cooperación Técnica </t>
  </si>
  <si>
    <r>
      <t>(3)</t>
    </r>
    <r>
      <rPr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 xml:space="preserve"> Revisão Ex-ante/ Ex-post / SN</t>
    </r>
    <r>
      <rPr>
        <sz val="12"/>
        <rFont val="Times New Roman"/>
        <family val="1"/>
      </rPr>
      <t>. Em geral, dependendo da capacidade institucional e do nivel de risco associados às aquisições a modalidade padrão de revisão é a revisão ex-post. Para processos críticos ou complexos poderá ser estabelecida a revisão ex-ante. Nos casos que o sistema nacional esteja aprovado para o método associado com a aquisição, a supervisão será feita pelo sistema nacional</t>
    </r>
  </si>
  <si>
    <t xml:space="preserve">Período del Plan: 24 meses </t>
  </si>
  <si>
    <t xml:space="preserve">Nome del Proyecto: Apoyo a la gestión participativa de los desechos sólidos en los municipios de la Bahía de Guanabara </t>
  </si>
  <si>
    <t>Junho/2017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</si>
</sst>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0" borderId="2" xfId="0" applyFont="1" applyBorder="1"/>
    <xf numFmtId="0" fontId="3" fillId="0" borderId="2" xfId="0" applyFont="1" applyBorder="1"/>
    <xf numFmtId="0" fontId="4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/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0" fontId="4" fillId="0" borderId="3" xfId="0" applyFont="1" applyBorder="1" applyAlignment="1"/>
    <xf numFmtId="0" fontId="3" fillId="0" borderId="4" xfId="0" applyFont="1" applyBorder="1"/>
    <xf numFmtId="0" fontId="7" fillId="0" borderId="0" xfId="0" applyFont="1"/>
    <xf numFmtId="0" fontId="3" fillId="0" borderId="2" xfId="0" applyFont="1" applyFill="1" applyBorder="1"/>
    <xf numFmtId="0" fontId="3" fillId="0" borderId="2" xfId="0" applyFont="1" applyBorder="1" applyAlignment="1">
      <alignment horizontal="center"/>
    </xf>
    <xf numFmtId="0" fontId="4" fillId="3" borderId="2" xfId="0" applyFont="1" applyFill="1" applyBorder="1"/>
    <xf numFmtId="0" fontId="3" fillId="3" borderId="2" xfId="0" applyFont="1" applyFill="1" applyBorder="1"/>
    <xf numFmtId="0" fontId="3" fillId="0" borderId="5" xfId="0" applyFont="1" applyBorder="1"/>
    <xf numFmtId="0" fontId="3" fillId="0" borderId="6" xfId="0" applyFont="1" applyBorder="1"/>
    <xf numFmtId="0" fontId="4" fillId="3" borderId="2" xfId="0" applyFont="1" applyFill="1" applyBorder="1" applyAlignment="1">
      <alignment vertical="top" wrapText="1"/>
    </xf>
    <xf numFmtId="0" fontId="7" fillId="0" borderId="2" xfId="0" applyFont="1" applyBorder="1"/>
    <xf numFmtId="0" fontId="4" fillId="0" borderId="7" xfId="0" applyFont="1" applyBorder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4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5" fillId="0" borderId="1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26" xfId="0" applyFont="1" applyBorder="1" applyAlignment="1"/>
    <xf numFmtId="0" fontId="3" fillId="0" borderId="25" xfId="0" applyFont="1" applyBorder="1" applyAlignment="1"/>
    <xf numFmtId="0" fontId="4" fillId="0" borderId="5" xfId="0" applyFont="1" applyBorder="1" applyAlignment="1"/>
    <xf numFmtId="0" fontId="4" fillId="0" borderId="27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2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1"/>
  <sheetViews>
    <sheetView tabSelected="1" workbookViewId="0">
      <selection activeCell="K1" sqref="K1"/>
    </sheetView>
  </sheetViews>
  <sheetFormatPr defaultColWidth="9.109375" defaultRowHeight="15.6" x14ac:dyDescent="0.3"/>
  <cols>
    <col min="1" max="1" width="2.44140625" style="1" customWidth="1"/>
    <col min="2" max="2" width="5.88671875" style="25" customWidth="1"/>
    <col min="3" max="3" width="55.109375" style="1" customWidth="1"/>
    <col min="4" max="5" width="11.33203125" style="1" customWidth="1"/>
    <col min="6" max="6" width="13.5546875" style="1" customWidth="1"/>
    <col min="7" max="8" width="9.109375" style="1"/>
    <col min="9" max="9" width="16.6640625" style="1" customWidth="1"/>
    <col min="10" max="10" width="11.5546875" style="1" customWidth="1"/>
    <col min="11" max="11" width="29.6640625" style="1" customWidth="1"/>
    <col min="12" max="12" width="15" style="1" customWidth="1"/>
    <col min="13" max="13" width="0" style="1" hidden="1" customWidth="1"/>
    <col min="14" max="21" width="9.109375" style="1"/>
    <col min="22" max="22" width="8.44140625" style="1" customWidth="1"/>
    <col min="23" max="16384" width="9.109375" style="1"/>
  </cols>
  <sheetData>
    <row r="1" spans="2:14" ht="22.5" customHeight="1" thickBot="1" x14ac:dyDescent="0.35">
      <c r="K1" s="78" t="s">
        <v>59</v>
      </c>
    </row>
    <row r="2" spans="2:14" ht="21" customHeight="1" x14ac:dyDescent="0.3">
      <c r="B2" s="31" t="s">
        <v>22</v>
      </c>
      <c r="C2" s="32"/>
      <c r="D2" s="33"/>
      <c r="E2" s="33"/>
      <c r="F2" s="33"/>
      <c r="G2" s="33"/>
      <c r="H2" s="33"/>
      <c r="I2" s="33"/>
      <c r="J2" s="33"/>
      <c r="K2" s="34"/>
    </row>
    <row r="3" spans="2:14" ht="37.5" customHeight="1" x14ac:dyDescent="0.3">
      <c r="B3" s="37" t="s">
        <v>21</v>
      </c>
      <c r="C3" s="38"/>
      <c r="D3" s="38"/>
      <c r="E3" s="38"/>
      <c r="F3" s="47" t="s">
        <v>24</v>
      </c>
      <c r="G3" s="48"/>
      <c r="H3" s="48"/>
      <c r="I3" s="48"/>
      <c r="J3" s="49" t="s">
        <v>25</v>
      </c>
      <c r="K3" s="50"/>
    </row>
    <row r="4" spans="2:14" ht="30" customHeight="1" x14ac:dyDescent="0.3">
      <c r="B4" s="35" t="s">
        <v>23</v>
      </c>
      <c r="C4" s="36"/>
      <c r="D4" s="36"/>
      <c r="E4" s="36"/>
      <c r="F4" s="51" t="s">
        <v>58</v>
      </c>
      <c r="G4" s="52"/>
      <c r="H4" s="52"/>
      <c r="I4" s="52"/>
      <c r="J4" s="52"/>
      <c r="K4" s="53"/>
      <c r="L4" s="72"/>
      <c r="M4" s="73"/>
    </row>
    <row r="5" spans="2:14" ht="21" customHeight="1" x14ac:dyDescent="0.3">
      <c r="B5" s="75" t="s">
        <v>57</v>
      </c>
      <c r="C5" s="76"/>
      <c r="D5" s="76"/>
      <c r="E5" s="76"/>
      <c r="F5" s="76"/>
      <c r="G5" s="76"/>
      <c r="H5" s="76"/>
      <c r="I5" s="76"/>
      <c r="J5" s="76"/>
      <c r="K5" s="77"/>
      <c r="M5" s="2"/>
    </row>
    <row r="6" spans="2:14" s="2" customFormat="1" ht="50.25" customHeight="1" x14ac:dyDescent="0.3">
      <c r="B6" s="63" t="s">
        <v>1</v>
      </c>
      <c r="C6" s="70" t="s">
        <v>13</v>
      </c>
      <c r="D6" s="63" t="s">
        <v>12</v>
      </c>
      <c r="E6" s="63" t="s">
        <v>11</v>
      </c>
      <c r="F6" s="63" t="s">
        <v>10</v>
      </c>
      <c r="G6" s="63" t="s">
        <v>9</v>
      </c>
      <c r="H6" s="63"/>
      <c r="I6" s="64" t="s">
        <v>8</v>
      </c>
      <c r="J6" s="63" t="s">
        <v>17</v>
      </c>
      <c r="K6" s="65" t="s">
        <v>7</v>
      </c>
      <c r="L6" s="3"/>
      <c r="M6" s="3"/>
      <c r="N6" s="15"/>
    </row>
    <row r="7" spans="2:14" ht="54" customHeight="1" x14ac:dyDescent="0.3">
      <c r="B7" s="63"/>
      <c r="C7" s="71"/>
      <c r="D7" s="64"/>
      <c r="E7" s="64"/>
      <c r="F7" s="64"/>
      <c r="G7" s="4" t="s">
        <v>18</v>
      </c>
      <c r="H7" s="4" t="s">
        <v>14</v>
      </c>
      <c r="I7" s="74"/>
      <c r="J7" s="64"/>
      <c r="K7" s="66"/>
      <c r="L7" s="5"/>
      <c r="M7" s="3"/>
    </row>
    <row r="8" spans="2:14" ht="31.2" x14ac:dyDescent="0.3">
      <c r="B8" s="26">
        <v>1</v>
      </c>
      <c r="C8" s="22" t="s">
        <v>28</v>
      </c>
      <c r="D8" s="18">
        <f>D15+D13+D12+D11+D10</f>
        <v>280</v>
      </c>
      <c r="E8" s="19"/>
      <c r="F8" s="19"/>
      <c r="G8" s="19"/>
      <c r="H8" s="19"/>
      <c r="I8" s="19"/>
      <c r="J8" s="19"/>
      <c r="K8" s="19"/>
      <c r="M8" s="2"/>
    </row>
    <row r="9" spans="2:14" x14ac:dyDescent="0.3">
      <c r="B9" s="27"/>
      <c r="C9" s="8" t="s">
        <v>30</v>
      </c>
      <c r="D9" s="7"/>
      <c r="E9" s="7"/>
      <c r="F9" s="7"/>
      <c r="G9" s="7"/>
      <c r="H9" s="7"/>
      <c r="I9" s="7"/>
      <c r="J9" s="7"/>
      <c r="K9" s="7"/>
      <c r="M9" s="2"/>
    </row>
    <row r="10" spans="2:14" x14ac:dyDescent="0.3">
      <c r="B10" s="17">
        <v>1.1000000000000001</v>
      </c>
      <c r="C10" s="7" t="s">
        <v>27</v>
      </c>
      <c r="D10" s="7">
        <v>45</v>
      </c>
      <c r="E10" s="7" t="s">
        <v>3</v>
      </c>
      <c r="F10" s="7" t="s">
        <v>6</v>
      </c>
      <c r="G10" s="7">
        <v>100</v>
      </c>
      <c r="H10" s="7"/>
      <c r="I10" s="7"/>
      <c r="J10" s="7"/>
      <c r="K10" s="7"/>
      <c r="M10" s="2"/>
    </row>
    <row r="11" spans="2:14" x14ac:dyDescent="0.3">
      <c r="B11" s="17">
        <v>1.2</v>
      </c>
      <c r="C11" s="7" t="s">
        <v>29</v>
      </c>
      <c r="D11" s="7">
        <v>133</v>
      </c>
      <c r="E11" s="7" t="s">
        <v>3</v>
      </c>
      <c r="F11" s="7" t="s">
        <v>6</v>
      </c>
      <c r="G11" s="7">
        <v>100</v>
      </c>
      <c r="H11" s="7"/>
      <c r="I11" s="7"/>
      <c r="J11" s="7"/>
      <c r="K11" s="7"/>
      <c r="M11" s="2"/>
    </row>
    <row r="12" spans="2:14" x14ac:dyDescent="0.3">
      <c r="B12" s="17">
        <v>1.3</v>
      </c>
      <c r="C12" s="29" t="s">
        <v>44</v>
      </c>
      <c r="D12" s="7">
        <v>45</v>
      </c>
      <c r="E12" s="7" t="s">
        <v>40</v>
      </c>
      <c r="F12" s="7" t="s">
        <v>4</v>
      </c>
      <c r="G12" s="7">
        <v>100</v>
      </c>
      <c r="H12" s="7"/>
      <c r="I12" s="7"/>
      <c r="J12" s="7"/>
      <c r="K12" s="7" t="s">
        <v>41</v>
      </c>
      <c r="M12" s="2"/>
    </row>
    <row r="13" spans="2:14" ht="15.75" customHeight="1" x14ac:dyDescent="0.3">
      <c r="B13" s="17">
        <v>1.4</v>
      </c>
      <c r="C13" s="29" t="s">
        <v>52</v>
      </c>
      <c r="D13" s="7">
        <v>36</v>
      </c>
      <c r="E13" s="7" t="s">
        <v>40</v>
      </c>
      <c r="F13" s="7" t="s">
        <v>4</v>
      </c>
      <c r="G13" s="7">
        <v>100</v>
      </c>
      <c r="H13" s="7"/>
      <c r="I13" s="7"/>
      <c r="J13" s="7"/>
      <c r="K13" s="7" t="s">
        <v>41</v>
      </c>
      <c r="M13" s="2"/>
    </row>
    <row r="14" spans="2:14" x14ac:dyDescent="0.3">
      <c r="B14" s="17"/>
      <c r="C14" s="6" t="s">
        <v>15</v>
      </c>
      <c r="D14" s="7"/>
      <c r="E14" s="7"/>
      <c r="F14" s="7"/>
      <c r="G14" s="7"/>
      <c r="H14" s="7"/>
      <c r="I14" s="7"/>
      <c r="J14" s="7"/>
      <c r="K14" s="7"/>
      <c r="M14" s="2"/>
    </row>
    <row r="15" spans="2:14" x14ac:dyDescent="0.3">
      <c r="B15" s="17">
        <v>1.5</v>
      </c>
      <c r="C15" s="9" t="s">
        <v>53</v>
      </c>
      <c r="D15" s="7">
        <v>21</v>
      </c>
      <c r="E15" s="7" t="s">
        <v>2</v>
      </c>
      <c r="F15" s="7" t="s">
        <v>5</v>
      </c>
      <c r="G15" s="7">
        <v>100</v>
      </c>
      <c r="H15" s="7"/>
      <c r="I15" s="7"/>
      <c r="J15" s="7"/>
      <c r="K15" s="7"/>
    </row>
    <row r="16" spans="2:14" x14ac:dyDescent="0.3">
      <c r="B16" s="27">
        <v>2</v>
      </c>
      <c r="C16" s="18" t="s">
        <v>31</v>
      </c>
      <c r="D16" s="18">
        <f>D17+D18</f>
        <v>138</v>
      </c>
      <c r="E16" s="19"/>
      <c r="F16" s="19"/>
      <c r="G16" s="19"/>
      <c r="H16" s="19"/>
      <c r="I16" s="19"/>
      <c r="J16" s="19"/>
      <c r="K16" s="19"/>
      <c r="M16" s="2"/>
    </row>
    <row r="17" spans="2:13" x14ac:dyDescent="0.3">
      <c r="B17" s="17">
        <v>2.1</v>
      </c>
      <c r="C17" s="23" t="s">
        <v>32</v>
      </c>
      <c r="D17" s="7">
        <v>54</v>
      </c>
      <c r="E17" s="7" t="s">
        <v>39</v>
      </c>
      <c r="F17" s="7" t="s">
        <v>6</v>
      </c>
      <c r="G17" s="7">
        <v>100</v>
      </c>
      <c r="H17" s="7"/>
      <c r="I17" s="7"/>
      <c r="J17" s="7"/>
      <c r="K17" s="7"/>
      <c r="M17" s="2"/>
    </row>
    <row r="18" spans="2:13" x14ac:dyDescent="0.3">
      <c r="B18" s="17">
        <v>2.2000000000000002</v>
      </c>
      <c r="C18" s="7" t="s">
        <v>33</v>
      </c>
      <c r="D18" s="7">
        <v>84</v>
      </c>
      <c r="E18" s="7" t="s">
        <v>3</v>
      </c>
      <c r="F18" s="7" t="s">
        <v>5</v>
      </c>
      <c r="G18" s="7">
        <v>100</v>
      </c>
      <c r="H18" s="7"/>
      <c r="I18" s="7"/>
      <c r="J18" s="7"/>
      <c r="K18" s="7"/>
      <c r="M18" s="2"/>
    </row>
    <row r="19" spans="2:13" x14ac:dyDescent="0.3">
      <c r="B19" s="27"/>
      <c r="C19" s="7"/>
      <c r="D19" s="7"/>
      <c r="E19" s="7"/>
      <c r="F19" s="7"/>
      <c r="G19" s="7"/>
      <c r="H19" s="7"/>
      <c r="I19" s="7"/>
      <c r="J19" s="7"/>
      <c r="K19" s="7"/>
      <c r="M19" s="2"/>
    </row>
    <row r="20" spans="2:13" x14ac:dyDescent="0.3">
      <c r="B20" s="27">
        <v>3</v>
      </c>
      <c r="C20" s="18" t="s">
        <v>54</v>
      </c>
      <c r="D20" s="18">
        <f>SUM(D22:D26)</f>
        <v>100</v>
      </c>
      <c r="E20" s="19"/>
      <c r="F20" s="19"/>
      <c r="G20" s="19"/>
      <c r="H20" s="19"/>
      <c r="I20" s="19"/>
      <c r="J20" s="19"/>
      <c r="K20" s="19"/>
      <c r="M20" s="2"/>
    </row>
    <row r="21" spans="2:13" x14ac:dyDescent="0.3">
      <c r="B21" s="27"/>
      <c r="C21" s="8" t="s">
        <v>26</v>
      </c>
      <c r="D21" s="16"/>
      <c r="E21" s="7"/>
      <c r="F21" s="7"/>
      <c r="G21" s="7"/>
      <c r="H21" s="7"/>
      <c r="I21" s="7"/>
      <c r="J21" s="7"/>
      <c r="K21" s="7"/>
      <c r="M21" s="2"/>
    </row>
    <row r="22" spans="2:13" x14ac:dyDescent="0.3">
      <c r="B22" s="17">
        <v>3.1</v>
      </c>
      <c r="C22" s="9" t="s">
        <v>34</v>
      </c>
      <c r="D22" s="7">
        <v>20</v>
      </c>
      <c r="E22" s="7" t="s">
        <v>3</v>
      </c>
      <c r="F22" s="7" t="s">
        <v>5</v>
      </c>
      <c r="G22" s="7">
        <v>100</v>
      </c>
      <c r="H22" s="7"/>
      <c r="I22" s="7"/>
      <c r="J22" s="7"/>
      <c r="K22" s="7"/>
      <c r="M22" s="2"/>
    </row>
    <row r="23" spans="2:13" x14ac:dyDescent="0.3">
      <c r="B23" s="17">
        <v>3.2</v>
      </c>
      <c r="C23" s="9" t="s">
        <v>35</v>
      </c>
      <c r="D23" s="7">
        <v>65</v>
      </c>
      <c r="E23" s="7" t="s">
        <v>3</v>
      </c>
      <c r="F23" s="7" t="s">
        <v>5</v>
      </c>
      <c r="G23" s="7">
        <v>100</v>
      </c>
      <c r="H23" s="7"/>
      <c r="I23" s="7"/>
      <c r="J23" s="7"/>
      <c r="K23" s="7"/>
      <c r="M23" s="2"/>
    </row>
    <row r="24" spans="2:13" x14ac:dyDescent="0.3">
      <c r="B24" s="17"/>
      <c r="C24" s="8" t="s">
        <v>36</v>
      </c>
      <c r="D24" s="7"/>
      <c r="E24" s="7"/>
      <c r="F24" s="7"/>
      <c r="G24" s="7"/>
      <c r="H24" s="7"/>
      <c r="I24" s="7"/>
      <c r="J24" s="7"/>
      <c r="K24" s="7"/>
      <c r="M24" s="2"/>
    </row>
    <row r="25" spans="2:13" ht="31.2" x14ac:dyDescent="0.3">
      <c r="B25" s="17">
        <v>3.3</v>
      </c>
      <c r="C25" s="9" t="s">
        <v>37</v>
      </c>
      <c r="D25" s="7">
        <v>15</v>
      </c>
      <c r="E25" s="7" t="s">
        <v>2</v>
      </c>
      <c r="F25" s="7" t="s">
        <v>4</v>
      </c>
      <c r="G25" s="7">
        <v>100</v>
      </c>
      <c r="H25" s="7"/>
      <c r="I25" s="7"/>
      <c r="J25" s="7"/>
      <c r="K25" s="7"/>
      <c r="M25" s="2"/>
    </row>
    <row r="26" spans="2:13" ht="31.2" x14ac:dyDescent="0.3">
      <c r="B26" s="17">
        <v>3.4</v>
      </c>
      <c r="C26" s="9" t="s">
        <v>38</v>
      </c>
      <c r="D26" s="7">
        <v>0</v>
      </c>
      <c r="E26" s="7" t="s">
        <v>2</v>
      </c>
      <c r="F26" s="7" t="s">
        <v>4</v>
      </c>
      <c r="G26" s="7">
        <v>100</v>
      </c>
      <c r="H26" s="7"/>
      <c r="I26" s="7"/>
      <c r="J26" s="7"/>
      <c r="K26" s="7"/>
      <c r="M26" s="2"/>
    </row>
    <row r="27" spans="2:13" x14ac:dyDescent="0.3">
      <c r="B27" s="27">
        <v>4</v>
      </c>
      <c r="C27" s="18" t="s">
        <v>46</v>
      </c>
      <c r="D27" s="18">
        <f>D29+D28</f>
        <v>42</v>
      </c>
      <c r="E27" s="19"/>
      <c r="F27" s="19"/>
      <c r="G27" s="19"/>
      <c r="H27" s="19"/>
      <c r="I27" s="19"/>
      <c r="J27" s="19"/>
      <c r="K27" s="19"/>
      <c r="M27" s="2"/>
    </row>
    <row r="28" spans="2:13" ht="27.6" x14ac:dyDescent="0.3">
      <c r="B28" s="17">
        <v>4.0999999999999996</v>
      </c>
      <c r="C28" s="29" t="s">
        <v>43</v>
      </c>
      <c r="D28" s="7">
        <v>22</v>
      </c>
      <c r="E28" s="7" t="s">
        <v>40</v>
      </c>
      <c r="F28" s="7" t="s">
        <v>4</v>
      </c>
      <c r="G28" s="7">
        <v>100</v>
      </c>
      <c r="H28" s="7"/>
      <c r="I28" s="7"/>
      <c r="J28" s="7"/>
      <c r="K28" s="7" t="s">
        <v>41</v>
      </c>
      <c r="M28" s="2"/>
    </row>
    <row r="29" spans="2:13" x14ac:dyDescent="0.3">
      <c r="B29" s="17">
        <v>4.2</v>
      </c>
      <c r="C29" s="29" t="s">
        <v>42</v>
      </c>
      <c r="D29" s="7">
        <v>20</v>
      </c>
      <c r="E29" s="7" t="s">
        <v>40</v>
      </c>
      <c r="F29" s="7" t="s">
        <v>4</v>
      </c>
      <c r="G29" s="7">
        <v>100</v>
      </c>
      <c r="H29" s="7"/>
      <c r="I29" s="7"/>
      <c r="J29" s="7"/>
      <c r="K29" s="7" t="s">
        <v>41</v>
      </c>
      <c r="M29" s="2"/>
    </row>
    <row r="30" spans="2:13" x14ac:dyDescent="0.3">
      <c r="B30" s="27">
        <v>5</v>
      </c>
      <c r="C30" s="18" t="s">
        <v>45</v>
      </c>
      <c r="D30" s="18">
        <v>30</v>
      </c>
      <c r="E30" s="19" t="s">
        <v>40</v>
      </c>
      <c r="F30" s="19"/>
      <c r="G30" s="19"/>
      <c r="H30" s="19"/>
      <c r="I30" s="19"/>
      <c r="J30" s="19"/>
      <c r="K30" s="19" t="s">
        <v>41</v>
      </c>
    </row>
    <row r="31" spans="2:13" x14ac:dyDescent="0.3">
      <c r="B31" s="27">
        <v>6</v>
      </c>
      <c r="C31" s="30" t="s">
        <v>55</v>
      </c>
      <c r="D31" s="18">
        <v>10</v>
      </c>
      <c r="E31" s="19" t="s">
        <v>3</v>
      </c>
      <c r="F31" s="19" t="s">
        <v>5</v>
      </c>
      <c r="G31" s="19">
        <v>100</v>
      </c>
      <c r="H31" s="19"/>
      <c r="I31" s="19"/>
      <c r="J31" s="19"/>
      <c r="K31" s="19" t="s">
        <v>41</v>
      </c>
      <c r="M31" s="2"/>
    </row>
    <row r="32" spans="2:13" ht="19.5" customHeight="1" thickBot="1" x14ac:dyDescent="0.35">
      <c r="B32" s="42" t="s">
        <v>0</v>
      </c>
      <c r="C32" s="43"/>
      <c r="D32" s="24">
        <f>D31+D30+D27+D20+D16+D8</f>
        <v>600</v>
      </c>
      <c r="E32" s="20"/>
      <c r="F32" s="44"/>
      <c r="G32" s="45"/>
      <c r="H32" s="46" t="s">
        <v>16</v>
      </c>
      <c r="I32" s="44"/>
      <c r="J32" s="45"/>
      <c r="K32" s="21"/>
    </row>
    <row r="33" spans="2:11" ht="19.5" customHeight="1" thickBot="1" x14ac:dyDescent="0.35">
      <c r="B33" s="28" t="s">
        <v>20</v>
      </c>
      <c r="C33" s="11"/>
      <c r="D33" s="12"/>
      <c r="E33" s="12"/>
      <c r="F33" s="10"/>
      <c r="G33" s="10"/>
      <c r="H33" s="13"/>
      <c r="I33" s="10"/>
      <c r="J33" s="10"/>
      <c r="K33" s="14"/>
    </row>
    <row r="34" spans="2:11" ht="72.75" customHeight="1" thickBot="1" x14ac:dyDescent="0.35">
      <c r="B34" s="57" t="s">
        <v>47</v>
      </c>
      <c r="C34" s="61"/>
      <c r="D34" s="61"/>
      <c r="E34" s="61"/>
      <c r="F34" s="61"/>
      <c r="G34" s="61"/>
      <c r="H34" s="61"/>
      <c r="I34" s="61"/>
      <c r="J34" s="61"/>
      <c r="K34" s="62"/>
    </row>
    <row r="35" spans="2:11" ht="27.75" customHeight="1" thickBot="1" x14ac:dyDescent="0.35">
      <c r="B35" s="39" t="s">
        <v>48</v>
      </c>
      <c r="C35" s="40"/>
      <c r="D35" s="40"/>
      <c r="E35" s="40"/>
      <c r="F35" s="40"/>
      <c r="G35" s="40"/>
      <c r="H35" s="40"/>
      <c r="I35" s="40"/>
      <c r="J35" s="40"/>
      <c r="K35" s="41"/>
    </row>
    <row r="36" spans="2:11" ht="39" customHeight="1" thickBot="1" x14ac:dyDescent="0.35">
      <c r="B36" s="57" t="s">
        <v>49</v>
      </c>
      <c r="C36" s="58"/>
      <c r="D36" s="58"/>
      <c r="E36" s="58"/>
      <c r="F36" s="58"/>
      <c r="G36" s="58"/>
      <c r="H36" s="58"/>
      <c r="I36" s="58"/>
      <c r="J36" s="58"/>
      <c r="K36" s="59"/>
    </row>
    <row r="37" spans="2:11" ht="26.25" customHeight="1" thickBot="1" x14ac:dyDescent="0.35">
      <c r="B37" s="60" t="s">
        <v>50</v>
      </c>
      <c r="C37" s="61"/>
      <c r="D37" s="61"/>
      <c r="E37" s="61"/>
      <c r="F37" s="61"/>
      <c r="G37" s="61"/>
      <c r="H37" s="61"/>
      <c r="I37" s="61"/>
      <c r="J37" s="61"/>
      <c r="K37" s="62"/>
    </row>
    <row r="38" spans="2:11" ht="26.25" customHeight="1" thickBot="1" x14ac:dyDescent="0.35">
      <c r="B38" s="60" t="s">
        <v>51</v>
      </c>
      <c r="C38" s="61"/>
      <c r="D38" s="61"/>
      <c r="E38" s="61"/>
      <c r="F38" s="61"/>
      <c r="G38" s="61"/>
      <c r="H38" s="61"/>
      <c r="I38" s="61"/>
      <c r="J38" s="61"/>
      <c r="K38" s="62"/>
    </row>
    <row r="39" spans="2:11" ht="53.1" customHeight="1" thickBot="1" x14ac:dyDescent="0.35">
      <c r="B39" s="67" t="s">
        <v>56</v>
      </c>
      <c r="C39" s="68"/>
      <c r="D39" s="68"/>
      <c r="E39" s="68"/>
      <c r="F39" s="68"/>
      <c r="G39" s="68"/>
      <c r="H39" s="68"/>
      <c r="I39" s="68"/>
      <c r="J39" s="68"/>
      <c r="K39" s="69"/>
    </row>
    <row r="40" spans="2:11" ht="36.9" customHeight="1" thickBot="1" x14ac:dyDescent="0.35">
      <c r="B40" s="54" t="s">
        <v>19</v>
      </c>
      <c r="C40" s="55"/>
      <c r="D40" s="55"/>
      <c r="E40" s="55"/>
      <c r="F40" s="55"/>
      <c r="G40" s="55"/>
      <c r="H40" s="55"/>
      <c r="I40" s="55"/>
      <c r="J40" s="55"/>
      <c r="K40" s="56"/>
    </row>
    <row r="41" spans="2:11" x14ac:dyDescent="0.3">
      <c r="C41" s="2"/>
      <c r="D41" s="2"/>
      <c r="E41" s="2"/>
      <c r="F41" s="2"/>
      <c r="G41" s="2"/>
      <c r="H41" s="2"/>
      <c r="I41" s="2"/>
      <c r="J41" s="2"/>
      <c r="K41" s="2"/>
    </row>
  </sheetData>
  <mergeCells count="27">
    <mergeCell ref="F6:F7"/>
    <mergeCell ref="B38:K38"/>
    <mergeCell ref="L4:M4"/>
    <mergeCell ref="I6:I7"/>
    <mergeCell ref="B5:K5"/>
    <mergeCell ref="D6:D7"/>
    <mergeCell ref="E6:E7"/>
    <mergeCell ref="B40:K40"/>
    <mergeCell ref="B36:K36"/>
    <mergeCell ref="B37:K37"/>
    <mergeCell ref="G6:H6"/>
    <mergeCell ref="J6:J7"/>
    <mergeCell ref="K6:K7"/>
    <mergeCell ref="B39:K39"/>
    <mergeCell ref="B34:K34"/>
    <mergeCell ref="B6:B7"/>
    <mergeCell ref="C6:C7"/>
    <mergeCell ref="B2:K2"/>
    <mergeCell ref="B4:E4"/>
    <mergeCell ref="B3:E3"/>
    <mergeCell ref="B35:K35"/>
    <mergeCell ref="B32:C32"/>
    <mergeCell ref="F32:G32"/>
    <mergeCell ref="H32:J32"/>
    <mergeCell ref="F3:I3"/>
    <mergeCell ref="J3:K3"/>
    <mergeCell ref="F4:K4"/>
  </mergeCells>
  <phoneticPr fontId="0" type="noConversion"/>
  <dataValidations count="1">
    <dataValidation type="list" allowBlank="1" showInputMessage="1" showErrorMessage="1" sqref="F31 F8:F29">
      <formula1>$M$16:$M$27</formula1>
    </dataValidation>
  </dataValidations>
  <printOptions horizontalCentered="1"/>
  <pageMargins left="0.23622047244094491" right="0.23622047244094491" top="0.6692913385826772" bottom="0.62992125984251968" header="0.27559055118110237" footer="0.35433070866141736"/>
  <pageSetup scale="75" orientation="landscape" r:id="rId1"/>
  <headerFooter alignWithMargins="0">
    <oddHeader>&amp;R&amp;8Banco Interamericano de Desarrollo</oddHeader>
    <oddFooter>&amp;L &amp;RPágina &amp;P de &amp;N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Plano Oficial</vt:lpstr>
      <vt:lpstr>'Plano Oficial'!Print_Area</vt:lpstr>
      <vt:lpstr>'Plano Oficial'!Print_Titles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meroca</dc:creator>
  <cp:lastModifiedBy>Bazilio, Wesney Nogueira</cp:lastModifiedBy>
  <cp:lastPrinted>2017-06-14T20:04:57Z</cp:lastPrinted>
  <dcterms:created xsi:type="dcterms:W3CDTF">2007-02-02T19:50:30Z</dcterms:created>
  <dcterms:modified xsi:type="dcterms:W3CDTF">2017-06-20T18:13:47Z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