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GUIAR\Desktop\Docs Fernando\TSP\BR-L1326\"/>
    </mc:Choice>
  </mc:AlternateContent>
  <bookViews>
    <workbookView xWindow="0" yWindow="0" windowWidth="23040" windowHeight="10284"/>
  </bookViews>
  <sheets>
    <sheet name="Envio-Junho-2016" sheetId="1" r:id="rId1"/>
  </sheets>
  <calcPr calcId="171027" fullCalcOnLoad="1"/>
</workbook>
</file>

<file path=xl/calcChain.xml><?xml version="1.0" encoding="utf-8"?>
<calcChain xmlns="http://schemas.openxmlformats.org/spreadsheetml/2006/main">
  <c r="M91" i="1" l="1"/>
  <c r="I90" i="1"/>
  <c r="M89" i="1"/>
  <c r="M88" i="1"/>
  <c r="M87" i="1"/>
  <c r="M86" i="1"/>
  <c r="M85" i="1"/>
  <c r="M84" i="1"/>
  <c r="M83" i="1"/>
  <c r="M82" i="1"/>
  <c r="M81" i="1"/>
  <c r="M80" i="1"/>
  <c r="M76" i="1"/>
  <c r="M75" i="1"/>
  <c r="M74" i="1"/>
  <c r="M73" i="1"/>
  <c r="M72" i="1"/>
  <c r="M71" i="1"/>
  <c r="I70" i="1"/>
  <c r="I69" i="1"/>
  <c r="I68" i="1"/>
  <c r="I67" i="1"/>
  <c r="I66" i="1"/>
  <c r="I65" i="1"/>
  <c r="I64" i="1"/>
  <c r="M60" i="1"/>
  <c r="M59" i="1"/>
  <c r="M58" i="1"/>
  <c r="M57" i="1"/>
  <c r="M56" i="1"/>
  <c r="M55" i="1"/>
  <c r="M54" i="1"/>
  <c r="M53" i="1"/>
  <c r="M52" i="1"/>
  <c r="M51" i="1"/>
  <c r="M50" i="1"/>
  <c r="I49" i="1"/>
  <c r="I48" i="1"/>
  <c r="I47" i="1"/>
  <c r="I46" i="1"/>
  <c r="I45" i="1"/>
  <c r="M44" i="1"/>
  <c r="M43" i="1"/>
  <c r="I42" i="1"/>
  <c r="I41" i="1"/>
  <c r="I40" i="1"/>
  <c r="I39" i="1"/>
  <c r="I38" i="1"/>
  <c r="I37" i="1"/>
  <c r="I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I18" i="1"/>
  <c r="M17" i="1"/>
  <c r="I16" i="1"/>
  <c r="M15" i="1"/>
  <c r="M14" i="1"/>
  <c r="M13" i="1"/>
  <c r="I12" i="1"/>
  <c r="M11" i="1"/>
  <c r="M10" i="1"/>
  <c r="I9" i="1"/>
  <c r="I8" i="1"/>
  <c r="I7" i="1"/>
  <c r="I6" i="1"/>
</calcChain>
</file>

<file path=xl/sharedStrings.xml><?xml version="1.0" encoding="utf-8"?>
<sst xmlns="http://schemas.openxmlformats.org/spreadsheetml/2006/main" count="697" uniqueCount="255">
  <si>
    <t>PLANO DE AQUISIÇÃO – NOVEMBRO/2017</t>
  </si>
  <si>
    <t>Atualização: 11 de julho/2016</t>
  </si>
  <si>
    <t>PLANO DE AQUISIÇÃO</t>
  </si>
  <si>
    <t>Versão 1.6</t>
  </si>
  <si>
    <t>OBRAS</t>
  </si>
  <si>
    <t>Unidade Executora</t>
  </si>
  <si>
    <t>Atividade</t>
  </si>
  <si>
    <t>Descrição adicional:</t>
  </si>
  <si>
    <t>Método de Seleção/Aquisição
(Selecionar uma das Opções):</t>
  </si>
  <si>
    <t>Quantidade de Lotes:</t>
  </si>
  <si>
    <t>Distrito Operacional-DER</t>
  </si>
  <si>
    <t>Contrato</t>
  </si>
  <si>
    <t>Data Proposta</t>
  </si>
  <si>
    <t>Taxa</t>
  </si>
  <si>
    <t>Montante Estimado
em R$</t>
  </si>
  <si>
    <t>Atualização</t>
  </si>
  <si>
    <t>Número de Processo:</t>
  </si>
  <si>
    <t>Montante Estimado</t>
  </si>
  <si>
    <t>Categoria de Investimento:</t>
  </si>
  <si>
    <t>Método de Revisão (Selecionar uma das opções):</t>
  </si>
  <si>
    <t>Datas</t>
  </si>
  <si>
    <t>Comentários - para UCS incluir método de Seleção</t>
  </si>
  <si>
    <t>Numero PRISM</t>
  </si>
  <si>
    <t>Status</t>
  </si>
  <si>
    <t xml:space="preserve">Montante Estimado em US$:
</t>
  </si>
  <si>
    <t>Montante Estimado % BID:</t>
  </si>
  <si>
    <t>Montante Estimado % Contrapartida:</t>
  </si>
  <si>
    <t>Publicação do Anúncio</t>
  </si>
  <si>
    <t>Assinatura do Contrato</t>
  </si>
  <si>
    <t>DER/CE</t>
  </si>
  <si>
    <t>Obras e Supervisão de Obras</t>
  </si>
  <si>
    <t>LPI Nº 20130005 -  ( 1º Grupo)</t>
  </si>
  <si>
    <t>Licitação Pública Internacional por Lotes </t>
  </si>
  <si>
    <t>I</t>
  </si>
  <si>
    <t>032/2014</t>
  </si>
  <si>
    <t>-</t>
  </si>
  <si>
    <t>Pavimentação</t>
  </si>
  <si>
    <t>ex-ante</t>
  </si>
  <si>
    <t>Adjudicado</t>
  </si>
  <si>
    <t>BRA-6571</t>
  </si>
  <si>
    <t>Contrato Terminado</t>
  </si>
  <si>
    <t>II</t>
  </si>
  <si>
    <t>043/2014</t>
  </si>
  <si>
    <t>BRA-6572</t>
  </si>
  <si>
    <t>III</t>
  </si>
  <si>
    <t>037/2014</t>
  </si>
  <si>
    <t>BRA6556</t>
  </si>
  <si>
    <t>IV</t>
  </si>
  <si>
    <t>042/2014</t>
  </si>
  <si>
    <t>BRA6561</t>
  </si>
  <si>
    <t>LPI Nº 20140002 - (2º Grupo)</t>
  </si>
  <si>
    <t>084/2014</t>
  </si>
  <si>
    <t>A-6592</t>
  </si>
  <si>
    <t>085/2014</t>
  </si>
  <si>
    <t>A-6583</t>
  </si>
  <si>
    <t>086/2014</t>
  </si>
  <si>
    <t>A-6584</t>
  </si>
  <si>
    <t>087/2014</t>
  </si>
  <si>
    <t>A-6585</t>
  </si>
  <si>
    <t>Contrato Cancelado</t>
  </si>
  <si>
    <t>V</t>
  </si>
  <si>
    <t>006/2015</t>
  </si>
  <si>
    <t>A-6619</t>
  </si>
  <si>
    <t>VI</t>
  </si>
  <si>
    <t>088/2015</t>
  </si>
  <si>
    <t>A-6586</t>
  </si>
  <si>
    <t>VII</t>
  </si>
  <si>
    <t>007/2015</t>
  </si>
  <si>
    <t>A-6618</t>
  </si>
  <si>
    <t>VIII</t>
  </si>
  <si>
    <t>089/2014</t>
  </si>
  <si>
    <t>A-6587</t>
  </si>
  <si>
    <t>IX</t>
  </si>
  <si>
    <t>090/2014</t>
  </si>
  <si>
    <t>A-6588</t>
  </si>
  <si>
    <t>LPI Nº 20150004 - (3º Grupo)</t>
  </si>
  <si>
    <t>002/2016</t>
  </si>
  <si>
    <t>A-6641</t>
  </si>
  <si>
    <t>003/2016</t>
  </si>
  <si>
    <t>A-6639</t>
  </si>
  <si>
    <t>004/2016</t>
  </si>
  <si>
    <t>A-6640</t>
  </si>
  <si>
    <t>005/2016</t>
  </si>
  <si>
    <t>A-6645</t>
  </si>
  <si>
    <t>018/2016</t>
  </si>
  <si>
    <t>A-6638</t>
  </si>
  <si>
    <t>LPI Nº 20160003 - (4º Grupo)</t>
  </si>
  <si>
    <t>Em Licit</t>
  </si>
  <si>
    <t>BR-B3553</t>
  </si>
  <si>
    <t>Contrato em Execução</t>
  </si>
  <si>
    <t>BR-B3733</t>
  </si>
  <si>
    <t>LPI Nº 20160006 - (5º Grupo)</t>
  </si>
  <si>
    <t>BR-B3609</t>
  </si>
  <si>
    <t>LPI Nº 20160008 - (6º Grupo)</t>
  </si>
  <si>
    <t>BR-B3651</t>
  </si>
  <si>
    <t>BR-B3652</t>
  </si>
  <si>
    <t>BR-B3653</t>
  </si>
  <si>
    <t>BR-B3654</t>
  </si>
  <si>
    <t>CP Continuidade Rodovia das Placas</t>
  </si>
  <si>
    <t>Comparação de Preços</t>
  </si>
  <si>
    <t>BR-B3696</t>
  </si>
  <si>
    <t>CP Continuidade Dep. Irapuan Pinheiro – Acopiara</t>
  </si>
  <si>
    <t>BR-11820</t>
  </si>
  <si>
    <t>LPI Nº 20150003 -
(Obras de Manutenção por Resultados)</t>
  </si>
  <si>
    <t>Licitação Pública Internacional</t>
  </si>
  <si>
    <t>S/C</t>
  </si>
  <si>
    <t>Manutenção por Resultados Restauração</t>
  </si>
  <si>
    <t>CP Continuidade Manutenção por Resultados</t>
  </si>
  <si>
    <t>BR-B3695</t>
  </si>
  <si>
    <t>LPI 20130006 - (1º Grupo)</t>
  </si>
  <si>
    <t>039/2014</t>
  </si>
  <si>
    <t>Restauração</t>
  </si>
  <si>
    <t>BRA6558</t>
  </si>
  <si>
    <t>038/2014</t>
  </si>
  <si>
    <t>BRA6557</t>
  </si>
  <si>
    <t>040/2014</t>
  </si>
  <si>
    <t>BRA6559</t>
  </si>
  <si>
    <t>041/2014</t>
  </si>
  <si>
    <t>BRA6560</t>
  </si>
  <si>
    <t>LPI 20140001 - (2º Grupo)</t>
  </si>
  <si>
    <t>073/2014</t>
  </si>
  <si>
    <t>A-6573</t>
  </si>
  <si>
    <t>074/2014</t>
  </si>
  <si>
    <t>A-6574</t>
  </si>
  <si>
    <t>075/2014</t>
  </si>
  <si>
    <t>A-6575</t>
  </si>
  <si>
    <t>076/2014</t>
  </si>
  <si>
    <t>A-6576</t>
  </si>
  <si>
    <t>077/2014</t>
  </si>
  <si>
    <t>A-6577</t>
  </si>
  <si>
    <t>078/2014</t>
  </si>
  <si>
    <t>A-6578</t>
  </si>
  <si>
    <t>079/2014</t>
  </si>
  <si>
    <t>A-6579</t>
  </si>
  <si>
    <t>080/2014</t>
  </si>
  <si>
    <t>A-6580</t>
  </si>
  <si>
    <t>081/2014</t>
  </si>
  <si>
    <t>A-6581</t>
  </si>
  <si>
    <t>X</t>
  </si>
  <si>
    <t>082/2014</t>
  </si>
  <si>
    <t>A-6591</t>
  </si>
  <si>
    <t>XI</t>
  </si>
  <si>
    <t>083/2014</t>
  </si>
  <si>
    <t>A-6582</t>
  </si>
  <si>
    <t>LPI 20160002 - (3º Grupo)</t>
  </si>
  <si>
    <t>BR-B3545</t>
  </si>
  <si>
    <t>Processo em curso</t>
  </si>
  <si>
    <t>BR-B3546</t>
  </si>
  <si>
    <t>BR-B3547</t>
  </si>
  <si>
    <t>BR-B3548</t>
  </si>
  <si>
    <t>BR-B3549</t>
  </si>
  <si>
    <t>BR-B3550</t>
  </si>
  <si>
    <t>BR-B3551</t>
  </si>
  <si>
    <t>BR-B3552</t>
  </si>
  <si>
    <t>LPI 20160004 - (4º Grupo)</t>
  </si>
  <si>
    <t>BR-11659</t>
  </si>
  <si>
    <t>LPI 20160007 - (5º Grupo)</t>
  </si>
  <si>
    <t>BR-B3650</t>
  </si>
  <si>
    <t>BENS</t>
  </si>
  <si>
    <t>Unidade Executora:</t>
  </si>
  <si>
    <t>Método de Aquisição
(Selecionar uma das opções):</t>
  </si>
  <si>
    <t>Fortalecimento Institucional</t>
  </si>
  <si>
    <t>Pregão Eletrônico   Nº 20140006</t>
  </si>
  <si>
    <t>Sistema Nacional</t>
  </si>
  <si>
    <t>3 e 14</t>
  </si>
  <si>
    <t>097/2014</t>
  </si>
  <si>
    <t>Apoio ao DER</t>
  </si>
  <si>
    <t>dez/14</t>
  </si>
  <si>
    <t>BRB-2732</t>
  </si>
  <si>
    <t>4 e 9</t>
  </si>
  <si>
    <t>098/2014</t>
  </si>
  <si>
    <t>BRB-2733</t>
  </si>
  <si>
    <t>099/2014</t>
  </si>
  <si>
    <t>BRB-2734</t>
  </si>
  <si>
    <t>100/2014</t>
  </si>
  <si>
    <t>BRB-2724</t>
  </si>
  <si>
    <t>101/2014</t>
  </si>
  <si>
    <t>BRB-2735</t>
  </si>
  <si>
    <t>102/2014</t>
  </si>
  <si>
    <t>BRB-2725</t>
  </si>
  <si>
    <t>103/2014</t>
  </si>
  <si>
    <t>Pregão Eletrônico   Nº 20150004</t>
  </si>
  <si>
    <t>006/2016</t>
  </si>
  <si>
    <t>BR-B3374</t>
  </si>
  <si>
    <t>007/2016</t>
  </si>
  <si>
    <t>BR-B3375</t>
  </si>
  <si>
    <t>012/2016</t>
  </si>
  <si>
    <t>BR-B3376</t>
  </si>
  <si>
    <t>013/2016</t>
  </si>
  <si>
    <t>BR-B3377</t>
  </si>
  <si>
    <t>014/2016</t>
  </si>
  <si>
    <t>BR-B3378</t>
  </si>
  <si>
    <t>Pregão Eletrônico   Nº 20150007</t>
  </si>
  <si>
    <t>019/2016</t>
  </si>
  <si>
    <t>fev/16</t>
  </si>
  <si>
    <t>BR-B3379</t>
  </si>
  <si>
    <t>CONSULTORIAS FIRMAS</t>
  </si>
  <si>
    <t>Número do Processo:</t>
  </si>
  <si>
    <t>Manifestação de Interesse</t>
  </si>
  <si>
    <t>Engª e Administração</t>
  </si>
  <si>
    <t>MI  20120002-SDP Nº 01</t>
  </si>
  <si>
    <t>Seleção Baseada na Qualidade </t>
  </si>
  <si>
    <t>026/2013</t>
  </si>
  <si>
    <t>Administração, Avaliação e Monitoramento do Programa</t>
  </si>
  <si>
    <t>BR10232</t>
  </si>
  <si>
    <t>MI 2013001-SDP Nº 01/2014</t>
  </si>
  <si>
    <t>Seleção Baseada na Qualidade e Custo </t>
  </si>
  <si>
    <t>092/2014</t>
  </si>
  <si>
    <t>Auditoria</t>
  </si>
  <si>
    <t>BR10788</t>
  </si>
  <si>
    <t>MI 20120001/DER-CE-SDP Nº 01</t>
  </si>
  <si>
    <t>Aracoiaba</t>
  </si>
  <si>
    <t>055/2013</t>
  </si>
  <si>
    <t>17/06/2013</t>
  </si>
  <si>
    <t>Supervisão</t>
  </si>
  <si>
    <t>Rescindido</t>
  </si>
  <si>
    <t>BR10476</t>
  </si>
  <si>
    <t>MI 20120001/DER-CE-SDP Nº 02</t>
  </si>
  <si>
    <t>Itapipoca</t>
  </si>
  <si>
    <t>091/2014</t>
  </si>
  <si>
    <t>BR10775</t>
  </si>
  <si>
    <t>MI 20120001/DER-CE-SDP Nº 03</t>
  </si>
  <si>
    <t>Limoeiro</t>
  </si>
  <si>
    <t>058/2013</t>
  </si>
  <si>
    <t>04/04/2013</t>
  </si>
  <si>
    <t>BR10477</t>
  </si>
  <si>
    <t>MI 20120001/DER-CE-SDP Nº 04</t>
  </si>
  <si>
    <t>Sta.Quitéria</t>
  </si>
  <si>
    <t>059/2013</t>
  </si>
  <si>
    <t>BR10478</t>
  </si>
  <si>
    <t>MI 20120001/DER-CE-SDP Nº 05</t>
  </si>
  <si>
    <t>Quixeramobim</t>
  </si>
  <si>
    <t>056/2013</t>
  </si>
  <si>
    <t>BR10779</t>
  </si>
  <si>
    <t>MI 20120001/DER-CE-SDP Nº 06</t>
  </si>
  <si>
    <t>Sobral</t>
  </si>
  <si>
    <t>006/2014</t>
  </si>
  <si>
    <t>20/13/2014</t>
  </si>
  <si>
    <t>BR10480</t>
  </si>
  <si>
    <t>MI 20120001/DER-CE-SDP Nº 07</t>
  </si>
  <si>
    <t>Iguatú</t>
  </si>
  <si>
    <t>007/2014</t>
  </si>
  <si>
    <t>BR10481</t>
  </si>
  <si>
    <t>MI 20120001/DER-CE-SDP Nº 08</t>
  </si>
  <si>
    <t>Crato</t>
  </si>
  <si>
    <t>057/2013</t>
  </si>
  <si>
    <t>BR10482</t>
  </si>
  <si>
    <t>MI 20100001/DER-CE-SDP Nº 01</t>
  </si>
  <si>
    <t>039/2011</t>
  </si>
  <si>
    <t>06/10/2011</t>
  </si>
  <si>
    <t>Elaboração do Plano Estadual de Logística de Transporte</t>
  </si>
  <si>
    <t>BR10784</t>
  </si>
  <si>
    <t>MI 20160001/DER-CE-SDP Nº 01</t>
  </si>
  <si>
    <t>Revisão do Plano de Segurança Viária</t>
  </si>
  <si>
    <t>BR-11838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</si>
</sst>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000"/>
    <numFmt numFmtId="165" formatCode="0.0"/>
    <numFmt numFmtId="166" formatCode="#,##0.00&quot; &quot;;#,##0.00&quot; &quot;;&quot;-&quot;#&quot; &quot;;@&quot; &quot;"/>
    <numFmt numFmtId="167" formatCode="d/m/yyyy"/>
    <numFmt numFmtId="168" formatCode="0.000"/>
    <numFmt numFmtId="169" formatCode="#,##0.0000&quot; &quot;;#,##0.0000&quot; &quot;;&quot;-&quot;#&quot; &quot;;@&quot; &quot;"/>
    <numFmt numFmtId="170" formatCode="d/m/yy"/>
    <numFmt numFmtId="171" formatCode="mmm/yy"/>
    <numFmt numFmtId="172" formatCode="dd/mm/yy"/>
    <numFmt numFmtId="173" formatCode="[$R$-416]&quot; &quot;#,##0.00;[Red]&quot;-&quot;[$R$-416]&quot; &quot;#,##0.00"/>
  </numFmts>
  <fonts count="12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6"/>
      <color rgb="FF000000"/>
      <name val="Liberation Sans1"/>
    </font>
    <font>
      <sz val="8"/>
      <color rgb="FF000000"/>
      <name val="Liberation Sans1"/>
    </font>
    <font>
      <b/>
      <sz val="8"/>
      <color rgb="FF000000"/>
      <name val="Liberation Sans1"/>
    </font>
    <font>
      <b/>
      <sz val="8"/>
      <color rgb="FF0000FF"/>
      <name val="Liberation Sans1"/>
    </font>
    <font>
      <sz val="8"/>
      <color rgb="FF0000FF"/>
      <name val="Liberation Sans1"/>
    </font>
    <font>
      <sz val="8"/>
      <color rgb="FFFF0000"/>
      <name val="Liberation Sans1"/>
    </font>
    <font>
      <sz val="8"/>
      <color rgb="FFFF3333"/>
      <name val="Liberation Sans1"/>
    </font>
  </fonts>
  <fills count="7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  <fill>
      <patternFill patternType="solid">
        <fgColor rgb="FFEFEFF0"/>
        <bgColor rgb="FFEFEFF0"/>
      </patternFill>
    </fill>
    <fill>
      <patternFill patternType="solid">
        <fgColor rgb="FFFFFFFF"/>
        <bgColor rgb="FFFFFFFF"/>
      </patternFill>
    </fill>
    <fill>
      <patternFill patternType="solid">
        <fgColor rgb="FF77933C"/>
        <bgColor rgb="FF77933C"/>
      </patternFill>
    </fill>
    <fill>
      <patternFill patternType="solid">
        <fgColor rgb="FFF2F2F2"/>
        <bgColor rgb="FFF2F2F2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166" fontId="1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73" fontId="4" fillId="0" borderId="0"/>
  </cellStyleXfs>
  <cellXfs count="95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0" fontId="7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17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right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170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71" fontId="6" fillId="4" borderId="2" xfId="0" applyNumberFormat="1" applyFont="1" applyFill="1" applyBorder="1" applyAlignment="1">
      <alignment horizontal="center" vertical="center" wrapText="1"/>
    </xf>
    <xf numFmtId="10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 wrapText="1"/>
    </xf>
    <xf numFmtId="166" fontId="9" fillId="4" borderId="2" xfId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6" fontId="6" fillId="0" borderId="2" xfId="1" applyFont="1" applyFill="1" applyBorder="1" applyAlignment="1" applyProtection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0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67" fontId="6" fillId="0" borderId="2" xfId="1" applyNumberFormat="1" applyFont="1" applyFill="1" applyBorder="1" applyAlignment="1" applyProtection="1">
      <alignment horizontal="center" vertical="center" wrapText="1"/>
    </xf>
    <xf numFmtId="170" fontId="6" fillId="0" borderId="2" xfId="1" applyNumberFormat="1" applyFont="1" applyFill="1" applyBorder="1" applyAlignment="1" applyProtection="1">
      <alignment horizontal="center" vertical="center" wrapText="1"/>
    </xf>
    <xf numFmtId="166" fontId="9" fillId="0" borderId="2" xfId="1" applyFont="1" applyFill="1" applyBorder="1" applyAlignment="1" applyProtection="1">
      <alignment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  <xf numFmtId="166" fontId="9" fillId="4" borderId="2" xfId="1" applyFont="1" applyFill="1" applyBorder="1" applyAlignment="1" applyProtection="1">
      <alignment vertical="center" wrapText="1"/>
    </xf>
    <xf numFmtId="166" fontId="6" fillId="4" borderId="2" xfId="1" applyFont="1" applyFill="1" applyBorder="1" applyAlignment="1" applyProtection="1">
      <alignment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166" fontId="9" fillId="0" borderId="2" xfId="1" applyFont="1" applyFill="1" applyBorder="1" applyAlignment="1" applyProtection="1">
      <alignment horizontal="center" vertical="center" wrapText="1"/>
    </xf>
    <xf numFmtId="170" fontId="6" fillId="0" borderId="2" xfId="0" applyNumberFormat="1" applyFont="1" applyBorder="1" applyAlignment="1">
      <alignment horizontal="center" vertical="center"/>
    </xf>
    <xf numFmtId="166" fontId="9" fillId="0" borderId="2" xfId="1" applyFont="1" applyFill="1" applyBorder="1" applyAlignment="1" applyProtection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71" fontId="6" fillId="0" borderId="2" xfId="0" applyNumberFormat="1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170" fontId="6" fillId="0" borderId="2" xfId="0" applyNumberFormat="1" applyFont="1" applyBorder="1" applyAlignment="1">
      <alignment horizontal="center" vertical="center" wrapText="1"/>
    </xf>
    <xf numFmtId="166" fontId="10" fillId="4" borderId="2" xfId="1" applyFont="1" applyFill="1" applyBorder="1" applyAlignment="1" applyProtection="1">
      <alignment vertical="center" wrapText="1"/>
    </xf>
    <xf numFmtId="168" fontId="9" fillId="5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167" fontId="9" fillId="4" borderId="2" xfId="0" applyNumberFormat="1" applyFont="1" applyFill="1" applyBorder="1" applyAlignment="1">
      <alignment horizontal="center" vertical="center"/>
    </xf>
    <xf numFmtId="166" fontId="9" fillId="4" borderId="2" xfId="1" applyFont="1" applyFill="1" applyBorder="1" applyAlignment="1" applyProtection="1">
      <alignment horizontal="right" vertical="center"/>
    </xf>
    <xf numFmtId="166" fontId="6" fillId="0" borderId="2" xfId="1" applyFont="1" applyFill="1" applyBorder="1" applyAlignment="1" applyProtection="1">
      <alignment vertical="center"/>
    </xf>
    <xf numFmtId="167" fontId="9" fillId="6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Border="1" applyAlignment="1">
      <alignment horizontal="right" vertical="center"/>
    </xf>
    <xf numFmtId="49" fontId="6" fillId="4" borderId="4" xfId="1" applyNumberFormat="1" applyFont="1" applyFill="1" applyBorder="1" applyAlignment="1" applyProtection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167" fontId="6" fillId="4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49" fontId="6" fillId="4" borderId="2" xfId="0" applyNumberFormat="1" applyFont="1" applyFill="1" applyBorder="1" applyAlignment="1">
      <alignment horizontal="center" vertical="center"/>
    </xf>
    <xf numFmtId="169" fontId="6" fillId="5" borderId="2" xfId="0" applyNumberFormat="1" applyFont="1" applyFill="1" applyBorder="1" applyAlignment="1">
      <alignment vertical="center" wrapText="1"/>
    </xf>
    <xf numFmtId="166" fontId="6" fillId="4" borderId="2" xfId="1" applyFont="1" applyFill="1" applyBorder="1" applyAlignment="1" applyProtection="1">
      <alignment vertical="center"/>
    </xf>
    <xf numFmtId="167" fontId="6" fillId="4" borderId="2" xfId="1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10" fontId="11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1" fontId="6" fillId="0" borderId="2" xfId="0" applyNumberFormat="1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171" fontId="6" fillId="4" borderId="2" xfId="0" applyNumberFormat="1" applyFont="1" applyFill="1" applyBorder="1" applyAlignment="1">
      <alignment horizontal="center" vertical="center" wrapText="1"/>
    </xf>
    <xf numFmtId="10" fontId="6" fillId="4" borderId="2" xfId="0" applyNumberFormat="1" applyFont="1" applyFill="1" applyBorder="1" applyAlignment="1">
      <alignment horizontal="center" vertical="center" wrapText="1"/>
    </xf>
    <xf numFmtId="166" fontId="6" fillId="4" borderId="2" xfId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4" borderId="2" xfId="1" applyNumberFormat="1" applyFont="1" applyFill="1" applyBorder="1" applyAlignment="1" applyProtection="1">
      <alignment horizontal="center" vertical="center" wrapText="1"/>
    </xf>
    <xf numFmtId="171" fontId="6" fillId="4" borderId="2" xfId="0" applyNumberFormat="1" applyFont="1" applyFill="1" applyBorder="1" applyAlignment="1">
      <alignment horizontal="center" vertical="center"/>
    </xf>
    <xf numFmtId="0" fontId="0" fillId="2" borderId="2" xfId="0" applyFill="1" applyBorder="1"/>
  </cellXfs>
  <cellStyles count="7">
    <cellStyle name="Excel Built-in Comma" xfId="1"/>
    <cellStyle name="Excel Built-in Explanatory Text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5"/>
  <sheetViews>
    <sheetView tabSelected="1" topLeftCell="B1" workbookViewId="0">
      <selection activeCell="V91" sqref="V91"/>
    </sheetView>
  </sheetViews>
  <sheetFormatPr defaultRowHeight="13.8"/>
  <cols>
    <col min="1" max="1" width="7.44140625" style="1" hidden="1" customWidth="1"/>
    <col min="2" max="2" width="21.5546875" style="1" customWidth="1"/>
    <col min="3" max="3" width="22.6640625" style="1" customWidth="1"/>
    <col min="4" max="4" width="22.109375" style="1" customWidth="1"/>
    <col min="5" max="5" width="6" style="1" customWidth="1"/>
    <col min="6" max="6" width="11.77734375" style="1" hidden="1" customWidth="1"/>
    <col min="7" max="7" width="7.88671875" style="1" hidden="1" customWidth="1"/>
    <col min="8" max="8" width="9.109375" style="1" hidden="1" customWidth="1"/>
    <col min="9" max="9" width="11.109375" style="1" hidden="1" customWidth="1"/>
    <col min="10" max="10" width="11.21875" style="1" hidden="1" customWidth="1"/>
    <col min="11" max="11" width="11.77734375" style="1" hidden="1" customWidth="1"/>
    <col min="12" max="12" width="2.21875" style="1" hidden="1" customWidth="1"/>
    <col min="13" max="13" width="11.21875" style="71" customWidth="1"/>
    <col min="14" max="15" width="11.77734375" style="72" customWidth="1"/>
    <col min="16" max="16" width="10.6640625" style="1" customWidth="1"/>
    <col min="17" max="17" width="11.77734375" style="1" customWidth="1"/>
    <col min="18" max="18" width="10.109375" style="1" customWidth="1"/>
    <col min="19" max="20" width="11.77734375" style="1" customWidth="1"/>
    <col min="21" max="21" width="8.44140625" style="1" customWidth="1"/>
    <col min="22" max="22" width="17.109375" style="1" customWidth="1"/>
    <col min="23" max="997" width="11.77734375" style="1" customWidth="1"/>
    <col min="998" max="1024" width="8.88671875" customWidth="1"/>
  </cols>
  <sheetData>
    <row r="1" spans="1:22" ht="2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4.4" hidden="1">
      <c r="A2" s="77" t="s">
        <v>1</v>
      </c>
      <c r="B2" s="77"/>
      <c r="C2" s="77"/>
      <c r="D2" s="77"/>
      <c r="E2" s="78" t="s">
        <v>2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2"/>
      <c r="T2" s="2" t="s">
        <v>3</v>
      </c>
    </row>
    <row r="3" spans="1:22" ht="14.4">
      <c r="A3" s="79" t="s">
        <v>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ht="14.4">
      <c r="A4" s="79" t="s">
        <v>5</v>
      </c>
      <c r="B4" s="79" t="s">
        <v>6</v>
      </c>
      <c r="C4" s="79" t="s">
        <v>7</v>
      </c>
      <c r="D4" s="79" t="s">
        <v>8</v>
      </c>
      <c r="E4" s="79" t="s">
        <v>9</v>
      </c>
      <c r="F4" s="80" t="s">
        <v>10</v>
      </c>
      <c r="G4" s="80" t="s">
        <v>11</v>
      </c>
      <c r="H4" s="80" t="s">
        <v>12</v>
      </c>
      <c r="I4" s="80" t="s">
        <v>13</v>
      </c>
      <c r="J4" s="80" t="s">
        <v>14</v>
      </c>
      <c r="K4" s="79" t="s">
        <v>15</v>
      </c>
      <c r="L4" s="79" t="s">
        <v>16</v>
      </c>
      <c r="M4" s="81" t="s">
        <v>17</v>
      </c>
      <c r="N4" s="81"/>
      <c r="O4" s="81"/>
      <c r="P4" s="79" t="s">
        <v>18</v>
      </c>
      <c r="Q4" s="79" t="s">
        <v>19</v>
      </c>
      <c r="R4" s="79" t="s">
        <v>20</v>
      </c>
      <c r="S4" s="79"/>
      <c r="T4" s="79" t="s">
        <v>21</v>
      </c>
      <c r="U4" s="79" t="s">
        <v>22</v>
      </c>
      <c r="V4" s="79" t="s">
        <v>23</v>
      </c>
    </row>
    <row r="5" spans="1:22" ht="40.799999999999997">
      <c r="A5" s="79"/>
      <c r="B5" s="79"/>
      <c r="C5" s="79"/>
      <c r="D5" s="79"/>
      <c r="E5" s="79"/>
      <c r="F5" s="80"/>
      <c r="G5" s="80"/>
      <c r="H5" s="80"/>
      <c r="I5" s="80"/>
      <c r="J5" s="80"/>
      <c r="K5" s="79"/>
      <c r="L5" s="79"/>
      <c r="M5" s="3" t="s">
        <v>24</v>
      </c>
      <c r="N5" s="4" t="s">
        <v>25</v>
      </c>
      <c r="O5" s="4" t="s">
        <v>26</v>
      </c>
      <c r="P5" s="79"/>
      <c r="Q5" s="79"/>
      <c r="R5" s="3" t="s">
        <v>27</v>
      </c>
      <c r="S5" s="3" t="s">
        <v>28</v>
      </c>
      <c r="T5" s="79"/>
      <c r="U5" s="79"/>
      <c r="V5" s="79"/>
    </row>
    <row r="6" spans="1:22" ht="14.4">
      <c r="A6" s="82" t="s">
        <v>29</v>
      </c>
      <c r="B6" s="82" t="s">
        <v>30</v>
      </c>
      <c r="C6" s="82" t="s">
        <v>31</v>
      </c>
      <c r="D6" s="83" t="s">
        <v>32</v>
      </c>
      <c r="E6" s="7" t="s">
        <v>33</v>
      </c>
      <c r="F6" s="8"/>
      <c r="G6" s="9" t="s">
        <v>34</v>
      </c>
      <c r="H6" s="10">
        <v>41576</v>
      </c>
      <c r="I6" s="11">
        <f>J6/M6</f>
        <v>2.4900318669581436</v>
      </c>
      <c r="J6" s="12">
        <v>6280464.5</v>
      </c>
      <c r="K6" s="84">
        <v>43060</v>
      </c>
      <c r="L6" s="14" t="s">
        <v>35</v>
      </c>
      <c r="M6" s="15">
        <v>2522242.62</v>
      </c>
      <c r="N6" s="85">
        <v>0.8</v>
      </c>
      <c r="O6" s="85">
        <v>0.2</v>
      </c>
      <c r="P6" s="82" t="s">
        <v>36</v>
      </c>
      <c r="Q6" s="82" t="s">
        <v>37</v>
      </c>
      <c r="R6" s="84">
        <v>41487</v>
      </c>
      <c r="S6" s="17">
        <v>41887</v>
      </c>
      <c r="T6" s="86" t="s">
        <v>38</v>
      </c>
      <c r="U6" s="14" t="s">
        <v>39</v>
      </c>
      <c r="V6" s="7" t="s">
        <v>40</v>
      </c>
    </row>
    <row r="7" spans="1:22" ht="14.4">
      <c r="A7" s="82"/>
      <c r="B7" s="82"/>
      <c r="C7" s="82"/>
      <c r="D7" s="83"/>
      <c r="E7" s="7" t="s">
        <v>41</v>
      </c>
      <c r="F7" s="8"/>
      <c r="G7" s="9" t="s">
        <v>42</v>
      </c>
      <c r="H7" s="10">
        <v>41576</v>
      </c>
      <c r="I7" s="11">
        <f>J7/M7</f>
        <v>2.757032339303136</v>
      </c>
      <c r="J7" s="12">
        <v>30900691.469999999</v>
      </c>
      <c r="K7" s="84"/>
      <c r="L7" s="14" t="s">
        <v>35</v>
      </c>
      <c r="M7" s="15">
        <v>11207953.939999999</v>
      </c>
      <c r="N7" s="85"/>
      <c r="O7" s="85"/>
      <c r="P7" s="82"/>
      <c r="Q7" s="82"/>
      <c r="R7" s="84"/>
      <c r="S7" s="17">
        <v>41779</v>
      </c>
      <c r="T7" s="86"/>
      <c r="U7" s="14" t="s">
        <v>43</v>
      </c>
      <c r="V7" s="7" t="s">
        <v>40</v>
      </c>
    </row>
    <row r="8" spans="1:22" ht="14.4">
      <c r="A8" s="82"/>
      <c r="B8" s="82"/>
      <c r="C8" s="82"/>
      <c r="D8" s="83"/>
      <c r="E8" s="7" t="s">
        <v>44</v>
      </c>
      <c r="F8" s="8"/>
      <c r="G8" s="9" t="s">
        <v>45</v>
      </c>
      <c r="H8" s="10">
        <v>41576</v>
      </c>
      <c r="I8" s="11">
        <f>J8/M8</f>
        <v>2.4899361265550088</v>
      </c>
      <c r="J8" s="12">
        <v>17131048.960000001</v>
      </c>
      <c r="K8" s="84"/>
      <c r="L8" s="14" t="s">
        <v>35</v>
      </c>
      <c r="M8" s="15">
        <v>6880115.8300000001</v>
      </c>
      <c r="N8" s="85"/>
      <c r="O8" s="85"/>
      <c r="P8" s="82"/>
      <c r="Q8" s="82"/>
      <c r="R8" s="84"/>
      <c r="S8" s="17">
        <v>41779</v>
      </c>
      <c r="T8" s="86"/>
      <c r="U8" s="14" t="s">
        <v>46</v>
      </c>
      <c r="V8" s="7" t="s">
        <v>40</v>
      </c>
    </row>
    <row r="9" spans="1:22" ht="14.4">
      <c r="A9" s="82"/>
      <c r="B9" s="82"/>
      <c r="C9" s="82"/>
      <c r="D9" s="83"/>
      <c r="E9" s="7" t="s">
        <v>47</v>
      </c>
      <c r="F9" s="8"/>
      <c r="G9" s="9" t="s">
        <v>48</v>
      </c>
      <c r="H9" s="10">
        <v>41576</v>
      </c>
      <c r="I9" s="11">
        <f>J9/M9</f>
        <v>2.4897762649239947</v>
      </c>
      <c r="J9" s="12">
        <v>25834558.969999999</v>
      </c>
      <c r="K9" s="84"/>
      <c r="L9" s="14" t="s">
        <v>35</v>
      </c>
      <c r="M9" s="15">
        <v>10376257.23</v>
      </c>
      <c r="N9" s="85"/>
      <c r="O9" s="85"/>
      <c r="P9" s="82"/>
      <c r="Q9" s="82"/>
      <c r="R9" s="84"/>
      <c r="S9" s="17">
        <v>41779</v>
      </c>
      <c r="T9" s="86"/>
      <c r="U9" s="14" t="s">
        <v>49</v>
      </c>
      <c r="V9" s="7" t="s">
        <v>40</v>
      </c>
    </row>
    <row r="10" spans="1:22" ht="14.4">
      <c r="A10" s="86" t="s">
        <v>29</v>
      </c>
      <c r="B10" s="86" t="s">
        <v>30</v>
      </c>
      <c r="C10" s="86" t="s">
        <v>50</v>
      </c>
      <c r="D10" s="87" t="s">
        <v>32</v>
      </c>
      <c r="E10" s="18" t="s">
        <v>33</v>
      </c>
      <c r="F10" s="8"/>
      <c r="G10" s="9" t="s">
        <v>51</v>
      </c>
      <c r="H10" s="10">
        <v>41856</v>
      </c>
      <c r="I10" s="19">
        <v>3.1722999999999999</v>
      </c>
      <c r="J10" s="12">
        <v>23764771.34</v>
      </c>
      <c r="K10" s="88">
        <v>43060</v>
      </c>
      <c r="L10" s="14" t="s">
        <v>35</v>
      </c>
      <c r="M10" s="15">
        <f>J10/I10</f>
        <v>7491337.9377738554</v>
      </c>
      <c r="N10" s="89">
        <v>0.8</v>
      </c>
      <c r="O10" s="89">
        <v>0.2</v>
      </c>
      <c r="P10" s="86" t="s">
        <v>36</v>
      </c>
      <c r="Q10" s="86" t="s">
        <v>37</v>
      </c>
      <c r="R10" s="88">
        <v>41699</v>
      </c>
      <c r="S10" s="17">
        <v>41908</v>
      </c>
      <c r="T10" s="86" t="s">
        <v>38</v>
      </c>
      <c r="U10" s="22" t="s">
        <v>52</v>
      </c>
      <c r="V10" s="18" t="s">
        <v>40</v>
      </c>
    </row>
    <row r="11" spans="1:22" ht="14.4">
      <c r="A11" s="86"/>
      <c r="B11" s="86"/>
      <c r="C11" s="86"/>
      <c r="D11" s="87"/>
      <c r="E11" s="18" t="s">
        <v>41</v>
      </c>
      <c r="F11" s="8"/>
      <c r="G11" s="9" t="s">
        <v>53</v>
      </c>
      <c r="H11" s="10">
        <v>41856</v>
      </c>
      <c r="I11" s="19">
        <v>3.1722999999999999</v>
      </c>
      <c r="J11" s="12">
        <v>54815600.75</v>
      </c>
      <c r="K11" s="88"/>
      <c r="L11" s="14" t="s">
        <v>35</v>
      </c>
      <c r="M11" s="15">
        <f>J11/I11</f>
        <v>17279450.47757148</v>
      </c>
      <c r="N11" s="89"/>
      <c r="O11" s="89"/>
      <c r="P11" s="86"/>
      <c r="Q11" s="86"/>
      <c r="R11" s="88"/>
      <c r="S11" s="17">
        <v>41912</v>
      </c>
      <c r="T11" s="86"/>
      <c r="U11" s="22" t="s">
        <v>54</v>
      </c>
      <c r="V11" s="18" t="s">
        <v>40</v>
      </c>
    </row>
    <row r="12" spans="1:22" ht="14.4">
      <c r="A12" s="86"/>
      <c r="B12" s="86"/>
      <c r="C12" s="86"/>
      <c r="D12" s="87"/>
      <c r="E12" s="18" t="s">
        <v>44</v>
      </c>
      <c r="F12" s="8"/>
      <c r="G12" s="9" t="s">
        <v>55</v>
      </c>
      <c r="H12" s="10">
        <v>41856</v>
      </c>
      <c r="I12" s="11">
        <f>J12/M12</f>
        <v>3.1446539434520995</v>
      </c>
      <c r="J12" s="12">
        <v>29736669.010000002</v>
      </c>
      <c r="K12" s="88"/>
      <c r="L12" s="14" t="s">
        <v>35</v>
      </c>
      <c r="M12" s="15">
        <v>9456261.1799999997</v>
      </c>
      <c r="N12" s="89"/>
      <c r="O12" s="89"/>
      <c r="P12" s="86"/>
      <c r="Q12" s="86"/>
      <c r="R12" s="88"/>
      <c r="S12" s="17">
        <v>42273</v>
      </c>
      <c r="T12" s="86"/>
      <c r="U12" s="22" t="s">
        <v>56</v>
      </c>
      <c r="V12" s="18" t="s">
        <v>40</v>
      </c>
    </row>
    <row r="13" spans="1:22" ht="14.4">
      <c r="A13" s="86"/>
      <c r="B13" s="86"/>
      <c r="C13" s="86"/>
      <c r="D13" s="87"/>
      <c r="E13" s="18" t="s">
        <v>47</v>
      </c>
      <c r="F13" s="8"/>
      <c r="G13" s="9" t="s">
        <v>57</v>
      </c>
      <c r="H13" s="10">
        <v>41856</v>
      </c>
      <c r="I13" s="19">
        <v>3.1722999999999999</v>
      </c>
      <c r="J13" s="12">
        <v>33465710.960000001</v>
      </c>
      <c r="K13" s="88"/>
      <c r="L13" s="14" t="s">
        <v>35</v>
      </c>
      <c r="M13" s="15">
        <f>J13/I13</f>
        <v>10549352.507644296</v>
      </c>
      <c r="N13" s="89"/>
      <c r="O13" s="89"/>
      <c r="P13" s="86"/>
      <c r="Q13" s="86"/>
      <c r="R13" s="88"/>
      <c r="S13" s="17">
        <v>42273</v>
      </c>
      <c r="T13" s="86"/>
      <c r="U13" s="22" t="s">
        <v>58</v>
      </c>
      <c r="V13" s="18" t="s">
        <v>59</v>
      </c>
    </row>
    <row r="14" spans="1:22" ht="14.4">
      <c r="A14" s="86"/>
      <c r="B14" s="86"/>
      <c r="C14" s="86"/>
      <c r="D14" s="87"/>
      <c r="E14" s="18" t="s">
        <v>60</v>
      </c>
      <c r="F14" s="8"/>
      <c r="G14" s="9" t="s">
        <v>61</v>
      </c>
      <c r="H14" s="10">
        <v>41856</v>
      </c>
      <c r="I14" s="19">
        <v>3.1722999999999999</v>
      </c>
      <c r="J14" s="12">
        <v>27118010.829999998</v>
      </c>
      <c r="K14" s="88"/>
      <c r="L14" s="14" t="s">
        <v>35</v>
      </c>
      <c r="M14" s="15">
        <f>J14/I14</f>
        <v>8548375.2576994598</v>
      </c>
      <c r="N14" s="89"/>
      <c r="O14" s="89"/>
      <c r="P14" s="86"/>
      <c r="Q14" s="86"/>
      <c r="R14" s="88"/>
      <c r="S14" s="17">
        <v>42083</v>
      </c>
      <c r="T14" s="86"/>
      <c r="U14" s="22" t="s">
        <v>62</v>
      </c>
      <c r="V14" s="18" t="s">
        <v>40</v>
      </c>
    </row>
    <row r="15" spans="1:22" ht="14.4">
      <c r="A15" s="86"/>
      <c r="B15" s="86"/>
      <c r="C15" s="86"/>
      <c r="D15" s="87"/>
      <c r="E15" s="18" t="s">
        <v>63</v>
      </c>
      <c r="F15" s="8"/>
      <c r="G15" s="9" t="s">
        <v>64</v>
      </c>
      <c r="H15" s="10">
        <v>41856</v>
      </c>
      <c r="I15" s="19">
        <v>3.1722999999999999</v>
      </c>
      <c r="J15" s="12">
        <v>43913850.049999997</v>
      </c>
      <c r="K15" s="88"/>
      <c r="L15" s="14" t="s">
        <v>35</v>
      </c>
      <c r="M15" s="15">
        <f>J15/I15</f>
        <v>13842905.793903476</v>
      </c>
      <c r="N15" s="89"/>
      <c r="O15" s="89"/>
      <c r="P15" s="86"/>
      <c r="Q15" s="86"/>
      <c r="R15" s="88"/>
      <c r="S15" s="17">
        <v>41918</v>
      </c>
      <c r="T15" s="86"/>
      <c r="U15" s="22" t="s">
        <v>65</v>
      </c>
      <c r="V15" s="18" t="s">
        <v>40</v>
      </c>
    </row>
    <row r="16" spans="1:22" ht="14.4">
      <c r="A16" s="86"/>
      <c r="B16" s="86"/>
      <c r="C16" s="86"/>
      <c r="D16" s="87"/>
      <c r="E16" s="18" t="s">
        <v>66</v>
      </c>
      <c r="F16" s="8"/>
      <c r="G16" s="9" t="s">
        <v>67</v>
      </c>
      <c r="H16" s="10">
        <v>41856</v>
      </c>
      <c r="I16" s="11">
        <f>J16/M16</f>
        <v>3.4148467755000724</v>
      </c>
      <c r="J16" s="12">
        <v>29369221.170000002</v>
      </c>
      <c r="K16" s="88"/>
      <c r="L16" s="14" t="s">
        <v>35</v>
      </c>
      <c r="M16" s="15">
        <v>8600450.6500000004</v>
      </c>
      <c r="N16" s="89"/>
      <c r="O16" s="89"/>
      <c r="P16" s="86"/>
      <c r="Q16" s="86"/>
      <c r="R16" s="88"/>
      <c r="S16" s="17">
        <v>42080</v>
      </c>
      <c r="T16" s="86"/>
      <c r="U16" s="22" t="s">
        <v>68</v>
      </c>
      <c r="V16" s="18" t="s">
        <v>40</v>
      </c>
    </row>
    <row r="17" spans="1:22" ht="14.4">
      <c r="A17" s="86"/>
      <c r="B17" s="86"/>
      <c r="C17" s="86"/>
      <c r="D17" s="87"/>
      <c r="E17" s="18" t="s">
        <v>69</v>
      </c>
      <c r="F17" s="8"/>
      <c r="G17" s="9" t="s">
        <v>70</v>
      </c>
      <c r="H17" s="10">
        <v>41856</v>
      </c>
      <c r="I17" s="19">
        <v>3.1722999999999999</v>
      </c>
      <c r="J17" s="12">
        <v>37355513.280000001</v>
      </c>
      <c r="K17" s="88"/>
      <c r="L17" s="14" t="s">
        <v>35</v>
      </c>
      <c r="M17" s="15">
        <f>J17/I17</f>
        <v>11775529.830091732</v>
      </c>
      <c r="N17" s="89"/>
      <c r="O17" s="89"/>
      <c r="P17" s="86"/>
      <c r="Q17" s="86"/>
      <c r="R17" s="88"/>
      <c r="S17" s="17">
        <v>42276</v>
      </c>
      <c r="T17" s="86"/>
      <c r="U17" s="22" t="s">
        <v>71</v>
      </c>
      <c r="V17" s="18" t="s">
        <v>40</v>
      </c>
    </row>
    <row r="18" spans="1:22" ht="14.4">
      <c r="A18" s="86"/>
      <c r="B18" s="86"/>
      <c r="C18" s="86"/>
      <c r="D18" s="87"/>
      <c r="E18" s="18" t="s">
        <v>72</v>
      </c>
      <c r="F18" s="8"/>
      <c r="G18" s="9" t="s">
        <v>73</v>
      </c>
      <c r="H18" s="10">
        <v>41856</v>
      </c>
      <c r="I18" s="11">
        <f>J18/M18</f>
        <v>2.9572734624476644</v>
      </c>
      <c r="J18" s="12">
        <v>13711426</v>
      </c>
      <c r="K18" s="88"/>
      <c r="L18" s="14" t="s">
        <v>35</v>
      </c>
      <c r="M18" s="15">
        <v>4636509.33</v>
      </c>
      <c r="N18" s="89"/>
      <c r="O18" s="89"/>
      <c r="P18" s="86"/>
      <c r="Q18" s="86"/>
      <c r="R18" s="88"/>
      <c r="S18" s="17">
        <v>42276</v>
      </c>
      <c r="T18" s="86"/>
      <c r="U18" s="22" t="s">
        <v>74</v>
      </c>
      <c r="V18" s="18" t="s">
        <v>40</v>
      </c>
    </row>
    <row r="19" spans="1:22" ht="14.4">
      <c r="A19" s="82" t="s">
        <v>29</v>
      </c>
      <c r="B19" s="82" t="s">
        <v>30</v>
      </c>
      <c r="C19" s="86" t="s">
        <v>75</v>
      </c>
      <c r="D19" s="83" t="s">
        <v>32</v>
      </c>
      <c r="E19" s="7" t="s">
        <v>33</v>
      </c>
      <c r="F19" s="23"/>
      <c r="G19" s="24" t="s">
        <v>76</v>
      </c>
      <c r="H19" s="10">
        <v>42304</v>
      </c>
      <c r="I19" s="25">
        <v>3.3025000000000002</v>
      </c>
      <c r="J19" s="24">
        <v>24379088.420000002</v>
      </c>
      <c r="K19" s="88"/>
      <c r="L19" s="14" t="s">
        <v>35</v>
      </c>
      <c r="M19" s="15">
        <f t="shared" ref="M19:M35" si="0">J19/I19</f>
        <v>7382010.1196063589</v>
      </c>
      <c r="N19" s="85">
        <v>0.8</v>
      </c>
      <c r="O19" s="85">
        <v>0.2</v>
      </c>
      <c r="P19" s="82" t="s">
        <v>36</v>
      </c>
      <c r="Q19" s="82" t="s">
        <v>37</v>
      </c>
      <c r="R19" s="84">
        <v>41883</v>
      </c>
      <c r="S19" s="17">
        <v>42401</v>
      </c>
      <c r="T19" s="90" t="s">
        <v>38</v>
      </c>
      <c r="U19" s="14" t="s">
        <v>77</v>
      </c>
      <c r="V19" s="18" t="s">
        <v>59</v>
      </c>
    </row>
    <row r="20" spans="1:22" ht="14.4">
      <c r="A20" s="82"/>
      <c r="B20" s="82"/>
      <c r="C20" s="86"/>
      <c r="D20" s="83"/>
      <c r="E20" s="7" t="s">
        <v>41</v>
      </c>
      <c r="F20" s="23"/>
      <c r="G20" s="24" t="s">
        <v>78</v>
      </c>
      <c r="H20" s="10">
        <v>42304</v>
      </c>
      <c r="I20" s="25">
        <v>3.3025000000000002</v>
      </c>
      <c r="J20" s="24">
        <v>23054061.280000001</v>
      </c>
      <c r="L20" s="14" t="s">
        <v>35</v>
      </c>
      <c r="M20" s="15">
        <f t="shared" si="0"/>
        <v>6980790.6979560936</v>
      </c>
      <c r="N20" s="85"/>
      <c r="O20" s="85"/>
      <c r="P20" s="82"/>
      <c r="Q20" s="82"/>
      <c r="R20" s="84"/>
      <c r="S20" s="17">
        <v>42402</v>
      </c>
      <c r="T20" s="90"/>
      <c r="U20" s="14" t="s">
        <v>79</v>
      </c>
      <c r="V20" s="18" t="s">
        <v>40</v>
      </c>
    </row>
    <row r="21" spans="1:22" ht="14.4">
      <c r="A21" s="82"/>
      <c r="B21" s="82"/>
      <c r="C21" s="86"/>
      <c r="D21" s="83"/>
      <c r="E21" s="7" t="s">
        <v>44</v>
      </c>
      <c r="F21" s="23"/>
      <c r="G21" s="24" t="s">
        <v>80</v>
      </c>
      <c r="H21" s="10">
        <v>42304</v>
      </c>
      <c r="I21" s="25">
        <v>3.3025000000000002</v>
      </c>
      <c r="J21" s="24">
        <v>25913345.149999999</v>
      </c>
      <c r="L21" s="14" t="s">
        <v>35</v>
      </c>
      <c r="M21" s="15">
        <f t="shared" si="0"/>
        <v>7846584.451173353</v>
      </c>
      <c r="N21" s="85"/>
      <c r="O21" s="85"/>
      <c r="P21" s="82"/>
      <c r="Q21" s="82"/>
      <c r="R21" s="84"/>
      <c r="S21" s="17">
        <v>42402</v>
      </c>
      <c r="T21" s="90"/>
      <c r="U21" s="14" t="s">
        <v>81</v>
      </c>
      <c r="V21" s="18" t="s">
        <v>40</v>
      </c>
    </row>
    <row r="22" spans="1:22" ht="14.4">
      <c r="A22" s="82"/>
      <c r="B22" s="82"/>
      <c r="C22" s="86"/>
      <c r="D22" s="83"/>
      <c r="E22" s="7" t="s">
        <v>47</v>
      </c>
      <c r="F22" s="23"/>
      <c r="G22" s="24" t="s">
        <v>82</v>
      </c>
      <c r="H22" s="10">
        <v>42304</v>
      </c>
      <c r="I22" s="25">
        <v>3.3025000000000002</v>
      </c>
      <c r="J22" s="24">
        <v>22061823.059999999</v>
      </c>
      <c r="L22" s="14" t="s">
        <v>35</v>
      </c>
      <c r="M22" s="15">
        <f t="shared" si="0"/>
        <v>6680340.0635881899</v>
      </c>
      <c r="N22" s="85"/>
      <c r="O22" s="85"/>
      <c r="P22" s="82"/>
      <c r="Q22" s="82"/>
      <c r="R22" s="84"/>
      <c r="S22" s="17">
        <v>42459</v>
      </c>
      <c r="T22" s="90"/>
      <c r="U22" s="14" t="s">
        <v>83</v>
      </c>
      <c r="V22" s="18" t="s">
        <v>40</v>
      </c>
    </row>
    <row r="23" spans="1:22" ht="14.4">
      <c r="A23" s="82"/>
      <c r="B23" s="82"/>
      <c r="C23" s="86"/>
      <c r="D23" s="83"/>
      <c r="E23" s="7" t="s">
        <v>60</v>
      </c>
      <c r="F23" s="23"/>
      <c r="G23" s="24" t="s">
        <v>84</v>
      </c>
      <c r="H23" s="10">
        <v>42304</v>
      </c>
      <c r="I23" s="25">
        <v>3.3025000000000002</v>
      </c>
      <c r="J23" s="24">
        <v>14304981.060000001</v>
      </c>
      <c r="L23" s="14" t="s">
        <v>35</v>
      </c>
      <c r="M23" s="15">
        <f t="shared" si="0"/>
        <v>4331561.2596517792</v>
      </c>
      <c r="N23" s="85"/>
      <c r="O23" s="85"/>
      <c r="P23" s="82"/>
      <c r="Q23" s="82"/>
      <c r="R23" s="84"/>
      <c r="S23" s="17">
        <v>42402</v>
      </c>
      <c r="T23" s="90"/>
      <c r="U23" s="14" t="s">
        <v>85</v>
      </c>
      <c r="V23" s="18" t="s">
        <v>40</v>
      </c>
    </row>
    <row r="24" spans="1:22" ht="14.4">
      <c r="A24" s="82" t="s">
        <v>29</v>
      </c>
      <c r="B24" s="82" t="s">
        <v>30</v>
      </c>
      <c r="C24" s="82" t="s">
        <v>86</v>
      </c>
      <c r="D24" s="83" t="s">
        <v>32</v>
      </c>
      <c r="E24" s="5" t="s">
        <v>33</v>
      </c>
      <c r="F24" s="26"/>
      <c r="G24" s="27" t="s">
        <v>87</v>
      </c>
      <c r="H24" s="28">
        <v>42304</v>
      </c>
      <c r="I24" s="5">
        <v>3.3025000000000002</v>
      </c>
      <c r="J24" s="27">
        <v>21217565.48</v>
      </c>
      <c r="K24" s="84">
        <v>43060</v>
      </c>
      <c r="L24" s="29" t="s">
        <v>35</v>
      </c>
      <c r="M24" s="30">
        <f t="shared" si="0"/>
        <v>6424698.1014383044</v>
      </c>
      <c r="N24" s="85">
        <v>0.8</v>
      </c>
      <c r="O24" s="85">
        <v>0.2</v>
      </c>
      <c r="P24" s="82" t="s">
        <v>36</v>
      </c>
      <c r="Q24" s="82" t="s">
        <v>37</v>
      </c>
      <c r="R24" s="84">
        <v>42491</v>
      </c>
      <c r="S24" s="28">
        <v>42646</v>
      </c>
      <c r="T24" s="28" t="s">
        <v>38</v>
      </c>
      <c r="U24" s="29" t="s">
        <v>88</v>
      </c>
      <c r="V24" s="5" t="s">
        <v>89</v>
      </c>
    </row>
    <row r="25" spans="1:22" ht="14.4">
      <c r="A25" s="82"/>
      <c r="B25" s="82"/>
      <c r="C25" s="82"/>
      <c r="D25" s="83"/>
      <c r="E25" s="5" t="s">
        <v>41</v>
      </c>
      <c r="F25" s="26"/>
      <c r="G25" s="27" t="s">
        <v>87</v>
      </c>
      <c r="H25" s="28">
        <v>42304</v>
      </c>
      <c r="I25" s="5">
        <v>3.3025000000000002</v>
      </c>
      <c r="J25" s="27">
        <v>16748963.74</v>
      </c>
      <c r="K25" s="84"/>
      <c r="L25" s="29" t="s">
        <v>35</v>
      </c>
      <c r="M25" s="30">
        <f t="shared" si="0"/>
        <v>5071601.4352763053</v>
      </c>
      <c r="N25" s="85"/>
      <c r="O25" s="85"/>
      <c r="P25" s="82"/>
      <c r="Q25" s="82"/>
      <c r="R25" s="84"/>
      <c r="S25" s="28">
        <v>42997</v>
      </c>
      <c r="T25" s="28" t="s">
        <v>38</v>
      </c>
      <c r="U25" s="29" t="s">
        <v>90</v>
      </c>
      <c r="V25" s="5" t="s">
        <v>89</v>
      </c>
    </row>
    <row r="26" spans="1:22" ht="20.399999999999999">
      <c r="A26" s="31" t="s">
        <v>29</v>
      </c>
      <c r="B26" s="31" t="s">
        <v>30</v>
      </c>
      <c r="C26" s="31" t="s">
        <v>91</v>
      </c>
      <c r="D26" s="32" t="s">
        <v>32</v>
      </c>
      <c r="E26" s="5" t="s">
        <v>33</v>
      </c>
      <c r="F26" s="26"/>
      <c r="G26" s="27" t="s">
        <v>87</v>
      </c>
      <c r="H26" s="28">
        <v>42304</v>
      </c>
      <c r="I26" s="5">
        <v>3.3025000000000002</v>
      </c>
      <c r="J26" s="27">
        <v>21217565.48</v>
      </c>
      <c r="K26" s="13">
        <v>43060</v>
      </c>
      <c r="L26" s="29" t="s">
        <v>35</v>
      </c>
      <c r="M26" s="30">
        <f t="shared" si="0"/>
        <v>6424698.1014383044</v>
      </c>
      <c r="N26" s="33">
        <v>0.8</v>
      </c>
      <c r="O26" s="33">
        <v>0.2</v>
      </c>
      <c r="P26" s="31" t="s">
        <v>36</v>
      </c>
      <c r="Q26" s="31" t="s">
        <v>37</v>
      </c>
      <c r="R26" s="13">
        <v>42552</v>
      </c>
      <c r="S26" s="28">
        <v>42705</v>
      </c>
      <c r="T26" s="28" t="s">
        <v>38</v>
      </c>
      <c r="U26" s="29" t="s">
        <v>92</v>
      </c>
      <c r="V26" s="5" t="s">
        <v>89</v>
      </c>
    </row>
    <row r="27" spans="1:22" ht="14.4">
      <c r="A27" s="82" t="s">
        <v>29</v>
      </c>
      <c r="B27" s="82" t="s">
        <v>30</v>
      </c>
      <c r="C27" s="82" t="s">
        <v>93</v>
      </c>
      <c r="D27" s="83" t="s">
        <v>32</v>
      </c>
      <c r="E27" s="5" t="s">
        <v>33</v>
      </c>
      <c r="F27" s="26"/>
      <c r="G27" s="27" t="s">
        <v>35</v>
      </c>
      <c r="H27" s="28" t="s">
        <v>35</v>
      </c>
      <c r="I27" s="5">
        <v>3.3025000000000002</v>
      </c>
      <c r="J27" s="27">
        <v>16479157.789999999</v>
      </c>
      <c r="K27" s="84">
        <v>43060</v>
      </c>
      <c r="L27" s="29" t="s">
        <v>35</v>
      </c>
      <c r="M27" s="30">
        <f t="shared" si="0"/>
        <v>4989903.9485238446</v>
      </c>
      <c r="N27" s="85">
        <v>0.8</v>
      </c>
      <c r="O27" s="85">
        <v>0.2</v>
      </c>
      <c r="P27" s="82" t="s">
        <v>36</v>
      </c>
      <c r="Q27" s="82" t="s">
        <v>37</v>
      </c>
      <c r="R27" s="84">
        <v>42583</v>
      </c>
      <c r="S27" s="28">
        <v>42768</v>
      </c>
      <c r="T27" s="28" t="s">
        <v>38</v>
      </c>
      <c r="U27" s="29" t="s">
        <v>94</v>
      </c>
      <c r="V27" s="5" t="s">
        <v>89</v>
      </c>
    </row>
    <row r="28" spans="1:22" ht="14.4">
      <c r="A28" s="82"/>
      <c r="B28" s="82"/>
      <c r="C28" s="82"/>
      <c r="D28" s="83"/>
      <c r="E28" s="5" t="s">
        <v>41</v>
      </c>
      <c r="F28" s="26"/>
      <c r="G28" s="27" t="s">
        <v>35</v>
      </c>
      <c r="H28" s="28" t="s">
        <v>35</v>
      </c>
      <c r="I28" s="5">
        <v>3.3025000000000002</v>
      </c>
      <c r="J28" s="27">
        <v>31999258.030000001</v>
      </c>
      <c r="K28" s="84"/>
      <c r="L28" s="29" t="s">
        <v>35</v>
      </c>
      <c r="M28" s="30">
        <f t="shared" si="0"/>
        <v>9689404.3996971995</v>
      </c>
      <c r="N28" s="85"/>
      <c r="O28" s="85"/>
      <c r="P28" s="82"/>
      <c r="Q28" s="82"/>
      <c r="R28" s="84"/>
      <c r="S28" s="28">
        <v>42772</v>
      </c>
      <c r="T28" s="28" t="s">
        <v>38</v>
      </c>
      <c r="U28" s="29" t="s">
        <v>95</v>
      </c>
      <c r="V28" s="5" t="s">
        <v>89</v>
      </c>
    </row>
    <row r="29" spans="1:22" ht="14.4">
      <c r="A29" s="82"/>
      <c r="B29" s="82"/>
      <c r="C29" s="82"/>
      <c r="D29" s="83"/>
      <c r="E29" s="5" t="s">
        <v>44</v>
      </c>
      <c r="F29" s="26"/>
      <c r="G29" s="27" t="s">
        <v>35</v>
      </c>
      <c r="H29" s="28" t="s">
        <v>35</v>
      </c>
      <c r="I29" s="5">
        <v>3.3025000000000002</v>
      </c>
      <c r="J29" s="27">
        <v>17547949.449999999</v>
      </c>
      <c r="K29" s="84"/>
      <c r="L29" s="29" t="s">
        <v>35</v>
      </c>
      <c r="M29" s="30">
        <f t="shared" si="0"/>
        <v>5313535.0340651013</v>
      </c>
      <c r="N29" s="85"/>
      <c r="O29" s="85"/>
      <c r="P29" s="82"/>
      <c r="Q29" s="82"/>
      <c r="R29" s="84"/>
      <c r="S29" s="28">
        <v>42759</v>
      </c>
      <c r="T29" s="28" t="s">
        <v>38</v>
      </c>
      <c r="U29" s="29" t="s">
        <v>96</v>
      </c>
      <c r="V29" s="5" t="s">
        <v>89</v>
      </c>
    </row>
    <row r="30" spans="1:22" ht="14.4">
      <c r="A30" s="82"/>
      <c r="B30" s="82"/>
      <c r="C30" s="82"/>
      <c r="D30" s="83"/>
      <c r="E30" s="5" t="s">
        <v>47</v>
      </c>
      <c r="F30" s="26"/>
      <c r="G30" s="27" t="s">
        <v>35</v>
      </c>
      <c r="H30" s="28" t="s">
        <v>35</v>
      </c>
      <c r="I30" s="5">
        <v>3.3025000000000002</v>
      </c>
      <c r="J30" s="27">
        <v>28301071.690000001</v>
      </c>
      <c r="K30" s="84"/>
      <c r="L30" s="29" t="s">
        <v>35</v>
      </c>
      <c r="M30" s="30">
        <f t="shared" si="0"/>
        <v>8569590.2165026497</v>
      </c>
      <c r="N30" s="85"/>
      <c r="O30" s="85"/>
      <c r="P30" s="82"/>
      <c r="Q30" s="82"/>
      <c r="R30" s="84"/>
      <c r="S30" s="28">
        <v>42759</v>
      </c>
      <c r="T30" s="28" t="s">
        <v>38</v>
      </c>
      <c r="U30" s="29" t="s">
        <v>97</v>
      </c>
      <c r="V30" s="5" t="s">
        <v>89</v>
      </c>
    </row>
    <row r="31" spans="1:22" ht="20.399999999999999">
      <c r="A31" s="34"/>
      <c r="B31" s="31" t="s">
        <v>30</v>
      </c>
      <c r="C31" s="31" t="s">
        <v>98</v>
      </c>
      <c r="D31" s="32" t="s">
        <v>99</v>
      </c>
      <c r="E31" s="5" t="s">
        <v>33</v>
      </c>
      <c r="F31" s="26"/>
      <c r="G31" s="27"/>
      <c r="H31" s="28"/>
      <c r="I31" s="5">
        <v>3.3025000000000002</v>
      </c>
      <c r="J31" s="27">
        <v>15936666.310000001</v>
      </c>
      <c r="K31" s="13">
        <v>43060</v>
      </c>
      <c r="L31" s="29"/>
      <c r="M31" s="30">
        <f t="shared" si="0"/>
        <v>4825637.0355791068</v>
      </c>
      <c r="N31" s="33">
        <v>0.8</v>
      </c>
      <c r="O31" s="33">
        <v>0.2</v>
      </c>
      <c r="P31" s="31" t="s">
        <v>36</v>
      </c>
      <c r="Q31" s="31" t="s">
        <v>37</v>
      </c>
      <c r="R31" s="13">
        <v>42917</v>
      </c>
      <c r="S31" s="28">
        <v>42797</v>
      </c>
      <c r="T31" s="28" t="s">
        <v>38</v>
      </c>
      <c r="U31" s="29" t="s">
        <v>100</v>
      </c>
      <c r="V31" s="5" t="s">
        <v>89</v>
      </c>
    </row>
    <row r="32" spans="1:22" ht="20.399999999999999">
      <c r="A32" s="34"/>
      <c r="B32" s="31" t="s">
        <v>30</v>
      </c>
      <c r="C32" s="31" t="s">
        <v>101</v>
      </c>
      <c r="D32" s="32" t="s">
        <v>99</v>
      </c>
      <c r="E32" s="5" t="s">
        <v>33</v>
      </c>
      <c r="F32" s="26"/>
      <c r="G32" s="27"/>
      <c r="H32" s="28"/>
      <c r="I32" s="5">
        <v>3.3025000000000002</v>
      </c>
      <c r="J32" s="27">
        <v>3226119.79</v>
      </c>
      <c r="K32" s="13">
        <v>43060</v>
      </c>
      <c r="L32" s="29"/>
      <c r="M32" s="30">
        <f t="shared" si="0"/>
        <v>976872.00302800909</v>
      </c>
      <c r="N32" s="33">
        <v>0.8</v>
      </c>
      <c r="O32" s="33">
        <v>0.2</v>
      </c>
      <c r="P32" s="31" t="s">
        <v>36</v>
      </c>
      <c r="Q32" s="31" t="s">
        <v>37</v>
      </c>
      <c r="R32" s="13">
        <v>42917</v>
      </c>
      <c r="S32" s="28">
        <v>42830</v>
      </c>
      <c r="T32" s="28" t="s">
        <v>38</v>
      </c>
      <c r="U32" s="29" t="s">
        <v>102</v>
      </c>
      <c r="V32" s="5" t="s">
        <v>40</v>
      </c>
    </row>
    <row r="33" spans="1:22" ht="30.6">
      <c r="A33" s="5" t="s">
        <v>29</v>
      </c>
      <c r="B33" s="5" t="s">
        <v>30</v>
      </c>
      <c r="C33" s="5" t="s">
        <v>103</v>
      </c>
      <c r="D33" s="6" t="s">
        <v>104</v>
      </c>
      <c r="E33" s="5" t="s">
        <v>33</v>
      </c>
      <c r="F33" s="26"/>
      <c r="G33" s="35" t="s">
        <v>105</v>
      </c>
      <c r="H33" s="35">
        <v>42283</v>
      </c>
      <c r="I33" s="5">
        <v>3.3025000000000002</v>
      </c>
      <c r="J33" s="30">
        <v>17291467.91</v>
      </c>
      <c r="K33" s="13">
        <v>43060</v>
      </c>
      <c r="L33" s="29" t="s">
        <v>35</v>
      </c>
      <c r="M33" s="30">
        <f t="shared" si="0"/>
        <v>5235872.1907645715</v>
      </c>
      <c r="N33" s="16">
        <v>0.8</v>
      </c>
      <c r="O33" s="16">
        <v>0.2</v>
      </c>
      <c r="P33" s="5" t="s">
        <v>106</v>
      </c>
      <c r="Q33" s="5" t="s">
        <v>37</v>
      </c>
      <c r="R33" s="13">
        <v>41699</v>
      </c>
      <c r="S33" s="36">
        <v>42503</v>
      </c>
      <c r="T33" s="27" t="s">
        <v>38</v>
      </c>
      <c r="U33" s="29" t="s">
        <v>35</v>
      </c>
      <c r="V33" s="5" t="s">
        <v>59</v>
      </c>
    </row>
    <row r="34" spans="1:22" ht="30.6">
      <c r="A34" s="34"/>
      <c r="B34" s="31" t="s">
        <v>30</v>
      </c>
      <c r="C34" s="31" t="s">
        <v>107</v>
      </c>
      <c r="D34" s="32" t="s">
        <v>99</v>
      </c>
      <c r="E34" s="5" t="s">
        <v>33</v>
      </c>
      <c r="F34" s="26"/>
      <c r="G34" s="27"/>
      <c r="H34" s="28"/>
      <c r="I34" s="5">
        <v>3.3025000000000002</v>
      </c>
      <c r="J34" s="27">
        <v>12981466.060000001</v>
      </c>
      <c r="K34" s="13">
        <v>43060</v>
      </c>
      <c r="L34" s="29"/>
      <c r="M34" s="30">
        <f t="shared" si="0"/>
        <v>3930799.7153671458</v>
      </c>
      <c r="N34" s="33">
        <v>0.8</v>
      </c>
      <c r="O34" s="33">
        <v>0.2</v>
      </c>
      <c r="P34" s="5" t="s">
        <v>106</v>
      </c>
      <c r="Q34" s="31" t="s">
        <v>37</v>
      </c>
      <c r="R34" s="13">
        <v>42917</v>
      </c>
      <c r="S34" s="28">
        <v>42829</v>
      </c>
      <c r="T34" s="28" t="s">
        <v>38</v>
      </c>
      <c r="U34" s="29" t="s">
        <v>108</v>
      </c>
      <c r="V34" s="5" t="s">
        <v>89</v>
      </c>
    </row>
    <row r="35" spans="1:22" ht="14.4">
      <c r="A35" s="82" t="s">
        <v>29</v>
      </c>
      <c r="B35" s="86" t="s">
        <v>30</v>
      </c>
      <c r="C35" s="86" t="s">
        <v>109</v>
      </c>
      <c r="D35" s="83" t="s">
        <v>32</v>
      </c>
      <c r="E35" s="7" t="s">
        <v>33</v>
      </c>
      <c r="F35" s="23"/>
      <c r="G35" s="9" t="s">
        <v>110</v>
      </c>
      <c r="H35" s="10">
        <v>41576</v>
      </c>
      <c r="I35" s="9">
        <v>2.5424000000000002</v>
      </c>
      <c r="J35" s="37">
        <v>46342219.259999998</v>
      </c>
      <c r="K35" s="84">
        <v>43060</v>
      </c>
      <c r="L35" s="14" t="s">
        <v>35</v>
      </c>
      <c r="M35" s="15">
        <f t="shared" si="0"/>
        <v>18227745.146318436</v>
      </c>
      <c r="N35" s="85">
        <v>0.8</v>
      </c>
      <c r="O35" s="85">
        <v>0.2</v>
      </c>
      <c r="P35" s="82" t="s">
        <v>111</v>
      </c>
      <c r="Q35" s="82" t="s">
        <v>37</v>
      </c>
      <c r="R35" s="84">
        <v>41487</v>
      </c>
      <c r="S35" s="17">
        <v>41779</v>
      </c>
      <c r="T35" s="86" t="s">
        <v>38</v>
      </c>
      <c r="U35" s="14" t="s">
        <v>112</v>
      </c>
      <c r="V35" s="7" t="s">
        <v>40</v>
      </c>
    </row>
    <row r="36" spans="1:22" ht="14.4">
      <c r="A36" s="82"/>
      <c r="B36" s="86"/>
      <c r="C36" s="86"/>
      <c r="D36" s="83"/>
      <c r="E36" s="7" t="s">
        <v>41</v>
      </c>
      <c r="F36" s="23"/>
      <c r="G36" s="9" t="s">
        <v>113</v>
      </c>
      <c r="H36" s="10">
        <v>41576</v>
      </c>
      <c r="I36" s="11">
        <f t="shared" ref="I36:I42" si="1">J36/M36</f>
        <v>2.6519936504658865</v>
      </c>
      <c r="J36" s="37">
        <v>19368926.510000002</v>
      </c>
      <c r="K36" s="84"/>
      <c r="L36" s="14" t="s">
        <v>35</v>
      </c>
      <c r="M36" s="15">
        <v>7303534.2699999996</v>
      </c>
      <c r="N36" s="85"/>
      <c r="O36" s="85"/>
      <c r="P36" s="82"/>
      <c r="Q36" s="82"/>
      <c r="R36" s="84"/>
      <c r="S36" s="17">
        <v>41779</v>
      </c>
      <c r="T36" s="86"/>
      <c r="U36" s="14" t="s">
        <v>114</v>
      </c>
      <c r="V36" s="7" t="s">
        <v>40</v>
      </c>
    </row>
    <row r="37" spans="1:22" ht="14.4">
      <c r="A37" s="82"/>
      <c r="B37" s="86"/>
      <c r="C37" s="86"/>
      <c r="D37" s="83"/>
      <c r="E37" s="7" t="s">
        <v>44</v>
      </c>
      <c r="F37" s="23"/>
      <c r="G37" s="9" t="s">
        <v>115</v>
      </c>
      <c r="H37" s="10">
        <v>41576</v>
      </c>
      <c r="I37" s="11">
        <f t="shared" si="1"/>
        <v>2.2779384798049556</v>
      </c>
      <c r="J37" s="37">
        <v>19064913.870000001</v>
      </c>
      <c r="K37" s="84"/>
      <c r="L37" s="14" t="s">
        <v>35</v>
      </c>
      <c r="M37" s="15">
        <v>8369371.71</v>
      </c>
      <c r="N37" s="85"/>
      <c r="O37" s="85"/>
      <c r="P37" s="82"/>
      <c r="Q37" s="82"/>
      <c r="R37" s="84"/>
      <c r="S37" s="17">
        <v>41779</v>
      </c>
      <c r="T37" s="86"/>
      <c r="U37" s="14" t="s">
        <v>116</v>
      </c>
      <c r="V37" s="7" t="s">
        <v>40</v>
      </c>
    </row>
    <row r="38" spans="1:22" ht="14.4">
      <c r="A38" s="82"/>
      <c r="B38" s="86"/>
      <c r="C38" s="86"/>
      <c r="D38" s="83"/>
      <c r="E38" s="7" t="s">
        <v>47</v>
      </c>
      <c r="F38" s="23"/>
      <c r="G38" s="9" t="s">
        <v>117</v>
      </c>
      <c r="H38" s="10">
        <v>41576</v>
      </c>
      <c r="I38" s="11">
        <f t="shared" si="1"/>
        <v>2.6971786916727298</v>
      </c>
      <c r="J38" s="37">
        <v>25810714.550000001</v>
      </c>
      <c r="K38" s="84"/>
      <c r="L38" s="14" t="s">
        <v>35</v>
      </c>
      <c r="M38" s="15">
        <v>9569523.3800000008</v>
      </c>
      <c r="N38" s="85"/>
      <c r="O38" s="85"/>
      <c r="P38" s="82"/>
      <c r="Q38" s="82"/>
      <c r="R38" s="84"/>
      <c r="S38" s="17">
        <v>41779</v>
      </c>
      <c r="T38" s="86"/>
      <c r="U38" s="14" t="s">
        <v>118</v>
      </c>
      <c r="V38" s="7" t="s">
        <v>40</v>
      </c>
    </row>
    <row r="39" spans="1:22" ht="14.4">
      <c r="A39" s="86" t="s">
        <v>29</v>
      </c>
      <c r="B39" s="86" t="s">
        <v>30</v>
      </c>
      <c r="C39" s="86" t="s">
        <v>119</v>
      </c>
      <c r="D39" s="87" t="s">
        <v>32</v>
      </c>
      <c r="E39" s="18" t="s">
        <v>33</v>
      </c>
      <c r="F39" s="38"/>
      <c r="G39" s="9" t="s">
        <v>120</v>
      </c>
      <c r="H39" s="10">
        <v>41838</v>
      </c>
      <c r="I39" s="11">
        <f t="shared" si="1"/>
        <v>3.0547046032485126</v>
      </c>
      <c r="J39" s="39">
        <v>13671085.77</v>
      </c>
      <c r="K39" s="88">
        <v>43060</v>
      </c>
      <c r="L39" s="14" t="s">
        <v>35</v>
      </c>
      <c r="M39" s="40">
        <v>4475419.9000000004</v>
      </c>
      <c r="N39" s="89">
        <v>0.8</v>
      </c>
      <c r="O39" s="89">
        <v>0.2</v>
      </c>
      <c r="P39" s="86" t="s">
        <v>111</v>
      </c>
      <c r="Q39" s="86" t="s">
        <v>37</v>
      </c>
      <c r="R39" s="88">
        <v>41699</v>
      </c>
      <c r="S39" s="17">
        <v>41906</v>
      </c>
      <c r="T39" s="86" t="s">
        <v>38</v>
      </c>
      <c r="U39" s="22" t="s">
        <v>121</v>
      </c>
      <c r="V39" s="7" t="s">
        <v>40</v>
      </c>
    </row>
    <row r="40" spans="1:22" ht="14.4">
      <c r="A40" s="86"/>
      <c r="B40" s="86"/>
      <c r="C40" s="86"/>
      <c r="D40" s="87"/>
      <c r="E40" s="18" t="s">
        <v>41</v>
      </c>
      <c r="F40" s="38"/>
      <c r="G40" s="9" t="s">
        <v>122</v>
      </c>
      <c r="H40" s="10">
        <v>41838</v>
      </c>
      <c r="I40" s="11">
        <f t="shared" si="1"/>
        <v>3.0986319847494701</v>
      </c>
      <c r="J40" s="39">
        <v>9699742.5199999996</v>
      </c>
      <c r="K40" s="88"/>
      <c r="L40" s="14" t="s">
        <v>35</v>
      </c>
      <c r="M40" s="40">
        <v>3130330.6</v>
      </c>
      <c r="N40" s="89"/>
      <c r="O40" s="89"/>
      <c r="P40" s="86"/>
      <c r="Q40" s="86"/>
      <c r="R40" s="88"/>
      <c r="S40" s="17">
        <v>41906</v>
      </c>
      <c r="T40" s="86"/>
      <c r="U40" s="22" t="s">
        <v>123</v>
      </c>
      <c r="V40" s="7" t="s">
        <v>40</v>
      </c>
    </row>
    <row r="41" spans="1:22" ht="14.4">
      <c r="A41" s="86"/>
      <c r="B41" s="86"/>
      <c r="C41" s="86"/>
      <c r="D41" s="87"/>
      <c r="E41" s="18" t="s">
        <v>44</v>
      </c>
      <c r="F41" s="38"/>
      <c r="G41" s="9" t="s">
        <v>124</v>
      </c>
      <c r="H41" s="10">
        <v>41838</v>
      </c>
      <c r="I41" s="11">
        <f t="shared" si="1"/>
        <v>2.6207280083163278</v>
      </c>
      <c r="J41" s="39">
        <v>9977130.0299999993</v>
      </c>
      <c r="K41" s="88"/>
      <c r="L41" s="14" t="s">
        <v>35</v>
      </c>
      <c r="M41" s="40">
        <v>3807007.06</v>
      </c>
      <c r="N41" s="89"/>
      <c r="O41" s="89"/>
      <c r="P41" s="86"/>
      <c r="Q41" s="86"/>
      <c r="R41" s="88"/>
      <c r="S41" s="17">
        <v>41906</v>
      </c>
      <c r="T41" s="86"/>
      <c r="U41" s="22" t="s">
        <v>125</v>
      </c>
      <c r="V41" s="7" t="s">
        <v>40</v>
      </c>
    </row>
    <row r="42" spans="1:22" ht="14.4">
      <c r="A42" s="86"/>
      <c r="B42" s="86"/>
      <c r="C42" s="86"/>
      <c r="D42" s="87"/>
      <c r="E42" s="18" t="s">
        <v>47</v>
      </c>
      <c r="F42" s="38"/>
      <c r="G42" s="9" t="s">
        <v>126</v>
      </c>
      <c r="H42" s="10">
        <v>41838</v>
      </c>
      <c r="I42" s="11">
        <f t="shared" si="1"/>
        <v>3.2370462786993994</v>
      </c>
      <c r="J42" s="39">
        <v>34716460.219999999</v>
      </c>
      <c r="K42" s="88"/>
      <c r="L42" s="14" t="s">
        <v>35</v>
      </c>
      <c r="M42" s="40">
        <v>10724733.98</v>
      </c>
      <c r="N42" s="89"/>
      <c r="O42" s="89"/>
      <c r="P42" s="86"/>
      <c r="Q42" s="86"/>
      <c r="R42" s="88"/>
      <c r="S42" s="17">
        <v>41906</v>
      </c>
      <c r="T42" s="86"/>
      <c r="U42" s="22" t="s">
        <v>127</v>
      </c>
      <c r="V42" s="7" t="s">
        <v>40</v>
      </c>
    </row>
    <row r="43" spans="1:22" ht="14.4">
      <c r="A43" s="86"/>
      <c r="B43" s="86"/>
      <c r="C43" s="86"/>
      <c r="D43" s="87"/>
      <c r="E43" s="18" t="s">
        <v>60</v>
      </c>
      <c r="F43" s="38"/>
      <c r="G43" s="9" t="s">
        <v>128</v>
      </c>
      <c r="H43" s="10">
        <v>41838</v>
      </c>
      <c r="I43" s="9">
        <v>3.0796999999999999</v>
      </c>
      <c r="J43" s="39">
        <v>54915243.829999998</v>
      </c>
      <c r="K43" s="88"/>
      <c r="L43" s="14" t="s">
        <v>35</v>
      </c>
      <c r="M43" s="40">
        <f>J43/I43</f>
        <v>17831361.441049453</v>
      </c>
      <c r="N43" s="89"/>
      <c r="O43" s="89"/>
      <c r="P43" s="86"/>
      <c r="Q43" s="86"/>
      <c r="R43" s="88"/>
      <c r="S43" s="17">
        <v>41908</v>
      </c>
      <c r="T43" s="86"/>
      <c r="U43" s="22" t="s">
        <v>129</v>
      </c>
      <c r="V43" s="7" t="s">
        <v>40</v>
      </c>
    </row>
    <row r="44" spans="1:22" ht="14.4">
      <c r="A44" s="86"/>
      <c r="B44" s="86"/>
      <c r="C44" s="86"/>
      <c r="D44" s="87"/>
      <c r="E44" s="18" t="s">
        <v>63</v>
      </c>
      <c r="F44" s="38"/>
      <c r="G44" s="9" t="s">
        <v>130</v>
      </c>
      <c r="H44" s="10">
        <v>41838</v>
      </c>
      <c r="I44" s="9">
        <v>3.0796999999999999</v>
      </c>
      <c r="J44" s="39">
        <v>19987121.629999999</v>
      </c>
      <c r="K44" s="88"/>
      <c r="L44" s="14" t="s">
        <v>35</v>
      </c>
      <c r="M44" s="40">
        <f>J44/I44</f>
        <v>6489957.3432477191</v>
      </c>
      <c r="N44" s="89"/>
      <c r="O44" s="89"/>
      <c r="P44" s="86"/>
      <c r="Q44" s="86"/>
      <c r="R44" s="88"/>
      <c r="S44" s="17">
        <v>41912</v>
      </c>
      <c r="T44" s="86"/>
      <c r="U44" s="22" t="s">
        <v>131</v>
      </c>
      <c r="V44" s="7" t="s">
        <v>40</v>
      </c>
    </row>
    <row r="45" spans="1:22" ht="14.4">
      <c r="A45" s="86"/>
      <c r="B45" s="86"/>
      <c r="C45" s="86"/>
      <c r="D45" s="87"/>
      <c r="E45" s="18" t="s">
        <v>66</v>
      </c>
      <c r="F45" s="38"/>
      <c r="G45" s="9" t="s">
        <v>132</v>
      </c>
      <c r="H45" s="10">
        <v>41838</v>
      </c>
      <c r="I45" s="11">
        <f>J45/M45</f>
        <v>3.0812775672918735</v>
      </c>
      <c r="J45" s="39">
        <v>18870075.460000001</v>
      </c>
      <c r="K45" s="88"/>
      <c r="L45" s="14" t="s">
        <v>35</v>
      </c>
      <c r="M45" s="40">
        <v>6124107.6299999999</v>
      </c>
      <c r="N45" s="89"/>
      <c r="O45" s="89"/>
      <c r="P45" s="86"/>
      <c r="Q45" s="86"/>
      <c r="R45" s="88"/>
      <c r="S45" s="17">
        <v>42273</v>
      </c>
      <c r="T45" s="86"/>
      <c r="U45" s="22" t="s">
        <v>133</v>
      </c>
      <c r="V45" s="7" t="s">
        <v>40</v>
      </c>
    </row>
    <row r="46" spans="1:22" ht="14.4">
      <c r="A46" s="86"/>
      <c r="B46" s="86"/>
      <c r="C46" s="86"/>
      <c r="D46" s="87"/>
      <c r="E46" s="18" t="s">
        <v>69</v>
      </c>
      <c r="F46" s="38"/>
      <c r="G46" s="9" t="s">
        <v>134</v>
      </c>
      <c r="H46" s="10">
        <v>41838</v>
      </c>
      <c r="I46" s="11">
        <f>J46/M46</f>
        <v>3.1856078650787691</v>
      </c>
      <c r="J46" s="39">
        <v>22439713.890000001</v>
      </c>
      <c r="K46" s="88"/>
      <c r="L46" s="14" t="s">
        <v>35</v>
      </c>
      <c r="M46" s="40">
        <v>7044091.6900000004</v>
      </c>
      <c r="N46" s="89"/>
      <c r="O46" s="89"/>
      <c r="P46" s="86"/>
      <c r="Q46" s="86"/>
      <c r="R46" s="88"/>
      <c r="S46" s="17">
        <v>41908</v>
      </c>
      <c r="T46" s="86"/>
      <c r="U46" s="22" t="s">
        <v>135</v>
      </c>
      <c r="V46" s="7" t="s">
        <v>40</v>
      </c>
    </row>
    <row r="47" spans="1:22" ht="14.4">
      <c r="A47" s="86"/>
      <c r="B47" s="86"/>
      <c r="C47" s="86"/>
      <c r="D47" s="87"/>
      <c r="E47" s="18" t="s">
        <v>72</v>
      </c>
      <c r="F47" s="38"/>
      <c r="G47" s="9" t="s">
        <v>136</v>
      </c>
      <c r="H47" s="10">
        <v>41838</v>
      </c>
      <c r="I47" s="11">
        <f>J47/M47</f>
        <v>3.083317621620282</v>
      </c>
      <c r="J47" s="39">
        <v>30579440.789999999</v>
      </c>
      <c r="K47" s="88"/>
      <c r="L47" s="14" t="s">
        <v>35</v>
      </c>
      <c r="M47" s="40">
        <v>9917707.0099999998</v>
      </c>
      <c r="N47" s="89"/>
      <c r="O47" s="89"/>
      <c r="P47" s="86"/>
      <c r="Q47" s="86"/>
      <c r="R47" s="88"/>
      <c r="S47" s="17">
        <v>41906</v>
      </c>
      <c r="T47" s="86"/>
      <c r="U47" s="22" t="s">
        <v>137</v>
      </c>
      <c r="V47" s="7" t="s">
        <v>40</v>
      </c>
    </row>
    <row r="48" spans="1:22" ht="14.4">
      <c r="A48" s="86"/>
      <c r="B48" s="86"/>
      <c r="C48" s="86"/>
      <c r="D48" s="87"/>
      <c r="E48" s="18" t="s">
        <v>138</v>
      </c>
      <c r="F48" s="38"/>
      <c r="G48" s="9" t="s">
        <v>139</v>
      </c>
      <c r="H48" s="10">
        <v>41838</v>
      </c>
      <c r="I48" s="11">
        <f>J48/M48</f>
        <v>3.0713496604268191</v>
      </c>
      <c r="J48" s="39">
        <v>32738424.719999999</v>
      </c>
      <c r="K48" s="88"/>
      <c r="L48" s="14" t="s">
        <v>35</v>
      </c>
      <c r="M48" s="40">
        <v>10659295.859999999</v>
      </c>
      <c r="N48" s="89"/>
      <c r="O48" s="89"/>
      <c r="P48" s="86"/>
      <c r="Q48" s="86"/>
      <c r="R48" s="88"/>
      <c r="S48" s="17">
        <v>41907</v>
      </c>
      <c r="T48" s="86"/>
      <c r="U48" s="22" t="s">
        <v>140</v>
      </c>
      <c r="V48" s="7" t="s">
        <v>40</v>
      </c>
    </row>
    <row r="49" spans="1:22" ht="14.4">
      <c r="A49" s="86"/>
      <c r="B49" s="86"/>
      <c r="C49" s="86"/>
      <c r="D49" s="87"/>
      <c r="E49" s="18" t="s">
        <v>141</v>
      </c>
      <c r="F49" s="38"/>
      <c r="G49" s="9" t="s">
        <v>142</v>
      </c>
      <c r="H49" s="10">
        <v>41838</v>
      </c>
      <c r="I49" s="11">
        <f>J49/M49</f>
        <v>3.2849353439515592</v>
      </c>
      <c r="J49" s="39">
        <v>38645668.5</v>
      </c>
      <c r="K49" s="88"/>
      <c r="L49" s="14" t="s">
        <v>35</v>
      </c>
      <c r="M49" s="40">
        <v>11764514.199999999</v>
      </c>
      <c r="N49" s="89"/>
      <c r="O49" s="89"/>
      <c r="P49" s="86"/>
      <c r="Q49" s="86"/>
      <c r="R49" s="88"/>
      <c r="S49" s="17">
        <v>41908</v>
      </c>
      <c r="T49" s="86"/>
      <c r="U49" s="22" t="s">
        <v>143</v>
      </c>
      <c r="V49" s="7" t="s">
        <v>40</v>
      </c>
    </row>
    <row r="50" spans="1:22" ht="14.4">
      <c r="A50" s="82" t="s">
        <v>29</v>
      </c>
      <c r="B50" s="82" t="s">
        <v>30</v>
      </c>
      <c r="C50" s="82" t="s">
        <v>144</v>
      </c>
      <c r="D50" s="83" t="s">
        <v>104</v>
      </c>
      <c r="E50" s="7" t="s">
        <v>33</v>
      </c>
      <c r="F50" s="38"/>
      <c r="G50" s="25" t="s">
        <v>35</v>
      </c>
      <c r="H50" s="41" t="s">
        <v>35</v>
      </c>
      <c r="I50" s="25">
        <v>3.3025000000000002</v>
      </c>
      <c r="J50" s="42">
        <v>73840435.5</v>
      </c>
      <c r="K50" s="84">
        <v>43060</v>
      </c>
      <c r="L50" s="14" t="s">
        <v>35</v>
      </c>
      <c r="M50" s="40">
        <f t="shared" ref="M50:M60" si="2">J50/I50</f>
        <v>22358950.946252838</v>
      </c>
      <c r="N50" s="89">
        <v>0.8</v>
      </c>
      <c r="O50" s="89">
        <v>0.2</v>
      </c>
      <c r="P50" s="82" t="s">
        <v>111</v>
      </c>
      <c r="Q50" s="82" t="s">
        <v>37</v>
      </c>
      <c r="R50" s="84">
        <v>42461</v>
      </c>
      <c r="S50" s="43">
        <v>42657</v>
      </c>
      <c r="T50" s="14" t="s">
        <v>38</v>
      </c>
      <c r="U50" s="14" t="s">
        <v>145</v>
      </c>
      <c r="V50" s="18" t="s">
        <v>89</v>
      </c>
    </row>
    <row r="51" spans="1:22" ht="14.4">
      <c r="A51" s="82"/>
      <c r="B51" s="82"/>
      <c r="C51" s="82"/>
      <c r="D51" s="83"/>
      <c r="E51" s="7" t="s">
        <v>41</v>
      </c>
      <c r="F51" s="38"/>
      <c r="G51" s="25" t="s">
        <v>35</v>
      </c>
      <c r="H51" s="41" t="s">
        <v>35</v>
      </c>
      <c r="I51" s="25">
        <v>3.3025000000000002</v>
      </c>
      <c r="J51" s="44">
        <v>68037564.799999997</v>
      </c>
      <c r="K51" s="84"/>
      <c r="L51" s="14" t="s">
        <v>35</v>
      </c>
      <c r="M51" s="40">
        <f t="shared" si="2"/>
        <v>20601836.426949278</v>
      </c>
      <c r="N51" s="89"/>
      <c r="O51" s="89"/>
      <c r="P51" s="82"/>
      <c r="Q51" s="82"/>
      <c r="R51" s="84"/>
      <c r="S51" s="43" t="s">
        <v>35</v>
      </c>
      <c r="T51" s="14" t="s">
        <v>35</v>
      </c>
      <c r="U51" s="14" t="s">
        <v>35</v>
      </c>
      <c r="V51" s="14" t="s">
        <v>146</v>
      </c>
    </row>
    <row r="52" spans="1:22" ht="14.4">
      <c r="A52" s="82"/>
      <c r="B52" s="82"/>
      <c r="C52" s="82"/>
      <c r="D52" s="83"/>
      <c r="E52" s="7" t="s">
        <v>44</v>
      </c>
      <c r="F52" s="38"/>
      <c r="G52" s="25" t="s">
        <v>35</v>
      </c>
      <c r="H52" s="41" t="s">
        <v>35</v>
      </c>
      <c r="I52" s="25">
        <v>3.3025000000000002</v>
      </c>
      <c r="J52" s="44">
        <v>20171175.219999999</v>
      </c>
      <c r="K52" s="84"/>
      <c r="L52" s="14" t="s">
        <v>35</v>
      </c>
      <c r="M52" s="40">
        <f t="shared" si="2"/>
        <v>6107850.1801665397</v>
      </c>
      <c r="N52" s="89"/>
      <c r="O52" s="89"/>
      <c r="P52" s="82"/>
      <c r="Q52" s="82"/>
      <c r="R52" s="84"/>
      <c r="S52" s="43">
        <v>42656</v>
      </c>
      <c r="T52" s="91" t="s">
        <v>38</v>
      </c>
      <c r="U52" s="14" t="s">
        <v>147</v>
      </c>
      <c r="V52" s="18" t="s">
        <v>89</v>
      </c>
    </row>
    <row r="53" spans="1:22" ht="14.4">
      <c r="A53" s="82"/>
      <c r="B53" s="82"/>
      <c r="C53" s="82"/>
      <c r="D53" s="83"/>
      <c r="E53" s="7" t="s">
        <v>47</v>
      </c>
      <c r="F53" s="38"/>
      <c r="G53" s="25" t="s">
        <v>35</v>
      </c>
      <c r="H53" s="41" t="s">
        <v>35</v>
      </c>
      <c r="I53" s="25">
        <v>3.3025000000000002</v>
      </c>
      <c r="J53" s="44">
        <v>41248794.780000001</v>
      </c>
      <c r="K53" s="84"/>
      <c r="L53" s="14" t="s">
        <v>35</v>
      </c>
      <c r="M53" s="40">
        <f t="shared" si="2"/>
        <v>12490172.529901588</v>
      </c>
      <c r="N53" s="89"/>
      <c r="O53" s="89"/>
      <c r="P53" s="82"/>
      <c r="Q53" s="82"/>
      <c r="R53" s="84"/>
      <c r="S53" s="43">
        <v>42656</v>
      </c>
      <c r="T53" s="91"/>
      <c r="U53" s="14" t="s">
        <v>148</v>
      </c>
      <c r="V53" s="18" t="s">
        <v>89</v>
      </c>
    </row>
    <row r="54" spans="1:22" ht="14.4">
      <c r="A54" s="82"/>
      <c r="B54" s="82"/>
      <c r="C54" s="82"/>
      <c r="D54" s="83"/>
      <c r="E54" s="7" t="s">
        <v>60</v>
      </c>
      <c r="F54" s="38"/>
      <c r="G54" s="25" t="s">
        <v>35</v>
      </c>
      <c r="H54" s="41" t="s">
        <v>35</v>
      </c>
      <c r="I54" s="25">
        <v>3.3025000000000002</v>
      </c>
      <c r="J54" s="44">
        <v>27690582.280000001</v>
      </c>
      <c r="K54" s="84"/>
      <c r="L54" s="14" t="s">
        <v>35</v>
      </c>
      <c r="M54" s="40">
        <f t="shared" si="2"/>
        <v>8384733.4685844053</v>
      </c>
      <c r="N54" s="89"/>
      <c r="O54" s="89"/>
      <c r="P54" s="82"/>
      <c r="Q54" s="82"/>
      <c r="R54" s="84"/>
      <c r="S54" s="43">
        <v>42660</v>
      </c>
      <c r="T54" s="91"/>
      <c r="U54" s="14" t="s">
        <v>149</v>
      </c>
      <c r="V54" s="18" t="s">
        <v>89</v>
      </c>
    </row>
    <row r="55" spans="1:22" ht="14.4">
      <c r="A55" s="82"/>
      <c r="B55" s="82"/>
      <c r="C55" s="82"/>
      <c r="D55" s="83"/>
      <c r="E55" s="7" t="s">
        <v>63</v>
      </c>
      <c r="F55" s="38"/>
      <c r="G55" s="25" t="s">
        <v>35</v>
      </c>
      <c r="H55" s="41" t="s">
        <v>35</v>
      </c>
      <c r="I55" s="25">
        <v>3.3025000000000002</v>
      </c>
      <c r="J55" s="44">
        <v>32601890.239999998</v>
      </c>
      <c r="K55" s="84"/>
      <c r="L55" s="14" t="s">
        <v>35</v>
      </c>
      <c r="M55" s="40">
        <f t="shared" si="2"/>
        <v>9871881.9803179391</v>
      </c>
      <c r="N55" s="89"/>
      <c r="O55" s="89"/>
      <c r="P55" s="82"/>
      <c r="Q55" s="82"/>
      <c r="R55" s="84"/>
      <c r="S55" s="43">
        <v>42661</v>
      </c>
      <c r="T55" s="91"/>
      <c r="U55" s="14" t="s">
        <v>150</v>
      </c>
      <c r="V55" s="18" t="s">
        <v>89</v>
      </c>
    </row>
    <row r="56" spans="1:22" ht="14.4">
      <c r="A56" s="82"/>
      <c r="B56" s="82"/>
      <c r="C56" s="82"/>
      <c r="D56" s="83"/>
      <c r="E56" s="7" t="s">
        <v>66</v>
      </c>
      <c r="F56" s="38"/>
      <c r="G56" s="25" t="s">
        <v>35</v>
      </c>
      <c r="H56" s="41" t="s">
        <v>35</v>
      </c>
      <c r="I56" s="25">
        <v>3.3025000000000002</v>
      </c>
      <c r="J56" s="44">
        <v>44159501.549999997</v>
      </c>
      <c r="K56" s="84"/>
      <c r="L56" s="14" t="s">
        <v>35</v>
      </c>
      <c r="M56" s="40">
        <f t="shared" si="2"/>
        <v>13371537.183951549</v>
      </c>
      <c r="N56" s="89"/>
      <c r="O56" s="89"/>
      <c r="P56" s="82"/>
      <c r="Q56" s="82"/>
      <c r="R56" s="84"/>
      <c r="S56" s="43">
        <v>42670</v>
      </c>
      <c r="T56" s="91"/>
      <c r="U56" s="14" t="s">
        <v>151</v>
      </c>
      <c r="V56" s="18" t="s">
        <v>89</v>
      </c>
    </row>
    <row r="57" spans="1:22" ht="14.4">
      <c r="A57" s="82"/>
      <c r="B57" s="82"/>
      <c r="C57" s="82"/>
      <c r="D57" s="83"/>
      <c r="E57" s="7" t="s">
        <v>69</v>
      </c>
      <c r="F57" s="38"/>
      <c r="G57" s="25" t="s">
        <v>35</v>
      </c>
      <c r="H57" s="41" t="s">
        <v>35</v>
      </c>
      <c r="I57" s="25">
        <v>3.3025000000000002</v>
      </c>
      <c r="J57" s="44">
        <v>28826996.690000001</v>
      </c>
      <c r="K57" s="84"/>
      <c r="L57" s="14" t="s">
        <v>35</v>
      </c>
      <c r="M57" s="40">
        <f t="shared" si="2"/>
        <v>8728840.7842543535</v>
      </c>
      <c r="N57" s="89"/>
      <c r="O57" s="89"/>
      <c r="P57" s="82"/>
      <c r="Q57" s="82"/>
      <c r="R57" s="84"/>
      <c r="S57" s="43">
        <v>42670</v>
      </c>
      <c r="T57" s="91"/>
      <c r="U57" s="14" t="s">
        <v>152</v>
      </c>
      <c r="V57" s="18" t="s">
        <v>89</v>
      </c>
    </row>
    <row r="58" spans="1:22" ht="14.4">
      <c r="A58" s="82"/>
      <c r="B58" s="82"/>
      <c r="C58" s="82"/>
      <c r="D58" s="83"/>
      <c r="E58" s="7" t="s">
        <v>72</v>
      </c>
      <c r="F58" s="38"/>
      <c r="G58" s="25" t="s">
        <v>35</v>
      </c>
      <c r="H58" s="41" t="s">
        <v>35</v>
      </c>
      <c r="I58" s="25">
        <v>3.3025000000000002</v>
      </c>
      <c r="J58" s="44">
        <v>15003213.189999999</v>
      </c>
      <c r="K58" s="84"/>
      <c r="L58" s="14" t="s">
        <v>35</v>
      </c>
      <c r="M58" s="40">
        <f t="shared" si="2"/>
        <v>4542986.5828917483</v>
      </c>
      <c r="N58" s="89"/>
      <c r="O58" s="89"/>
      <c r="P58" s="82"/>
      <c r="Q58" s="82"/>
      <c r="R58" s="84"/>
      <c r="S58" s="43">
        <v>42656</v>
      </c>
      <c r="T58" s="91"/>
      <c r="U58" s="14" t="s">
        <v>153</v>
      </c>
      <c r="V58" s="18" t="s">
        <v>89</v>
      </c>
    </row>
    <row r="59" spans="1:22" ht="14.4">
      <c r="A59" s="14" t="s">
        <v>29</v>
      </c>
      <c r="B59" s="7" t="s">
        <v>30</v>
      </c>
      <c r="C59" s="7" t="s">
        <v>154</v>
      </c>
      <c r="D59" s="7" t="s">
        <v>104</v>
      </c>
      <c r="E59" s="14" t="s">
        <v>33</v>
      </c>
      <c r="F59" s="38"/>
      <c r="G59" s="25" t="s">
        <v>35</v>
      </c>
      <c r="H59" s="41" t="s">
        <v>35</v>
      </c>
      <c r="I59" s="25">
        <v>3.3025000000000002</v>
      </c>
      <c r="J59" s="45">
        <v>104916160.28</v>
      </c>
      <c r="K59" s="20">
        <v>43060</v>
      </c>
      <c r="L59" s="14" t="s">
        <v>35</v>
      </c>
      <c r="M59" s="46">
        <f t="shared" si="2"/>
        <v>31768708.638909914</v>
      </c>
      <c r="N59" s="21">
        <v>0.8</v>
      </c>
      <c r="O59" s="21">
        <v>0.2</v>
      </c>
      <c r="P59" s="47" t="s">
        <v>111</v>
      </c>
      <c r="Q59" s="7" t="s">
        <v>37</v>
      </c>
      <c r="R59" s="48">
        <v>42491</v>
      </c>
      <c r="S59" s="43">
        <v>42671</v>
      </c>
      <c r="T59" s="14" t="s">
        <v>38</v>
      </c>
      <c r="U59" s="14" t="s">
        <v>155</v>
      </c>
      <c r="V59" s="18" t="s">
        <v>89</v>
      </c>
    </row>
    <row r="60" spans="1:22" ht="14.4">
      <c r="A60" s="14" t="s">
        <v>29</v>
      </c>
      <c r="B60" s="7" t="s">
        <v>30</v>
      </c>
      <c r="C60" s="7" t="s">
        <v>156</v>
      </c>
      <c r="D60" s="7" t="s">
        <v>104</v>
      </c>
      <c r="E60" s="14" t="s">
        <v>33</v>
      </c>
      <c r="F60" s="38"/>
      <c r="G60" s="25" t="s">
        <v>35</v>
      </c>
      <c r="H60" s="41" t="s">
        <v>35</v>
      </c>
      <c r="I60" s="25">
        <v>3.3025000000000002</v>
      </c>
      <c r="J60" s="45">
        <v>91362378.930000007</v>
      </c>
      <c r="K60" s="20">
        <v>43060</v>
      </c>
      <c r="L60" s="14" t="s">
        <v>35</v>
      </c>
      <c r="M60" s="46">
        <f t="shared" si="2"/>
        <v>27664611.333838001</v>
      </c>
      <c r="N60" s="21">
        <v>0.8</v>
      </c>
      <c r="O60" s="21">
        <v>0.2</v>
      </c>
      <c r="P60" s="47" t="s">
        <v>111</v>
      </c>
      <c r="Q60" s="7" t="s">
        <v>37</v>
      </c>
      <c r="R60" s="48">
        <v>42583</v>
      </c>
      <c r="S60" s="49">
        <v>42759</v>
      </c>
      <c r="T60" s="14" t="s">
        <v>38</v>
      </c>
      <c r="U60" s="14" t="s">
        <v>157</v>
      </c>
      <c r="V60" s="18" t="s">
        <v>89</v>
      </c>
    </row>
    <row r="61" spans="1:22" ht="14.4">
      <c r="A61" s="79" t="s">
        <v>158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</row>
    <row r="62" spans="1:22" ht="14.4">
      <c r="A62" s="79" t="s">
        <v>159</v>
      </c>
      <c r="B62" s="79" t="s">
        <v>6</v>
      </c>
      <c r="C62" s="79" t="s">
        <v>7</v>
      </c>
      <c r="D62" s="79" t="s">
        <v>160</v>
      </c>
      <c r="E62" s="79" t="s">
        <v>9</v>
      </c>
      <c r="F62" s="80" t="s">
        <v>10</v>
      </c>
      <c r="G62" s="80" t="s">
        <v>11</v>
      </c>
      <c r="H62" s="80" t="s">
        <v>12</v>
      </c>
      <c r="I62" s="80" t="s">
        <v>13</v>
      </c>
      <c r="J62" s="80" t="s">
        <v>14</v>
      </c>
      <c r="K62" s="79" t="s">
        <v>15</v>
      </c>
      <c r="L62" s="79" t="s">
        <v>16</v>
      </c>
      <c r="M62" s="81" t="s">
        <v>17</v>
      </c>
      <c r="N62" s="81"/>
      <c r="O62" s="81"/>
      <c r="P62" s="79" t="s">
        <v>18</v>
      </c>
      <c r="Q62" s="79" t="s">
        <v>19</v>
      </c>
      <c r="R62" s="79" t="s">
        <v>20</v>
      </c>
      <c r="S62" s="79"/>
      <c r="T62" s="79" t="s">
        <v>21</v>
      </c>
      <c r="U62" s="79" t="s">
        <v>22</v>
      </c>
      <c r="V62" s="79" t="s">
        <v>23</v>
      </c>
    </row>
    <row r="63" spans="1:22" ht="40.799999999999997">
      <c r="A63" s="79"/>
      <c r="B63" s="79"/>
      <c r="C63" s="79"/>
      <c r="D63" s="79"/>
      <c r="E63" s="79"/>
      <c r="F63" s="80"/>
      <c r="G63" s="80"/>
      <c r="H63" s="80"/>
      <c r="I63" s="80"/>
      <c r="J63" s="80"/>
      <c r="K63" s="79"/>
      <c r="L63" s="79"/>
      <c r="M63" s="3" t="s">
        <v>24</v>
      </c>
      <c r="N63" s="4" t="s">
        <v>25</v>
      </c>
      <c r="O63" s="4" t="s">
        <v>26</v>
      </c>
      <c r="P63" s="79"/>
      <c r="Q63" s="79"/>
      <c r="R63" s="3" t="s">
        <v>27</v>
      </c>
      <c r="S63" s="3" t="s">
        <v>28</v>
      </c>
      <c r="T63" s="79"/>
      <c r="U63" s="79"/>
      <c r="V63" s="79"/>
    </row>
    <row r="64" spans="1:22" ht="14.4">
      <c r="A64" s="82" t="s">
        <v>29</v>
      </c>
      <c r="B64" s="82" t="s">
        <v>161</v>
      </c>
      <c r="C64" s="86" t="s">
        <v>162</v>
      </c>
      <c r="D64" s="82" t="s">
        <v>163</v>
      </c>
      <c r="E64" s="22" t="s">
        <v>164</v>
      </c>
      <c r="F64" s="8"/>
      <c r="G64" s="9" t="s">
        <v>165</v>
      </c>
      <c r="H64" s="10">
        <v>41921</v>
      </c>
      <c r="I64" s="50">
        <f t="shared" ref="I64:I70" si="3">J64/M64</f>
        <v>3.0140000171884802</v>
      </c>
      <c r="J64" s="39">
        <v>350700</v>
      </c>
      <c r="K64" s="20">
        <v>43060</v>
      </c>
      <c r="L64" s="14" t="s">
        <v>35</v>
      </c>
      <c r="M64" s="40">
        <v>116357</v>
      </c>
      <c r="N64" s="51">
        <v>0.9</v>
      </c>
      <c r="O64" s="51">
        <v>0.1</v>
      </c>
      <c r="P64" s="82" t="s">
        <v>166</v>
      </c>
      <c r="Q64" s="82" t="s">
        <v>163</v>
      </c>
      <c r="R64" s="92" t="s">
        <v>167</v>
      </c>
      <c r="S64" s="52">
        <v>41989</v>
      </c>
      <c r="T64" s="82" t="s">
        <v>38</v>
      </c>
      <c r="U64" s="22" t="s">
        <v>168</v>
      </c>
      <c r="V64" s="7" t="s">
        <v>40</v>
      </c>
    </row>
    <row r="65" spans="1:22" ht="14.4">
      <c r="A65" s="82"/>
      <c r="B65" s="82"/>
      <c r="C65" s="86"/>
      <c r="D65" s="82"/>
      <c r="E65" s="22" t="s">
        <v>169</v>
      </c>
      <c r="F65" s="8"/>
      <c r="G65" s="9" t="s">
        <v>170</v>
      </c>
      <c r="H65" s="10">
        <v>41921</v>
      </c>
      <c r="I65" s="50">
        <f t="shared" si="3"/>
        <v>3.0139989279538701</v>
      </c>
      <c r="J65" s="39">
        <v>33849.800000000003</v>
      </c>
      <c r="K65" s="20">
        <v>43060</v>
      </c>
      <c r="L65" s="14" t="s">
        <v>35</v>
      </c>
      <c r="M65" s="40">
        <v>11230.86</v>
      </c>
      <c r="N65" s="51">
        <v>0.9</v>
      </c>
      <c r="O65" s="51">
        <v>0.1</v>
      </c>
      <c r="P65" s="82"/>
      <c r="Q65" s="82"/>
      <c r="R65" s="92"/>
      <c r="S65" s="52">
        <v>41976</v>
      </c>
      <c r="T65" s="82"/>
      <c r="U65" s="22" t="s">
        <v>171</v>
      </c>
      <c r="V65" s="7" t="s">
        <v>40</v>
      </c>
    </row>
    <row r="66" spans="1:22" ht="14.4">
      <c r="A66" s="82"/>
      <c r="B66" s="82"/>
      <c r="C66" s="86"/>
      <c r="D66" s="82"/>
      <c r="E66" s="22">
        <v>2</v>
      </c>
      <c r="F66" s="8"/>
      <c r="G66" s="9" t="s">
        <v>172</v>
      </c>
      <c r="H66" s="10">
        <v>41921</v>
      </c>
      <c r="I66" s="50">
        <f t="shared" si="3"/>
        <v>3.0140000413283525</v>
      </c>
      <c r="J66" s="39">
        <v>243580</v>
      </c>
      <c r="K66" s="20">
        <v>43060</v>
      </c>
      <c r="L66" s="14" t="s">
        <v>35</v>
      </c>
      <c r="M66" s="40">
        <v>80816.19</v>
      </c>
      <c r="N66" s="51">
        <v>0.9</v>
      </c>
      <c r="O66" s="51">
        <v>0.1</v>
      </c>
      <c r="P66" s="82"/>
      <c r="Q66" s="82"/>
      <c r="R66" s="92"/>
      <c r="S66" s="52">
        <v>41981</v>
      </c>
      <c r="T66" s="82"/>
      <c r="U66" s="22" t="s">
        <v>173</v>
      </c>
      <c r="V66" s="7" t="s">
        <v>40</v>
      </c>
    </row>
    <row r="67" spans="1:22" ht="14.4">
      <c r="A67" s="82"/>
      <c r="B67" s="82"/>
      <c r="C67" s="86"/>
      <c r="D67" s="82"/>
      <c r="E67" s="22">
        <v>5</v>
      </c>
      <c r="F67" s="8"/>
      <c r="G67" s="9" t="s">
        <v>174</v>
      </c>
      <c r="H67" s="10">
        <v>41921</v>
      </c>
      <c r="I67" s="50">
        <f t="shared" si="3"/>
        <v>2.4909995656602573</v>
      </c>
      <c r="J67" s="53">
        <v>55000</v>
      </c>
      <c r="K67" s="20">
        <v>43060</v>
      </c>
      <c r="L67" s="14" t="s">
        <v>35</v>
      </c>
      <c r="M67" s="40">
        <v>22079.49</v>
      </c>
      <c r="N67" s="51">
        <v>0.9</v>
      </c>
      <c r="O67" s="51">
        <v>0.1</v>
      </c>
      <c r="P67" s="82"/>
      <c r="Q67" s="82"/>
      <c r="R67" s="92"/>
      <c r="S67" s="52">
        <v>41981</v>
      </c>
      <c r="T67" s="82"/>
      <c r="U67" s="22" t="s">
        <v>175</v>
      </c>
      <c r="V67" s="7" t="s">
        <v>40</v>
      </c>
    </row>
    <row r="68" spans="1:22" ht="14.4">
      <c r="A68" s="82"/>
      <c r="B68" s="82"/>
      <c r="C68" s="86"/>
      <c r="D68" s="82"/>
      <c r="E68" s="22">
        <v>10</v>
      </c>
      <c r="F68" s="8"/>
      <c r="G68" s="9" t="s">
        <v>176</v>
      </c>
      <c r="H68" s="10">
        <v>41921</v>
      </c>
      <c r="I68" s="54">
        <f t="shared" si="3"/>
        <v>3.013997220302425</v>
      </c>
      <c r="J68" s="53">
        <v>15874</v>
      </c>
      <c r="K68" s="20">
        <v>43060</v>
      </c>
      <c r="L68" s="14" t="s">
        <v>35</v>
      </c>
      <c r="M68" s="40">
        <v>5266.76</v>
      </c>
      <c r="N68" s="51">
        <v>0.9</v>
      </c>
      <c r="O68" s="51">
        <v>0.1</v>
      </c>
      <c r="P68" s="82"/>
      <c r="Q68" s="82"/>
      <c r="R68" s="92"/>
      <c r="S68" s="52">
        <v>41981</v>
      </c>
      <c r="T68" s="82"/>
      <c r="U68" s="22" t="s">
        <v>177</v>
      </c>
      <c r="V68" s="7" t="s">
        <v>40</v>
      </c>
    </row>
    <row r="69" spans="1:22" ht="14.4">
      <c r="A69" s="82"/>
      <c r="B69" s="82"/>
      <c r="C69" s="86"/>
      <c r="D69" s="82"/>
      <c r="E69" s="22">
        <v>13</v>
      </c>
      <c r="F69" s="8"/>
      <c r="G69" s="9" t="s">
        <v>178</v>
      </c>
      <c r="H69" s="10">
        <v>41921</v>
      </c>
      <c r="I69" s="50">
        <f t="shared" si="3"/>
        <v>2.4910001792696459</v>
      </c>
      <c r="J69" s="39">
        <v>102825</v>
      </c>
      <c r="K69" s="20">
        <v>43060</v>
      </c>
      <c r="L69" s="14" t="s">
        <v>35</v>
      </c>
      <c r="M69" s="40">
        <v>41278.6</v>
      </c>
      <c r="N69" s="51">
        <v>0.9</v>
      </c>
      <c r="O69" s="51">
        <v>0.1</v>
      </c>
      <c r="P69" s="82"/>
      <c r="Q69" s="82"/>
      <c r="R69" s="92"/>
      <c r="S69" s="52">
        <v>41981</v>
      </c>
      <c r="T69" s="82"/>
      <c r="U69" s="22" t="s">
        <v>179</v>
      </c>
      <c r="V69" s="7" t="s">
        <v>40</v>
      </c>
    </row>
    <row r="70" spans="1:22" ht="14.4">
      <c r="A70" s="82"/>
      <c r="B70" s="82"/>
      <c r="C70" s="86"/>
      <c r="D70" s="82"/>
      <c r="E70" s="22">
        <v>16</v>
      </c>
      <c r="F70" s="8"/>
      <c r="G70" s="55" t="s">
        <v>180</v>
      </c>
      <c r="H70" s="10">
        <v>41921</v>
      </c>
      <c r="I70" s="50">
        <f t="shared" si="3"/>
        <v>2.4909999377250016</v>
      </c>
      <c r="J70" s="53">
        <v>18800</v>
      </c>
      <c r="K70" s="20">
        <v>43060</v>
      </c>
      <c r="L70" s="14" t="s">
        <v>35</v>
      </c>
      <c r="M70" s="40">
        <v>7547.17</v>
      </c>
      <c r="N70" s="51">
        <v>0.9</v>
      </c>
      <c r="O70" s="51">
        <v>0.1</v>
      </c>
      <c r="P70" s="82"/>
      <c r="Q70" s="82"/>
      <c r="R70" s="92"/>
      <c r="S70" s="52">
        <v>41981</v>
      </c>
      <c r="T70" s="82"/>
      <c r="U70" s="22" t="s">
        <v>179</v>
      </c>
      <c r="V70" s="7" t="s">
        <v>40</v>
      </c>
    </row>
    <row r="71" spans="1:22" ht="14.4">
      <c r="A71" s="82" t="s">
        <v>29</v>
      </c>
      <c r="B71" s="82" t="s">
        <v>161</v>
      </c>
      <c r="C71" s="86" t="s">
        <v>181</v>
      </c>
      <c r="D71" s="82" t="s">
        <v>163</v>
      </c>
      <c r="E71" s="22" t="s">
        <v>44</v>
      </c>
      <c r="F71" s="8"/>
      <c r="G71" s="55" t="s">
        <v>182</v>
      </c>
      <c r="H71" s="56">
        <v>42214</v>
      </c>
      <c r="I71" s="25">
        <v>3.3025000000000002</v>
      </c>
      <c r="J71" s="57">
        <v>35416.21</v>
      </c>
      <c r="K71" s="20">
        <v>43060</v>
      </c>
      <c r="L71" s="14" t="s">
        <v>35</v>
      </c>
      <c r="M71" s="58">
        <f t="shared" ref="M71:M76" si="4">J71/I71</f>
        <v>10724.060560181679</v>
      </c>
      <c r="N71" s="51">
        <v>0.9</v>
      </c>
      <c r="O71" s="51">
        <v>0.1</v>
      </c>
      <c r="P71" s="82" t="s">
        <v>166</v>
      </c>
      <c r="Q71" s="82" t="s">
        <v>163</v>
      </c>
      <c r="R71" s="93">
        <v>42186</v>
      </c>
      <c r="S71" s="17">
        <v>42422</v>
      </c>
      <c r="T71" s="82" t="s">
        <v>38</v>
      </c>
      <c r="U71" s="14" t="s">
        <v>183</v>
      </c>
      <c r="V71" s="7" t="s">
        <v>40</v>
      </c>
    </row>
    <row r="72" spans="1:22" ht="14.4">
      <c r="A72" s="82"/>
      <c r="B72" s="82"/>
      <c r="C72" s="86"/>
      <c r="D72" s="82"/>
      <c r="E72" s="22" t="s">
        <v>47</v>
      </c>
      <c r="F72" s="8"/>
      <c r="G72" s="55" t="s">
        <v>184</v>
      </c>
      <c r="H72" s="56">
        <v>42214</v>
      </c>
      <c r="I72" s="25">
        <v>3.3025000000000002</v>
      </c>
      <c r="J72" s="57">
        <v>17500</v>
      </c>
      <c r="K72" s="20">
        <v>43060</v>
      </c>
      <c r="L72" s="14" t="s">
        <v>35</v>
      </c>
      <c r="M72" s="58">
        <f t="shared" si="4"/>
        <v>5299.0158970476905</v>
      </c>
      <c r="N72" s="51">
        <v>0.9</v>
      </c>
      <c r="O72" s="51">
        <v>0.1</v>
      </c>
      <c r="P72" s="82"/>
      <c r="Q72" s="82"/>
      <c r="R72" s="93"/>
      <c r="S72" s="17">
        <v>42424</v>
      </c>
      <c r="T72" s="82"/>
      <c r="U72" s="14" t="s">
        <v>185</v>
      </c>
      <c r="V72" s="7" t="s">
        <v>40</v>
      </c>
    </row>
    <row r="73" spans="1:22" ht="14.4">
      <c r="A73" s="82"/>
      <c r="B73" s="82"/>
      <c r="C73" s="86"/>
      <c r="D73" s="82"/>
      <c r="E73" s="22" t="s">
        <v>69</v>
      </c>
      <c r="F73" s="8"/>
      <c r="G73" s="55" t="s">
        <v>186</v>
      </c>
      <c r="H73" s="56">
        <v>42214</v>
      </c>
      <c r="I73" s="25">
        <v>3.3025000000000002</v>
      </c>
      <c r="J73" s="57">
        <v>5499.89</v>
      </c>
      <c r="K73" s="20">
        <v>43060</v>
      </c>
      <c r="L73" s="14" t="s">
        <v>35</v>
      </c>
      <c r="M73" s="58">
        <f t="shared" si="4"/>
        <v>1665.3716881150644</v>
      </c>
      <c r="N73" s="51">
        <v>0.9</v>
      </c>
      <c r="O73" s="51">
        <v>0.1</v>
      </c>
      <c r="P73" s="82"/>
      <c r="Q73" s="82"/>
      <c r="R73" s="93"/>
      <c r="S73" s="17">
        <v>42424</v>
      </c>
      <c r="T73" s="82"/>
      <c r="U73" s="14" t="s">
        <v>187</v>
      </c>
      <c r="V73" s="7" t="s">
        <v>40</v>
      </c>
    </row>
    <row r="74" spans="1:22" ht="14.4">
      <c r="A74" s="82"/>
      <c r="B74" s="82"/>
      <c r="C74" s="86"/>
      <c r="D74" s="82"/>
      <c r="E74" s="22" t="s">
        <v>72</v>
      </c>
      <c r="F74" s="8"/>
      <c r="G74" s="55" t="s">
        <v>188</v>
      </c>
      <c r="H74" s="56">
        <v>42214</v>
      </c>
      <c r="I74" s="25">
        <v>3.3025000000000002</v>
      </c>
      <c r="J74" s="57">
        <v>17952</v>
      </c>
      <c r="K74" s="20">
        <v>43060</v>
      </c>
      <c r="L74" s="14" t="s">
        <v>35</v>
      </c>
      <c r="M74" s="58">
        <f t="shared" si="4"/>
        <v>5435.881907645723</v>
      </c>
      <c r="N74" s="51">
        <v>0.9</v>
      </c>
      <c r="O74" s="51">
        <v>0.1</v>
      </c>
      <c r="P74" s="82"/>
      <c r="Q74" s="82"/>
      <c r="R74" s="93"/>
      <c r="S74" s="17">
        <v>42433</v>
      </c>
      <c r="T74" s="82"/>
      <c r="U74" s="14" t="s">
        <v>189</v>
      </c>
      <c r="V74" s="7" t="s">
        <v>40</v>
      </c>
    </row>
    <row r="75" spans="1:22" ht="14.4">
      <c r="A75" s="82"/>
      <c r="B75" s="82"/>
      <c r="C75" s="86"/>
      <c r="D75" s="82"/>
      <c r="E75" s="22" t="s">
        <v>141</v>
      </c>
      <c r="F75" s="8"/>
      <c r="G75" s="55" t="s">
        <v>190</v>
      </c>
      <c r="H75" s="56">
        <v>42214</v>
      </c>
      <c r="I75" s="25">
        <v>3.3025000000000002</v>
      </c>
      <c r="J75" s="57">
        <v>3050</v>
      </c>
      <c r="K75" s="20">
        <v>43060</v>
      </c>
      <c r="L75" s="14" t="s">
        <v>35</v>
      </c>
      <c r="M75" s="58">
        <f t="shared" si="4"/>
        <v>923.54277062831181</v>
      </c>
      <c r="N75" s="51">
        <v>0.9</v>
      </c>
      <c r="O75" s="51">
        <v>0.1</v>
      </c>
      <c r="P75" s="82"/>
      <c r="Q75" s="82"/>
      <c r="R75" s="93"/>
      <c r="S75" s="17">
        <v>42412</v>
      </c>
      <c r="T75" s="82"/>
      <c r="U75" s="14" t="s">
        <v>191</v>
      </c>
      <c r="V75" s="7" t="s">
        <v>40</v>
      </c>
    </row>
    <row r="76" spans="1:22" ht="20.399999999999999">
      <c r="A76" s="7" t="s">
        <v>29</v>
      </c>
      <c r="B76" s="7" t="s">
        <v>161</v>
      </c>
      <c r="C76" s="18" t="s">
        <v>192</v>
      </c>
      <c r="D76" s="7" t="s">
        <v>163</v>
      </c>
      <c r="E76" s="22" t="s">
        <v>33</v>
      </c>
      <c r="F76" s="8"/>
      <c r="G76" s="55" t="s">
        <v>193</v>
      </c>
      <c r="H76" s="59">
        <v>42416</v>
      </c>
      <c r="I76" s="25">
        <v>3.3025000000000002</v>
      </c>
      <c r="J76" s="57">
        <v>7888.99</v>
      </c>
      <c r="K76" s="20">
        <v>43060</v>
      </c>
      <c r="L76" s="14" t="s">
        <v>35</v>
      </c>
      <c r="M76" s="60">
        <f t="shared" si="4"/>
        <v>2388.793338380015</v>
      </c>
      <c r="N76" s="51">
        <v>0.9</v>
      </c>
      <c r="O76" s="51">
        <v>0.1</v>
      </c>
      <c r="P76" s="7" t="s">
        <v>166</v>
      </c>
      <c r="Q76" s="7" t="s">
        <v>163</v>
      </c>
      <c r="R76" s="61" t="s">
        <v>194</v>
      </c>
      <c r="S76" s="52">
        <v>42474</v>
      </c>
      <c r="T76" s="7" t="s">
        <v>38</v>
      </c>
      <c r="U76" s="14" t="s">
        <v>195</v>
      </c>
      <c r="V76" s="7" t="s">
        <v>40</v>
      </c>
    </row>
    <row r="77" spans="1:22" ht="14.4">
      <c r="A77" s="79" t="s">
        <v>196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</row>
    <row r="78" spans="1:22" ht="14.4">
      <c r="A78" s="79" t="s">
        <v>159</v>
      </c>
      <c r="B78" s="79" t="s">
        <v>6</v>
      </c>
      <c r="C78" s="79" t="s">
        <v>7</v>
      </c>
      <c r="D78" s="79" t="s">
        <v>160</v>
      </c>
      <c r="E78" s="94"/>
      <c r="F78" s="94"/>
      <c r="G78" s="94"/>
      <c r="H78" s="94"/>
      <c r="I78" s="94"/>
      <c r="J78" s="94"/>
      <c r="K78" s="94"/>
      <c r="L78" s="94"/>
      <c r="M78" s="81" t="s">
        <v>17</v>
      </c>
      <c r="N78" s="81"/>
      <c r="O78" s="81"/>
      <c r="P78" s="79" t="s">
        <v>18</v>
      </c>
      <c r="Q78" s="79" t="s">
        <v>19</v>
      </c>
      <c r="R78" s="79" t="s">
        <v>20</v>
      </c>
      <c r="S78" s="79"/>
      <c r="T78" s="79" t="s">
        <v>21</v>
      </c>
      <c r="U78" s="79" t="s">
        <v>22</v>
      </c>
      <c r="V78" s="79" t="s">
        <v>23</v>
      </c>
    </row>
    <row r="79" spans="1:22" ht="40.799999999999997">
      <c r="A79" s="79"/>
      <c r="B79" s="79"/>
      <c r="C79" s="79"/>
      <c r="D79" s="79"/>
      <c r="E79" s="79" t="s">
        <v>197</v>
      </c>
      <c r="F79" s="79"/>
      <c r="G79" s="79"/>
      <c r="H79" s="79"/>
      <c r="I79" s="79"/>
      <c r="J79" s="79"/>
      <c r="K79" s="79"/>
      <c r="L79" s="79"/>
      <c r="M79" s="3" t="s">
        <v>24</v>
      </c>
      <c r="N79" s="62" t="s">
        <v>25</v>
      </c>
      <c r="O79" s="4" t="s">
        <v>26</v>
      </c>
      <c r="P79" s="79"/>
      <c r="Q79" s="79"/>
      <c r="R79" s="3" t="s">
        <v>198</v>
      </c>
      <c r="S79" s="3" t="s">
        <v>28</v>
      </c>
      <c r="T79" s="79"/>
      <c r="U79" s="79"/>
      <c r="V79" s="79"/>
    </row>
    <row r="80" spans="1:22" ht="40.799999999999997">
      <c r="A80" s="7" t="s">
        <v>29</v>
      </c>
      <c r="B80" s="7" t="s">
        <v>199</v>
      </c>
      <c r="C80" s="18" t="s">
        <v>200</v>
      </c>
      <c r="D80" s="7" t="s">
        <v>201</v>
      </c>
      <c r="E80" s="23"/>
      <c r="F80" s="23"/>
      <c r="G80" s="18" t="s">
        <v>202</v>
      </c>
      <c r="H80" s="63">
        <v>41281</v>
      </c>
      <c r="I80" s="7">
        <v>3.3025000000000002</v>
      </c>
      <c r="J80" s="15">
        <v>17492476.079999998</v>
      </c>
      <c r="K80" s="20">
        <v>43060</v>
      </c>
      <c r="L80" s="14" t="s">
        <v>35</v>
      </c>
      <c r="M80" s="15">
        <f t="shared" ref="M80:M89" si="5">J80/I80</f>
        <v>5296737.6472369405</v>
      </c>
      <c r="N80" s="51">
        <v>0.9</v>
      </c>
      <c r="O80" s="51">
        <v>0.1</v>
      </c>
      <c r="P80" s="51" t="s">
        <v>203</v>
      </c>
      <c r="Q80" s="7" t="s">
        <v>37</v>
      </c>
      <c r="R80" s="48">
        <v>41091</v>
      </c>
      <c r="S80" s="52">
        <v>41372</v>
      </c>
      <c r="T80" s="7" t="s">
        <v>38</v>
      </c>
      <c r="U80" s="14" t="s">
        <v>204</v>
      </c>
      <c r="V80" s="7" t="s">
        <v>89</v>
      </c>
    </row>
    <row r="81" spans="1:22" ht="20.399999999999999">
      <c r="A81" s="7" t="s">
        <v>29</v>
      </c>
      <c r="B81" s="7" t="s">
        <v>199</v>
      </c>
      <c r="C81" s="7" t="s">
        <v>205</v>
      </c>
      <c r="D81" s="7" t="s">
        <v>206</v>
      </c>
      <c r="E81" s="23"/>
      <c r="F81" s="23"/>
      <c r="G81" s="18" t="s">
        <v>207</v>
      </c>
      <c r="H81" s="63">
        <v>41715</v>
      </c>
      <c r="I81" s="7">
        <v>3.3025000000000002</v>
      </c>
      <c r="J81" s="64">
        <v>813150</v>
      </c>
      <c r="K81" s="20">
        <v>43060</v>
      </c>
      <c r="L81" s="14" t="s">
        <v>35</v>
      </c>
      <c r="M81" s="15">
        <f t="shared" si="5"/>
        <v>246222.558667676</v>
      </c>
      <c r="N81" s="65">
        <v>100</v>
      </c>
      <c r="O81" s="51">
        <v>0</v>
      </c>
      <c r="P81" s="51" t="s">
        <v>208</v>
      </c>
      <c r="Q81" s="7" t="s">
        <v>37</v>
      </c>
      <c r="R81" s="48">
        <v>40940</v>
      </c>
      <c r="S81" s="52">
        <v>41949</v>
      </c>
      <c r="T81" s="18" t="s">
        <v>38</v>
      </c>
      <c r="U81" s="22" t="s">
        <v>209</v>
      </c>
      <c r="V81" s="7" t="s">
        <v>89</v>
      </c>
    </row>
    <row r="82" spans="1:22" ht="20.399999999999999">
      <c r="A82" s="7" t="s">
        <v>29</v>
      </c>
      <c r="B82" s="7" t="s">
        <v>30</v>
      </c>
      <c r="C82" s="7" t="s">
        <v>210</v>
      </c>
      <c r="D82" s="7" t="s">
        <v>206</v>
      </c>
      <c r="E82" s="23"/>
      <c r="F82" s="66" t="s">
        <v>211</v>
      </c>
      <c r="G82" s="67" t="s">
        <v>212</v>
      </c>
      <c r="H82" s="67" t="s">
        <v>213</v>
      </c>
      <c r="I82" s="7">
        <v>3.3025000000000002</v>
      </c>
      <c r="J82" s="46">
        <v>4549302.0999999996</v>
      </c>
      <c r="K82" s="20">
        <v>43060</v>
      </c>
      <c r="L82" s="14" t="s">
        <v>35</v>
      </c>
      <c r="M82" s="15">
        <f t="shared" si="5"/>
        <v>1377532.8084784253</v>
      </c>
      <c r="N82" s="51">
        <v>0.9</v>
      </c>
      <c r="O82" s="51">
        <v>0.1</v>
      </c>
      <c r="P82" s="7" t="s">
        <v>214</v>
      </c>
      <c r="Q82" s="7" t="s">
        <v>37</v>
      </c>
      <c r="R82" s="48">
        <v>41091</v>
      </c>
      <c r="S82" s="52">
        <v>41634</v>
      </c>
      <c r="T82" s="18" t="s">
        <v>215</v>
      </c>
      <c r="U82" s="22" t="s">
        <v>216</v>
      </c>
      <c r="V82" s="7" t="s">
        <v>89</v>
      </c>
    </row>
    <row r="83" spans="1:22" ht="20.399999999999999">
      <c r="A83" s="7" t="s">
        <v>29</v>
      </c>
      <c r="B83" s="7" t="s">
        <v>30</v>
      </c>
      <c r="C83" s="7" t="s">
        <v>217</v>
      </c>
      <c r="D83" s="7" t="s">
        <v>206</v>
      </c>
      <c r="E83" s="23"/>
      <c r="F83" s="66" t="s">
        <v>218</v>
      </c>
      <c r="G83" s="67" t="s">
        <v>219</v>
      </c>
      <c r="H83" s="67" t="s">
        <v>213</v>
      </c>
      <c r="I83" s="7">
        <v>3.3025000000000002</v>
      </c>
      <c r="J83" s="46">
        <v>7408554.6699999999</v>
      </c>
      <c r="K83" s="20">
        <v>43060</v>
      </c>
      <c r="L83" s="14" t="s">
        <v>35</v>
      </c>
      <c r="M83" s="15">
        <f t="shared" si="5"/>
        <v>2243317.0840272517</v>
      </c>
      <c r="N83" s="51">
        <v>0.9</v>
      </c>
      <c r="O83" s="51">
        <v>0.1</v>
      </c>
      <c r="P83" s="7" t="s">
        <v>214</v>
      </c>
      <c r="Q83" s="7" t="s">
        <v>37</v>
      </c>
      <c r="R83" s="48">
        <v>41091</v>
      </c>
      <c r="S83" s="52">
        <v>41921</v>
      </c>
      <c r="T83" s="18" t="s">
        <v>38</v>
      </c>
      <c r="U83" s="22" t="s">
        <v>220</v>
      </c>
      <c r="V83" s="7" t="s">
        <v>89</v>
      </c>
    </row>
    <row r="84" spans="1:22" ht="20.399999999999999">
      <c r="A84" s="7" t="s">
        <v>29</v>
      </c>
      <c r="B84" s="7" t="s">
        <v>30</v>
      </c>
      <c r="C84" s="7" t="s">
        <v>221</v>
      </c>
      <c r="D84" s="7" t="s">
        <v>206</v>
      </c>
      <c r="E84" s="23"/>
      <c r="F84" s="66" t="s">
        <v>222</v>
      </c>
      <c r="G84" s="67" t="s">
        <v>223</v>
      </c>
      <c r="H84" s="67" t="s">
        <v>224</v>
      </c>
      <c r="I84" s="7">
        <v>3.3025000000000002</v>
      </c>
      <c r="J84" s="46">
        <v>8549366.5299999993</v>
      </c>
      <c r="K84" s="20">
        <v>43060</v>
      </c>
      <c r="L84" s="14" t="s">
        <v>35</v>
      </c>
      <c r="M84" s="15">
        <f t="shared" si="5"/>
        <v>2588755.9515518541</v>
      </c>
      <c r="N84" s="51">
        <v>0.9</v>
      </c>
      <c r="O84" s="51">
        <v>0.1</v>
      </c>
      <c r="P84" s="7" t="s">
        <v>214</v>
      </c>
      <c r="Q84" s="7" t="s">
        <v>37</v>
      </c>
      <c r="R84" s="48">
        <v>41091</v>
      </c>
      <c r="S84" s="52">
        <v>41628</v>
      </c>
      <c r="T84" s="18" t="s">
        <v>38</v>
      </c>
      <c r="U84" s="22" t="s">
        <v>225</v>
      </c>
      <c r="V84" s="7" t="s">
        <v>89</v>
      </c>
    </row>
    <row r="85" spans="1:22" ht="20.399999999999999">
      <c r="A85" s="7" t="s">
        <v>29</v>
      </c>
      <c r="B85" s="7" t="s">
        <v>30</v>
      </c>
      <c r="C85" s="7" t="s">
        <v>226</v>
      </c>
      <c r="D85" s="7" t="s">
        <v>206</v>
      </c>
      <c r="E85" s="23"/>
      <c r="F85" s="18" t="s">
        <v>227</v>
      </c>
      <c r="G85" s="67" t="s">
        <v>228</v>
      </c>
      <c r="H85" s="67" t="s">
        <v>213</v>
      </c>
      <c r="I85" s="7">
        <v>3.3025000000000002</v>
      </c>
      <c r="J85" s="46">
        <v>6696112.0700000003</v>
      </c>
      <c r="K85" s="20">
        <v>43060</v>
      </c>
      <c r="L85" s="14" t="s">
        <v>35</v>
      </c>
      <c r="M85" s="15">
        <f t="shared" si="5"/>
        <v>2027588.8175624528</v>
      </c>
      <c r="N85" s="51">
        <v>0.9</v>
      </c>
      <c r="O85" s="51">
        <v>0.1</v>
      </c>
      <c r="P85" s="7" t="s">
        <v>214</v>
      </c>
      <c r="Q85" s="7" t="s">
        <v>37</v>
      </c>
      <c r="R85" s="48">
        <v>41091</v>
      </c>
      <c r="S85" s="52">
        <v>41628</v>
      </c>
      <c r="T85" s="18" t="s">
        <v>38</v>
      </c>
      <c r="U85" s="22" t="s">
        <v>229</v>
      </c>
      <c r="V85" s="7" t="s">
        <v>89</v>
      </c>
    </row>
    <row r="86" spans="1:22" ht="20.399999999999999">
      <c r="A86" s="7" t="s">
        <v>29</v>
      </c>
      <c r="B86" s="7" t="s">
        <v>30</v>
      </c>
      <c r="C86" s="7" t="s">
        <v>230</v>
      </c>
      <c r="D86" s="7" t="s">
        <v>206</v>
      </c>
      <c r="E86" s="23"/>
      <c r="F86" s="66" t="s">
        <v>231</v>
      </c>
      <c r="G86" s="67" t="s">
        <v>232</v>
      </c>
      <c r="H86" s="67" t="s">
        <v>213</v>
      </c>
      <c r="I86" s="7">
        <v>3.3025000000000002</v>
      </c>
      <c r="J86" s="46">
        <v>4282176.9800000004</v>
      </c>
      <c r="K86" s="20">
        <v>43060</v>
      </c>
      <c r="L86" s="14" t="s">
        <v>35</v>
      </c>
      <c r="M86" s="15">
        <f t="shared" si="5"/>
        <v>1296647.0794852385</v>
      </c>
      <c r="N86" s="51">
        <v>0.9</v>
      </c>
      <c r="O86" s="51">
        <v>0.1</v>
      </c>
      <c r="P86" s="7" t="s">
        <v>214</v>
      </c>
      <c r="Q86" s="7" t="s">
        <v>37</v>
      </c>
      <c r="R86" s="48">
        <v>41091</v>
      </c>
      <c r="S86" s="52">
        <v>41638</v>
      </c>
      <c r="T86" s="18" t="s">
        <v>38</v>
      </c>
      <c r="U86" s="22" t="s">
        <v>233</v>
      </c>
      <c r="V86" s="7" t="s">
        <v>89</v>
      </c>
    </row>
    <row r="87" spans="1:22" ht="20.399999999999999">
      <c r="A87" s="7" t="s">
        <v>29</v>
      </c>
      <c r="B87" s="7" t="s">
        <v>30</v>
      </c>
      <c r="C87" s="7" t="s">
        <v>234</v>
      </c>
      <c r="D87" s="7" t="s">
        <v>206</v>
      </c>
      <c r="E87" s="23"/>
      <c r="F87" s="66" t="s">
        <v>235</v>
      </c>
      <c r="G87" s="67" t="s">
        <v>236</v>
      </c>
      <c r="H87" s="67" t="s">
        <v>213</v>
      </c>
      <c r="I87" s="7">
        <v>3.3025000000000002</v>
      </c>
      <c r="J87" s="46">
        <v>11432324.48</v>
      </c>
      <c r="K87" s="20">
        <v>43060</v>
      </c>
      <c r="L87" s="14" t="s">
        <v>35</v>
      </c>
      <c r="M87" s="15">
        <f t="shared" si="5"/>
        <v>3461718.2376987129</v>
      </c>
      <c r="N87" s="51">
        <v>0.9</v>
      </c>
      <c r="O87" s="51">
        <v>0.1</v>
      </c>
      <c r="P87" s="7" t="s">
        <v>214</v>
      </c>
      <c r="Q87" s="7" t="s">
        <v>37</v>
      </c>
      <c r="R87" s="48">
        <v>41091</v>
      </c>
      <c r="S87" s="52" t="s">
        <v>237</v>
      </c>
      <c r="T87" s="18" t="s">
        <v>38</v>
      </c>
      <c r="U87" s="22" t="s">
        <v>238</v>
      </c>
      <c r="V87" s="7" t="s">
        <v>89</v>
      </c>
    </row>
    <row r="88" spans="1:22" ht="20.399999999999999">
      <c r="A88" s="7" t="s">
        <v>29</v>
      </c>
      <c r="B88" s="7" t="s">
        <v>30</v>
      </c>
      <c r="C88" s="7" t="s">
        <v>239</v>
      </c>
      <c r="D88" s="7" t="s">
        <v>206</v>
      </c>
      <c r="E88" s="23"/>
      <c r="F88" s="66" t="s">
        <v>240</v>
      </c>
      <c r="G88" s="67" t="s">
        <v>241</v>
      </c>
      <c r="H88" s="67" t="s">
        <v>213</v>
      </c>
      <c r="I88" s="7">
        <v>3.3025000000000002</v>
      </c>
      <c r="J88" s="46">
        <v>9907717.1500000004</v>
      </c>
      <c r="K88" s="20">
        <v>43060</v>
      </c>
      <c r="L88" s="14" t="s">
        <v>35</v>
      </c>
      <c r="M88" s="15">
        <f t="shared" si="5"/>
        <v>3000065.7532172594</v>
      </c>
      <c r="N88" s="51">
        <v>0.9</v>
      </c>
      <c r="O88" s="51">
        <v>0.1</v>
      </c>
      <c r="P88" s="7" t="s">
        <v>214</v>
      </c>
      <c r="Q88" s="7" t="s">
        <v>37</v>
      </c>
      <c r="R88" s="48">
        <v>41091</v>
      </c>
      <c r="S88" s="52">
        <v>41694</v>
      </c>
      <c r="T88" s="18" t="s">
        <v>38</v>
      </c>
      <c r="U88" s="22" t="s">
        <v>242</v>
      </c>
      <c r="V88" s="7" t="s">
        <v>89</v>
      </c>
    </row>
    <row r="89" spans="1:22" ht="20.399999999999999">
      <c r="A89" s="7" t="s">
        <v>29</v>
      </c>
      <c r="B89" s="7" t="s">
        <v>30</v>
      </c>
      <c r="C89" s="7" t="s">
        <v>243</v>
      </c>
      <c r="D89" s="7" t="s">
        <v>206</v>
      </c>
      <c r="E89" s="23"/>
      <c r="F89" s="66" t="s">
        <v>244</v>
      </c>
      <c r="G89" s="67" t="s">
        <v>245</v>
      </c>
      <c r="H89" s="67" t="s">
        <v>213</v>
      </c>
      <c r="I89" s="7">
        <v>3.3025000000000002</v>
      </c>
      <c r="J89" s="46">
        <v>6696765.6600000001</v>
      </c>
      <c r="K89" s="20">
        <v>43060</v>
      </c>
      <c r="L89" s="14" t="s">
        <v>35</v>
      </c>
      <c r="M89" s="15">
        <f t="shared" si="5"/>
        <v>2027786.7252081756</v>
      </c>
      <c r="N89" s="51">
        <v>0.9</v>
      </c>
      <c r="O89" s="51">
        <v>0.1</v>
      </c>
      <c r="P89" s="7" t="s">
        <v>214</v>
      </c>
      <c r="Q89" s="7" t="s">
        <v>37</v>
      </c>
      <c r="R89" s="48">
        <v>41091</v>
      </c>
      <c r="S89" s="52">
        <v>41634</v>
      </c>
      <c r="T89" s="18" t="s">
        <v>38</v>
      </c>
      <c r="U89" s="22" t="s">
        <v>246</v>
      </c>
      <c r="V89" s="7" t="s">
        <v>89</v>
      </c>
    </row>
    <row r="90" spans="1:22" ht="40.799999999999997">
      <c r="A90" s="7" t="s">
        <v>29</v>
      </c>
      <c r="B90" s="7" t="s">
        <v>161</v>
      </c>
      <c r="C90" s="7" t="s">
        <v>247</v>
      </c>
      <c r="D90" s="7" t="s">
        <v>201</v>
      </c>
      <c r="E90" s="23"/>
      <c r="F90" s="23"/>
      <c r="G90" s="67" t="s">
        <v>248</v>
      </c>
      <c r="H90" s="67" t="s">
        <v>249</v>
      </c>
      <c r="I90" s="68">
        <f>J90/M90</f>
        <v>2.2020731049033939</v>
      </c>
      <c r="J90" s="69">
        <v>1552488.14</v>
      </c>
      <c r="K90" s="20">
        <v>43060</v>
      </c>
      <c r="L90" s="14" t="s">
        <v>35</v>
      </c>
      <c r="M90" s="15">
        <v>705012.08</v>
      </c>
      <c r="N90" s="51">
        <v>0.9</v>
      </c>
      <c r="O90" s="51">
        <v>0.1</v>
      </c>
      <c r="P90" s="7" t="s">
        <v>250</v>
      </c>
      <c r="Q90" s="7" t="s">
        <v>37</v>
      </c>
      <c r="R90" s="48">
        <v>40634</v>
      </c>
      <c r="S90" s="17">
        <v>40822</v>
      </c>
      <c r="T90" s="18" t="s">
        <v>38</v>
      </c>
      <c r="U90" s="22" t="s">
        <v>251</v>
      </c>
      <c r="V90" s="7" t="s">
        <v>40</v>
      </c>
    </row>
    <row r="91" spans="1:22" ht="40.799999999999997">
      <c r="A91" s="7" t="s">
        <v>29</v>
      </c>
      <c r="B91" s="7" t="s">
        <v>161</v>
      </c>
      <c r="C91" s="7" t="s">
        <v>252</v>
      </c>
      <c r="D91" s="7" t="s">
        <v>206</v>
      </c>
      <c r="E91" s="23"/>
      <c r="F91" s="23"/>
      <c r="G91" s="40">
        <v>0</v>
      </c>
      <c r="H91" s="70">
        <v>42565</v>
      </c>
      <c r="I91" s="7">
        <v>3.3025000000000002</v>
      </c>
      <c r="J91" s="40">
        <v>730241.52</v>
      </c>
      <c r="K91" s="20">
        <v>43060</v>
      </c>
      <c r="L91" s="14" t="s">
        <v>35</v>
      </c>
      <c r="M91" s="15">
        <f>J91/I91</f>
        <v>221117.79560938681</v>
      </c>
      <c r="N91" s="51">
        <v>0.9</v>
      </c>
      <c r="O91" s="51">
        <v>0.1</v>
      </c>
      <c r="P91" s="7" t="s">
        <v>253</v>
      </c>
      <c r="Q91" s="7" t="s">
        <v>37</v>
      </c>
      <c r="R91" s="48">
        <v>41852</v>
      </c>
      <c r="S91" s="49">
        <v>42977</v>
      </c>
      <c r="T91" s="18" t="s">
        <v>38</v>
      </c>
      <c r="U91" s="14" t="s">
        <v>254</v>
      </c>
      <c r="V91" s="7" t="s">
        <v>89</v>
      </c>
    </row>
    <row r="92" spans="1:22" ht="14.4"/>
    <row r="93" spans="1:22" ht="14.4"/>
    <row r="94" spans="1:22" ht="14.4"/>
    <row r="95" spans="1:22" ht="14.4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4"/>
      <c r="N95" s="75"/>
      <c r="O95" s="75"/>
      <c r="P95" s="73"/>
      <c r="Q95" s="73"/>
      <c r="R95" s="73"/>
      <c r="S95" s="73"/>
      <c r="T95" s="73"/>
      <c r="U95" s="73"/>
      <c r="V95" s="73"/>
    </row>
  </sheetData>
  <mergeCells count="158">
    <mergeCell ref="T78:T79"/>
    <mergeCell ref="U78:U79"/>
    <mergeCell ref="V78:V79"/>
    <mergeCell ref="E79:L79"/>
    <mergeCell ref="A77:V77"/>
    <mergeCell ref="A78:A79"/>
    <mergeCell ref="B78:B79"/>
    <mergeCell ref="C78:C79"/>
    <mergeCell ref="D78:D79"/>
    <mergeCell ref="E78:L78"/>
    <mergeCell ref="M78:O78"/>
    <mergeCell ref="P78:P79"/>
    <mergeCell ref="Q78:Q79"/>
    <mergeCell ref="R78:S78"/>
    <mergeCell ref="R64:R70"/>
    <mergeCell ref="T64:T70"/>
    <mergeCell ref="A71:A75"/>
    <mergeCell ref="B71:B75"/>
    <mergeCell ref="C71:C75"/>
    <mergeCell ref="D71:D75"/>
    <mergeCell ref="P71:P75"/>
    <mergeCell ref="Q71:Q75"/>
    <mergeCell ref="R71:R75"/>
    <mergeCell ref="T71:T75"/>
    <mergeCell ref="R62:S62"/>
    <mergeCell ref="T62:T63"/>
    <mergeCell ref="U62:U63"/>
    <mergeCell ref="V62:V63"/>
    <mergeCell ref="A64:A70"/>
    <mergeCell ref="B64:B70"/>
    <mergeCell ref="C64:C70"/>
    <mergeCell ref="D64:D70"/>
    <mergeCell ref="P64:P70"/>
    <mergeCell ref="Q64:Q70"/>
    <mergeCell ref="J62:J63"/>
    <mergeCell ref="K62:K63"/>
    <mergeCell ref="L62:L63"/>
    <mergeCell ref="M62:O62"/>
    <mergeCell ref="P62:P63"/>
    <mergeCell ref="Q62:Q63"/>
    <mergeCell ref="A61:V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N50:N58"/>
    <mergeCell ref="O50:O58"/>
    <mergeCell ref="P50:P58"/>
    <mergeCell ref="Q50:Q58"/>
    <mergeCell ref="R50:R58"/>
    <mergeCell ref="T52:T58"/>
    <mergeCell ref="O39:O49"/>
    <mergeCell ref="P39:P49"/>
    <mergeCell ref="Q39:Q49"/>
    <mergeCell ref="R39:R49"/>
    <mergeCell ref="T39:T49"/>
    <mergeCell ref="A50:A58"/>
    <mergeCell ref="B50:B58"/>
    <mergeCell ref="C50:C58"/>
    <mergeCell ref="D50:D58"/>
    <mergeCell ref="K50:K58"/>
    <mergeCell ref="P35:P38"/>
    <mergeCell ref="Q35:Q38"/>
    <mergeCell ref="R35:R38"/>
    <mergeCell ref="T35:T38"/>
    <mergeCell ref="A39:A49"/>
    <mergeCell ref="B39:B49"/>
    <mergeCell ref="C39:C49"/>
    <mergeCell ref="D39:D49"/>
    <mergeCell ref="K39:K49"/>
    <mergeCell ref="N39:N49"/>
    <mergeCell ref="P27:P30"/>
    <mergeCell ref="Q27:Q30"/>
    <mergeCell ref="R27:R30"/>
    <mergeCell ref="A35:A38"/>
    <mergeCell ref="B35:B38"/>
    <mergeCell ref="C35:C38"/>
    <mergeCell ref="D35:D38"/>
    <mergeCell ref="K35:K38"/>
    <mergeCell ref="N35:N38"/>
    <mergeCell ref="O35:O38"/>
    <mergeCell ref="P24:P25"/>
    <mergeCell ref="Q24:Q25"/>
    <mergeCell ref="R24:R25"/>
    <mergeCell ref="A27:A30"/>
    <mergeCell ref="B27:B30"/>
    <mergeCell ref="C27:C30"/>
    <mergeCell ref="D27:D30"/>
    <mergeCell ref="K27:K30"/>
    <mergeCell ref="N27:N30"/>
    <mergeCell ref="O27:O30"/>
    <mergeCell ref="Q19:Q23"/>
    <mergeCell ref="R19:R23"/>
    <mergeCell ref="T19:T23"/>
    <mergeCell ref="A24:A25"/>
    <mergeCell ref="B24:B25"/>
    <mergeCell ref="C24:C25"/>
    <mergeCell ref="D24:D25"/>
    <mergeCell ref="K24:K25"/>
    <mergeCell ref="N24:N25"/>
    <mergeCell ref="O24:O25"/>
    <mergeCell ref="Q10:Q18"/>
    <mergeCell ref="R10:R18"/>
    <mergeCell ref="T10:T18"/>
    <mergeCell ref="A19:A23"/>
    <mergeCell ref="B19:B23"/>
    <mergeCell ref="C19:C23"/>
    <mergeCell ref="D19:D23"/>
    <mergeCell ref="N19:N23"/>
    <mergeCell ref="O19:O23"/>
    <mergeCell ref="P19:P23"/>
    <mergeCell ref="R6:R9"/>
    <mergeCell ref="T6:T9"/>
    <mergeCell ref="A10:A18"/>
    <mergeCell ref="B10:B18"/>
    <mergeCell ref="C10:C18"/>
    <mergeCell ref="D10:D18"/>
    <mergeCell ref="K10:K19"/>
    <mergeCell ref="N10:N18"/>
    <mergeCell ref="O10:O18"/>
    <mergeCell ref="P10:P18"/>
    <mergeCell ref="V4:V5"/>
    <mergeCell ref="A6:A9"/>
    <mergeCell ref="B6:B9"/>
    <mergeCell ref="C6:C9"/>
    <mergeCell ref="D6:D9"/>
    <mergeCell ref="K6:K9"/>
    <mergeCell ref="N6:N9"/>
    <mergeCell ref="O6:O9"/>
    <mergeCell ref="P6:P9"/>
    <mergeCell ref="Q6:Q9"/>
    <mergeCell ref="M4:O4"/>
    <mergeCell ref="P4:P5"/>
    <mergeCell ref="Q4:Q5"/>
    <mergeCell ref="R4:S4"/>
    <mergeCell ref="T4:T5"/>
    <mergeCell ref="U4:U5"/>
    <mergeCell ref="G4:G5"/>
    <mergeCell ref="H4:H5"/>
    <mergeCell ref="I4:I5"/>
    <mergeCell ref="J4:J5"/>
    <mergeCell ref="K4:K5"/>
    <mergeCell ref="L4:L5"/>
    <mergeCell ref="A1:V1"/>
    <mergeCell ref="A2:D2"/>
    <mergeCell ref="E2:R2"/>
    <mergeCell ref="A3:V3"/>
    <mergeCell ref="A4:A5"/>
    <mergeCell ref="B4:B5"/>
    <mergeCell ref="C4:C5"/>
    <mergeCell ref="D4:D5"/>
    <mergeCell ref="E4:E5"/>
    <mergeCell ref="F4:F5"/>
  </mergeCells>
  <dataValidations count="5">
    <dataValidation type="list" allowBlank="1" showInputMessage="1" showErrorMessage="1" sqref="D6 Q6 D10 Q10 D19 Q19 D24 Q24 D26:D27 Q26:Q27 D33 D35 Q31:Q35 D39 Q39 D50 Q50 Q59:Q60 D64 D71 D76 D80:D91 Q80:Q91">
      <formula1>#REF!</formula1>
    </dataValidation>
    <dataValidation allowBlank="1" showInputMessage="1" showErrorMessage="1" sqref="D31:D32 D34 Q64 Q71 Q76"/>
    <dataValidation type="list" allowBlank="1" showInputMessage="1" showErrorMessage="1" sqref="V6:V12 V14:V18 V20:V30 V32 V35:V60 V64:V76">
      <formula1>"ntrato em Execução,Contrato Terminado,Previsto,Processo Cancelado,Processo em Curso,Status"</formula1>
    </dataValidation>
    <dataValidation type="list" allowBlank="1" showInputMessage="1" showErrorMessage="1" sqref="V13 V19 V31 V33:V34">
      <formula1>"Contrato em Execução,Contrato Cancelado,Contrato Terminado,Previsto,Processo Cancelado,Processo em Curso,Status"</formula1>
    </dataValidation>
    <dataValidation type="list" allowBlank="1" showErrorMessage="1" sqref="V80:V91">
      <formula1>"ntrato em Execução,Contrato Terminado,Previsto,Processo Cancelado,Processo em Curso,Status"</formula1>
    </dataValidation>
  </dataValidations>
  <printOptions horizontalCentered="1"/>
  <pageMargins left="0" right="0" top="0.78740157480314954" bottom="0.35511811023622042" header="0.39370078740157477" footer="0.31535433070866137"/>
  <pageSetup paperSize="0" fitToWidth="0" fitToHeight="0" orientation="portrait" horizontalDpi="0" verticalDpi="0" copies="0"/>
  <headerFooter>
    <oddFooter>&amp;R&amp;8&amp;F</oddFooter>
  </headerFooter>
  <rowBreaks count="1" manualBreakCount="1">
    <brk id="7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23382F354703814388DCF6912F739D7B" ma:contentTypeVersion="34" ma:contentTypeDescription="A content type to manage public (operations) IDB documents" ma:contentTypeScope="" ma:versionID="c46032a13f13ad128551cb742d02ca10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08435bb4c08a46c5c37ae1d3407254aa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iscal_x0020_Year_x0020_IDB xmlns="cdc7663a-08f0-4737-9e8c-148ce897a09c">2017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2964/OC-BR;</Approval_x0020_Number>
    <Phase xmlns="cdc7663a-08f0-4737-9e8c-148ce897a09c">ACTIVE</Phase>
    <Document_x0020_Author xmlns="cdc7663a-08f0-4737-9e8c-148ce897a09c">Aguiar, Fernando Amaral de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MAJOR HIGHWAYS</TermName>
          <TermId xmlns="http://schemas.microsoft.com/office/infopath/2007/PartnerControls">59b49cf2-c4cd-4316-ac14-b3a0ffc7d51d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Related_x0020_SisCor_x0020_Number xmlns="cdc7663a-08f0-4737-9e8c-148ce897a09c" xsi:nil="true"/>
    <TaxCatchAll xmlns="cdc7663a-08f0-4737-9e8c-148ce897a09c">
      <Value>34</Value>
      <Value>33</Value>
      <Value>30</Value>
      <Value>173</Value>
      <Value>7</Value>
    </TaxCatchAll>
    <Operation_x0020_Type xmlns="cdc7663a-08f0-4737-9e8c-148ce897a09c">LON</Operation_x0020_Type>
    <Package_x0020_Code xmlns="cdc7663a-08f0-4737-9e8c-148ce897a09c" xsi:nil="true"/>
    <Identifier xmlns="cdc7663a-08f0-4737-9e8c-148ce897a09c" xsi:nil="true"/>
    <Project_x0020_Number xmlns="cdc7663a-08f0-4737-9e8c-148ce897a09c">BR-L1326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TRANSPORT</TermName>
          <TermId xmlns="http://schemas.microsoft.com/office/infopath/2007/PartnerControls">5a25d1a8-4baf-41a8-9e3b-e167accda6ea</TermId>
        </TermInfo>
      </Terms>
    </nddeef1749674d76abdbe4b239a70bc6>
    <Record_x0020_Number xmlns="cdc7663a-08f0-4737-9e8c-148ce897a09c">R0001738781</Record_x0020_Number>
    <_dlc_DocId xmlns="cdc7663a-08f0-4737-9e8c-148ce897a09c">EZSHARE-593314036-4</_dlc_DocId>
    <_dlc_DocIdUrl xmlns="cdc7663a-08f0-4737-9e8c-148ce897a09c">
      <Url>https://idbg.sharepoint.com/teams/EZ-BR-LON/BR-L1326/_layouts/15/DocIdRedir.aspx?ID=EZSHARE-593314036-4</Url>
      <Description>EZSHARE-593314036-4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39601723-010E-44BA-BC34-FEEC5544E67C}"/>
</file>

<file path=customXml/itemProps2.xml><?xml version="1.0" encoding="utf-8"?>
<ds:datastoreItem xmlns:ds="http://schemas.openxmlformats.org/officeDocument/2006/customXml" ds:itemID="{D588DA0A-5735-4B21-9B02-C177DEF0D34B}"/>
</file>

<file path=customXml/itemProps3.xml><?xml version="1.0" encoding="utf-8"?>
<ds:datastoreItem xmlns:ds="http://schemas.openxmlformats.org/officeDocument/2006/customXml" ds:itemID="{D41D78C6-0B3E-4025-9194-BC575ED3F576}"/>
</file>

<file path=customXml/itemProps4.xml><?xml version="1.0" encoding="utf-8"?>
<ds:datastoreItem xmlns:ds="http://schemas.openxmlformats.org/officeDocument/2006/customXml" ds:itemID="{4D9BA0CF-DF60-4D7E-BE0B-DF76A72A133E}"/>
</file>

<file path=customXml/itemProps5.xml><?xml version="1.0" encoding="utf-8"?>
<ds:datastoreItem xmlns:ds="http://schemas.openxmlformats.org/officeDocument/2006/customXml" ds:itemID="{A6FE5161-82EC-4CDB-9812-E0E929E30ADA}"/>
</file>

<file path=customXml/itemProps6.xml><?xml version="1.0" encoding="utf-8"?>
<ds:datastoreItem xmlns:ds="http://schemas.openxmlformats.org/officeDocument/2006/customXml" ds:itemID="{B97B84E0-B714-463D-9919-5534DB5E9FC5}"/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Envio-Junho-2016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Aguiar, Fernando Amaral de</dc:creator>
  <cp:keywords/>
  <cp:lastModifiedBy>Aguiar,Fernando Amaral de</cp:lastModifiedBy>
  <cp:revision>3</cp:revision>
  <cp:lastPrinted>2017-11-27T16:18:36Z</cp:lastPrinted>
  <dcterms:created xsi:type="dcterms:W3CDTF">2017-12-11T20:10:40Z</dcterms:created>
  <dcterms:modified xsi:type="dcterms:W3CDTF">2017-12-11T20:10:40Z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Function Operations IDB">
    <vt:lpwstr>7;#Goods and Services|5bfebf1b-9f1f-4411-b1dd-4c19b807b799</vt:lpwstr>
  </property>
  <property fmtid="{D5CDD505-2E9C-101B-9397-08002B2CF9AE}" pid="4" name="TaxKeyword">
    <vt:lpwstr/>
  </property>
  <property fmtid="{D5CDD505-2E9C-101B-9397-08002B2CF9AE}" pid="5" name="TaxKeywordTaxHTField">
    <vt:lpwstr/>
  </property>
  <property fmtid="{D5CDD505-2E9C-101B-9397-08002B2CF9AE}" pid="6" name="Series Operations IDB">
    <vt:lpwstr/>
  </property>
  <property fmtid="{D5CDD505-2E9C-101B-9397-08002B2CF9AE}" pid="7" name="Sub-Sector">
    <vt:lpwstr>173;#MAJOR HIGHWAYS|59b49cf2-c4cd-4316-ac14-b3a0ffc7d51d</vt:lpwstr>
  </property>
  <property fmtid="{D5CDD505-2E9C-101B-9397-08002B2CF9AE}" pid="8" name="Fund IDB">
    <vt:lpwstr>33;#ORC|c028a4b2-ad8b-4cf4-9cac-a2ae6a778e23</vt:lpwstr>
  </property>
  <property fmtid="{D5CDD505-2E9C-101B-9397-08002B2CF9AE}" pid="9" name="Country">
    <vt:lpwstr>30;#Brazil|7deb27ec-6837-4974-9aa8-6cfbac841ef8</vt:lpwstr>
  </property>
  <property fmtid="{D5CDD505-2E9C-101B-9397-08002B2CF9AE}" pid="10" name="Sector IDB">
    <vt:lpwstr>34;#TRANSPORT|5a25d1a8-4baf-41a8-9e3b-e167accda6ea</vt:lpwstr>
  </property>
  <property fmtid="{D5CDD505-2E9C-101B-9397-08002B2CF9AE}" pid="11" name="_dlc_DocIdItemGuid">
    <vt:lpwstr>890e4236-bc36-41c3-8e68-9f4c34d591e4</vt:lpwstr>
  </property>
  <property fmtid="{D5CDD505-2E9C-101B-9397-08002B2CF9AE}" pid="12" name="Disclosure Activity">
    <vt:lpwstr>Procurement Plan</vt:lpwstr>
  </property>
  <property fmtid="{D5CDD505-2E9C-101B-9397-08002B2CF9AE}" pid="13" name="ContentTypeId">
    <vt:lpwstr>0x0101001A458A224826124E8B45B1D613300CFC0023382F354703814388DCF6912F739D7B</vt:lpwstr>
  </property>
</Properties>
</file>