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/>
  <mc:AlternateContent xmlns:mc="http://schemas.openxmlformats.org/markup-compatibility/2006">
    <mc:Choice Requires="x15">
      <x15ac:absPath xmlns:x15ac="http://schemas.microsoft.com/office/spreadsheetml/2010/11/ac" url="C:\Users\SOFIAG\Documents\AR-L1257\"/>
    </mc:Choice>
  </mc:AlternateContent>
  <bookViews>
    <workbookView xWindow="0" yWindow="0" windowWidth="23040" windowHeight="9408"/>
  </bookViews>
  <sheets>
    <sheet name="Proy Desembolsos " sheetId="1" r:id="rId1"/>
  </sheets>
  <calcPr calcId="171027"/>
</workbook>
</file>

<file path=xl/calcChain.xml><?xml version="1.0" encoding="utf-8"?>
<calcChain xmlns="http://schemas.openxmlformats.org/spreadsheetml/2006/main">
  <c r="E15" i="1" l="1"/>
  <c r="L13" i="1" l="1"/>
  <c r="L14" i="1"/>
  <c r="L12" i="1"/>
  <c r="K15" i="1"/>
  <c r="I15" i="1"/>
  <c r="G15" i="1"/>
  <c r="I5" i="1"/>
  <c r="G5" i="1"/>
  <c r="E5" i="1"/>
  <c r="L3" i="1"/>
  <c r="L2" i="1"/>
  <c r="K16" i="1" l="1"/>
  <c r="E16" i="1"/>
  <c r="I16" i="1"/>
  <c r="G16" i="1"/>
  <c r="L4" i="1"/>
  <c r="K5" i="1"/>
  <c r="G17" i="1" l="1"/>
  <c r="I17" i="1" s="1"/>
  <c r="K17" i="1" s="1"/>
  <c r="G6" i="1"/>
  <c r="E6" i="1"/>
  <c r="K6" i="1"/>
  <c r="I6" i="1"/>
  <c r="G7" i="1" l="1"/>
  <c r="I7" i="1" s="1"/>
  <c r="K7" i="1" s="1"/>
</calcChain>
</file>

<file path=xl/sharedStrings.xml><?xml version="1.0" encoding="utf-8"?>
<sst xmlns="http://schemas.openxmlformats.org/spreadsheetml/2006/main" count="20" uniqueCount="14">
  <si>
    <t>Periodo entre aprobacion y elegibilidad (*)</t>
  </si>
  <si>
    <t>Presupuesto Total</t>
  </si>
  <si>
    <t>BID</t>
  </si>
  <si>
    <t>Ejecución</t>
  </si>
  <si>
    <t>Proyección Financiera</t>
  </si>
  <si>
    <t>Desembolsos Semestral</t>
  </si>
  <si>
    <t>Desembolso Anual</t>
  </si>
  <si>
    <t>% anual</t>
  </si>
  <si>
    <t>% acumulado</t>
  </si>
  <si>
    <t>A. LOCAL</t>
  </si>
  <si>
    <t>2018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</si>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</sst>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4">
    <font>
      <sz val="11"/>
      <color indexed="8"/>
      <name val="Calibri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4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0" fontId="0" fillId="2" borderId="2" xfId="0" applyNumberFormat="1" applyFont="1" applyFill="1" applyBorder="1" applyAlignment="1"/>
    <xf numFmtId="49" fontId="0" fillId="3" borderId="3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wrapText="1"/>
    </xf>
    <xf numFmtId="3" fontId="1" fillId="0" borderId="3" xfId="0" applyNumberFormat="1" applyFont="1" applyBorder="1" applyAlignment="1"/>
    <xf numFmtId="49" fontId="1" fillId="3" borderId="3" xfId="0" applyNumberFormat="1" applyFont="1" applyFill="1" applyBorder="1" applyAlignment="1">
      <alignment horizontal="center" wrapText="1"/>
    </xf>
    <xf numFmtId="3" fontId="1" fillId="2" borderId="3" xfId="0" applyNumberFormat="1" applyFont="1" applyFill="1" applyBorder="1" applyAlignment="1"/>
    <xf numFmtId="164" fontId="1" fillId="2" borderId="3" xfId="0" applyNumberFormat="1" applyFont="1" applyFill="1" applyBorder="1" applyAlignment="1"/>
    <xf numFmtId="49" fontId="1" fillId="3" borderId="3" xfId="0" applyNumberFormat="1" applyFont="1" applyFill="1" applyBorder="1" applyAlignment="1"/>
    <xf numFmtId="3" fontId="0" fillId="2" borderId="3" xfId="0" applyNumberFormat="1" applyFont="1" applyFill="1" applyBorder="1" applyAlignment="1"/>
    <xf numFmtId="0" fontId="0" fillId="2" borderId="3" xfId="0" applyNumberFormat="1" applyFont="1" applyFill="1" applyBorder="1" applyAlignment="1"/>
    <xf numFmtId="164" fontId="0" fillId="2" borderId="3" xfId="0" applyNumberFormat="1" applyFont="1" applyFill="1" applyBorder="1" applyAlignment="1"/>
    <xf numFmtId="10" fontId="0" fillId="2" borderId="3" xfId="0" applyNumberFormat="1" applyFont="1" applyFill="1" applyBorder="1" applyAlignment="1"/>
    <xf numFmtId="49" fontId="0" fillId="2" borderId="9" xfId="0" applyNumberFormat="1" applyFont="1" applyFill="1" applyBorder="1" applyAlignment="1"/>
    <xf numFmtId="0" fontId="0" fillId="2" borderId="10" xfId="0" applyNumberFormat="1" applyFont="1" applyFill="1" applyBorder="1" applyAlignment="1"/>
    <xf numFmtId="165" fontId="0" fillId="2" borderId="10" xfId="0" applyNumberFormat="1" applyFont="1" applyFill="1" applyBorder="1" applyAlignment="1"/>
    <xf numFmtId="0" fontId="0" fillId="2" borderId="11" xfId="0" applyNumberFormat="1" applyFont="1" applyFill="1" applyBorder="1" applyAlignment="1"/>
    <xf numFmtId="0" fontId="0" fillId="2" borderId="12" xfId="0" applyNumberFormat="1" applyFont="1" applyFill="1" applyBorder="1" applyAlignment="1"/>
    <xf numFmtId="0" fontId="0" fillId="2" borderId="13" xfId="0" applyNumberFormat="1" applyFont="1" applyFill="1" applyBorder="1" applyAlignment="1"/>
    <xf numFmtId="165" fontId="0" fillId="2" borderId="13" xfId="0" applyNumberFormat="1" applyFont="1" applyFill="1" applyBorder="1" applyAlignment="1"/>
    <xf numFmtId="0" fontId="0" fillId="2" borderId="14" xfId="0" applyNumberFormat="1" applyFont="1" applyFill="1" applyBorder="1" applyAlignment="1"/>
    <xf numFmtId="3" fontId="0" fillId="2" borderId="14" xfId="0" applyNumberFormat="1" applyFont="1" applyFill="1" applyBorder="1" applyAlignment="1"/>
    <xf numFmtId="3" fontId="0" fillId="2" borderId="13" xfId="0" applyNumberFormat="1" applyFont="1" applyFill="1" applyBorder="1" applyAlignment="1"/>
    <xf numFmtId="9" fontId="0" fillId="2" borderId="13" xfId="0" applyNumberFormat="1" applyFont="1" applyFill="1" applyBorder="1" applyAlignment="1"/>
    <xf numFmtId="0" fontId="0" fillId="2" borderId="15" xfId="0" applyNumberFormat="1" applyFont="1" applyFill="1" applyBorder="1" applyAlignment="1"/>
    <xf numFmtId="0" fontId="0" fillId="2" borderId="16" xfId="0" applyNumberFormat="1" applyFont="1" applyFill="1" applyBorder="1" applyAlignment="1"/>
    <xf numFmtId="9" fontId="0" fillId="2" borderId="16" xfId="0" applyNumberFormat="1" applyFont="1" applyFill="1" applyBorder="1" applyAlignment="1"/>
    <xf numFmtId="0" fontId="0" fillId="2" borderId="17" xfId="0" applyNumberFormat="1" applyFont="1" applyFill="1" applyBorder="1" applyAlignment="1"/>
    <xf numFmtId="3" fontId="1" fillId="6" borderId="3" xfId="0" applyNumberFormat="1" applyFont="1" applyFill="1" applyBorder="1" applyAlignment="1"/>
    <xf numFmtId="49" fontId="0" fillId="2" borderId="3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 wrapText="1"/>
    </xf>
    <xf numFmtId="0" fontId="0" fillId="2" borderId="7" xfId="0" applyNumberFormat="1" applyFont="1" applyFill="1" applyBorder="1" applyAlignment="1">
      <alignment horizontal="center" vertical="center" wrapText="1"/>
    </xf>
    <xf numFmtId="0" fontId="0" fillId="2" borderId="8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/>
    </xf>
    <xf numFmtId="3" fontId="1" fillId="3" borderId="6" xfId="0" applyNumberFormat="1" applyFont="1" applyFill="1" applyBorder="1" applyAlignment="1">
      <alignment horizontal="center"/>
    </xf>
    <xf numFmtId="3" fontId="3" fillId="0" borderId="3" xfId="0" applyNumberFormat="1" applyFont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FBFBF"/>
      <rgbColor rgb="FF0070C0"/>
      <rgbColor rgb="FF99CCFF"/>
      <rgbColor rgb="FFFFFF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2"/>
  <sheetViews>
    <sheetView showGridLines="0" tabSelected="1" workbookViewId="0">
      <selection activeCell="L14" sqref="L12:L14"/>
    </sheetView>
  </sheetViews>
  <sheetFormatPr defaultColWidth="11.3984375" defaultRowHeight="15" customHeight="1"/>
  <cols>
    <col min="1" max="1" width="15.69921875" style="1" customWidth="1"/>
    <col min="2" max="2" width="14.296875" style="1" customWidth="1"/>
    <col min="3" max="3" width="16.3984375" style="1" customWidth="1"/>
    <col min="4" max="6" width="12.69921875" style="1" customWidth="1"/>
    <col min="7" max="7" width="12.69921875" style="1" bestFit="1" customWidth="1"/>
    <col min="8" max="8" width="12.69921875" style="1" customWidth="1"/>
    <col min="9" max="9" width="14.296875" style="1" customWidth="1"/>
    <col min="10" max="10" width="12.69921875" style="1" customWidth="1"/>
    <col min="11" max="11" width="17.3984375" style="1" customWidth="1"/>
    <col min="12" max="12" width="17.59765625" style="1" customWidth="1"/>
    <col min="13" max="256" width="11.3984375" style="1" customWidth="1"/>
  </cols>
  <sheetData>
    <row r="1" spans="1:12" ht="43.5" customHeight="1">
      <c r="A1" s="2"/>
      <c r="B1" s="3"/>
      <c r="C1" s="4" t="s">
        <v>0</v>
      </c>
      <c r="D1" s="37" t="s">
        <v>10</v>
      </c>
      <c r="E1" s="38"/>
      <c r="F1" s="37" t="s">
        <v>11</v>
      </c>
      <c r="G1" s="38"/>
      <c r="H1" s="37" t="s">
        <v>12</v>
      </c>
      <c r="I1" s="38"/>
      <c r="J1" s="37" t="s">
        <v>13</v>
      </c>
      <c r="K1" s="38"/>
      <c r="L1" s="5" t="s">
        <v>1</v>
      </c>
    </row>
    <row r="2" spans="1:12" ht="36.75" customHeight="1">
      <c r="A2" s="32" t="s">
        <v>2</v>
      </c>
      <c r="B2" s="6" t="s">
        <v>3</v>
      </c>
      <c r="C2" s="7"/>
      <c r="D2" s="7">
        <v>13298670</v>
      </c>
      <c r="E2" s="7">
        <v>30191781</v>
      </c>
      <c r="F2" s="7">
        <v>70986041</v>
      </c>
      <c r="G2" s="7">
        <v>67162439</v>
      </c>
      <c r="H2" s="7">
        <v>32482993</v>
      </c>
      <c r="I2" s="7">
        <v>36590142</v>
      </c>
      <c r="J2" s="7">
        <v>37763607</v>
      </c>
      <c r="K2" s="7">
        <v>16524327</v>
      </c>
      <c r="L2" s="7">
        <f>SUM(D2:K2)</f>
        <v>305000000</v>
      </c>
    </row>
    <row r="3" spans="1:12" ht="36.75" hidden="1" customHeight="1">
      <c r="A3" s="33"/>
      <c r="B3" s="8" t="s">
        <v>4</v>
      </c>
      <c r="C3" s="9"/>
      <c r="D3" s="9"/>
      <c r="E3" s="9"/>
      <c r="F3" s="9"/>
      <c r="G3" s="9"/>
      <c r="H3" s="9"/>
      <c r="I3" s="9"/>
      <c r="J3" s="9"/>
      <c r="K3" s="9"/>
      <c r="L3" s="9">
        <f>SUM(D3:K3)</f>
        <v>0</v>
      </c>
    </row>
    <row r="4" spans="1:12" ht="30.75" customHeight="1">
      <c r="A4" s="33"/>
      <c r="B4" s="8" t="s">
        <v>5</v>
      </c>
      <c r="C4" s="9"/>
      <c r="D4" s="9">
        <v>10000000</v>
      </c>
      <c r="E4" s="9">
        <v>35000000</v>
      </c>
      <c r="F4" s="9">
        <v>75000000</v>
      </c>
      <c r="G4" s="9">
        <v>65000000</v>
      </c>
      <c r="H4" s="9">
        <v>35000000</v>
      </c>
      <c r="I4" s="9">
        <v>35000000</v>
      </c>
      <c r="J4" s="9">
        <v>40000000</v>
      </c>
      <c r="K4" s="9">
        <v>10000000</v>
      </c>
      <c r="L4" s="9">
        <f>SUM(D4:K4)</f>
        <v>305000000</v>
      </c>
    </row>
    <row r="5" spans="1:12" ht="26.25" customHeight="1">
      <c r="A5" s="33"/>
      <c r="B5" s="8" t="s">
        <v>6</v>
      </c>
      <c r="C5" s="9"/>
      <c r="D5" s="9"/>
      <c r="E5" s="9">
        <f>E4+D4</f>
        <v>45000000</v>
      </c>
      <c r="F5" s="9"/>
      <c r="G5" s="9">
        <f>G4+F4</f>
        <v>140000000</v>
      </c>
      <c r="H5" s="9"/>
      <c r="I5" s="9">
        <f>I4+H4</f>
        <v>70000000</v>
      </c>
      <c r="J5" s="9"/>
      <c r="K5" s="9">
        <f>K4+J4</f>
        <v>50000000</v>
      </c>
      <c r="L5" s="9"/>
    </row>
    <row r="6" spans="1:12" ht="15" customHeight="1">
      <c r="A6" s="33"/>
      <c r="B6" s="8" t="s">
        <v>7</v>
      </c>
      <c r="C6" s="9"/>
      <c r="D6" s="9"/>
      <c r="E6" s="10">
        <f>E5/$L$4</f>
        <v>0.14754098360655737</v>
      </c>
      <c r="F6" s="9"/>
      <c r="G6" s="10">
        <f>G5/$L$4</f>
        <v>0.45901639344262296</v>
      </c>
      <c r="H6" s="9"/>
      <c r="I6" s="10">
        <f>I5/$L$4</f>
        <v>0.22950819672131148</v>
      </c>
      <c r="J6" s="9"/>
      <c r="K6" s="10">
        <f>K5/$L$4</f>
        <v>0.16393442622950818</v>
      </c>
      <c r="L6" s="9"/>
    </row>
    <row r="7" spans="1:12" ht="15" customHeight="1">
      <c r="A7" s="33"/>
      <c r="B7" s="8" t="s">
        <v>8</v>
      </c>
      <c r="C7" s="9"/>
      <c r="D7" s="9"/>
      <c r="E7" s="9"/>
      <c r="F7" s="9"/>
      <c r="G7" s="10">
        <f>G6+E6</f>
        <v>0.60655737704918034</v>
      </c>
      <c r="H7" s="9"/>
      <c r="I7" s="10">
        <f>I6+G7</f>
        <v>0.83606557377049184</v>
      </c>
      <c r="J7" s="9"/>
      <c r="K7" s="10">
        <f>I7+K6</f>
        <v>1</v>
      </c>
      <c r="L7" s="9"/>
    </row>
    <row r="8" spans="1:12" ht="15" customHeight="1">
      <c r="A8" s="34"/>
      <c r="B8" s="8"/>
      <c r="C8" s="39"/>
      <c r="D8" s="40"/>
      <c r="E8" s="39"/>
      <c r="F8" s="40"/>
      <c r="G8" s="39"/>
      <c r="H8" s="40"/>
      <c r="I8" s="39"/>
      <c r="J8" s="40"/>
      <c r="K8" s="11"/>
      <c r="L8" s="9"/>
    </row>
    <row r="9" spans="1:12" ht="26.25" customHeight="1">
      <c r="A9" s="35"/>
      <c r="B9" s="8"/>
      <c r="C9" s="9"/>
      <c r="D9" s="12"/>
      <c r="E9" s="13"/>
      <c r="F9" s="12"/>
      <c r="G9" s="13"/>
      <c r="H9" s="12"/>
      <c r="I9" s="13"/>
      <c r="J9" s="12"/>
      <c r="K9" s="12"/>
      <c r="L9" s="9"/>
    </row>
    <row r="10" spans="1:12" ht="15" customHeight="1">
      <c r="A10" s="35"/>
      <c r="B10" s="8"/>
      <c r="C10" s="9"/>
      <c r="D10" s="14"/>
      <c r="E10" s="13"/>
      <c r="F10" s="14"/>
      <c r="G10" s="13"/>
      <c r="H10" s="14"/>
      <c r="I10" s="13"/>
      <c r="J10" s="14"/>
      <c r="K10" s="14"/>
      <c r="L10" s="9"/>
    </row>
    <row r="11" spans="1:12" ht="15" customHeight="1">
      <c r="A11" s="36"/>
      <c r="B11" s="8"/>
      <c r="C11" s="9"/>
      <c r="D11" s="15"/>
      <c r="E11" s="13"/>
      <c r="F11" s="14"/>
      <c r="G11" s="13"/>
      <c r="H11" s="14"/>
      <c r="I11" s="13"/>
      <c r="J11" s="14"/>
      <c r="K11" s="14"/>
      <c r="L11" s="9"/>
    </row>
    <row r="12" spans="1:12" ht="15" customHeight="1">
      <c r="A12" s="32" t="s">
        <v>9</v>
      </c>
      <c r="B12" s="6" t="s">
        <v>3</v>
      </c>
      <c r="C12" s="7"/>
      <c r="D12" s="7">
        <v>17660432</v>
      </c>
      <c r="E12" s="7">
        <v>12799535</v>
      </c>
      <c r="F12" s="7">
        <v>26220704</v>
      </c>
      <c r="G12" s="7">
        <v>33210667</v>
      </c>
      <c r="H12" s="7">
        <v>35517987</v>
      </c>
      <c r="I12" s="7">
        <v>41599326</v>
      </c>
      <c r="J12" s="7">
        <v>43767129</v>
      </c>
      <c r="K12" s="7">
        <v>26224220</v>
      </c>
      <c r="L12" s="41">
        <f>SUM(D12:K12)</f>
        <v>237000000</v>
      </c>
    </row>
    <row r="13" spans="1:12" ht="26.25" hidden="1" customHeight="1">
      <c r="A13" s="33"/>
      <c r="B13" s="8" t="s">
        <v>4</v>
      </c>
      <c r="C13" s="9"/>
      <c r="D13" s="31">
        <v>0</v>
      </c>
      <c r="E13" s="31"/>
      <c r="F13" s="31"/>
      <c r="G13" s="31"/>
      <c r="H13" s="31"/>
      <c r="I13" s="31"/>
      <c r="J13" s="31"/>
      <c r="K13" s="31"/>
      <c r="L13" s="41">
        <f t="shared" ref="L13:L14" si="0">SUM(D13:K13)</f>
        <v>0</v>
      </c>
    </row>
    <row r="14" spans="1:12" ht="26.25" customHeight="1">
      <c r="A14" s="33"/>
      <c r="B14" s="8" t="s">
        <v>5</v>
      </c>
      <c r="C14" s="9"/>
      <c r="D14" s="7">
        <v>17660432</v>
      </c>
      <c r="E14" s="7">
        <v>12799535</v>
      </c>
      <c r="F14" s="7">
        <v>26220704</v>
      </c>
      <c r="G14" s="7">
        <v>33210667</v>
      </c>
      <c r="H14" s="7">
        <v>35517987</v>
      </c>
      <c r="I14" s="7">
        <v>41599326</v>
      </c>
      <c r="J14" s="7">
        <v>43767129</v>
      </c>
      <c r="K14" s="7">
        <v>26224220</v>
      </c>
      <c r="L14" s="41">
        <f t="shared" si="0"/>
        <v>237000000</v>
      </c>
    </row>
    <row r="15" spans="1:12" ht="26.25" customHeight="1">
      <c r="A15" s="33"/>
      <c r="B15" s="8" t="s">
        <v>6</v>
      </c>
      <c r="C15" s="9"/>
      <c r="D15" s="9"/>
      <c r="E15" s="9">
        <f>E14+D14</f>
        <v>30459967</v>
      </c>
      <c r="F15" s="9"/>
      <c r="G15" s="9">
        <f>G14+F14</f>
        <v>59431371</v>
      </c>
      <c r="H15" s="9"/>
      <c r="I15" s="9">
        <f>I14+H14</f>
        <v>77117313</v>
      </c>
      <c r="J15" s="9"/>
      <c r="K15" s="9">
        <f>K14+J14</f>
        <v>69991349</v>
      </c>
      <c r="L15" s="9"/>
    </row>
    <row r="16" spans="1:12" ht="15" customHeight="1">
      <c r="A16" s="33"/>
      <c r="B16" s="8" t="s">
        <v>7</v>
      </c>
      <c r="C16" s="9"/>
      <c r="D16" s="9">
        <v>0</v>
      </c>
      <c r="E16" s="10">
        <f>E15/$L$14</f>
        <v>0.12852306751054851</v>
      </c>
      <c r="F16" s="9"/>
      <c r="G16" s="10">
        <f>G15/$L$14</f>
        <v>0.25076527848101265</v>
      </c>
      <c r="H16" s="9"/>
      <c r="I16" s="10">
        <f>I15/$L$14</f>
        <v>0.3253895063291139</v>
      </c>
      <c r="J16" s="9"/>
      <c r="K16" s="10">
        <f>K15/$L$14</f>
        <v>0.29532214767932491</v>
      </c>
      <c r="L16" s="9"/>
    </row>
    <row r="17" spans="1:12" ht="15" customHeight="1">
      <c r="A17" s="33"/>
      <c r="B17" s="8" t="s">
        <v>8</v>
      </c>
      <c r="C17" s="9"/>
      <c r="D17" s="9"/>
      <c r="E17" s="9"/>
      <c r="F17" s="9"/>
      <c r="G17" s="10">
        <f>+G16+E16</f>
        <v>0.37928834599156114</v>
      </c>
      <c r="H17" s="9"/>
      <c r="I17" s="10">
        <f>+I16+G17</f>
        <v>0.70467785232067504</v>
      </c>
      <c r="J17" s="9"/>
      <c r="K17" s="10">
        <f>+K16+I17</f>
        <v>1</v>
      </c>
      <c r="L17" s="9"/>
    </row>
    <row r="18" spans="1:12" ht="15" customHeight="1">
      <c r="A18" s="16"/>
      <c r="B18" s="17"/>
      <c r="C18" s="17"/>
      <c r="D18" s="17"/>
      <c r="E18" s="17"/>
      <c r="F18" s="17"/>
      <c r="G18" s="17"/>
      <c r="H18" s="17"/>
      <c r="I18" s="17"/>
      <c r="J18" s="18"/>
      <c r="K18" s="17"/>
      <c r="L18" s="19"/>
    </row>
    <row r="19" spans="1:12" ht="15" customHeight="1">
      <c r="A19" s="20"/>
      <c r="B19" s="21"/>
      <c r="C19" s="21"/>
      <c r="D19" s="21"/>
      <c r="E19" s="21"/>
      <c r="F19" s="21"/>
      <c r="G19" s="21"/>
      <c r="H19" s="21"/>
      <c r="I19" s="21"/>
      <c r="J19" s="22"/>
      <c r="K19" s="21"/>
      <c r="L19" s="23"/>
    </row>
    <row r="20" spans="1:12" ht="15" customHeight="1">
      <c r="A20" s="20"/>
      <c r="B20" s="21"/>
      <c r="C20" s="21"/>
      <c r="D20" s="21"/>
      <c r="E20" s="21"/>
      <c r="F20" s="21"/>
      <c r="G20" s="21"/>
      <c r="H20" s="21"/>
      <c r="I20" s="21"/>
      <c r="J20" s="22"/>
      <c r="K20" s="21"/>
      <c r="L20" s="23"/>
    </row>
    <row r="21" spans="1:12" ht="15" customHeight="1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4"/>
    </row>
    <row r="22" spans="1:12" ht="15" customHeight="1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3"/>
    </row>
    <row r="23" spans="1:12" ht="15" customHeight="1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3"/>
    </row>
    <row r="24" spans="1:12" ht="15" customHeight="1">
      <c r="A24" s="20"/>
      <c r="B24" s="21"/>
      <c r="C24" s="21"/>
      <c r="D24" s="21"/>
      <c r="E24" s="21"/>
      <c r="F24" s="21"/>
      <c r="G24" s="21"/>
      <c r="H24" s="21"/>
      <c r="I24" s="21"/>
      <c r="J24" s="22"/>
      <c r="K24" s="21"/>
      <c r="L24" s="23"/>
    </row>
    <row r="25" spans="1:12" ht="15" customHeight="1">
      <c r="A25" s="20"/>
      <c r="B25" s="21"/>
      <c r="C25" s="21"/>
      <c r="D25" s="21"/>
      <c r="E25" s="21"/>
      <c r="F25" s="21"/>
      <c r="G25" s="21"/>
      <c r="H25" s="21"/>
      <c r="I25" s="21"/>
      <c r="J25" s="22"/>
      <c r="K25" s="21"/>
      <c r="L25" s="23"/>
    </row>
    <row r="26" spans="1:12" ht="15" customHeight="1">
      <c r="A26" s="20"/>
      <c r="B26" s="21"/>
      <c r="C26" s="21"/>
      <c r="D26" s="21"/>
      <c r="E26" s="21"/>
      <c r="F26" s="21"/>
      <c r="G26" s="21"/>
      <c r="H26" s="21"/>
      <c r="I26" s="21"/>
      <c r="J26" s="22"/>
      <c r="K26" s="21"/>
      <c r="L26" s="23"/>
    </row>
    <row r="27" spans="1:12" ht="15" customHeight="1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3"/>
    </row>
    <row r="28" spans="1:12" ht="15" customHeight="1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3"/>
    </row>
    <row r="29" spans="1:12" ht="15" customHeight="1">
      <c r="A29" s="20"/>
      <c r="B29" s="21"/>
      <c r="C29" s="21"/>
      <c r="D29" s="25"/>
      <c r="E29" s="21"/>
      <c r="F29" s="25"/>
      <c r="G29" s="21"/>
      <c r="H29" s="25"/>
      <c r="I29" s="21"/>
      <c r="J29" s="21"/>
      <c r="K29" s="21"/>
      <c r="L29" s="24"/>
    </row>
    <row r="30" spans="1:12" ht="15" customHeight="1">
      <c r="A30" s="20"/>
      <c r="B30" s="21"/>
      <c r="C30" s="21"/>
      <c r="D30" s="26"/>
      <c r="E30" s="21"/>
      <c r="F30" s="26"/>
      <c r="G30" s="21"/>
      <c r="H30" s="26"/>
      <c r="I30" s="21"/>
      <c r="J30" s="21"/>
      <c r="K30" s="21"/>
      <c r="L30" s="23"/>
    </row>
    <row r="31" spans="1:12" ht="15" customHeight="1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3"/>
    </row>
    <row r="32" spans="1:12" ht="15" customHeight="1">
      <c r="A32" s="27"/>
      <c r="B32" s="28"/>
      <c r="C32" s="28"/>
      <c r="D32" s="28"/>
      <c r="E32" s="28"/>
      <c r="F32" s="29"/>
      <c r="G32" s="28"/>
      <c r="H32" s="29"/>
      <c r="I32" s="28"/>
      <c r="J32" s="28"/>
      <c r="K32" s="28"/>
      <c r="L32" s="30"/>
    </row>
  </sheetData>
  <mergeCells count="11">
    <mergeCell ref="A12:A17"/>
    <mergeCell ref="A8:A11"/>
    <mergeCell ref="F1:G1"/>
    <mergeCell ref="G8:H8"/>
    <mergeCell ref="J1:K1"/>
    <mergeCell ref="I8:J8"/>
    <mergeCell ref="H1:I1"/>
    <mergeCell ref="E8:F8"/>
    <mergeCell ref="A2:A7"/>
    <mergeCell ref="D1:E1"/>
    <mergeCell ref="C8:D8"/>
  </mergeCells>
  <pageMargins left="0.70866099999999999" right="0.70866099999999999" top="0.748031" bottom="0.748031" header="0.31496099999999999" footer="0.31496099999999999"/>
  <pageSetup scale="70" orientation="landscape" r:id="rId1"/>
  <headerFooter>
    <oddFooter>&amp;C&amp;"Helvetica,Regular"&amp;12&amp;K000000&amp;P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 xsi:nil="true"/>
    <TaxCatchAll xmlns="9c571b2f-e523-4ab2-ba2e-09e151a03ef4"/>
    <Phase xmlns="9c571b2f-e523-4ab2-ba2e-09e151a03ef4" xsi:nil="true"/>
    <SISCOR_x0020_Number xmlns="9c571b2f-e523-4ab2-ba2e-09e151a03ef4" xsi:nil="true"/>
    <Division_x0020_or_x0020_Unit xmlns="9c571b2f-e523-4ab2-ba2e-09e151a03ef4"/>
    <o5138a91267540169645e33d09c9ddc6 xmlns="9c571b2f-e523-4ab2-ba2e-09e151a03ef4">
      <Terms xmlns="http://schemas.microsoft.com/office/infopath/2007/PartnerControls"/>
    </o5138a91267540169645e33d09c9ddc6>
    <Approval_x0020_Number xmlns="9c571b2f-e523-4ab2-ba2e-09e151a03ef4" xsi:nil="true"/>
    <Document_x0020_Author xmlns="9c571b2f-e523-4ab2-ba2e-09e151a03ef4" xsi:nil="true"/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 xsi:nil="true"/>
    <Other_x0020_Author xmlns="9c571b2f-e523-4ab2-ba2e-09e151a03ef4" xsi:nil="true"/>
    <fd0e48b6a66848a9885f717e5bbf40c4 xmlns="9c571b2f-e523-4ab2-ba2e-09e151a03ef4">
      <Terms xmlns="http://schemas.microsoft.com/office/infopath/2007/PartnerControls"/>
    </fd0e48b6a66848a9885f717e5bbf40c4>
    <Project_x0020_Number xmlns="9c571b2f-e523-4ab2-ba2e-09e151a03ef4"/>
    <Access_x0020_to_x0020_Information_x00a0_Policy xmlns="9c571b2f-e523-4ab2-ba2e-09e151a03ef4"/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 xsi:nil="true"/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 xsi:nil="true"/>
    <Operation_x0020_Type xmlns="9c571b2f-e523-4ab2-ba2e-09e151a03ef4" xsi:nil="true"/>
    <Document_x0020_Language_x0020_IDB xmlns="9c571b2f-e523-4ab2-ba2e-09e151a03ef4"/>
    <Identifier xmlns="9c571b2f-e523-4ab2-ba2e-09e151a03ef4" xsi:nil="true"/>
    <Disclosure_x0020_Activity xmlns="9c571b2f-e523-4ab2-ba2e-09e151a03ef4"/>
    <Webtopic xmlns="9c571b2f-e523-4ab2-ba2e-09e151a03ef4" xsi:nil="true"/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C74225EC3B282E47B0DA092C0A5E93E6" ma:contentTypeVersion="0" ma:contentTypeDescription="A content type to manage public (operations) IDB documents" ma:contentTypeScope="" ma:versionID="8bee447ab87c8c95b1e473b99b79f8e6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6bfe46e4c83422ab72b735076e7988d3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7e3e8b7-b0c0-4a85-90a4-39ae7e6b1e0c}" ma:internalName="TaxCatchAll" ma:showField="CatchAllData" ma:web="1920e0c9-23ea-4319-93c5-bce2be32d0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7e3e8b7-b0c0-4a85-90a4-39ae7e6b1e0c}" ma:internalName="TaxCatchAllLabel" ma:readOnly="true" ma:showField="CatchAllDataLabel" ma:web="1920e0c9-23ea-4319-93c5-bce2be32d0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7827E0-0D68-484F-B74E-0C9BB0C558FD}">
  <ds:schemaRefs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9c571b2f-e523-4ab2-ba2e-09e151a03ef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50855E1-2F77-4EAA-AA39-E4A0E64F0F3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A5BA392-2764-496E-9D43-525841DA37AD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3BB12709-3DFD-4F41-B3EB-BED7F29A43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571b2f-e523-4ab2-ba2e-09e151a03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E6A3FD79-3049-4972-8C62-B3560A5DFE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Proy Desembolsos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Proyección Desembolsos Tercer Tramo</dc:title>
  <dc:creator>Oyamada Kroug, Jorge Ruben</dc:creator>
  <cp:lastModifiedBy>Garcia Bailon, Sofia Alejandra</cp:lastModifiedBy>
  <cp:lastPrinted>2017-05-10T14:43:34Z</cp:lastPrinted>
  <dcterms:created xsi:type="dcterms:W3CDTF">2016-06-10T21:32:46Z</dcterms:created>
  <dcterms:modified xsi:type="dcterms:W3CDTF">2017-05-16T20:22:36Z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0x01010046CF21643EE8D14686A648AA6DAD089200C74225EC3B282E47B0DA092C0A5E93E6</vt:lpwstr>
  </property>
  <property fmtid="{D5CDD505-2E9C-101B-9397-08002B2CF9AE}" pid="3" name="TaxKeyword">
    <vt:lpwstr/>
  </property>
  <property fmtid="{D5CDD505-2E9C-101B-9397-08002B2CF9AE}" pid="4" name="Function Operations IDB">
    <vt:lpwstr>4;#IDBDocs|cca77002-e150-4b2d-ab1f-1d7a7cdcae16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2;#Unclassified|a6dff32e-d477-44cd-a56b-85efe9e0a56c</vt:lpwstr>
  </property>
  <property fmtid="{D5CDD505-2E9C-101B-9397-08002B2CF9AE}" pid="8" name="Country">
    <vt:lpwstr/>
  </property>
  <property fmtid="{D5CDD505-2E9C-101B-9397-08002B2CF9AE}" pid="9" name="Fund IDB">
    <vt:lpwstr/>
  </property>
  <property fmtid="{D5CDD505-2E9C-101B-9397-08002B2CF9AE}" pid="10" name="Series_x0020_Operations_x0020_IDB">
    <vt:lpwstr>2;#Unclassified|a6dff32e-d477-44cd-a56b-85efe9e0a56c</vt:lpwstr>
  </property>
  <property fmtid="{D5CDD505-2E9C-101B-9397-08002B2CF9AE}" pid="11" name="To:">
    <vt:lpwstr/>
  </property>
  <property fmtid="{D5CDD505-2E9C-101B-9397-08002B2CF9AE}" pid="12" name="From:">
    <vt:lpwstr/>
  </property>
  <property fmtid="{D5CDD505-2E9C-101B-9397-08002B2CF9AE}" pid="13" name="Sector IDB">
    <vt:lpwstr/>
  </property>
  <property fmtid="{D5CDD505-2E9C-101B-9397-08002B2CF9AE}" pid="14" name="Sub-Sector">
    <vt:lpwstr/>
  </property>
</Properties>
</file>