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elseys\Desktop\"/>
    </mc:Choice>
  </mc:AlternateContent>
  <bookViews>
    <workbookView xWindow="0" yWindow="0" windowWidth="19200" windowHeight="11385" tabRatio="596" activeTab="2"/>
  </bookViews>
  <sheets>
    <sheet name="Impacts" sheetId="11" r:id="rId1"/>
    <sheet name="Results" sheetId="12" r:id="rId2"/>
    <sheet name="Products" sheetId="18" r:id="rId3"/>
    <sheet name="PPM" sheetId="15" r:id="rId4"/>
  </sheets>
  <externalReferences>
    <externalReference r:id="rId5"/>
  </externalReferences>
  <definedNames>
    <definedName name="_xlnm._FilterDatabase" localSheetId="2" hidden="1">Products!$A$2:$X$66</definedName>
    <definedName name="_xlnm._FilterDatabase" localSheetId="1" hidden="1">Results!$A$2:$M$18</definedName>
    <definedName name="_ftn1" localSheetId="2">Products!#REF!</definedName>
    <definedName name="_ftn2" localSheetId="2">Products!#REF!</definedName>
    <definedName name="_ftnref1" localSheetId="2">Products!#REF!</definedName>
    <definedName name="_ftnref2" localSheetId="2">Products!#REF!</definedName>
    <definedName name="Activites" localSheetId="3">[1]listes!$O$4:$O$19</definedName>
    <definedName name="Activites">[1]listes!$O$4:$O$19</definedName>
    <definedName name="Composante" localSheetId="3">#REF!</definedName>
    <definedName name="Composante" localSheetId="2">#REF!</definedName>
    <definedName name="Composante">#REF!</definedName>
    <definedName name="_xlnm.Print_Area" localSheetId="3">PPM!$A$1:$BJ$72</definedName>
    <definedName name="Produits" localSheetId="3">#REF!</definedName>
    <definedName name="Produits" localSheetId="2">#REF!</definedName>
    <definedName name="Produits">#REF!</definedName>
    <definedName name="Region" localSheetId="3">#REF!</definedName>
    <definedName name="Region" localSheetId="2">#REF!</definedName>
    <definedName name="Region">#REF!</definedName>
    <definedName name="Statut" localSheetId="2">#REF!</definedName>
    <definedName name="Statut">#REF!</definedName>
    <definedName name="test">#REF!</definedName>
  </definedNames>
  <calcPr calcId="171027" concurrentCalc="0"/>
</workbook>
</file>

<file path=xl/calcChain.xml><?xml version="1.0" encoding="utf-8"?>
<calcChain xmlns="http://schemas.openxmlformats.org/spreadsheetml/2006/main">
  <c r="N5" i="18" l="1"/>
  <c r="N6" i="18"/>
  <c r="N7" i="18"/>
  <c r="N8" i="18"/>
  <c r="N9" i="18"/>
  <c r="N10" i="18"/>
  <c r="N11" i="18"/>
  <c r="N12" i="18"/>
  <c r="N13" i="18"/>
  <c r="N14" i="18"/>
  <c r="N15" i="18"/>
  <c r="N4" i="18"/>
  <c r="N45" i="18"/>
  <c r="N46" i="18"/>
  <c r="N47" i="18"/>
  <c r="N48" i="18"/>
  <c r="N49" i="18"/>
  <c r="N44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30" i="18"/>
  <c r="N18" i="18"/>
  <c r="N19" i="18"/>
  <c r="N20" i="18"/>
  <c r="N21" i="18"/>
  <c r="N22" i="18"/>
  <c r="N23" i="18"/>
  <c r="N24" i="18"/>
  <c r="N25" i="18"/>
  <c r="N26" i="18"/>
  <c r="N27" i="18"/>
  <c r="N28" i="18"/>
  <c r="N17" i="18"/>
  <c r="U4" i="18"/>
  <c r="U5" i="18"/>
  <c r="U6" i="18"/>
  <c r="U7" i="18"/>
  <c r="U8" i="18"/>
  <c r="U9" i="18"/>
  <c r="U10" i="18"/>
  <c r="U11" i="18"/>
  <c r="U12" i="18"/>
  <c r="U13" i="18"/>
  <c r="U14" i="18"/>
  <c r="U15" i="18"/>
  <c r="T3" i="18"/>
  <c r="S3" i="18"/>
  <c r="U3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S16" i="18"/>
  <c r="T16" i="18"/>
  <c r="U16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T29" i="18"/>
  <c r="S29" i="18"/>
  <c r="U29" i="18"/>
  <c r="U43" i="18"/>
  <c r="U51" i="18"/>
  <c r="U52" i="18"/>
  <c r="U53" i="18"/>
  <c r="U54" i="18"/>
  <c r="U55" i="18"/>
  <c r="U56" i="18"/>
  <c r="U57" i="18"/>
  <c r="U58" i="18"/>
  <c r="U59" i="18"/>
  <c r="U60" i="18"/>
  <c r="U50" i="18"/>
  <c r="N52" i="18"/>
  <c r="N53" i="18"/>
  <c r="N54" i="18"/>
  <c r="N55" i="18"/>
  <c r="N56" i="18"/>
  <c r="N57" i="18"/>
  <c r="N58" i="18"/>
  <c r="N59" i="18"/>
  <c r="N60" i="18"/>
  <c r="N51" i="18"/>
  <c r="M3" i="18"/>
  <c r="H3" i="18"/>
  <c r="I3" i="18"/>
  <c r="N3" i="18"/>
  <c r="M16" i="18"/>
  <c r="H16" i="18"/>
  <c r="I16" i="18"/>
  <c r="N16" i="18"/>
  <c r="M29" i="18"/>
  <c r="H29" i="18"/>
  <c r="I29" i="18"/>
  <c r="N29" i="18"/>
  <c r="M43" i="18"/>
  <c r="M50" i="18"/>
  <c r="J50" i="18"/>
  <c r="K50" i="18"/>
  <c r="I50" i="18"/>
  <c r="L50" i="18"/>
  <c r="N50" i="18"/>
  <c r="T43" i="18"/>
  <c r="T50" i="18"/>
  <c r="U48" i="18"/>
  <c r="T66" i="18"/>
  <c r="M66" i="18"/>
  <c r="E51" i="15"/>
  <c r="E41" i="15"/>
  <c r="E42" i="15"/>
  <c r="E19" i="15"/>
  <c r="E54" i="15"/>
  <c r="E55" i="15"/>
  <c r="E56" i="15"/>
  <c r="E57" i="15"/>
  <c r="E58" i="15"/>
  <c r="E59" i="15"/>
  <c r="E62" i="15"/>
  <c r="E26" i="18"/>
  <c r="E67" i="15"/>
  <c r="E40" i="18"/>
  <c r="E68" i="15"/>
  <c r="E69" i="15"/>
  <c r="E23" i="15"/>
  <c r="E13" i="15"/>
  <c r="E71" i="15"/>
  <c r="E25" i="18"/>
  <c r="E16" i="18"/>
  <c r="O16" i="18"/>
  <c r="P16" i="18"/>
  <c r="Q16" i="18"/>
  <c r="R16" i="18"/>
  <c r="P50" i="18"/>
  <c r="P43" i="18"/>
  <c r="P29" i="18"/>
  <c r="P3" i="18"/>
  <c r="P66" i="18"/>
  <c r="E12" i="18"/>
  <c r="E13" i="18"/>
  <c r="E3" i="18"/>
  <c r="E39" i="18"/>
  <c r="E29" i="18"/>
  <c r="E69" i="18"/>
  <c r="E43" i="18"/>
  <c r="E70" i="18"/>
  <c r="E50" i="18"/>
  <c r="E71" i="18"/>
  <c r="E72" i="18"/>
  <c r="E73" i="18"/>
  <c r="E74" i="18"/>
  <c r="E75" i="18"/>
  <c r="E76" i="18"/>
  <c r="Q50" i="18"/>
  <c r="Q43" i="18"/>
  <c r="Q29" i="18"/>
  <c r="Q3" i="18"/>
  <c r="Q66" i="18"/>
  <c r="R50" i="18"/>
  <c r="R43" i="18"/>
  <c r="R29" i="18"/>
  <c r="R3" i="18"/>
  <c r="R66" i="18"/>
  <c r="S50" i="18"/>
  <c r="S43" i="18"/>
  <c r="S66" i="18"/>
  <c r="O50" i="18"/>
  <c r="O43" i="18"/>
  <c r="O29" i="18"/>
  <c r="O3" i="18"/>
  <c r="O66" i="18"/>
  <c r="F72" i="18"/>
  <c r="J3" i="18"/>
  <c r="K3" i="18"/>
  <c r="L3" i="18"/>
  <c r="H43" i="18"/>
  <c r="I43" i="18"/>
  <c r="J43" i="18"/>
  <c r="K43" i="18"/>
  <c r="L43" i="18"/>
  <c r="N43" i="18"/>
  <c r="G43" i="18"/>
  <c r="U64" i="18"/>
  <c r="U44" i="18"/>
  <c r="U45" i="18"/>
  <c r="U47" i="18"/>
  <c r="U49" i="18"/>
  <c r="U66" i="18"/>
  <c r="H50" i="18"/>
  <c r="H66" i="18"/>
  <c r="I66" i="18"/>
  <c r="J29" i="18"/>
  <c r="J16" i="18"/>
  <c r="J66" i="18"/>
  <c r="K29" i="18"/>
  <c r="K16" i="18"/>
  <c r="K66" i="18"/>
  <c r="L29" i="18"/>
  <c r="L16" i="18"/>
  <c r="L66" i="18"/>
  <c r="N66" i="18"/>
  <c r="G66" i="18"/>
  <c r="E61" i="18"/>
  <c r="E66" i="18"/>
  <c r="N65" i="18"/>
  <c r="N63" i="18"/>
  <c r="N62" i="18"/>
  <c r="N61" i="18"/>
  <c r="U65" i="18"/>
  <c r="U63" i="18"/>
  <c r="U62" i="18"/>
  <c r="U61" i="18"/>
  <c r="F69" i="18"/>
  <c r="F73" i="18"/>
  <c r="F75" i="18"/>
  <c r="F74" i="18"/>
  <c r="F70" i="18"/>
  <c r="F76" i="18"/>
  <c r="F71" i="18"/>
</calcChain>
</file>

<file path=xl/sharedStrings.xml><?xml version="1.0" encoding="utf-8"?>
<sst xmlns="http://schemas.openxmlformats.org/spreadsheetml/2006/main" count="527" uniqueCount="250">
  <si>
    <t>TOTAL</t>
  </si>
  <si>
    <t>Biens et services connexes</t>
  </si>
  <si>
    <t>Travaux</t>
  </si>
  <si>
    <t>Audits</t>
  </si>
  <si>
    <t>Impacts</t>
  </si>
  <si>
    <t>#</t>
  </si>
  <si>
    <t>Total</t>
  </si>
  <si>
    <t>Evaluation</t>
  </si>
  <si>
    <t>Période du rapport</t>
  </si>
  <si>
    <t>REGISTRE D'EXECUTION DU PLAN DE PASSATION DES MARCHES</t>
  </si>
  <si>
    <t>Suivi de L'EXECUTION DU PLAN DE PASSATION DES MARCHES et de la GESTION DES CONTRATS</t>
  </si>
  <si>
    <t>Clause de référence pour la justification de l'entente directe*</t>
  </si>
  <si>
    <t>Type de Document à utiliser (2)</t>
  </si>
  <si>
    <t>Révision (Ex-ante ou ex-post)</t>
  </si>
  <si>
    <t>Source et pourcentage de financement</t>
  </si>
  <si>
    <t>Nom de adjudicataire</t>
  </si>
  <si>
    <t>Montant du Contrat (US$000)</t>
  </si>
  <si>
    <t>Numéro du Contrat (PRISM/BID)</t>
  </si>
  <si>
    <t>Paiement de l'avance de démarrage (N/A pour les biens)</t>
  </si>
  <si>
    <t>Garantie d'avance</t>
  </si>
  <si>
    <t>Garantie de bonne exécution</t>
  </si>
  <si>
    <t>Avenant à la Garantie de Bonne Exécution</t>
  </si>
  <si>
    <t>Avenant #1 au contrat original</t>
  </si>
  <si>
    <t>Solde restant à payer à date (montant total du contrat - montant avance de démarrage - montant des paiements successifs cumulés)</t>
  </si>
  <si>
    <t>BID (%)</t>
  </si>
  <si>
    <t>Autre (%)</t>
  </si>
  <si>
    <t>Lancement Appel à Manifestation d'intérêt pour constitution de la liste restreinte (uniquement pour les Services)</t>
  </si>
  <si>
    <t>Publication d'avis spécifique (Biens et Travaux) / Invitation (Liste restreinte)</t>
  </si>
  <si>
    <t>Réception des offres (la période de validité des offres commence à courir)</t>
  </si>
  <si>
    <t>Date de transmission du rapport d'évaluation à la Banque (évaluation complète si Biens ou Travaux; évaluation technique si Services de Consultants)</t>
  </si>
  <si>
    <t>NO de la Banque au rapport d'évaluation complète  (NO à l'adjudication) ou technique (NO à l'ouverture de l'offre financière, avant adjudication)</t>
  </si>
  <si>
    <t>Date de publication des résultats sur UNDB et IADB</t>
  </si>
  <si>
    <t>Date de signature du contrat (doit intervenir dans le délai de validité des offres)</t>
  </si>
  <si>
    <t>Date de fin du contrat</t>
  </si>
  <si>
    <t>Montant (US$000)</t>
  </si>
  <si>
    <t>% du montant</t>
  </si>
  <si>
    <t>Date</t>
  </si>
  <si>
    <t>Banque/ pays</t>
  </si>
  <si>
    <t>Date expiration</t>
  </si>
  <si>
    <t>Montant   (US$000)</t>
  </si>
  <si>
    <t>% montant du contrat</t>
  </si>
  <si>
    <t>Type (Banque ou assurance)</t>
  </si>
  <si>
    <t>Type (Bancaire ou d'assurance)</t>
  </si>
  <si>
    <t>Date de NO de la BID</t>
  </si>
  <si>
    <t>Date signature</t>
  </si>
  <si>
    <t>Montant</t>
  </si>
  <si>
    <t>Date d'approbation par le client du livrable 1 (services et travaux)</t>
  </si>
  <si>
    <t>Date du paiement correspondant au livrable 1 (services et travaux)</t>
  </si>
  <si>
    <t>Date d'approbation par le client du livrable N (services et travaux)</t>
  </si>
  <si>
    <t>Date du paiement correspondant au livrable N (services et travaux)</t>
  </si>
  <si>
    <t>Date de la réception définitive (uniquement pour les travaux)</t>
  </si>
  <si>
    <t>Date du paiement de la retenue de garantie de bonne exécution (uniquement pour les travaux)</t>
  </si>
  <si>
    <t xml:space="preserve">Montant de la retenue de garantie </t>
  </si>
  <si>
    <t>Services autre que consultations</t>
  </si>
  <si>
    <t>Bureaux de services-conseils</t>
  </si>
  <si>
    <t>Dépenses Opérationnelles</t>
  </si>
  <si>
    <t>Dépenses Opérationnel</t>
  </si>
  <si>
    <t>Evaluations</t>
  </si>
  <si>
    <r>
      <t xml:space="preserve">Dates réelles </t>
    </r>
    <r>
      <rPr>
        <b/>
        <i/>
        <sz val="10"/>
        <rFont val="Calibri"/>
        <family val="2"/>
        <scheme val="minor"/>
      </rPr>
      <t>(lors du reporting semestriel, expliquer en cas d'écarts substantiels avec la planification)</t>
    </r>
  </si>
  <si>
    <r>
      <t xml:space="preserve">Avenant #N au contrat original </t>
    </r>
    <r>
      <rPr>
        <b/>
        <i/>
        <sz val="10"/>
        <rFont val="Calibri"/>
        <family val="2"/>
        <scheme val="minor"/>
      </rPr>
      <t>(ajouter autant de colonnes que d'avenants)</t>
    </r>
  </si>
  <si>
    <r>
      <t xml:space="preserve">Remise des livrables et paiements associés </t>
    </r>
    <r>
      <rPr>
        <b/>
        <i/>
        <sz val="10"/>
        <rFont val="Calibri"/>
        <family val="2"/>
        <scheme val="minor"/>
      </rPr>
      <t>(rajouter autant de colonnes qu'il y a de livrables prévus dans le contrat et les avenants</t>
    </r>
    <r>
      <rPr>
        <b/>
        <sz val="10"/>
        <rFont val="Calibri"/>
        <family val="2"/>
        <scheme val="minor"/>
      </rPr>
      <t>)</t>
    </r>
  </si>
  <si>
    <r>
      <t xml:space="preserve">Date d'approbation par le client du dernier livrable (Services) </t>
    </r>
    <r>
      <rPr>
        <b/>
        <i/>
        <sz val="10"/>
        <rFont val="Calibri"/>
        <family val="2"/>
        <scheme val="minor"/>
      </rPr>
      <t xml:space="preserve">ou </t>
    </r>
    <r>
      <rPr>
        <b/>
        <sz val="10"/>
        <rFont val="Calibri"/>
        <family val="2"/>
        <scheme val="minor"/>
      </rPr>
      <t xml:space="preserve">
Date de la réception provisoire (Travaux) </t>
    </r>
    <r>
      <rPr>
        <b/>
        <i/>
        <sz val="10"/>
        <rFont val="Calibri"/>
        <family val="2"/>
        <scheme val="minor"/>
      </rPr>
      <t>ou</t>
    </r>
    <r>
      <rPr>
        <b/>
        <sz val="10"/>
        <rFont val="Calibri"/>
        <family val="2"/>
        <scheme val="minor"/>
      </rPr>
      <t xml:space="preserve">
Date de réception des Biens</t>
    </r>
  </si>
  <si>
    <r>
      <t xml:space="preserve">Date du paiement correspondant 
au dernier livrable </t>
    </r>
    <r>
      <rPr>
        <b/>
        <i/>
        <sz val="10"/>
        <rFont val="Calibri"/>
        <family val="2"/>
        <scheme val="minor"/>
      </rPr>
      <t>ou</t>
    </r>
    <r>
      <rPr>
        <b/>
        <sz val="10"/>
        <rFont val="Calibri"/>
        <family val="2"/>
        <scheme val="minor"/>
      </rPr>
      <t xml:space="preserve"> 
à la réception provisoire des travaux </t>
    </r>
    <r>
      <rPr>
        <b/>
        <i/>
        <sz val="10"/>
        <rFont val="Calibri"/>
        <family val="2"/>
        <scheme val="minor"/>
      </rPr>
      <t>ou</t>
    </r>
    <r>
      <rPr>
        <b/>
        <sz val="10"/>
        <rFont val="Calibri"/>
        <family val="2"/>
        <scheme val="minor"/>
      </rPr>
      <t xml:space="preserve">
à la réception des biens</t>
    </r>
  </si>
  <si>
    <t>%</t>
  </si>
  <si>
    <t>Institution</t>
  </si>
  <si>
    <t>***Funding source is IDB in all instances</t>
  </si>
  <si>
    <t>Indicators</t>
  </si>
  <si>
    <t>Status</t>
  </si>
  <si>
    <t>Unit</t>
  </si>
  <si>
    <t>Baseline</t>
  </si>
  <si>
    <t>Baseline Year</t>
  </si>
  <si>
    <t>End of Project</t>
  </si>
  <si>
    <t>Results</t>
  </si>
  <si>
    <t>Indicator</t>
  </si>
  <si>
    <t>Indicator Plan</t>
  </si>
  <si>
    <t>Component</t>
  </si>
  <si>
    <t>Component 1</t>
  </si>
  <si>
    <t>Component 2</t>
  </si>
  <si>
    <t>Product</t>
  </si>
  <si>
    <t>Physical Planning</t>
  </si>
  <si>
    <t>Financial Planning</t>
  </si>
  <si>
    <t>Comments</t>
  </si>
  <si>
    <t>Spending Categories</t>
  </si>
  <si>
    <t>Amount</t>
  </si>
  <si>
    <t>Contingencies</t>
  </si>
  <si>
    <t>Management</t>
  </si>
  <si>
    <t>Cost</t>
  </si>
  <si>
    <t>Program Name and Number</t>
  </si>
  <si>
    <t>Date Prepared</t>
  </si>
  <si>
    <t>Executing Agency</t>
  </si>
  <si>
    <t>Project Component</t>
  </si>
  <si>
    <t>Description</t>
  </si>
  <si>
    <t>Number</t>
  </si>
  <si>
    <t>Cost (USD)</t>
  </si>
  <si>
    <t>Procurement Method (1)</t>
  </si>
  <si>
    <t>Pre-qualification</t>
  </si>
  <si>
    <t>Yes/No</t>
  </si>
  <si>
    <t>Procurement Plan</t>
  </si>
  <si>
    <t>Estimated Dates</t>
  </si>
  <si>
    <t>Contract Signature</t>
  </si>
  <si>
    <t>Contract End</t>
  </si>
  <si>
    <t>Call for Expressions of Interest to develop the shortlist (only for Services)</t>
  </si>
  <si>
    <t>Status: pending, in progress, awarded, canceled, closed</t>
  </si>
  <si>
    <t>Works</t>
  </si>
  <si>
    <t>Non-consulting services</t>
  </si>
  <si>
    <t>Consulting services (individuals)</t>
  </si>
  <si>
    <t>Consulting services (firms)</t>
  </si>
  <si>
    <t>Operational expenses</t>
  </si>
  <si>
    <t>Related goods and services</t>
  </si>
  <si>
    <t>Product(s) from the results matrix au(x)quel(s) contribuent l'activité et la dépense associées au marché</t>
  </si>
  <si>
    <t>Component 3</t>
  </si>
  <si>
    <t>Product 3.1</t>
  </si>
  <si>
    <t>Supervision</t>
  </si>
  <si>
    <t>Y1</t>
  </si>
  <si>
    <t>Y2</t>
  </si>
  <si>
    <t>Y3</t>
  </si>
  <si>
    <t>Y4</t>
  </si>
  <si>
    <t>Y5</t>
  </si>
  <si>
    <t>Coastal Zone Management Governance Strengthened</t>
  </si>
  <si>
    <t>Plan</t>
  </si>
  <si>
    <t>Equipment</t>
  </si>
  <si>
    <t>Study</t>
  </si>
  <si>
    <t>Employee</t>
  </si>
  <si>
    <t>Product 1.1</t>
  </si>
  <si>
    <t>Product 1.2</t>
  </si>
  <si>
    <t>Product 1.3</t>
  </si>
  <si>
    <t>Removal and rehabilitation of causeways on East Grand Bahama</t>
  </si>
  <si>
    <t xml:space="preserve"> Beach and dune stabilization in Junkanoo Beach</t>
  </si>
  <si>
    <t>Coastal flood reduction infrastructure at Central Long Island</t>
  </si>
  <si>
    <t>Beach replenishment</t>
  </si>
  <si>
    <t>Repairs/upgrade sea walls</t>
  </si>
  <si>
    <t>Trips</t>
  </si>
  <si>
    <t>Travel</t>
  </si>
  <si>
    <t>Trainees</t>
  </si>
  <si>
    <t>Contracts</t>
  </si>
  <si>
    <t>Document</t>
  </si>
  <si>
    <t>Natural infrastructure for hazard resilience in Andros</t>
  </si>
  <si>
    <t xml:space="preserve">Product 2.1 </t>
  </si>
  <si>
    <t>Conservation and restoration activities in 4 pilot sites</t>
  </si>
  <si>
    <t>Workshops</t>
  </si>
  <si>
    <r>
      <t xml:space="preserve">Baseline studies for selection of priority sites for demonstration projects: </t>
    </r>
    <r>
      <rPr>
        <i/>
        <sz val="11"/>
        <color theme="1"/>
        <rFont val="Calibri"/>
        <family val="2"/>
        <scheme val="minor"/>
      </rPr>
      <t xml:space="preserve">applying socioeconomic and biophysical suitability parameters (shoreline vulnerability, coastal change assessment, ecosystem services assessment, mangrove assessment and vulnerability mapping) </t>
    </r>
  </si>
  <si>
    <t xml:space="preserve">Stakeholder consultation and validation workshops </t>
  </si>
  <si>
    <t>Sites</t>
  </si>
  <si>
    <r>
      <t xml:space="preserve">Communication Plan  </t>
    </r>
    <r>
      <rPr>
        <i/>
        <sz val="11"/>
        <color theme="1"/>
        <rFont val="Calibri"/>
        <family val="2"/>
        <scheme val="minor"/>
      </rPr>
      <t>including community awareness activities and preparation of replicable guidelines to inform future rehabilitation efforts</t>
    </r>
  </si>
  <si>
    <t>Assessments, baseline studies and diagnostics at pilot sites to inform design and implementation of nature-based solutions (autoecology, hydrologic patterns, genetics, modification of original environment) and management plan including maintenance and monitoring plan</t>
  </si>
  <si>
    <t>Advisor on nature-based solutions best practice</t>
  </si>
  <si>
    <t>BH-L1043</t>
  </si>
  <si>
    <t>Ministry of Works and Urban Development</t>
  </si>
  <si>
    <t>15% contingency on construction</t>
  </si>
  <si>
    <t>Beach control structures (groynes)</t>
  </si>
  <si>
    <t>Maintenance</t>
  </si>
  <si>
    <t>Detailed designs</t>
  </si>
  <si>
    <t>Installation of drainage wells</t>
  </si>
  <si>
    <t>Bypass road with land purchase</t>
  </si>
  <si>
    <t>Revetment</t>
  </si>
  <si>
    <t>Flood Gate</t>
  </si>
  <si>
    <t>Report</t>
  </si>
  <si>
    <t xml:space="preserve">Repaired/upgraded drainage outlet </t>
  </si>
  <si>
    <t xml:space="preserve">Causeway excavations </t>
  </si>
  <si>
    <t>Supervision including environmental (6%)</t>
  </si>
  <si>
    <t>Raised road</t>
  </si>
  <si>
    <t>Improvements to marine ecology (mangrove rehabilitation)</t>
  </si>
  <si>
    <t>Assesment</t>
  </si>
  <si>
    <t xml:space="preserve">Maintenance </t>
  </si>
  <si>
    <t>Environmental impact assessment</t>
  </si>
  <si>
    <t>Environmental impact assessment and cost benefit analysis</t>
  </si>
  <si>
    <t>Breakwaters rehabilitation</t>
  </si>
  <si>
    <t>Option development report (hydraulic modelling and hydrodynamic/baseline surveys) with 20% risk</t>
  </si>
  <si>
    <t>Upgraded causeway</t>
  </si>
  <si>
    <t xml:space="preserve">Hydrodynamic/baseline survey </t>
  </si>
  <si>
    <t>Ecological survey and ecosystem service assessment</t>
  </si>
  <si>
    <t>Surge modelling (west coast)</t>
  </si>
  <si>
    <t>Goods and Works: ICB: International Competitive Bidding; AOIR: International Restricted Call for Bids; AON: National Competitive Bidding; CP: Price Comparison; ED: Direct Agreement; FA: force account; Service Offices Tips: SFQC: Selection based on quality and cost; SFQ: Selection based on quality; SCBD: Selection within a specific budget; SMC: Low Cost Selection; QC: Selection based on the qualifications of the consultants; SED: Selection by direct agreement; Individual Consultant Services: QCNI: Selection based on the qualifications of individual national consultants; QCII: Selection Based on the Qualifications of Individual International Consultants]</t>
  </si>
  <si>
    <t>Goods and Works: DSAOI-B (Standard International Bidding Documents); DAON-B (National Bidding Documents); DSAOI-T (Works); DAON-T (Works); DSAOI-PT (Small Works); DAON-PT (Small Work); DAOI-TCR (Works Design and Realization); DAON-TCR (Works Design and Realization); DAOI-ECFI (Equipment Designing Supply and Install); DAON-ECFI (Supply and Install Design Equipment); DAOI-ST (Technical Services); DAON-ST (Technical Services); DAOI-SM (Services Management); DAON-SM (Services Management); CP-BS (Simple goods); CP-BC (Complex Property); CP-TS (Simple Work); CP-TC (Complex Works); CP-STS (Single Technical Service); CP-STC (Technical Service Complex); Offices of the Services Advice: DSAO (Standard Document of invitation to tender); Individual Consultant Services: TDR / GE (Terms of Reference and Evaluation Grid)</t>
  </si>
  <si>
    <t>3) Status: Pending - Process not yet started; Ongoing - Ongoing procurement process; Awarded no objection from the Bank obtained for the award of the contract; Canceled - Canceled process; Closed - Duly executed contract - last payment executed</t>
  </si>
  <si>
    <t>Stakeholder consultations</t>
  </si>
  <si>
    <t>Meeting</t>
  </si>
  <si>
    <t>Construction</t>
  </si>
  <si>
    <t>Rehabilitation</t>
  </si>
  <si>
    <t>Deposition</t>
  </si>
  <si>
    <t>Assessment</t>
  </si>
  <si>
    <t>To include equipment purchase of 1 tide gauge, 1 streamflow adcp and traiing for MOWUD staff in GB and Nassau</t>
  </si>
  <si>
    <t>To include equipment purchase of 1 tide gauge, 1 nearshore ADCP, 1 offshore ADCP, 1 unmanned surface vessel, 1 unmanned aerial vehicle, 1 RTK GNSS mapper and training for Nassau MOWUD staff</t>
  </si>
  <si>
    <t>To include equipment purchase of 1 nearshore ADCP, 1 offshore ADCP, 1 tide gauge. Also includes LIDAR survey.</t>
  </si>
  <si>
    <t>Product 2.1</t>
  </si>
  <si>
    <t>ICB</t>
  </si>
  <si>
    <t>Yes</t>
  </si>
  <si>
    <t>No</t>
  </si>
  <si>
    <t xml:space="preserve">
</t>
  </si>
  <si>
    <t>ED (MOWUD)</t>
  </si>
  <si>
    <t>Finalization of tender evaluation report (full evaluation if Goods or Works; technical evaluation Of Consulting Services)</t>
  </si>
  <si>
    <t>Publication of the specific opinion (Goods and Works) / Invitation (Shorlist)</t>
  </si>
  <si>
    <t>Pending</t>
  </si>
  <si>
    <t>Time needed to facilitate construction of breakwaters and groynes</t>
  </si>
  <si>
    <t>Time needed to facilitate land purchase</t>
  </si>
  <si>
    <t>Surveys to include 1 month storm season and 1 month non-storm season measurements</t>
  </si>
  <si>
    <t xml:space="preserve">Stakeholder consultations </t>
  </si>
  <si>
    <t>Surveys to include 1 session storm season and 1 session non-storm season creek discharge measurements</t>
  </si>
  <si>
    <t>Establishment of the Coastal Management Program Unit in MOWUD</t>
  </si>
  <si>
    <t>Training Programs</t>
  </si>
  <si>
    <t>Equipment and Software</t>
  </si>
  <si>
    <t>Technical Assistance</t>
  </si>
  <si>
    <t>Sustainable Coastal Infrastructure Action Plan</t>
  </si>
  <si>
    <t>Shoreline Management Plans</t>
  </si>
  <si>
    <t>Updated Building Codes and Coastal Infrastructure Design Guidence</t>
  </si>
  <si>
    <t>Sustainable Finance Strategy for Coastal Risk Management</t>
  </si>
  <si>
    <t>Pilot nearshore monitoring program and information management</t>
  </si>
  <si>
    <t>Period Covered by Procurement Plan :  Q3 2017 to Q4 2018</t>
  </si>
  <si>
    <t>Rehabilitation and removal of causeways in East Grand Bahamas</t>
  </si>
  <si>
    <t>Construction and rehabilitation of coastal infrastructure in Junkanoo Beach</t>
  </si>
  <si>
    <t>Construction of coastal flood reduction infraestructure in Central Long Island</t>
  </si>
  <si>
    <t>Shopping</t>
  </si>
  <si>
    <t>Supervision of works in East Grand Bahamas</t>
  </si>
  <si>
    <t>Baseline study and design for Junkanoo Beach</t>
  </si>
  <si>
    <t>Baseline and design of infrastructure in East Grand Bahamas</t>
  </si>
  <si>
    <t>Supervision of coastal works in Junkanoo Beach</t>
  </si>
  <si>
    <t>Supervision of infrastructure in Long Island</t>
  </si>
  <si>
    <t>Selection Based on the Consultants' Qualifications</t>
  </si>
  <si>
    <t>Quality and Cost Based Selection</t>
  </si>
  <si>
    <t>Least cost Selection</t>
  </si>
  <si>
    <t>Single Source Selection</t>
  </si>
  <si>
    <t>Updated Building Codes and Coastal Infrastructure Design Guidance</t>
  </si>
  <si>
    <t>Purchase of equipment and software</t>
  </si>
  <si>
    <t>Baseline studies for selection of priority sites for demonstration projects</t>
  </si>
  <si>
    <t>Assessments, baseline studies and diagnostics at pilot sites to inform design and implementation of nature-based solutions and management plan including maintenance and monitoring plan</t>
  </si>
  <si>
    <t>Communication Plan</t>
  </si>
  <si>
    <t>Baseline and design of infrastructure in Long Island</t>
  </si>
  <si>
    <t>Surveys to include 1 month storm season and 1 month non-storm season wave and current measurements</t>
  </si>
  <si>
    <t>Services de consultants individuals</t>
  </si>
  <si>
    <t>Supervison (PIU)</t>
  </si>
  <si>
    <t>Supervision (PIU)</t>
  </si>
  <si>
    <t>3CV</t>
  </si>
  <si>
    <t>International</t>
  </si>
  <si>
    <t>National</t>
  </si>
  <si>
    <t>1 Q 2018</t>
  </si>
  <si>
    <t>3 Q 2018</t>
  </si>
  <si>
    <t>3 Q 2017</t>
  </si>
  <si>
    <t>2 Q 2018</t>
  </si>
  <si>
    <t>4 Q 2017</t>
  </si>
  <si>
    <t>1Q 2018</t>
  </si>
  <si>
    <t>3Q 2018</t>
  </si>
  <si>
    <t>4Q 2018</t>
  </si>
  <si>
    <t>4Q 2017</t>
  </si>
  <si>
    <t>2Q 2018</t>
  </si>
  <si>
    <t>4 Q 2018</t>
  </si>
  <si>
    <t>3Q 2017</t>
  </si>
  <si>
    <t>4Q2018</t>
  </si>
  <si>
    <t>5 Contracts</t>
  </si>
  <si>
    <t>Approx. 3 contracts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</si>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</sst>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212121"/>
      <name val="Arial"/>
      <family val="2"/>
    </font>
    <font>
      <sz val="10"/>
      <color rgb="FF212121"/>
      <name val="Inherit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name val="Calibri"/>
      <family val="2"/>
      <scheme val="minor"/>
    </font>
    <font>
      <sz val="1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7F7F7F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5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71">
    <xf numFmtId="0" fontId="0" fillId="0" borderId="0" xfId="0"/>
    <xf numFmtId="0" fontId="0" fillId="0" borderId="0" xfId="0"/>
    <xf numFmtId="0" fontId="0" fillId="2" borderId="13" xfId="0" applyFill="1" applyBorder="1"/>
    <xf numFmtId="0" fontId="0" fillId="2" borderId="14" xfId="0" applyFill="1" applyBorder="1"/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/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0" xfId="0" applyAlignment="1">
      <alignment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0" borderId="0" xfId="0" applyNumberFormat="1" applyFont="1" applyAlignment="1">
      <alignment horizontal="justify" vertical="distributed"/>
    </xf>
    <xf numFmtId="0" fontId="4" fillId="0" borderId="0" xfId="0" applyNumberFormat="1" applyFont="1" applyAlignment="1">
      <alignment horizontal="justify" vertical="distributed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justify" vertical="distributed"/>
    </xf>
    <xf numFmtId="0" fontId="3" fillId="0" borderId="0" xfId="0" applyNumberFormat="1" applyFont="1" applyAlignment="1">
      <alignment vertical="distributed"/>
    </xf>
    <xf numFmtId="0" fontId="3" fillId="0" borderId="11" xfId="0" applyNumberFormat="1" applyFont="1" applyBorder="1" applyAlignment="1">
      <alignment vertical="distributed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justify" vertical="distributed"/>
    </xf>
    <xf numFmtId="0" fontId="4" fillId="0" borderId="0" xfId="0" applyNumberFormat="1" applyFont="1" applyBorder="1" applyAlignment="1">
      <alignment vertical="distributed"/>
    </xf>
    <xf numFmtId="0" fontId="3" fillId="0" borderId="0" xfId="0" applyNumberFormat="1" applyFont="1" applyBorder="1" applyAlignment="1">
      <alignment vertical="distributed"/>
    </xf>
    <xf numFmtId="0" fontId="8" fillId="0" borderId="0" xfId="0" applyNumberFormat="1" applyFont="1" applyAlignment="1">
      <alignment horizontal="justify" vertical="distributed"/>
    </xf>
    <xf numFmtId="0" fontId="8" fillId="0" borderId="0" xfId="0" applyNumberFormat="1" applyFont="1" applyBorder="1" applyAlignment="1">
      <alignment horizontal="justify" vertical="distributed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distributed"/>
    </xf>
    <xf numFmtId="0" fontId="9" fillId="0" borderId="0" xfId="0" applyNumberFormat="1" applyFont="1" applyBorder="1" applyAlignment="1">
      <alignment horizontal="justify" vertical="distributed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justify" vertical="distributed"/>
    </xf>
    <xf numFmtId="0" fontId="9" fillId="8" borderId="9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 wrapText="1"/>
    </xf>
    <xf numFmtId="0" fontId="9" fillId="8" borderId="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11" borderId="9" xfId="0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justify" vertical="distributed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justify" vertical="distributed"/>
    </xf>
    <xf numFmtId="0" fontId="4" fillId="0" borderId="4" xfId="0" applyNumberFormat="1" applyFont="1" applyBorder="1" applyAlignment="1">
      <alignment horizontal="justify" vertical="distributed"/>
    </xf>
    <xf numFmtId="0" fontId="4" fillId="3" borderId="1" xfId="0" applyNumberFormat="1" applyFont="1" applyFill="1" applyBorder="1" applyAlignment="1">
      <alignment horizontal="justify" vertical="distributed"/>
    </xf>
    <xf numFmtId="0" fontId="4" fillId="0" borderId="2" xfId="0" applyNumberFormat="1" applyFont="1" applyBorder="1" applyAlignment="1">
      <alignment horizontal="justify" vertical="distributed"/>
    </xf>
    <xf numFmtId="17" fontId="4" fillId="0" borderId="6" xfId="0" applyNumberFormat="1" applyFont="1" applyBorder="1" applyAlignment="1">
      <alignment horizontal="justify" vertical="distributed"/>
    </xf>
    <xf numFmtId="0" fontId="4" fillId="0" borderId="6" xfId="0" applyNumberFormat="1" applyFont="1" applyBorder="1" applyAlignment="1">
      <alignment horizontal="justify" vertical="center"/>
    </xf>
    <xf numFmtId="0" fontId="4" fillId="3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justify" vertical="distributed"/>
    </xf>
    <xf numFmtId="0" fontId="4" fillId="3" borderId="29" xfId="0" applyNumberFormat="1" applyFont="1" applyFill="1" applyBorder="1" applyAlignment="1">
      <alignment vertical="distributed"/>
    </xf>
    <xf numFmtId="0" fontId="4" fillId="0" borderId="1" xfId="0" applyNumberFormat="1" applyFont="1" applyFill="1" applyBorder="1" applyAlignment="1">
      <alignment vertical="distributed"/>
    </xf>
    <xf numFmtId="0" fontId="4" fillId="0" borderId="1" xfId="0" applyNumberFormat="1" applyFont="1" applyFill="1" applyBorder="1" applyAlignment="1">
      <alignment horizontal="left" vertical="distributed"/>
    </xf>
    <xf numFmtId="0" fontId="4" fillId="0" borderId="6" xfId="0" applyNumberFormat="1" applyFont="1" applyFill="1" applyBorder="1" applyAlignment="1">
      <alignment horizontal="justify" vertical="distributed"/>
    </xf>
    <xf numFmtId="0" fontId="4" fillId="0" borderId="1" xfId="0" applyNumberFormat="1" applyFont="1" applyFill="1" applyBorder="1" applyAlignment="1">
      <alignment horizontal="justify" vertical="distributed"/>
    </xf>
    <xf numFmtId="0" fontId="4" fillId="3" borderId="1" xfId="0" applyNumberFormat="1" applyFont="1" applyFill="1" applyBorder="1" applyAlignment="1">
      <alignment vertical="distributed"/>
    </xf>
    <xf numFmtId="0" fontId="4" fillId="0" borderId="2" xfId="0" applyNumberFormat="1" applyFont="1" applyFill="1" applyBorder="1" applyAlignment="1">
      <alignment horizontal="justify" vertical="distributed"/>
    </xf>
    <xf numFmtId="0" fontId="4" fillId="3" borderId="6" xfId="0" applyNumberFormat="1" applyFont="1" applyFill="1" applyBorder="1" applyAlignment="1">
      <alignment vertical="distributed"/>
    </xf>
    <xf numFmtId="0" fontId="4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justify" vertical="distributed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justify" vertical="distributed"/>
    </xf>
    <xf numFmtId="0" fontId="6" fillId="0" borderId="0" xfId="0" applyNumberFormat="1" applyFont="1" applyAlignment="1">
      <alignment horizontal="justify" vertical="distributed"/>
    </xf>
    <xf numFmtId="0" fontId="4" fillId="3" borderId="1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distributed"/>
    </xf>
    <xf numFmtId="3" fontId="4" fillId="0" borderId="1" xfId="0" applyNumberFormat="1" applyFont="1" applyBorder="1" applyAlignment="1">
      <alignment horizontal="right" vertical="distributed"/>
    </xf>
    <xf numFmtId="0" fontId="9" fillId="10" borderId="35" xfId="0" applyNumberFormat="1" applyFont="1" applyFill="1" applyBorder="1" applyAlignment="1">
      <alignment vertical="center" wrapText="1"/>
    </xf>
    <xf numFmtId="0" fontId="9" fillId="10" borderId="36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distributed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distributed"/>
    </xf>
    <xf numFmtId="0" fontId="3" fillId="0" borderId="24" xfId="0" applyNumberFormat="1" applyFont="1" applyFill="1" applyBorder="1" applyAlignment="1">
      <alignment vertical="distributed"/>
    </xf>
    <xf numFmtId="2" fontId="4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distributed"/>
    </xf>
    <xf numFmtId="9" fontId="4" fillId="3" borderId="1" xfId="0" applyNumberFormat="1" applyFont="1" applyFill="1" applyBorder="1" applyAlignment="1">
      <alignment horizontal="center" vertical="distributed"/>
    </xf>
    <xf numFmtId="9" fontId="4" fillId="0" borderId="1" xfId="0" applyNumberFormat="1" applyFont="1" applyFill="1" applyBorder="1" applyAlignment="1">
      <alignment horizontal="center" vertical="distributed"/>
    </xf>
    <xf numFmtId="0" fontId="3" fillId="5" borderId="5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/>
    </xf>
    <xf numFmtId="0" fontId="3" fillId="5" borderId="38" xfId="0" applyNumberFormat="1" applyFont="1" applyFill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3" fillId="3" borderId="27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5" xfId="0" applyNumberFormat="1" applyFont="1" applyFill="1" applyBorder="1" applyAlignment="1">
      <alignment horizontal="left" vertical="center"/>
    </xf>
    <xf numFmtId="0" fontId="3" fillId="6" borderId="38" xfId="0" applyNumberFormat="1" applyFont="1" applyFill="1" applyBorder="1" applyAlignment="1">
      <alignment horizontal="left" vertical="center"/>
    </xf>
    <xf numFmtId="0" fontId="3" fillId="6" borderId="27" xfId="0" applyNumberFormat="1" applyFont="1" applyFill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9" fillId="5" borderId="5" xfId="0" applyNumberFormat="1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/>
    </xf>
    <xf numFmtId="0" fontId="9" fillId="5" borderId="38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distributed"/>
    </xf>
    <xf numFmtId="0" fontId="4" fillId="0" borderId="4" xfId="0" applyNumberFormat="1" applyFont="1" applyFill="1" applyBorder="1" applyAlignment="1">
      <alignment horizontal="left" vertical="distributed"/>
    </xf>
    <xf numFmtId="0" fontId="5" fillId="7" borderId="45" xfId="0" applyFont="1" applyFill="1" applyBorder="1" applyAlignment="1">
      <alignment horizontal="left" vertical="center"/>
    </xf>
    <xf numFmtId="0" fontId="9" fillId="8" borderId="10" xfId="0" applyNumberFormat="1" applyFont="1" applyFill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justify" vertical="distributed"/>
    </xf>
    <xf numFmtId="0" fontId="4" fillId="0" borderId="22" xfId="0" applyNumberFormat="1" applyFont="1" applyFill="1" applyBorder="1" applyAlignment="1">
      <alignment horizontal="justify" vertical="distributed"/>
    </xf>
    <xf numFmtId="0" fontId="4" fillId="0" borderId="21" xfId="0" applyNumberFormat="1" applyFont="1" applyBorder="1" applyAlignment="1">
      <alignment horizontal="justify" vertical="distributed"/>
    </xf>
    <xf numFmtId="0" fontId="4" fillId="0" borderId="20" xfId="0" applyNumberFormat="1" applyFont="1" applyBorder="1" applyAlignment="1">
      <alignment horizontal="justify" vertical="distributed"/>
    </xf>
    <xf numFmtId="0" fontId="4" fillId="3" borderId="21" xfId="0" applyNumberFormat="1" applyFont="1" applyFill="1" applyBorder="1" applyAlignment="1">
      <alignment vertical="distributed"/>
    </xf>
    <xf numFmtId="0" fontId="3" fillId="3" borderId="22" xfId="0" applyNumberFormat="1" applyFont="1" applyFill="1" applyBorder="1" applyAlignment="1">
      <alignment horizontal="justify" vertical="distributed"/>
    </xf>
    <xf numFmtId="0" fontId="0" fillId="0" borderId="0" xfId="0" applyFill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Fill="1"/>
    <xf numFmtId="0" fontId="0" fillId="0" borderId="49" xfId="0" applyBorder="1"/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0" fillId="0" borderId="2" xfId="0" applyNumberFormat="1" applyBorder="1" applyAlignment="1" applyProtection="1">
      <alignment horizontal="left" vertical="center" wrapText="1"/>
      <protection locked="0"/>
    </xf>
    <xf numFmtId="2" fontId="0" fillId="0" borderId="2" xfId="0" applyNumberFormat="1" applyBorder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4" borderId="38" xfId="0" applyFill="1" applyBorder="1"/>
    <xf numFmtId="0" fontId="0" fillId="3" borderId="38" xfId="0" applyFill="1" applyBorder="1"/>
    <xf numFmtId="3" fontId="0" fillId="0" borderId="38" xfId="0" applyNumberFormat="1" applyFill="1" applyBorder="1" applyAlignment="1">
      <alignment horizontal="left" vertical="center" wrapText="1"/>
    </xf>
    <xf numFmtId="3" fontId="0" fillId="4" borderId="38" xfId="0" applyNumberFormat="1" applyFill="1" applyBorder="1" applyAlignment="1">
      <alignment horizontal="left" vertical="center" wrapText="1"/>
    </xf>
    <xf numFmtId="0" fontId="0" fillId="0" borderId="38" xfId="0" applyBorder="1"/>
    <xf numFmtId="0" fontId="0" fillId="0" borderId="38" xfId="0" applyFill="1" applyBorder="1"/>
    <xf numFmtId="0" fontId="5" fillId="14" borderId="19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3" fontId="5" fillId="14" borderId="50" xfId="0" applyNumberFormat="1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2" fontId="5" fillId="14" borderId="4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48" xfId="0" applyFont="1" applyBorder="1"/>
    <xf numFmtId="0" fontId="5" fillId="0" borderId="0" xfId="0" applyFont="1"/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2" fontId="0" fillId="0" borderId="21" xfId="0" applyNumberFormat="1" applyBorder="1" applyAlignment="1" applyProtection="1">
      <alignment horizontal="left" vertical="top" wrapText="1"/>
      <protection locked="0"/>
    </xf>
    <xf numFmtId="2" fontId="0" fillId="0" borderId="21" xfId="0" applyNumberFormat="1" applyBorder="1" applyAlignment="1">
      <alignment horizontal="left" vertical="top" wrapText="1"/>
    </xf>
    <xf numFmtId="2" fontId="5" fillId="14" borderId="42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14" borderId="3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3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 wrapText="1"/>
    </xf>
    <xf numFmtId="2" fontId="5" fillId="14" borderId="43" xfId="0" applyNumberFormat="1" applyFont="1" applyFill="1" applyBorder="1" applyAlignment="1">
      <alignment horizontal="center" vertical="center"/>
    </xf>
    <xf numFmtId="3" fontId="14" fillId="15" borderId="53" xfId="35" applyNumberFormat="1" applyBorder="1" applyAlignment="1">
      <alignment horizontal="center" vertical="center" wrapText="1"/>
    </xf>
    <xf numFmtId="3" fontId="14" fillId="15" borderId="52" xfId="35" applyNumberFormat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9" fontId="14" fillId="15" borderId="55" xfId="35" applyNumberForma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right" vertical="center" wrapText="1"/>
    </xf>
    <xf numFmtId="164" fontId="14" fillId="15" borderId="53" xfId="35" applyNumberForma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14" fillId="15" borderId="53" xfId="35" applyNumberFormat="1" applyBorder="1" applyAlignment="1">
      <alignment horizontal="right" vertical="center"/>
    </xf>
    <xf numFmtId="164" fontId="0" fillId="4" borderId="25" xfId="0" applyNumberFormat="1" applyFill="1" applyBorder="1" applyAlignment="1">
      <alignment horizontal="right" vertical="center" wrapText="1"/>
    </xf>
    <xf numFmtId="164" fontId="0" fillId="4" borderId="3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164" fontId="14" fillId="15" borderId="55" xfId="35" applyNumberFormat="1" applyBorder="1" applyAlignment="1">
      <alignment horizontal="right" vertical="center" wrapText="1"/>
    </xf>
    <xf numFmtId="164" fontId="14" fillId="15" borderId="52" xfId="35" applyNumberFormat="1" applyBorder="1" applyAlignment="1">
      <alignment horizontal="right" vertical="center" wrapText="1"/>
    </xf>
    <xf numFmtId="164" fontId="14" fillId="15" borderId="55" xfId="35" applyNumberFormat="1" applyBorder="1" applyAlignment="1">
      <alignment horizontal="right" vertical="center"/>
    </xf>
    <xf numFmtId="17" fontId="4" fillId="3" borderId="6" xfId="0" applyNumberFormat="1" applyFont="1" applyFill="1" applyBorder="1" applyAlignment="1">
      <alignment vertical="distributed"/>
    </xf>
    <xf numFmtId="0" fontId="0" fillId="4" borderId="2" xfId="0" applyFont="1" applyFill="1" applyBorder="1" applyAlignment="1">
      <alignment horizontal="left" vertical="center" wrapText="1" indent="2"/>
    </xf>
    <xf numFmtId="164" fontId="0" fillId="4" borderId="3" xfId="0" applyNumberForma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 wrapText="1" indent="2"/>
    </xf>
    <xf numFmtId="3" fontId="0" fillId="4" borderId="6" xfId="0" applyNumberFormat="1" applyFill="1" applyBorder="1" applyAlignment="1">
      <alignment horizontal="center" vertical="center"/>
    </xf>
    <xf numFmtId="0" fontId="0" fillId="4" borderId="1" xfId="0" applyFill="1" applyBorder="1"/>
    <xf numFmtId="164" fontId="17" fillId="4" borderId="26" xfId="0" applyNumberFormat="1" applyFont="1" applyFill="1" applyBorder="1" applyAlignment="1">
      <alignment horizontal="right" vertical="center" wrapText="1"/>
    </xf>
    <xf numFmtId="164" fontId="14" fillId="15" borderId="57" xfId="35" applyNumberFormat="1" applyBorder="1" applyAlignment="1">
      <alignment horizontal="right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0" fillId="4" borderId="5" xfId="0" applyFill="1" applyBorder="1" applyAlignment="1">
      <alignment horizontal="center" vertical="center" wrapText="1"/>
    </xf>
    <xf numFmtId="164" fontId="14" fillId="15" borderId="58" xfId="35" applyNumberFormat="1" applyBorder="1" applyAlignment="1">
      <alignment horizontal="righ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7" xfId="0" applyNumberFormat="1" applyFont="1" applyFill="1" applyBorder="1" applyAlignment="1">
      <alignment vertical="distributed"/>
    </xf>
    <xf numFmtId="0" fontId="4" fillId="3" borderId="3" xfId="0" applyNumberFormat="1" applyFont="1" applyFill="1" applyBorder="1" applyAlignment="1">
      <alignment vertical="center" wrapText="1"/>
    </xf>
    <xf numFmtId="164" fontId="0" fillId="4" borderId="6" xfId="0" applyNumberForma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>
      <alignment horizontal="center" vertical="distributed"/>
    </xf>
    <xf numFmtId="0" fontId="4" fillId="0" borderId="1" xfId="0" applyNumberFormat="1" applyFont="1" applyFill="1" applyBorder="1" applyAlignment="1">
      <alignment horizontal="center" vertical="distributed"/>
    </xf>
    <xf numFmtId="0" fontId="4" fillId="0" borderId="4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justify" vertical="distributed"/>
    </xf>
    <xf numFmtId="0" fontId="4" fillId="0" borderId="2" xfId="0" applyNumberFormat="1" applyFont="1" applyBorder="1" applyAlignment="1">
      <alignment horizontal="justify" vertical="top"/>
    </xf>
    <xf numFmtId="0" fontId="4" fillId="3" borderId="2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justify" vertical="distributed"/>
    </xf>
    <xf numFmtId="164" fontId="20" fillId="0" borderId="26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164" fontId="0" fillId="0" borderId="6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4" fillId="15" borderId="62" xfId="35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right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top" wrapText="1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>
      <alignment horizontal="left" vertical="center" wrapText="1"/>
    </xf>
    <xf numFmtId="164" fontId="14" fillId="0" borderId="59" xfId="35" applyNumberFormat="1" applyFill="1" applyBorder="1" applyAlignment="1">
      <alignment horizontal="right" vertical="center" wrapText="1"/>
    </xf>
    <xf numFmtId="164" fontId="16" fillId="0" borderId="59" xfId="0" applyNumberFormat="1" applyFont="1" applyBorder="1" applyAlignment="1">
      <alignment horizontal="center" vertical="center" wrapText="1"/>
    </xf>
    <xf numFmtId="1" fontId="16" fillId="0" borderId="59" xfId="0" applyNumberFormat="1" applyFont="1" applyBorder="1" applyAlignment="1">
      <alignment horizontal="center" vertical="center" wrapText="1"/>
    </xf>
    <xf numFmtId="164" fontId="21" fillId="4" borderId="30" xfId="0" applyNumberFormat="1" applyFont="1" applyFill="1" applyBorder="1" applyAlignment="1">
      <alignment horizontal="right" vertical="center" wrapText="1"/>
    </xf>
    <xf numFmtId="164" fontId="21" fillId="4" borderId="26" xfId="0" applyNumberFormat="1" applyFont="1" applyFill="1" applyBorder="1" applyAlignment="1">
      <alignment horizontal="right" vertical="center" wrapText="1"/>
    </xf>
    <xf numFmtId="164" fontId="22" fillId="14" borderId="54" xfId="35" applyNumberFormat="1" applyFont="1" applyFill="1" applyBorder="1" applyAlignment="1">
      <alignment horizontal="right" vertical="center"/>
    </xf>
    <xf numFmtId="9" fontId="22" fillId="14" borderId="56" xfId="35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distributed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justify" vertical="distributed"/>
    </xf>
    <xf numFmtId="0" fontId="4" fillId="0" borderId="1" xfId="0" applyNumberFormat="1" applyFont="1" applyBorder="1" applyAlignment="1">
      <alignment horizontal="justify" vertical="distributed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vertical="center" wrapText="1"/>
    </xf>
    <xf numFmtId="0" fontId="6" fillId="0" borderId="4" xfId="4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justify" vertical="distributed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justify" vertical="distributed"/>
    </xf>
    <xf numFmtId="9" fontId="4" fillId="0" borderId="4" xfId="0" applyNumberFormat="1" applyFont="1" applyFill="1" applyBorder="1" applyAlignment="1">
      <alignment horizontal="center" vertical="distributed"/>
    </xf>
    <xf numFmtId="3" fontId="4" fillId="3" borderId="6" xfId="0" applyNumberFormat="1" applyFont="1" applyFill="1" applyBorder="1" applyAlignment="1">
      <alignment horizontal="right" vertical="distributed"/>
    </xf>
    <xf numFmtId="9" fontId="4" fillId="0" borderId="6" xfId="0" applyNumberFormat="1" applyFont="1" applyFill="1" applyBorder="1" applyAlignment="1">
      <alignment horizontal="center" vertical="distributed"/>
    </xf>
    <xf numFmtId="0" fontId="4" fillId="0" borderId="20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justify" vertical="distributed"/>
    </xf>
    <xf numFmtId="0" fontId="9" fillId="5" borderId="32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/>
    </xf>
    <xf numFmtId="0" fontId="9" fillId="5" borderId="6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justify" vertical="distributed"/>
    </xf>
    <xf numFmtId="0" fontId="6" fillId="0" borderId="7" xfId="4" applyFont="1" applyFill="1" applyBorder="1" applyAlignment="1">
      <alignment vertical="center" wrapText="1"/>
    </xf>
    <xf numFmtId="3" fontId="6" fillId="0" borderId="6" xfId="4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Fill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justify" vertical="distributed"/>
    </xf>
    <xf numFmtId="0" fontId="3" fillId="0" borderId="5" xfId="0" applyNumberFormat="1" applyFont="1" applyFill="1" applyBorder="1" applyAlignment="1">
      <alignment horizontal="justify" vertical="distributed"/>
    </xf>
    <xf numFmtId="0" fontId="4" fillId="0" borderId="5" xfId="0" applyNumberFormat="1" applyFont="1" applyFill="1" applyBorder="1" applyAlignment="1">
      <alignment horizontal="justify" vertical="distributed"/>
    </xf>
    <xf numFmtId="0" fontId="4" fillId="0" borderId="3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distributed"/>
    </xf>
    <xf numFmtId="0" fontId="3" fillId="0" borderId="1" xfId="0" applyNumberFormat="1" applyFont="1" applyFill="1" applyBorder="1" applyAlignment="1">
      <alignment horizontal="justify" vertical="distributed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justify" vertical="distributed"/>
    </xf>
    <xf numFmtId="0" fontId="3" fillId="0" borderId="22" xfId="0" applyNumberFormat="1" applyFont="1" applyFill="1" applyBorder="1" applyAlignment="1">
      <alignment horizontal="justify" vertical="distributed"/>
    </xf>
    <xf numFmtId="0" fontId="4" fillId="0" borderId="32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8" xfId="0" applyNumberFormat="1" applyFont="1" applyFill="1" applyBorder="1" applyAlignment="1">
      <alignment horizontal="left" vertical="center"/>
    </xf>
    <xf numFmtId="0" fontId="3" fillId="16" borderId="6" xfId="0" applyNumberFormat="1" applyFont="1" applyFill="1" applyBorder="1" applyAlignment="1">
      <alignment vertical="distributed"/>
    </xf>
    <xf numFmtId="0" fontId="4" fillId="16" borderId="1" xfId="0" applyNumberFormat="1" applyFont="1" applyFill="1" applyBorder="1" applyAlignment="1">
      <alignment horizontal="left" vertical="center" wrapText="1"/>
    </xf>
    <xf numFmtId="0" fontId="4" fillId="16" borderId="6" xfId="0" applyNumberFormat="1" applyFont="1" applyFill="1" applyBorder="1" applyAlignment="1">
      <alignment horizontal="justify" vertical="distributed"/>
    </xf>
    <xf numFmtId="9" fontId="4" fillId="16" borderId="1" xfId="0" applyNumberFormat="1" applyFont="1" applyFill="1" applyBorder="1" applyAlignment="1">
      <alignment horizontal="center" vertical="distributed"/>
    </xf>
    <xf numFmtId="0" fontId="3" fillId="16" borderId="24" xfId="0" applyNumberFormat="1" applyFont="1" applyFill="1" applyBorder="1" applyAlignment="1">
      <alignment vertical="distributed"/>
    </xf>
    <xf numFmtId="0" fontId="4" fillId="0" borderId="5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justify" vertical="distributed"/>
    </xf>
    <xf numFmtId="3" fontId="3" fillId="0" borderId="11" xfId="0" applyNumberFormat="1" applyFont="1" applyBorder="1" applyAlignment="1">
      <alignment vertical="distributed"/>
    </xf>
    <xf numFmtId="9" fontId="0" fillId="0" borderId="0" xfId="42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61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justify" vertical="distributed"/>
    </xf>
    <xf numFmtId="0" fontId="6" fillId="0" borderId="11" xfId="4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distributed"/>
    </xf>
    <xf numFmtId="0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4" borderId="67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justify" vertical="distributed"/>
    </xf>
    <xf numFmtId="0" fontId="9" fillId="0" borderId="21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5" borderId="12" xfId="0" applyNumberFormat="1" applyFont="1" applyFill="1" applyBorder="1" applyAlignment="1">
      <alignment vertical="center"/>
    </xf>
    <xf numFmtId="0" fontId="9" fillId="5" borderId="13" xfId="0" applyNumberFormat="1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left" vertical="center" wrapText="1"/>
    </xf>
    <xf numFmtId="3" fontId="9" fillId="5" borderId="13" xfId="0" applyNumberFormat="1" applyFont="1" applyFill="1" applyBorder="1" applyAlignment="1">
      <alignment horizontal="right" vertical="center" wrapText="1"/>
    </xf>
    <xf numFmtId="0" fontId="9" fillId="5" borderId="14" xfId="0" applyNumberFormat="1" applyFont="1" applyFill="1" applyBorder="1" applyAlignment="1">
      <alignment vertical="center" wrapText="1"/>
    </xf>
    <xf numFmtId="0" fontId="3" fillId="12" borderId="42" xfId="0" applyNumberFormat="1" applyFont="1" applyFill="1" applyBorder="1" applyAlignment="1">
      <alignment horizontal="justify" vertical="distributed"/>
    </xf>
    <xf numFmtId="0" fontId="3" fillId="12" borderId="43" xfId="0" applyNumberFormat="1" applyFont="1" applyFill="1" applyBorder="1" applyAlignment="1">
      <alignment horizontal="justify" vertical="distributed"/>
    </xf>
    <xf numFmtId="0" fontId="3" fillId="12" borderId="71" xfId="0" applyNumberFormat="1" applyFont="1" applyFill="1" applyBorder="1" applyAlignment="1">
      <alignment horizontal="left" vertical="center" wrapText="1"/>
    </xf>
    <xf numFmtId="3" fontId="3" fillId="12" borderId="72" xfId="0" applyNumberFormat="1" applyFont="1" applyFill="1" applyBorder="1" applyAlignment="1">
      <alignment horizontal="right" vertical="distributed"/>
    </xf>
    <xf numFmtId="0" fontId="3" fillId="12" borderId="72" xfId="0" applyNumberFormat="1" applyFont="1" applyFill="1" applyBorder="1" applyAlignment="1">
      <alignment horizontal="justify" vertical="distributed"/>
    </xf>
    <xf numFmtId="0" fontId="3" fillId="12" borderId="72" xfId="0" applyNumberFormat="1" applyFont="1" applyFill="1" applyBorder="1" applyAlignment="1">
      <alignment horizontal="left" vertical="center" wrapText="1"/>
    </xf>
    <xf numFmtId="0" fontId="3" fillId="12" borderId="73" xfId="0" applyNumberFormat="1" applyFont="1" applyFill="1" applyBorder="1" applyAlignment="1">
      <alignment horizontal="justify" vertical="distributed"/>
    </xf>
    <xf numFmtId="0" fontId="3" fillId="0" borderId="29" xfId="0" applyNumberFormat="1" applyFont="1" applyFill="1" applyBorder="1" applyAlignment="1">
      <alignment horizontal="justify" vertical="distributed"/>
    </xf>
    <xf numFmtId="0" fontId="3" fillId="0" borderId="0" xfId="0" applyNumberFormat="1" applyFont="1" applyFill="1" applyBorder="1" applyAlignment="1">
      <alignment horizontal="justify" vertical="distributed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Fill="1" applyBorder="1" applyAlignment="1">
      <alignment horizontal="justify" vertical="distributed"/>
    </xf>
    <xf numFmtId="0" fontId="9" fillId="5" borderId="74" xfId="0" applyNumberFormat="1" applyFont="1" applyFill="1" applyBorder="1" applyAlignment="1">
      <alignment vertical="center"/>
    </xf>
    <xf numFmtId="0" fontId="9" fillId="5" borderId="35" xfId="0" applyNumberFormat="1" applyFont="1" applyFill="1" applyBorder="1" applyAlignment="1">
      <alignment vertical="center" wrapText="1"/>
    </xf>
    <xf numFmtId="0" fontId="9" fillId="5" borderId="35" xfId="0" applyNumberFormat="1" applyFont="1" applyFill="1" applyBorder="1" applyAlignment="1">
      <alignment horizontal="left" vertical="center" wrapText="1"/>
    </xf>
    <xf numFmtId="3" fontId="9" fillId="5" borderId="35" xfId="0" applyNumberFormat="1" applyFont="1" applyFill="1" applyBorder="1" applyAlignment="1">
      <alignment horizontal="right" vertical="center" wrapText="1"/>
    </xf>
    <xf numFmtId="0" fontId="9" fillId="5" borderId="35" xfId="0" applyNumberFormat="1" applyFont="1" applyFill="1" applyBorder="1" applyAlignment="1">
      <alignment horizontal="center" vertical="center" wrapText="1"/>
    </xf>
    <xf numFmtId="0" fontId="9" fillId="5" borderId="36" xfId="0" applyNumberFormat="1" applyFont="1" applyFill="1" applyBorder="1" applyAlignment="1">
      <alignment vertical="center" wrapText="1"/>
    </xf>
    <xf numFmtId="3" fontId="3" fillId="12" borderId="7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distributed"/>
    </xf>
    <xf numFmtId="0" fontId="3" fillId="0" borderId="0" xfId="0" applyNumberFormat="1" applyFont="1" applyFill="1" applyBorder="1" applyAlignment="1">
      <alignment horizontal="center" vertical="distributed"/>
    </xf>
    <xf numFmtId="0" fontId="3" fillId="12" borderId="72" xfId="0" applyNumberFormat="1" applyFont="1" applyFill="1" applyBorder="1" applyAlignment="1">
      <alignment horizontal="center" vertical="distributed"/>
    </xf>
    <xf numFmtId="0" fontId="3" fillId="5" borderId="12" xfId="0" applyNumberFormat="1" applyFont="1" applyFill="1" applyBorder="1" applyAlignment="1">
      <alignment vertical="center"/>
    </xf>
    <xf numFmtId="0" fontId="3" fillId="5" borderId="35" xfId="0" applyNumberFormat="1" applyFont="1" applyFill="1" applyBorder="1" applyAlignment="1">
      <alignment vertical="center" wrapText="1"/>
    </xf>
    <xf numFmtId="0" fontId="3" fillId="5" borderId="35" xfId="0" applyNumberFormat="1" applyFont="1" applyFill="1" applyBorder="1" applyAlignment="1">
      <alignment horizontal="left" vertical="center" wrapText="1"/>
    </xf>
    <xf numFmtId="3" fontId="3" fillId="5" borderId="35" xfId="0" applyNumberFormat="1" applyFont="1" applyFill="1" applyBorder="1" applyAlignment="1">
      <alignment horizontal="right" vertical="center" wrapText="1"/>
    </xf>
    <xf numFmtId="0" fontId="3" fillId="5" borderId="35" xfId="0" applyNumberFormat="1" applyFont="1" applyFill="1" applyBorder="1" applyAlignment="1">
      <alignment horizontal="center" vertical="center" wrapText="1"/>
    </xf>
    <xf numFmtId="0" fontId="3" fillId="5" borderId="36" xfId="0" applyNumberFormat="1" applyFont="1" applyFill="1" applyBorder="1" applyAlignment="1">
      <alignment vertical="center" wrapText="1"/>
    </xf>
    <xf numFmtId="0" fontId="3" fillId="5" borderId="74" xfId="0" applyNumberFormat="1" applyFont="1" applyFill="1" applyBorder="1" applyAlignment="1">
      <alignment vertical="center"/>
    </xf>
    <xf numFmtId="0" fontId="3" fillId="5" borderId="35" xfId="0" applyNumberFormat="1" applyFont="1" applyFill="1" applyBorder="1" applyAlignment="1">
      <alignment horizontal="right" vertical="center" wrapText="1"/>
    </xf>
    <xf numFmtId="3" fontId="3" fillId="12" borderId="71" xfId="0" applyNumberFormat="1" applyFont="1" applyFill="1" applyBorder="1" applyAlignment="1">
      <alignment horizontal="right" vertical="distributed"/>
    </xf>
    <xf numFmtId="0" fontId="3" fillId="0" borderId="6" xfId="0" applyNumberFormat="1" applyFont="1" applyFill="1" applyBorder="1" applyAlignment="1">
      <alignment horizontal="justify" vertical="distributed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justify" vertical="distributed"/>
    </xf>
    <xf numFmtId="0" fontId="3" fillId="0" borderId="20" xfId="0" applyNumberFormat="1" applyFont="1" applyFill="1" applyBorder="1" applyAlignment="1">
      <alignment horizontal="justify" vertical="distributed"/>
    </xf>
    <xf numFmtId="0" fontId="3" fillId="13" borderId="74" xfId="0" applyNumberFormat="1" applyFont="1" applyFill="1" applyBorder="1" applyAlignment="1">
      <alignment vertical="center"/>
    </xf>
    <xf numFmtId="0" fontId="3" fillId="13" borderId="35" xfId="0" applyNumberFormat="1" applyFont="1" applyFill="1" applyBorder="1" applyAlignment="1">
      <alignment vertical="distributed"/>
    </xf>
    <xf numFmtId="0" fontId="3" fillId="13" borderId="35" xfId="0" applyNumberFormat="1" applyFont="1" applyFill="1" applyBorder="1" applyAlignment="1">
      <alignment horizontal="left" vertical="center" wrapText="1"/>
    </xf>
    <xf numFmtId="3" fontId="3" fillId="13" borderId="35" xfId="0" applyNumberFormat="1" applyFont="1" applyFill="1" applyBorder="1" applyAlignment="1">
      <alignment horizontal="right" vertical="distributed"/>
    </xf>
    <xf numFmtId="0" fontId="3" fillId="13" borderId="36" xfId="0" applyNumberFormat="1" applyFont="1" applyFill="1" applyBorder="1" applyAlignment="1">
      <alignment vertical="distributed"/>
    </xf>
    <xf numFmtId="0" fontId="3" fillId="0" borderId="10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distributed"/>
    </xf>
    <xf numFmtId="0" fontId="3" fillId="0" borderId="9" xfId="0" applyNumberFormat="1" applyFont="1" applyFill="1" applyBorder="1" applyAlignment="1">
      <alignment horizontal="justify" vertical="distributed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justify" vertical="distributed"/>
    </xf>
    <xf numFmtId="0" fontId="3" fillId="0" borderId="41" xfId="0" applyNumberFormat="1" applyFont="1" applyFill="1" applyBorder="1" applyAlignment="1">
      <alignment horizontal="justify" vertical="distributed"/>
    </xf>
    <xf numFmtId="0" fontId="3" fillId="13" borderId="74" xfId="0" applyNumberFormat="1" applyFont="1" applyFill="1" applyBorder="1" applyAlignment="1">
      <alignment horizontal="justify" vertical="distributed"/>
    </xf>
    <xf numFmtId="0" fontId="3" fillId="13" borderId="35" xfId="0" applyNumberFormat="1" applyFont="1" applyFill="1" applyBorder="1" applyAlignment="1">
      <alignment horizontal="justify" vertical="distributed"/>
    </xf>
    <xf numFmtId="0" fontId="4" fillId="13" borderId="35" xfId="0" applyNumberFormat="1" applyFont="1" applyFill="1" applyBorder="1" applyAlignment="1">
      <alignment horizontal="justify" vertical="distributed"/>
    </xf>
    <xf numFmtId="0" fontId="3" fillId="13" borderId="70" xfId="0" applyNumberFormat="1" applyFont="1" applyFill="1" applyBorder="1" applyAlignment="1">
      <alignment horizontal="left" vertical="center" wrapText="1"/>
    </xf>
    <xf numFmtId="3" fontId="3" fillId="13" borderId="19" xfId="0" applyNumberFormat="1" applyFont="1" applyFill="1" applyBorder="1" applyAlignment="1">
      <alignment horizontal="right" vertical="distributed"/>
    </xf>
    <xf numFmtId="0" fontId="3" fillId="13" borderId="19" xfId="0" applyNumberFormat="1" applyFont="1" applyFill="1" applyBorder="1" applyAlignment="1">
      <alignment horizontal="justify" vertical="distributed"/>
    </xf>
    <xf numFmtId="0" fontId="3" fillId="13" borderId="19" xfId="0" applyNumberFormat="1" applyFont="1" applyFill="1" applyBorder="1" applyAlignment="1">
      <alignment horizontal="left" vertical="center" wrapText="1"/>
    </xf>
    <xf numFmtId="0" fontId="3" fillId="13" borderId="34" xfId="0" applyNumberFormat="1" applyFont="1" applyFill="1" applyBorder="1" applyAlignment="1">
      <alignment horizontal="justify" vertical="distributed"/>
    </xf>
    <xf numFmtId="0" fontId="3" fillId="13" borderId="46" xfId="0" applyNumberFormat="1" applyFont="1" applyFill="1" applyBorder="1" applyAlignment="1">
      <alignment horizontal="justify" vertical="distributed"/>
    </xf>
    <xf numFmtId="0" fontId="4" fillId="12" borderId="43" xfId="0" applyNumberFormat="1" applyFont="1" applyFill="1" applyBorder="1" applyAlignment="1">
      <alignment horizontal="justify" vertical="distributed"/>
    </xf>
    <xf numFmtId="0" fontId="3" fillId="12" borderId="75" xfId="0" applyNumberFormat="1" applyFont="1" applyFill="1" applyBorder="1" applyAlignment="1">
      <alignment horizontal="justify" vertical="distributed"/>
    </xf>
    <xf numFmtId="0" fontId="3" fillId="3" borderId="3" xfId="0" applyNumberFormat="1" applyFont="1" applyFill="1" applyBorder="1" applyAlignment="1">
      <alignment horizontal="justify" vertical="distributed" wrapText="1"/>
    </xf>
    <xf numFmtId="0" fontId="3" fillId="3" borderId="18" xfId="0" applyNumberFormat="1" applyFont="1" applyFill="1" applyBorder="1" applyAlignment="1">
      <alignment horizontal="justify" vertical="distributed"/>
    </xf>
    <xf numFmtId="0" fontId="3" fillId="3" borderId="6" xfId="0" applyNumberFormat="1" applyFont="1" applyFill="1" applyBorder="1" applyAlignment="1">
      <alignment horizontal="justify" vertical="distributed"/>
    </xf>
    <xf numFmtId="0" fontId="3" fillId="3" borderId="6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right" vertical="distributed"/>
    </xf>
    <xf numFmtId="3" fontId="3" fillId="6" borderId="79" xfId="0" applyNumberFormat="1" applyFont="1" applyFill="1" applyBorder="1" applyAlignment="1">
      <alignment horizontal="right" vertical="distributed"/>
    </xf>
    <xf numFmtId="17" fontId="6" fillId="0" borderId="1" xfId="4" applyNumberFormat="1" applyFont="1" applyFill="1" applyBorder="1" applyAlignment="1">
      <alignment vertical="center" wrapText="1"/>
    </xf>
    <xf numFmtId="0" fontId="6" fillId="0" borderId="22" xfId="4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justify" vertical="distributed"/>
    </xf>
    <xf numFmtId="0" fontId="9" fillId="0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164" fontId="16" fillId="0" borderId="59" xfId="0" applyNumberFormat="1" applyFont="1" applyBorder="1" applyAlignment="1">
      <alignment horizontal="right" vertical="center" wrapText="1"/>
    </xf>
    <xf numFmtId="3" fontId="14" fillId="15" borderId="81" xfId="35" applyNumberFormat="1" applyBorder="1" applyAlignment="1">
      <alignment horizontal="center" vertical="center" wrapText="1"/>
    </xf>
    <xf numFmtId="0" fontId="14" fillId="15" borderId="1" xfId="35" applyBorder="1" applyAlignment="1">
      <alignment horizontal="center" vertical="center"/>
    </xf>
    <xf numFmtId="164" fontId="14" fillId="15" borderId="80" xfId="35" applyNumberFormat="1" applyBorder="1" applyAlignment="1">
      <alignment horizontal="right" vertical="center"/>
    </xf>
    <xf numFmtId="164" fontId="14" fillId="15" borderId="81" xfId="35" applyNumberFormat="1" applyBorder="1" applyAlignment="1">
      <alignment horizontal="right" vertical="center" wrapText="1"/>
    </xf>
    <xf numFmtId="164" fontId="0" fillId="4" borderId="32" xfId="0" applyNumberFormat="1" applyFill="1" applyBorder="1" applyAlignment="1">
      <alignment horizontal="right" vertical="center" wrapText="1"/>
    </xf>
    <xf numFmtId="164" fontId="14" fillId="15" borderId="82" xfId="35" applyNumberFormat="1" applyBorder="1" applyAlignment="1">
      <alignment horizontal="right" vertical="center" wrapText="1"/>
    </xf>
    <xf numFmtId="164" fontId="0" fillId="4" borderId="2" xfId="0" applyNumberFormat="1" applyFill="1" applyBorder="1" applyAlignment="1">
      <alignment horizontal="right" vertical="center" wrapText="1"/>
    </xf>
    <xf numFmtId="164" fontId="0" fillId="4" borderId="5" xfId="0" applyNumberFormat="1" applyFill="1" applyBorder="1" applyAlignment="1">
      <alignment horizontal="right" vertical="center" wrapText="1"/>
    </xf>
    <xf numFmtId="164" fontId="0" fillId="4" borderId="5" xfId="0" applyNumberFormat="1" applyFill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14" fillId="3" borderId="0" xfId="35" applyFill="1" applyBorder="1" applyAlignment="1">
      <alignment horizontal="center"/>
    </xf>
    <xf numFmtId="164" fontId="0" fillId="4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16" fillId="0" borderId="76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14" fillId="15" borderId="2" xfId="35" applyNumberFormat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0" fontId="14" fillId="15" borderId="2" xfId="35" applyBorder="1" applyAlignment="1">
      <alignment horizontal="center" vertical="center"/>
    </xf>
    <xf numFmtId="1" fontId="16" fillId="0" borderId="76" xfId="0" applyNumberFormat="1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4" fillId="15" borderId="55" xfId="35" applyNumberFormat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16" fillId="0" borderId="83" xfId="0" applyNumberFormat="1" applyFont="1" applyBorder="1" applyAlignment="1">
      <alignment horizontal="center" vertical="center" wrapText="1"/>
    </xf>
    <xf numFmtId="0" fontId="14" fillId="15" borderId="53" xfId="35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14" fillId="15" borderId="57" xfId="35" applyBorder="1" applyAlignment="1">
      <alignment horizontal="center" vertical="center" wrapText="1"/>
    </xf>
    <xf numFmtId="0" fontId="14" fillId="15" borderId="53" xfId="35" applyBorder="1" applyAlignment="1">
      <alignment horizontal="center"/>
    </xf>
    <xf numFmtId="0" fontId="0" fillId="4" borderId="26" xfId="0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164" fontId="16" fillId="0" borderId="77" xfId="0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3" fontId="14" fillId="15" borderId="84" xfId="35" applyNumberFormat="1" applyBorder="1" applyAlignment="1">
      <alignment horizontal="center" vertical="center" wrapText="1"/>
    </xf>
    <xf numFmtId="3" fontId="14" fillId="15" borderId="85" xfId="35" applyNumberFormat="1" applyBorder="1" applyAlignment="1">
      <alignment horizontal="center" vertical="center" wrapText="1"/>
    </xf>
    <xf numFmtId="3" fontId="14" fillId="15" borderId="86" xfId="35" applyNumberFormat="1" applyBorder="1" applyAlignment="1">
      <alignment horizontal="center" vertical="center" wrapText="1"/>
    </xf>
    <xf numFmtId="3" fontId="14" fillId="15" borderId="7" xfId="35" applyNumberFormat="1" applyBorder="1" applyAlignment="1">
      <alignment horizontal="center" vertical="center" wrapText="1"/>
    </xf>
    <xf numFmtId="3" fontId="14" fillId="15" borderId="57" xfId="35" applyNumberFormat="1" applyBorder="1" applyAlignment="1">
      <alignment horizontal="center" vertical="center" wrapText="1"/>
    </xf>
    <xf numFmtId="164" fontId="14" fillId="15" borderId="85" xfId="35" applyNumberFormat="1" applyBorder="1" applyAlignment="1">
      <alignment horizontal="right" vertical="center" wrapText="1"/>
    </xf>
    <xf numFmtId="164" fontId="14" fillId="15" borderId="86" xfId="35" applyNumberFormat="1" applyBorder="1" applyAlignment="1">
      <alignment horizontal="right" vertical="center" wrapText="1"/>
    </xf>
    <xf numFmtId="164" fontId="14" fillId="15" borderId="7" xfId="35" applyNumberFormat="1" applyBorder="1" applyAlignment="1">
      <alignment horizontal="right" vertical="center" wrapText="1"/>
    </xf>
    <xf numFmtId="0" fontId="0" fillId="3" borderId="47" xfId="0" applyFill="1" applyBorder="1"/>
    <xf numFmtId="164" fontId="14" fillId="15" borderId="26" xfId="35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/>
    </xf>
    <xf numFmtId="164" fontId="14" fillId="15" borderId="60" xfId="35" applyNumberFormat="1" applyBorder="1" applyAlignment="1">
      <alignment horizontal="right" vertical="center" wrapText="1"/>
    </xf>
    <xf numFmtId="0" fontId="14" fillId="15" borderId="62" xfId="35" applyBorder="1" applyAlignment="1">
      <alignment horizontal="center" vertical="center" wrapText="1"/>
    </xf>
    <xf numFmtId="0" fontId="14" fillId="15" borderId="87" xfId="35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0" fontId="6" fillId="0" borderId="48" xfId="0" applyNumberFormat="1" applyFont="1" applyBorder="1" applyAlignment="1">
      <alignment horizontal="left" vertical="center"/>
    </xf>
    <xf numFmtId="0" fontId="3" fillId="6" borderId="76" xfId="0" applyNumberFormat="1" applyFont="1" applyFill="1" applyBorder="1" applyAlignment="1">
      <alignment horizontal="left" vertical="distributed"/>
    </xf>
    <xf numFmtId="0" fontId="3" fillId="6" borderId="77" xfId="0" applyNumberFormat="1" applyFont="1" applyFill="1" applyBorder="1" applyAlignment="1">
      <alignment horizontal="left" vertical="distributed"/>
    </xf>
    <xf numFmtId="0" fontId="3" fillId="6" borderId="78" xfId="0" applyNumberFormat="1" applyFont="1" applyFill="1" applyBorder="1" applyAlignment="1">
      <alignment horizontal="left" vertical="distributed"/>
    </xf>
    <xf numFmtId="0" fontId="9" fillId="8" borderId="2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0" fontId="9" fillId="8" borderId="39" xfId="0" applyNumberFormat="1" applyFont="1" applyFill="1" applyBorder="1" applyAlignment="1">
      <alignment horizontal="center" vertical="center" wrapText="1"/>
    </xf>
    <xf numFmtId="0" fontId="9" fillId="8" borderId="20" xfId="0" applyNumberFormat="1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 wrapText="1"/>
    </xf>
    <xf numFmtId="0" fontId="9" fillId="8" borderId="32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38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distributed"/>
    </xf>
    <xf numFmtId="0" fontId="9" fillId="8" borderId="3" xfId="0" applyNumberFormat="1" applyFont="1" applyFill="1" applyBorder="1" applyAlignment="1">
      <alignment horizontal="center" vertical="distributed"/>
    </xf>
    <xf numFmtId="0" fontId="9" fillId="4" borderId="67" xfId="0" applyNumberFormat="1" applyFont="1" applyFill="1" applyBorder="1" applyAlignment="1">
      <alignment horizontal="center" vertical="distributed"/>
    </xf>
    <xf numFmtId="0" fontId="9" fillId="4" borderId="9" xfId="0" applyNumberFormat="1" applyFont="1" applyFill="1" applyBorder="1" applyAlignment="1">
      <alignment horizontal="center" vertical="distributed"/>
    </xf>
    <xf numFmtId="0" fontId="9" fillId="4" borderId="69" xfId="0" applyNumberFormat="1" applyFont="1" applyFill="1" applyBorder="1" applyAlignment="1">
      <alignment horizontal="center" vertical="center" wrapText="1"/>
    </xf>
    <xf numFmtId="0" fontId="9" fillId="4" borderId="41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horizontal="center" vertical="distributed"/>
    </xf>
    <xf numFmtId="0" fontId="9" fillId="4" borderId="35" xfId="0" applyNumberFormat="1" applyFont="1" applyFill="1" applyBorder="1" applyAlignment="1">
      <alignment horizontal="center" vertical="distributed"/>
    </xf>
    <xf numFmtId="0" fontId="9" fillId="4" borderId="70" xfId="0" applyNumberFormat="1" applyFont="1" applyFill="1" applyBorder="1" applyAlignment="1">
      <alignment horizontal="center" vertical="distributed"/>
    </xf>
    <xf numFmtId="0" fontId="4" fillId="0" borderId="2" xfId="0" applyNumberFormat="1" applyFont="1" applyBorder="1" applyAlignment="1">
      <alignment horizontal="center" vertical="distributed"/>
    </xf>
    <xf numFmtId="0" fontId="4" fillId="0" borderId="5" xfId="0" applyNumberFormat="1" applyFont="1" applyBorder="1" applyAlignment="1">
      <alignment horizontal="center" vertical="distributed"/>
    </xf>
    <xf numFmtId="0" fontId="4" fillId="0" borderId="3" xfId="0" applyNumberFormat="1" applyFont="1" applyBorder="1" applyAlignment="1">
      <alignment horizontal="center" vertical="distributed"/>
    </xf>
    <xf numFmtId="0" fontId="9" fillId="4" borderId="2" xfId="0" applyNumberFormat="1" applyFont="1" applyFill="1" applyBorder="1" applyAlignment="1">
      <alignment horizontal="justify" vertical="distributed"/>
    </xf>
    <xf numFmtId="0" fontId="9" fillId="4" borderId="5" xfId="0" applyNumberFormat="1" applyFont="1" applyFill="1" applyBorder="1" applyAlignment="1">
      <alignment horizontal="justify" vertical="distributed"/>
    </xf>
    <xf numFmtId="0" fontId="9" fillId="4" borderId="3" xfId="0" applyNumberFormat="1" applyFont="1" applyFill="1" applyBorder="1" applyAlignment="1">
      <alignment horizontal="justify" vertical="distributed"/>
    </xf>
    <xf numFmtId="0" fontId="3" fillId="9" borderId="66" xfId="0" applyNumberFormat="1" applyFont="1" applyFill="1" applyBorder="1" applyAlignment="1">
      <alignment horizontal="center" vertical="center"/>
    </xf>
    <xf numFmtId="0" fontId="3" fillId="9" borderId="67" xfId="0" applyNumberFormat="1" applyFont="1" applyFill="1" applyBorder="1" applyAlignment="1">
      <alignment horizontal="center" vertical="center"/>
    </xf>
    <xf numFmtId="0" fontId="3" fillId="9" borderId="68" xfId="0" applyNumberFormat="1" applyFont="1" applyFill="1" applyBorder="1" applyAlignment="1">
      <alignment horizontal="center" vertical="center"/>
    </xf>
    <xf numFmtId="0" fontId="3" fillId="9" borderId="69" xfId="0" applyNumberFormat="1" applyFont="1" applyFill="1" applyBorder="1" applyAlignment="1">
      <alignment horizontal="center" vertical="center"/>
    </xf>
    <xf numFmtId="0" fontId="9" fillId="10" borderId="35" xfId="0" applyNumberFormat="1" applyFont="1" applyFill="1" applyBorder="1" applyAlignment="1">
      <alignment horizontal="center" vertical="center" wrapText="1"/>
    </xf>
    <xf numFmtId="0" fontId="9" fillId="10" borderId="3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justify" vertical="distributed"/>
    </xf>
    <xf numFmtId="0" fontId="4" fillId="0" borderId="1" xfId="0" applyNumberFormat="1" applyFont="1" applyBorder="1" applyAlignment="1">
      <alignment horizontal="justify" vertical="distributed"/>
    </xf>
    <xf numFmtId="0" fontId="8" fillId="0" borderId="0" xfId="0" applyNumberFormat="1" applyFont="1" applyAlignment="1">
      <alignment horizontal="justify" vertical="distributed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9" fillId="4" borderId="67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67" xfId="0" applyNumberFormat="1" applyFont="1" applyFill="1" applyBorder="1" applyAlignment="1">
      <alignment horizontal="left"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4" borderId="66" xfId="0" applyNumberFormat="1" applyFont="1" applyFill="1" applyBorder="1" applyAlignment="1">
      <alignment horizontal="center" vertical="center" wrapText="1"/>
    </xf>
    <xf numFmtId="0" fontId="9" fillId="4" borderId="40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horizontal="center" vertical="center" wrapText="1"/>
    </xf>
    <xf numFmtId="0" fontId="4" fillId="0" borderId="70" xfId="0" applyFont="1" applyBorder="1" applyAlignment="1">
      <alignment vertical="center" wrapText="1"/>
    </xf>
  </cellXfs>
  <cellStyles count="43">
    <cellStyle name="Calculation" xfId="35" builtinId="22"/>
    <cellStyle name="Comma 2" xfId="1"/>
    <cellStyle name="Comma 3" xfId="2"/>
    <cellStyle name="Currency 2" xf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4"/>
    <cellStyle name="Percent" xfId="4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9966"/>
      <color rgb="FF3399FF"/>
      <color rgb="FFCC9900"/>
      <color rgb="FFFFCC99"/>
      <color rgb="FFFFCC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billen/AppData/Local/Microsoft/Windows/Temporary%20Internet%20Files/Content.Outlook/E7UGNT5N/P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6"/>
  <sheetViews>
    <sheetView topLeftCell="B1" workbookViewId="0">
      <selection activeCell="G4" sqref="G4"/>
    </sheetView>
  </sheetViews>
  <sheetFormatPr defaultColWidth="9.125" defaultRowHeight="30.75" customHeight="1"/>
  <cols>
    <col min="1" max="1" width="54.5" style="1" customWidth="1"/>
    <col min="2" max="2" width="52" style="1" customWidth="1"/>
    <col min="3" max="3" width="8" style="1" customWidth="1"/>
    <col min="4" max="5" width="9.125" style="1" customWidth="1"/>
    <col min="6" max="6" width="9.125" style="25" customWidth="1"/>
    <col min="7" max="7" width="10.625" style="1" customWidth="1"/>
    <col min="8" max="8" width="10" style="1" customWidth="1"/>
    <col min="9" max="11" width="9.125" style="1" customWidth="1"/>
    <col min="12" max="12" width="13.5" style="1" bestFit="1" customWidth="1"/>
    <col min="13" max="16384" width="9.125" style="1"/>
  </cols>
  <sheetData>
    <row r="1" spans="1:12" ht="30.75" customHeight="1">
      <c r="A1" s="2"/>
      <c r="B1" s="2"/>
      <c r="C1" s="3"/>
      <c r="D1" s="3"/>
      <c r="E1" s="3"/>
      <c r="F1" s="2"/>
      <c r="G1" s="497" t="s">
        <v>74</v>
      </c>
      <c r="H1" s="498"/>
      <c r="I1" s="498"/>
      <c r="J1" s="498"/>
      <c r="K1" s="498"/>
      <c r="L1" s="499"/>
    </row>
    <row r="2" spans="1:12" s="7" customFormat="1" ht="30.75" customHeight="1" thickBot="1">
      <c r="A2" s="5" t="s">
        <v>4</v>
      </c>
      <c r="B2" s="5" t="s">
        <v>66</v>
      </c>
      <c r="C2" s="6" t="s">
        <v>67</v>
      </c>
      <c r="D2" s="6" t="s">
        <v>68</v>
      </c>
      <c r="E2" s="6" t="s">
        <v>69</v>
      </c>
      <c r="F2" s="18" t="s">
        <v>70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149" t="s">
        <v>71</v>
      </c>
    </row>
    <row r="3" spans="1:12" s="12" customFormat="1" ht="15.75" thickBot="1">
      <c r="A3" s="8"/>
      <c r="B3" s="27"/>
      <c r="C3" s="27"/>
      <c r="D3" s="9"/>
      <c r="E3" s="10"/>
      <c r="F3" s="11"/>
      <c r="G3" s="11"/>
      <c r="H3" s="11"/>
      <c r="I3" s="11"/>
      <c r="J3" s="11"/>
      <c r="K3" s="11"/>
      <c r="L3" s="26"/>
    </row>
    <row r="4" spans="1:12" s="12" customFormat="1" ht="15.75" thickBot="1">
      <c r="A4" s="8"/>
      <c r="B4" s="27"/>
      <c r="C4" s="27"/>
      <c r="D4" s="9"/>
      <c r="E4" s="13"/>
      <c r="F4" s="13"/>
      <c r="G4" s="13"/>
      <c r="H4" s="13"/>
      <c r="I4" s="13"/>
      <c r="J4" s="13"/>
      <c r="K4" s="13"/>
      <c r="L4" s="14"/>
    </row>
    <row r="5" spans="1:12" s="12" customFormat="1" ht="15.75" thickBot="1">
      <c r="A5" s="8"/>
      <c r="B5" s="28"/>
      <c r="C5" s="28"/>
      <c r="D5" s="9"/>
      <c r="E5" s="13"/>
      <c r="F5" s="13"/>
      <c r="G5" s="13"/>
      <c r="H5" s="13"/>
      <c r="I5" s="13"/>
      <c r="J5" s="13"/>
      <c r="K5" s="13"/>
      <c r="L5" s="26"/>
    </row>
    <row r="6" spans="1:12" s="12" customFormat="1" ht="15">
      <c r="A6" s="8"/>
      <c r="B6" s="28"/>
      <c r="C6" s="28"/>
      <c r="D6" s="9"/>
      <c r="E6" s="13"/>
      <c r="F6" s="13"/>
      <c r="G6" s="13"/>
      <c r="H6" s="13"/>
      <c r="I6" s="13"/>
      <c r="J6" s="13"/>
      <c r="K6" s="13"/>
      <c r="L6" s="14"/>
    </row>
  </sheetData>
  <mergeCells count="1">
    <mergeCell ref="G1:L1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workbookViewId="0">
      <selection activeCell="C3" sqref="C3"/>
    </sheetView>
  </sheetViews>
  <sheetFormatPr defaultColWidth="9.125" defaultRowHeight="20.25" customHeight="1"/>
  <cols>
    <col min="1" max="1" width="36.5" style="1" customWidth="1"/>
    <col min="2" max="2" width="26.125" style="1" customWidth="1"/>
    <col min="3" max="3" width="8" style="1" customWidth="1"/>
    <col min="4" max="4" width="13.625" style="1" customWidth="1"/>
    <col min="5" max="5" width="9.125" style="1" customWidth="1"/>
    <col min="6" max="6" width="9" style="25" customWidth="1"/>
    <col min="7" max="11" width="6.375" style="1" customWidth="1"/>
    <col min="12" max="12" width="12.5" style="1" customWidth="1"/>
    <col min="13" max="16384" width="9.125" style="1"/>
  </cols>
  <sheetData>
    <row r="1" spans="1:12" s="32" customFormat="1" ht="30.75" customHeight="1">
      <c r="A1" s="30"/>
      <c r="B1" s="30"/>
      <c r="C1" s="31"/>
      <c r="D1" s="31"/>
      <c r="E1" s="31"/>
      <c r="F1" s="30"/>
      <c r="G1" s="500" t="s">
        <v>74</v>
      </c>
      <c r="H1" s="501"/>
      <c r="I1" s="501"/>
      <c r="J1" s="501"/>
      <c r="K1" s="501"/>
      <c r="L1" s="501"/>
    </row>
    <row r="2" spans="1:12" s="35" customFormat="1" ht="30.75" customHeight="1" thickBot="1">
      <c r="A2" s="18" t="s">
        <v>72</v>
      </c>
      <c r="B2" s="18" t="s">
        <v>73</v>
      </c>
      <c r="C2" s="19" t="s">
        <v>67</v>
      </c>
      <c r="D2" s="19" t="s">
        <v>68</v>
      </c>
      <c r="E2" s="33" t="s">
        <v>69</v>
      </c>
      <c r="F2" s="29" t="s">
        <v>70</v>
      </c>
      <c r="G2" s="34">
        <v>2017</v>
      </c>
      <c r="H2" s="34">
        <v>2018</v>
      </c>
      <c r="I2" s="34">
        <v>2019</v>
      </c>
      <c r="J2" s="34">
        <v>2020</v>
      </c>
      <c r="K2" s="34">
        <v>2021</v>
      </c>
      <c r="L2" s="29" t="s">
        <v>71</v>
      </c>
    </row>
    <row r="3" spans="1:12" s="37" customFormat="1" ht="30.75" customHeight="1">
      <c r="A3" s="27"/>
      <c r="B3" s="27"/>
      <c r="C3" s="16"/>
      <c r="D3" s="15"/>
      <c r="E3" s="39"/>
      <c r="F3" s="36"/>
      <c r="G3" s="39"/>
      <c r="H3" s="39"/>
      <c r="I3" s="39"/>
      <c r="J3" s="39"/>
      <c r="K3" s="39"/>
      <c r="L3" s="39"/>
    </row>
    <row r="4" spans="1:12" s="37" customFormat="1" ht="30.75" customHeight="1">
      <c r="A4" s="27"/>
      <c r="B4" s="27"/>
      <c r="C4" s="17"/>
      <c r="D4" s="15"/>
      <c r="E4" s="36"/>
      <c r="F4" s="36"/>
      <c r="G4" s="36"/>
      <c r="H4" s="36"/>
      <c r="I4" s="36"/>
      <c r="J4" s="36"/>
      <c r="K4" s="36"/>
      <c r="L4" s="36"/>
    </row>
    <row r="5" spans="1:12" s="37" customFormat="1" ht="30.75" customHeight="1">
      <c r="A5" s="27"/>
      <c r="B5" s="27"/>
      <c r="C5" s="16"/>
      <c r="D5" s="15"/>
      <c r="E5" s="39"/>
      <c r="F5" s="36"/>
      <c r="G5" s="39"/>
      <c r="H5" s="39"/>
      <c r="I5" s="39"/>
      <c r="J5" s="39"/>
      <c r="K5" s="39"/>
      <c r="L5" s="39"/>
    </row>
    <row r="6" spans="1:12" s="37" customFormat="1" ht="30.75" customHeight="1">
      <c r="A6" s="27"/>
      <c r="B6" s="27"/>
      <c r="C6" s="17"/>
      <c r="D6" s="15"/>
      <c r="E6" s="36"/>
      <c r="F6" s="36"/>
      <c r="G6" s="36"/>
      <c r="H6" s="36"/>
      <c r="I6" s="36"/>
      <c r="J6" s="36"/>
      <c r="K6" s="36"/>
      <c r="L6" s="36"/>
    </row>
    <row r="7" spans="1:12" s="37" customFormat="1" ht="30.75" customHeight="1">
      <c r="A7" s="27"/>
      <c r="B7" s="27"/>
      <c r="C7" s="16"/>
      <c r="D7" s="15"/>
      <c r="E7" s="39"/>
      <c r="F7" s="36"/>
      <c r="G7" s="39"/>
      <c r="H7" s="39"/>
      <c r="I7" s="39"/>
      <c r="J7" s="39"/>
      <c r="K7" s="39"/>
      <c r="L7" s="39"/>
    </row>
    <row r="8" spans="1:12" s="37" customFormat="1" ht="30.75" customHeight="1">
      <c r="A8" s="27"/>
      <c r="B8" s="27"/>
      <c r="C8" s="17"/>
      <c r="D8" s="15"/>
      <c r="E8" s="36"/>
      <c r="F8" s="38"/>
      <c r="G8" s="36"/>
      <c r="H8" s="36"/>
      <c r="I8" s="36"/>
      <c r="J8" s="36"/>
      <c r="K8" s="36"/>
      <c r="L8" s="36"/>
    </row>
    <row r="9" spans="1:12" s="37" customFormat="1" ht="30.75" customHeight="1">
      <c r="A9" s="27"/>
      <c r="B9" s="27"/>
      <c r="C9" s="16"/>
      <c r="D9" s="15"/>
      <c r="E9" s="39"/>
      <c r="F9" s="36"/>
      <c r="G9" s="39"/>
      <c r="H9" s="39"/>
      <c r="I9" s="39"/>
      <c r="J9" s="39"/>
      <c r="K9" s="39"/>
      <c r="L9" s="39"/>
    </row>
    <row r="10" spans="1:12" s="37" customFormat="1" ht="30.75" customHeight="1">
      <c r="A10" s="27"/>
      <c r="B10" s="27"/>
      <c r="C10" s="17"/>
      <c r="D10" s="15"/>
      <c r="E10" s="36"/>
      <c r="F10" s="38"/>
      <c r="G10" s="36"/>
      <c r="H10" s="36"/>
      <c r="I10" s="36"/>
      <c r="J10" s="36"/>
      <c r="K10" s="36"/>
      <c r="L10" s="36"/>
    </row>
    <row r="11" spans="1:12" s="37" customFormat="1" ht="30.75" customHeight="1">
      <c r="A11" s="27"/>
      <c r="B11" s="27"/>
      <c r="C11" s="16"/>
      <c r="D11" s="15"/>
      <c r="E11" s="39"/>
      <c r="F11" s="36"/>
      <c r="G11" s="39"/>
      <c r="H11" s="39"/>
      <c r="I11" s="39"/>
      <c r="J11" s="39"/>
      <c r="K11" s="39"/>
      <c r="L11" s="39"/>
    </row>
    <row r="12" spans="1:12" s="37" customFormat="1" ht="30.75" customHeight="1">
      <c r="A12" s="27"/>
      <c r="B12" s="27"/>
      <c r="C12" s="17"/>
      <c r="D12" s="15"/>
      <c r="E12" s="36"/>
      <c r="F12" s="38"/>
      <c r="G12" s="36"/>
      <c r="H12" s="36"/>
      <c r="I12" s="36"/>
      <c r="J12" s="36"/>
      <c r="K12" s="36"/>
      <c r="L12" s="36"/>
    </row>
    <row r="13" spans="1:12" s="37" customFormat="1" ht="30.75" customHeight="1">
      <c r="A13" s="27"/>
      <c r="B13" s="27"/>
      <c r="C13" s="16"/>
      <c r="D13" s="15"/>
      <c r="E13" s="39"/>
      <c r="F13" s="36"/>
      <c r="G13" s="39"/>
      <c r="H13" s="39"/>
      <c r="I13" s="39"/>
      <c r="J13" s="39"/>
      <c r="K13" s="39"/>
      <c r="L13" s="39"/>
    </row>
    <row r="14" spans="1:12" s="37" customFormat="1" ht="30.75" customHeight="1">
      <c r="A14" s="27"/>
      <c r="B14" s="27"/>
      <c r="C14" s="17"/>
      <c r="D14" s="15"/>
      <c r="E14" s="36"/>
      <c r="F14" s="38"/>
      <c r="G14" s="36"/>
      <c r="H14" s="36"/>
      <c r="I14" s="36"/>
      <c r="J14" s="36"/>
      <c r="K14" s="36"/>
      <c r="L14" s="36"/>
    </row>
    <row r="15" spans="1:12" s="37" customFormat="1" ht="30.75" customHeight="1">
      <c r="A15" s="27"/>
      <c r="B15" s="27"/>
      <c r="C15" s="16"/>
      <c r="D15" s="15"/>
      <c r="E15" s="39"/>
      <c r="F15" s="36"/>
      <c r="G15" s="39"/>
      <c r="H15" s="39"/>
      <c r="I15" s="39"/>
      <c r="J15" s="39"/>
      <c r="K15" s="39"/>
      <c r="L15" s="39"/>
    </row>
    <row r="16" spans="1:12" s="37" customFormat="1" ht="30.75" customHeight="1">
      <c r="A16" s="27"/>
      <c r="B16" s="27"/>
      <c r="C16" s="17"/>
      <c r="D16" s="15"/>
      <c r="E16" s="36"/>
      <c r="F16" s="38"/>
      <c r="G16" s="36"/>
      <c r="H16" s="36"/>
      <c r="I16" s="36"/>
      <c r="J16" s="36"/>
      <c r="K16" s="36"/>
      <c r="L16" s="36"/>
    </row>
    <row r="17" spans="1:12" s="32" customFormat="1" ht="30.75" customHeight="1">
      <c r="A17" s="27"/>
      <c r="B17" s="27"/>
      <c r="C17" s="16"/>
      <c r="D17" s="15"/>
      <c r="E17" s="39"/>
      <c r="F17" s="36"/>
      <c r="G17" s="39"/>
      <c r="H17" s="39"/>
      <c r="I17" s="39"/>
      <c r="J17" s="39"/>
      <c r="K17" s="39"/>
      <c r="L17" s="39"/>
    </row>
    <row r="18" spans="1:12" s="32" customFormat="1" ht="30.75" customHeight="1">
      <c r="A18" s="27"/>
      <c r="B18" s="27"/>
      <c r="C18" s="17"/>
      <c r="D18" s="15"/>
      <c r="E18" s="36"/>
      <c r="F18" s="38"/>
      <c r="G18" s="36"/>
      <c r="H18" s="36"/>
      <c r="I18" s="36"/>
      <c r="J18" s="36"/>
      <c r="K18" s="36"/>
      <c r="L18" s="36"/>
    </row>
    <row r="22" spans="1:12" ht="20.25" customHeight="1">
      <c r="A22" s="25"/>
    </row>
  </sheetData>
  <autoFilter ref="A2:M18"/>
  <mergeCells count="1">
    <mergeCell ref="G1:L1"/>
  </mergeCells>
  <conditionalFormatting sqref="C3:C18">
    <cfRule type="containsText" dxfId="1" priority="1" operator="containsText" text="réalisé">
      <formula>NOT(ISERROR(SEARCH("réalisé",C3)))</formula>
    </cfRule>
    <cfRule type="containsText" dxfId="0" priority="2" operator="containsText" text="prévu">
      <formula>NOT(ISERROR(SEARCH("prévu",C3)))</formula>
    </cfRule>
  </conditionalFormatting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919"/>
  <sheetViews>
    <sheetView showGridLines="0" tabSelected="1" topLeftCell="C1" zoomScale="70" zoomScaleNormal="70" zoomScalePageLayoutView="125" workbookViewId="0">
      <pane ySplit="2" topLeftCell="A18" activePane="bottomLeft" state="frozenSplit"/>
      <selection activeCell="B1" sqref="B1"/>
      <selection pane="bottomLeft" activeCell="M70" sqref="M70"/>
    </sheetView>
  </sheetViews>
  <sheetFormatPr defaultColWidth="9.125" defaultRowHeight="21" customHeight="1"/>
  <cols>
    <col min="1" max="1" width="2.375" style="40" bestFit="1" customWidth="1"/>
    <col min="2" max="2" width="24.625" style="205" bestFit="1" customWidth="1"/>
    <col min="3" max="3" width="10.375" style="173" bestFit="1" customWidth="1"/>
    <col min="4" max="4" width="107.875" style="40" customWidth="1"/>
    <col min="5" max="5" width="15.125" style="161" bestFit="1" customWidth="1"/>
    <col min="6" max="6" width="15.125" style="163" customWidth="1"/>
    <col min="7" max="7" width="13" style="172" customWidth="1"/>
    <col min="8" max="8" width="6.5" style="173" customWidth="1"/>
    <col min="9" max="9" width="7.125" style="173" customWidth="1"/>
    <col min="10" max="11" width="8.375" style="173" customWidth="1"/>
    <col min="12" max="13" width="8.125" style="173" customWidth="1"/>
    <col min="14" max="14" width="8.5" style="173" customWidth="1"/>
    <col min="15" max="15" width="13" style="40" customWidth="1"/>
    <col min="16" max="16" width="16.375" style="40" customWidth="1"/>
    <col min="17" max="17" width="17.25" style="40" customWidth="1"/>
    <col min="18" max="18" width="16" style="40" customWidth="1"/>
    <col min="19" max="19" width="14.375" style="40" bestFit="1" customWidth="1"/>
    <col min="20" max="20" width="14.375" style="40" customWidth="1"/>
    <col min="21" max="21" width="17.625" style="176" bestFit="1" customWidth="1"/>
    <col min="22" max="22" width="124.375" style="40" bestFit="1" customWidth="1"/>
    <col min="23" max="23" width="15.375" style="40" customWidth="1"/>
    <col min="24" max="24" width="12" style="40" customWidth="1"/>
    <col min="25" max="16384" width="9.125" style="40"/>
  </cols>
  <sheetData>
    <row r="1" spans="1:24" ht="15.75" thickBot="1">
      <c r="A1" s="505" t="s">
        <v>5</v>
      </c>
      <c r="B1" s="509" t="s">
        <v>75</v>
      </c>
      <c r="C1" s="505" t="s">
        <v>78</v>
      </c>
      <c r="D1" s="506"/>
      <c r="E1" s="511" t="s">
        <v>86</v>
      </c>
      <c r="F1" s="513" t="s">
        <v>68</v>
      </c>
      <c r="G1" s="511" t="s">
        <v>69</v>
      </c>
      <c r="H1" s="502" t="s">
        <v>79</v>
      </c>
      <c r="I1" s="502"/>
      <c r="J1" s="502"/>
      <c r="K1" s="502"/>
      <c r="L1" s="502"/>
      <c r="M1" s="502"/>
      <c r="N1" s="503"/>
      <c r="O1" s="504" t="s">
        <v>80</v>
      </c>
      <c r="P1" s="502"/>
      <c r="Q1" s="502"/>
      <c r="R1" s="502"/>
      <c r="S1" s="502"/>
      <c r="T1" s="337"/>
      <c r="U1" s="455"/>
      <c r="V1" s="338" t="s">
        <v>81</v>
      </c>
    </row>
    <row r="2" spans="1:24" s="7" customFormat="1" ht="15.75" thickBot="1">
      <c r="A2" s="507"/>
      <c r="B2" s="510"/>
      <c r="C2" s="507"/>
      <c r="D2" s="508"/>
      <c r="E2" s="512"/>
      <c r="F2" s="514"/>
      <c r="G2" s="512"/>
      <c r="H2" s="339" t="s">
        <v>113</v>
      </c>
      <c r="I2" s="339" t="s">
        <v>114</v>
      </c>
      <c r="J2" s="339" t="s">
        <v>115</v>
      </c>
      <c r="K2" s="339" t="s">
        <v>116</v>
      </c>
      <c r="L2" s="339" t="s">
        <v>117</v>
      </c>
      <c r="M2" s="339" t="s">
        <v>249</v>
      </c>
      <c r="N2" s="343" t="s">
        <v>6</v>
      </c>
      <c r="O2" s="341" t="s">
        <v>113</v>
      </c>
      <c r="P2" s="339" t="s">
        <v>114</v>
      </c>
      <c r="Q2" s="339" t="s">
        <v>115</v>
      </c>
      <c r="R2" s="339" t="s">
        <v>116</v>
      </c>
      <c r="S2" s="339" t="s">
        <v>117</v>
      </c>
      <c r="T2" s="339" t="s">
        <v>249</v>
      </c>
      <c r="U2" s="342" t="s">
        <v>6</v>
      </c>
      <c r="V2" s="340"/>
    </row>
    <row r="3" spans="1:24" s="41" customFormat="1" ht="15">
      <c r="A3" s="177"/>
      <c r="B3" s="196" t="s">
        <v>76</v>
      </c>
      <c r="C3" s="210" t="s">
        <v>123</v>
      </c>
      <c r="D3" s="482" t="s">
        <v>126</v>
      </c>
      <c r="E3" s="239">
        <f>ROUND((SUM(E4:E15)),-5)</f>
        <v>2500000</v>
      </c>
      <c r="F3" s="461"/>
      <c r="G3" s="477">
        <v>0</v>
      </c>
      <c r="H3" s="483">
        <f t="shared" ref="H3:L3" si="0">SUM(H4:H15)</f>
        <v>1</v>
      </c>
      <c r="I3" s="484">
        <f>SUM(I4:I15)</f>
        <v>5</v>
      </c>
      <c r="J3" s="484">
        <f t="shared" si="0"/>
        <v>6</v>
      </c>
      <c r="K3" s="484">
        <f t="shared" si="0"/>
        <v>0</v>
      </c>
      <c r="L3" s="485">
        <f t="shared" si="0"/>
        <v>1</v>
      </c>
      <c r="M3" s="486">
        <f>SUM(M4:M15)</f>
        <v>1</v>
      </c>
      <c r="N3" s="487">
        <f>SUM(H3:M3)</f>
        <v>14</v>
      </c>
      <c r="O3" s="488">
        <f t="shared" ref="O3:T3" si="1">SUM(O4:O15)</f>
        <v>125000</v>
      </c>
      <c r="P3" s="488">
        <f t="shared" si="1"/>
        <v>430000</v>
      </c>
      <c r="Q3" s="488">
        <f t="shared" si="1"/>
        <v>875000</v>
      </c>
      <c r="R3" s="488">
        <f t="shared" si="1"/>
        <v>786500</v>
      </c>
      <c r="S3" s="489">
        <f t="shared" si="1"/>
        <v>141750</v>
      </c>
      <c r="T3" s="490">
        <f t="shared" si="1"/>
        <v>141750</v>
      </c>
      <c r="U3" s="492">
        <f>SUM(O3:T3)</f>
        <v>2500000</v>
      </c>
      <c r="V3" s="491" t="s">
        <v>181</v>
      </c>
    </row>
    <row r="4" spans="1:24" s="45" customFormat="1" ht="15" customHeight="1">
      <c r="A4" s="178"/>
      <c r="B4" s="197"/>
      <c r="C4" s="208"/>
      <c r="D4" s="232" t="s">
        <v>169</v>
      </c>
      <c r="E4" s="238">
        <v>266500</v>
      </c>
      <c r="F4" s="460" t="s">
        <v>121</v>
      </c>
      <c r="G4" s="475">
        <v>0</v>
      </c>
      <c r="H4" s="241">
        <v>0</v>
      </c>
      <c r="I4" s="47">
        <v>1</v>
      </c>
      <c r="J4" s="48">
        <v>0</v>
      </c>
      <c r="K4" s="48">
        <v>0</v>
      </c>
      <c r="L4" s="49">
        <v>0</v>
      </c>
      <c r="M4" s="457">
        <v>0</v>
      </c>
      <c r="N4" s="216">
        <f>SUM(H4:M4)</f>
        <v>1</v>
      </c>
      <c r="O4" s="225">
        <v>50000</v>
      </c>
      <c r="P4" s="225">
        <v>100000</v>
      </c>
      <c r="Q4" s="225">
        <v>100000</v>
      </c>
      <c r="R4" s="225">
        <v>16500</v>
      </c>
      <c r="S4" s="440">
        <v>0</v>
      </c>
      <c r="T4" s="442">
        <v>0</v>
      </c>
      <c r="U4" s="492">
        <f t="shared" ref="U4:U15" si="2">SUM(O4:T4)</f>
        <v>266500</v>
      </c>
      <c r="V4" s="182"/>
    </row>
    <row r="5" spans="1:24" s="45" customFormat="1" ht="15" customHeight="1">
      <c r="A5" s="178"/>
      <c r="B5" s="197"/>
      <c r="C5" s="208"/>
      <c r="D5" s="232" t="s">
        <v>170</v>
      </c>
      <c r="E5" s="238">
        <v>70000</v>
      </c>
      <c r="F5" s="460" t="s">
        <v>121</v>
      </c>
      <c r="G5" s="475">
        <v>0</v>
      </c>
      <c r="H5" s="241">
        <v>1</v>
      </c>
      <c r="I5" s="47">
        <v>0</v>
      </c>
      <c r="J5" s="48">
        <v>0</v>
      </c>
      <c r="K5" s="48">
        <v>0</v>
      </c>
      <c r="L5" s="49">
        <v>0</v>
      </c>
      <c r="M5" s="457">
        <v>0</v>
      </c>
      <c r="N5" s="216">
        <f t="shared" ref="N5:N15" si="3">SUM(H5:M5)</f>
        <v>1</v>
      </c>
      <c r="O5" s="225">
        <v>10000</v>
      </c>
      <c r="P5" s="225">
        <v>20000</v>
      </c>
      <c r="Q5" s="225">
        <v>25000</v>
      </c>
      <c r="R5" s="225">
        <v>15000</v>
      </c>
      <c r="S5" s="440">
        <v>0</v>
      </c>
      <c r="T5" s="442">
        <v>0</v>
      </c>
      <c r="U5" s="492">
        <f t="shared" si="2"/>
        <v>70000</v>
      </c>
      <c r="V5" s="182"/>
    </row>
    <row r="6" spans="1:24" s="45" customFormat="1" ht="15" customHeight="1">
      <c r="A6" s="178"/>
      <c r="B6" s="197"/>
      <c r="C6" s="208"/>
      <c r="D6" s="235" t="s">
        <v>164</v>
      </c>
      <c r="E6" s="238">
        <v>100000</v>
      </c>
      <c r="F6" s="460" t="s">
        <v>135</v>
      </c>
      <c r="G6" s="475">
        <v>0</v>
      </c>
      <c r="H6" s="241">
        <v>0</v>
      </c>
      <c r="I6" s="47">
        <v>1</v>
      </c>
      <c r="J6" s="48">
        <v>0</v>
      </c>
      <c r="K6" s="48">
        <v>0</v>
      </c>
      <c r="L6" s="49">
        <v>0</v>
      </c>
      <c r="M6" s="457">
        <v>0</v>
      </c>
      <c r="N6" s="216">
        <f t="shared" si="3"/>
        <v>1</v>
      </c>
      <c r="O6" s="225">
        <v>40000</v>
      </c>
      <c r="P6" s="225">
        <v>50000</v>
      </c>
      <c r="Q6" s="225">
        <v>10000</v>
      </c>
      <c r="R6" s="225">
        <v>0</v>
      </c>
      <c r="S6" s="440">
        <v>0</v>
      </c>
      <c r="T6" s="442">
        <v>0</v>
      </c>
      <c r="U6" s="492">
        <f t="shared" si="2"/>
        <v>100000</v>
      </c>
      <c r="V6" s="182"/>
    </row>
    <row r="7" spans="1:24" s="45" customFormat="1" ht="15" customHeight="1">
      <c r="A7" s="178"/>
      <c r="B7" s="346"/>
      <c r="C7" s="208"/>
      <c r="D7" s="235" t="s">
        <v>151</v>
      </c>
      <c r="E7" s="238">
        <v>50000</v>
      </c>
      <c r="F7" s="460" t="s">
        <v>135</v>
      </c>
      <c r="G7" s="475">
        <v>0</v>
      </c>
      <c r="H7" s="241">
        <v>0</v>
      </c>
      <c r="I7" s="47">
        <v>1</v>
      </c>
      <c r="J7" s="48">
        <v>0</v>
      </c>
      <c r="K7" s="48">
        <v>0</v>
      </c>
      <c r="L7" s="49">
        <v>0</v>
      </c>
      <c r="M7" s="457">
        <v>0</v>
      </c>
      <c r="N7" s="216">
        <f t="shared" si="3"/>
        <v>1</v>
      </c>
      <c r="O7" s="225">
        <v>25000</v>
      </c>
      <c r="P7" s="227">
        <v>25000</v>
      </c>
      <c r="Q7" s="227">
        <v>0</v>
      </c>
      <c r="R7" s="225">
        <v>0</v>
      </c>
      <c r="S7" s="440">
        <v>0</v>
      </c>
      <c r="T7" s="442">
        <v>0</v>
      </c>
      <c r="U7" s="492">
        <f t="shared" si="2"/>
        <v>50000</v>
      </c>
      <c r="V7" s="182"/>
    </row>
    <row r="8" spans="1:24" s="45" customFormat="1" ht="15" customHeight="1">
      <c r="A8" s="178"/>
      <c r="B8" s="197"/>
      <c r="C8" s="208"/>
      <c r="D8" s="235" t="s">
        <v>161</v>
      </c>
      <c r="E8" s="238">
        <v>60000</v>
      </c>
      <c r="F8" s="244" t="s">
        <v>178</v>
      </c>
      <c r="G8" s="475">
        <v>0</v>
      </c>
      <c r="H8" s="241">
        <v>0</v>
      </c>
      <c r="I8" s="47">
        <v>0</v>
      </c>
      <c r="J8" s="48">
        <v>1</v>
      </c>
      <c r="K8" s="48">
        <v>0</v>
      </c>
      <c r="L8" s="49">
        <v>0</v>
      </c>
      <c r="M8" s="457">
        <v>0</v>
      </c>
      <c r="N8" s="216">
        <f t="shared" si="3"/>
        <v>1</v>
      </c>
      <c r="O8" s="225">
        <v>0</v>
      </c>
      <c r="P8" s="225">
        <v>10000</v>
      </c>
      <c r="Q8" s="227">
        <v>25000</v>
      </c>
      <c r="R8" s="225">
        <v>25000</v>
      </c>
      <c r="S8" s="440">
        <v>0</v>
      </c>
      <c r="T8" s="442">
        <v>0</v>
      </c>
      <c r="U8" s="492">
        <f t="shared" si="2"/>
        <v>60000</v>
      </c>
      <c r="V8" s="182"/>
    </row>
    <row r="9" spans="1:24" s="45" customFormat="1" ht="15" customHeight="1">
      <c r="A9" s="178"/>
      <c r="B9" s="346"/>
      <c r="C9" s="208"/>
      <c r="D9" s="235" t="s">
        <v>160</v>
      </c>
      <c r="E9" s="238">
        <v>60000</v>
      </c>
      <c r="F9" s="244" t="s">
        <v>177</v>
      </c>
      <c r="G9" s="475">
        <v>0</v>
      </c>
      <c r="H9" s="241">
        <v>0</v>
      </c>
      <c r="I9" s="47">
        <v>0</v>
      </c>
      <c r="J9" s="48">
        <v>1</v>
      </c>
      <c r="K9" s="48">
        <v>0</v>
      </c>
      <c r="L9" s="49">
        <v>0</v>
      </c>
      <c r="M9" s="457">
        <v>0</v>
      </c>
      <c r="N9" s="216">
        <f t="shared" si="3"/>
        <v>1</v>
      </c>
      <c r="O9" s="225">
        <v>0</v>
      </c>
      <c r="P9" s="225">
        <v>20000</v>
      </c>
      <c r="Q9" s="227">
        <v>20000</v>
      </c>
      <c r="R9" s="225">
        <v>20000</v>
      </c>
      <c r="S9" s="440">
        <v>0</v>
      </c>
      <c r="T9" s="442">
        <v>0</v>
      </c>
      <c r="U9" s="492">
        <f t="shared" si="2"/>
        <v>60000</v>
      </c>
      <c r="V9" s="182"/>
    </row>
    <row r="10" spans="1:24" s="45" customFormat="1" ht="15" customHeight="1">
      <c r="A10" s="178"/>
      <c r="B10" s="197"/>
      <c r="C10" s="208"/>
      <c r="D10" s="235" t="s">
        <v>158</v>
      </c>
      <c r="E10" s="238">
        <v>1130000</v>
      </c>
      <c r="F10" s="244" t="s">
        <v>177</v>
      </c>
      <c r="G10" s="475">
        <v>0</v>
      </c>
      <c r="H10" s="241">
        <v>0</v>
      </c>
      <c r="I10" s="47">
        <v>0</v>
      </c>
      <c r="J10" s="48">
        <v>3</v>
      </c>
      <c r="K10" s="48">
        <v>0</v>
      </c>
      <c r="L10" s="49">
        <v>0</v>
      </c>
      <c r="M10" s="457">
        <v>0</v>
      </c>
      <c r="N10" s="216">
        <f t="shared" si="3"/>
        <v>3</v>
      </c>
      <c r="O10" s="225">
        <v>0</v>
      </c>
      <c r="P10" s="225">
        <v>100000</v>
      </c>
      <c r="Q10" s="227">
        <v>450000</v>
      </c>
      <c r="R10" s="225">
        <v>500000</v>
      </c>
      <c r="S10" s="440">
        <v>40000</v>
      </c>
      <c r="T10" s="442">
        <v>40000</v>
      </c>
      <c r="U10" s="492">
        <f t="shared" si="2"/>
        <v>1130000</v>
      </c>
      <c r="V10" s="182"/>
    </row>
    <row r="11" spans="1:24" s="45" customFormat="1" ht="15" customHeight="1">
      <c r="A11" s="178"/>
      <c r="B11" s="197"/>
      <c r="C11" s="208"/>
      <c r="D11" s="235" t="s">
        <v>168</v>
      </c>
      <c r="E11" s="238">
        <v>400000</v>
      </c>
      <c r="F11" s="244" t="s">
        <v>177</v>
      </c>
      <c r="G11" s="475">
        <v>0</v>
      </c>
      <c r="H11" s="241">
        <v>0</v>
      </c>
      <c r="I11" s="47">
        <v>1</v>
      </c>
      <c r="J11" s="48">
        <v>0</v>
      </c>
      <c r="K11" s="48">
        <v>0</v>
      </c>
      <c r="L11" s="49">
        <v>0</v>
      </c>
      <c r="M11" s="457">
        <v>0</v>
      </c>
      <c r="N11" s="216">
        <f t="shared" si="3"/>
        <v>1</v>
      </c>
      <c r="O11" s="225">
        <v>0</v>
      </c>
      <c r="P11" s="225">
        <v>50000</v>
      </c>
      <c r="Q11" s="225">
        <v>150000</v>
      </c>
      <c r="R11" s="225">
        <v>100000</v>
      </c>
      <c r="S11" s="440">
        <v>50000</v>
      </c>
      <c r="T11" s="442">
        <v>50000</v>
      </c>
      <c r="U11" s="492">
        <f t="shared" si="2"/>
        <v>400000</v>
      </c>
      <c r="V11" s="182"/>
    </row>
    <row r="12" spans="1:24" s="45" customFormat="1" ht="18.600000000000001" customHeight="1">
      <c r="A12" s="178"/>
      <c r="B12" s="197"/>
      <c r="C12" s="208"/>
      <c r="D12" s="232" t="s">
        <v>159</v>
      </c>
      <c r="E12" s="238">
        <f>SUM(E8:E11)*0.06</f>
        <v>99000</v>
      </c>
      <c r="F12" s="460" t="s">
        <v>180</v>
      </c>
      <c r="G12" s="475">
        <v>0</v>
      </c>
      <c r="H12" s="241">
        <v>0</v>
      </c>
      <c r="I12" s="47">
        <v>0</v>
      </c>
      <c r="J12" s="48">
        <v>0</v>
      </c>
      <c r="K12" s="48">
        <v>0</v>
      </c>
      <c r="L12" s="49">
        <v>0</v>
      </c>
      <c r="M12" s="457">
        <v>0</v>
      </c>
      <c r="N12" s="216">
        <f t="shared" si="3"/>
        <v>0</v>
      </c>
      <c r="O12" s="225">
        <v>0</v>
      </c>
      <c r="P12" s="225">
        <v>20000</v>
      </c>
      <c r="Q12" s="225">
        <v>30000</v>
      </c>
      <c r="R12" s="225">
        <v>30000</v>
      </c>
      <c r="S12" s="440">
        <v>9500</v>
      </c>
      <c r="T12" s="442">
        <v>9500</v>
      </c>
      <c r="U12" s="492">
        <f t="shared" si="2"/>
        <v>99000</v>
      </c>
      <c r="V12" s="182"/>
    </row>
    <row r="13" spans="1:24" s="45" customFormat="1" ht="18.600000000000001" customHeight="1">
      <c r="A13" s="178"/>
      <c r="B13" s="197"/>
      <c r="C13" s="208"/>
      <c r="D13" s="235" t="s">
        <v>148</v>
      </c>
      <c r="E13" s="238">
        <f>SUM(E9:E11)*0.15</f>
        <v>238500</v>
      </c>
      <c r="F13" s="244" t="s">
        <v>162</v>
      </c>
      <c r="G13" s="476">
        <v>0</v>
      </c>
      <c r="H13" s="241">
        <v>0</v>
      </c>
      <c r="I13" s="47">
        <v>0</v>
      </c>
      <c r="J13" s="48">
        <v>0</v>
      </c>
      <c r="K13" s="48">
        <v>0</v>
      </c>
      <c r="L13" s="49">
        <v>0</v>
      </c>
      <c r="M13" s="457">
        <v>0</v>
      </c>
      <c r="N13" s="216">
        <f t="shared" si="3"/>
        <v>0</v>
      </c>
      <c r="O13" s="225">
        <v>0</v>
      </c>
      <c r="P13" s="225">
        <v>30000</v>
      </c>
      <c r="Q13" s="225">
        <v>60000</v>
      </c>
      <c r="R13" s="225">
        <v>80000</v>
      </c>
      <c r="S13" s="440">
        <v>34250</v>
      </c>
      <c r="T13" s="442">
        <v>34250</v>
      </c>
      <c r="U13" s="492">
        <f t="shared" si="2"/>
        <v>238500</v>
      </c>
      <c r="V13" s="182"/>
    </row>
    <row r="14" spans="1:24" s="45" customFormat="1" ht="18.600000000000001" customHeight="1">
      <c r="A14" s="178"/>
      <c r="B14" s="197"/>
      <c r="C14" s="208"/>
      <c r="D14" s="235" t="s">
        <v>175</v>
      </c>
      <c r="E14" s="238">
        <v>10000</v>
      </c>
      <c r="F14" s="244" t="s">
        <v>176</v>
      </c>
      <c r="G14" s="476">
        <v>0</v>
      </c>
      <c r="H14" s="241">
        <v>0</v>
      </c>
      <c r="I14" s="47">
        <v>1</v>
      </c>
      <c r="J14" s="48">
        <v>1</v>
      </c>
      <c r="K14" s="48">
        <v>0</v>
      </c>
      <c r="L14" s="49">
        <v>0</v>
      </c>
      <c r="M14" s="457">
        <v>0</v>
      </c>
      <c r="N14" s="216">
        <f t="shared" si="3"/>
        <v>2</v>
      </c>
      <c r="O14" s="225">
        <v>0</v>
      </c>
      <c r="P14" s="225">
        <v>5000</v>
      </c>
      <c r="Q14" s="225">
        <v>5000</v>
      </c>
      <c r="R14" s="225">
        <v>0</v>
      </c>
      <c r="S14" s="440">
        <v>0</v>
      </c>
      <c r="T14" s="442">
        <v>0</v>
      </c>
      <c r="U14" s="492">
        <f t="shared" si="2"/>
        <v>10000</v>
      </c>
      <c r="V14" s="182"/>
    </row>
    <row r="15" spans="1:24" s="45" customFormat="1" ht="15">
      <c r="A15" s="178"/>
      <c r="B15" s="197"/>
      <c r="C15" s="208"/>
      <c r="D15" s="232" t="s">
        <v>163</v>
      </c>
      <c r="E15" s="238">
        <v>16000</v>
      </c>
      <c r="F15" s="244" t="s">
        <v>156</v>
      </c>
      <c r="G15" s="476">
        <v>0</v>
      </c>
      <c r="H15" s="241">
        <v>0</v>
      </c>
      <c r="I15" s="47">
        <v>0</v>
      </c>
      <c r="J15" s="48">
        <v>0</v>
      </c>
      <c r="K15" s="48">
        <v>0</v>
      </c>
      <c r="L15" s="49">
        <v>1</v>
      </c>
      <c r="M15" s="457">
        <v>1</v>
      </c>
      <c r="N15" s="216">
        <f t="shared" si="3"/>
        <v>2</v>
      </c>
      <c r="O15" s="225">
        <v>0</v>
      </c>
      <c r="P15" s="225">
        <v>0</v>
      </c>
      <c r="Q15" s="225">
        <v>0</v>
      </c>
      <c r="R15" s="225">
        <v>0</v>
      </c>
      <c r="S15" s="440">
        <v>8000</v>
      </c>
      <c r="T15" s="442">
        <v>8000</v>
      </c>
      <c r="U15" s="492">
        <f t="shared" si="2"/>
        <v>16000</v>
      </c>
      <c r="V15" s="182"/>
    </row>
    <row r="16" spans="1:24" s="41" customFormat="1" ht="15">
      <c r="A16" s="179"/>
      <c r="B16" s="198" t="s">
        <v>76</v>
      </c>
      <c r="C16" s="210" t="s">
        <v>124</v>
      </c>
      <c r="D16" s="164" t="s">
        <v>127</v>
      </c>
      <c r="E16" s="222">
        <f>SUM(E17:E28)</f>
        <v>18000000</v>
      </c>
      <c r="F16" s="461"/>
      <c r="G16" s="474">
        <v>0</v>
      </c>
      <c r="H16" s="469">
        <f t="shared" ref="H16:L16" si="4">SUM(H17:H28)</f>
        <v>0</v>
      </c>
      <c r="I16" s="217">
        <f t="shared" si="4"/>
        <v>6</v>
      </c>
      <c r="J16" s="217">
        <f t="shared" si="4"/>
        <v>7</v>
      </c>
      <c r="K16" s="217">
        <f t="shared" si="4"/>
        <v>1</v>
      </c>
      <c r="L16" s="436">
        <f t="shared" si="4"/>
        <v>1</v>
      </c>
      <c r="M16" s="456">
        <f>SUM(M17:M28)</f>
        <v>1</v>
      </c>
      <c r="N16" s="216">
        <f>SUM(H16:M16)</f>
        <v>16</v>
      </c>
      <c r="O16" s="228">
        <f t="shared" ref="O16:T16" si="5">SUM(O17:O28)</f>
        <v>900000</v>
      </c>
      <c r="P16" s="229">
        <f t="shared" si="5"/>
        <v>2794720</v>
      </c>
      <c r="Q16" s="245">
        <f t="shared" si="5"/>
        <v>6005000</v>
      </c>
      <c r="R16" s="245">
        <f t="shared" si="5"/>
        <v>6014080</v>
      </c>
      <c r="S16" s="441">
        <f t="shared" si="5"/>
        <v>1143100</v>
      </c>
      <c r="T16" s="441">
        <f t="shared" si="5"/>
        <v>1143100</v>
      </c>
      <c r="U16" s="492">
        <f>SUM(O16:T16)</f>
        <v>18000000</v>
      </c>
      <c r="V16" s="183"/>
      <c r="W16" s="42"/>
      <c r="X16" s="42"/>
    </row>
    <row r="17" spans="1:24" s="45" customFormat="1" ht="15" customHeight="1">
      <c r="A17" s="178"/>
      <c r="B17" s="197"/>
      <c r="C17" s="209"/>
      <c r="D17" s="232" t="s">
        <v>167</v>
      </c>
      <c r="E17" s="221">
        <v>1000720</v>
      </c>
      <c r="F17" s="462" t="s">
        <v>121</v>
      </c>
      <c r="G17" s="475">
        <v>0</v>
      </c>
      <c r="H17" s="240">
        <v>0</v>
      </c>
      <c r="I17" s="43">
        <v>1</v>
      </c>
      <c r="J17" s="43">
        <v>0</v>
      </c>
      <c r="K17" s="43">
        <v>0</v>
      </c>
      <c r="L17" s="44">
        <v>0</v>
      </c>
      <c r="M17" s="44">
        <v>0</v>
      </c>
      <c r="N17" s="216">
        <f>SUM(H17:M17)</f>
        <v>1</v>
      </c>
      <c r="O17" s="225">
        <v>600000</v>
      </c>
      <c r="P17" s="225">
        <v>400720</v>
      </c>
      <c r="Q17" s="225">
        <v>0</v>
      </c>
      <c r="R17" s="225">
        <v>0</v>
      </c>
      <c r="S17" s="440">
        <v>0</v>
      </c>
      <c r="T17" s="442">
        <v>0</v>
      </c>
      <c r="U17" s="492">
        <f t="shared" ref="U17:U28" si="6">SUM(O17:T17)</f>
        <v>1000720</v>
      </c>
      <c r="V17" s="182" t="s">
        <v>182</v>
      </c>
      <c r="W17" s="46"/>
      <c r="X17" s="46"/>
    </row>
    <row r="18" spans="1:24" s="45" customFormat="1" ht="15" customHeight="1">
      <c r="A18" s="178"/>
      <c r="B18" s="197"/>
      <c r="C18" s="209"/>
      <c r="D18" s="232" t="s">
        <v>165</v>
      </c>
      <c r="E18" s="221">
        <v>151000</v>
      </c>
      <c r="F18" s="462" t="s">
        <v>156</v>
      </c>
      <c r="G18" s="475">
        <v>0</v>
      </c>
      <c r="H18" s="240">
        <v>0</v>
      </c>
      <c r="I18" s="43">
        <v>1</v>
      </c>
      <c r="J18" s="43">
        <v>0</v>
      </c>
      <c r="K18" s="43">
        <v>0</v>
      </c>
      <c r="L18" s="44">
        <v>0</v>
      </c>
      <c r="M18" s="44">
        <v>0</v>
      </c>
      <c r="N18" s="216">
        <f t="shared" ref="N18:N28" si="7">SUM(H18:M18)</f>
        <v>1</v>
      </c>
      <c r="O18" s="225">
        <v>100000</v>
      </c>
      <c r="P18" s="225">
        <v>51000</v>
      </c>
      <c r="Q18" s="225">
        <v>0</v>
      </c>
      <c r="R18" s="225">
        <v>0</v>
      </c>
      <c r="S18" s="440">
        <v>0</v>
      </c>
      <c r="T18" s="442">
        <v>0</v>
      </c>
      <c r="U18" s="492">
        <f t="shared" si="6"/>
        <v>151000</v>
      </c>
      <c r="V18" s="182"/>
      <c r="W18" s="46"/>
      <c r="X18" s="46"/>
    </row>
    <row r="19" spans="1:24" s="45" customFormat="1" ht="15" customHeight="1">
      <c r="A19" s="178"/>
      <c r="B19" s="197"/>
      <c r="C19" s="249"/>
      <c r="D19" s="232" t="s">
        <v>151</v>
      </c>
      <c r="E19" s="221">
        <v>400000</v>
      </c>
      <c r="F19" s="462" t="s">
        <v>135</v>
      </c>
      <c r="G19" s="475">
        <v>0</v>
      </c>
      <c r="H19" s="240">
        <v>0</v>
      </c>
      <c r="I19" s="43">
        <v>1</v>
      </c>
      <c r="J19" s="43">
        <v>0</v>
      </c>
      <c r="K19" s="43">
        <v>0</v>
      </c>
      <c r="L19" s="44">
        <v>0</v>
      </c>
      <c r="M19" s="44">
        <v>0</v>
      </c>
      <c r="N19" s="216">
        <f t="shared" si="7"/>
        <v>1</v>
      </c>
      <c r="O19" s="225">
        <v>200000</v>
      </c>
      <c r="P19" s="225">
        <v>200000</v>
      </c>
      <c r="Q19" s="225">
        <v>0</v>
      </c>
      <c r="R19" s="225">
        <v>0</v>
      </c>
      <c r="S19" s="440">
        <v>0</v>
      </c>
      <c r="T19" s="442">
        <v>0</v>
      </c>
      <c r="U19" s="492">
        <f t="shared" si="6"/>
        <v>400000</v>
      </c>
      <c r="V19" s="182"/>
      <c r="W19" s="46"/>
      <c r="X19" s="46"/>
    </row>
    <row r="20" spans="1:24" s="45" customFormat="1" ht="15" customHeight="1">
      <c r="A20" s="178"/>
      <c r="B20" s="346"/>
      <c r="C20" s="209"/>
      <c r="D20" s="232" t="s">
        <v>166</v>
      </c>
      <c r="E20" s="238">
        <v>10000000</v>
      </c>
      <c r="F20" s="244" t="s">
        <v>177</v>
      </c>
      <c r="G20" s="475">
        <v>0</v>
      </c>
      <c r="H20" s="240">
        <v>0</v>
      </c>
      <c r="I20" s="43">
        <v>0</v>
      </c>
      <c r="J20" s="43">
        <v>2</v>
      </c>
      <c r="K20" s="43">
        <v>0</v>
      </c>
      <c r="L20" s="44">
        <v>0</v>
      </c>
      <c r="M20" s="44">
        <v>0</v>
      </c>
      <c r="N20" s="216">
        <f t="shared" si="7"/>
        <v>2</v>
      </c>
      <c r="O20" s="225">
        <v>0</v>
      </c>
      <c r="P20" s="225">
        <v>970000</v>
      </c>
      <c r="Q20" s="227">
        <v>3500000</v>
      </c>
      <c r="R20" s="225">
        <v>3500000</v>
      </c>
      <c r="S20" s="440">
        <v>1015000</v>
      </c>
      <c r="T20" s="442">
        <v>1015000</v>
      </c>
      <c r="U20" s="492">
        <f t="shared" si="6"/>
        <v>10000000</v>
      </c>
      <c r="V20" s="182"/>
      <c r="W20" s="46"/>
      <c r="X20" s="46"/>
    </row>
    <row r="21" spans="1:24" s="45" customFormat="1" ht="15" customHeight="1">
      <c r="A21" s="178"/>
      <c r="B21" s="197"/>
      <c r="C21" s="209"/>
      <c r="D21" s="232" t="s">
        <v>157</v>
      </c>
      <c r="E21" s="221">
        <v>30000</v>
      </c>
      <c r="F21" s="244" t="s">
        <v>177</v>
      </c>
      <c r="G21" s="475">
        <v>0</v>
      </c>
      <c r="H21" s="240">
        <v>0</v>
      </c>
      <c r="I21" s="43">
        <v>1</v>
      </c>
      <c r="J21" s="43">
        <v>0</v>
      </c>
      <c r="K21" s="43">
        <v>0</v>
      </c>
      <c r="L21" s="44">
        <v>0</v>
      </c>
      <c r="M21" s="44">
        <v>0</v>
      </c>
      <c r="N21" s="216">
        <f t="shared" si="7"/>
        <v>1</v>
      </c>
      <c r="O21" s="225">
        <v>0</v>
      </c>
      <c r="P21" s="225">
        <v>30000</v>
      </c>
      <c r="Q21" s="225">
        <v>0</v>
      </c>
      <c r="R21" s="225">
        <v>0</v>
      </c>
      <c r="S21" s="440">
        <v>0</v>
      </c>
      <c r="T21" s="442">
        <v>0</v>
      </c>
      <c r="U21" s="492">
        <f t="shared" si="6"/>
        <v>30000</v>
      </c>
      <c r="V21" s="182"/>
      <c r="W21" s="46"/>
      <c r="X21" s="46"/>
    </row>
    <row r="22" spans="1:24" s="45" customFormat="1" ht="15" customHeight="1">
      <c r="A22" s="178"/>
      <c r="B22" s="197"/>
      <c r="C22" s="209"/>
      <c r="D22" s="232" t="s">
        <v>130</v>
      </c>
      <c r="E22" s="221">
        <v>30000</v>
      </c>
      <c r="F22" s="244" t="s">
        <v>177</v>
      </c>
      <c r="G22" s="475">
        <v>0</v>
      </c>
      <c r="H22" s="240">
        <v>0</v>
      </c>
      <c r="I22" s="43">
        <v>1</v>
      </c>
      <c r="J22" s="43">
        <v>0</v>
      </c>
      <c r="K22" s="43">
        <v>0</v>
      </c>
      <c r="L22" s="44">
        <v>0</v>
      </c>
      <c r="M22" s="44">
        <v>0</v>
      </c>
      <c r="N22" s="216">
        <f t="shared" si="7"/>
        <v>1</v>
      </c>
      <c r="O22" s="225">
        <v>0</v>
      </c>
      <c r="P22" s="225">
        <v>30000</v>
      </c>
      <c r="Q22" s="225">
        <v>0</v>
      </c>
      <c r="R22" s="225">
        <v>0</v>
      </c>
      <c r="S22" s="440">
        <v>0</v>
      </c>
      <c r="T22" s="442">
        <v>0</v>
      </c>
      <c r="U22" s="492">
        <f t="shared" si="6"/>
        <v>30000</v>
      </c>
      <c r="V22" s="182"/>
      <c r="W22" s="46"/>
      <c r="X22" s="46"/>
    </row>
    <row r="23" spans="1:24" s="45" customFormat="1" ht="15" customHeight="1">
      <c r="A23" s="178"/>
      <c r="B23" s="197"/>
      <c r="C23" s="209"/>
      <c r="D23" s="232" t="s">
        <v>129</v>
      </c>
      <c r="E23" s="221">
        <v>708000</v>
      </c>
      <c r="F23" s="244" t="s">
        <v>179</v>
      </c>
      <c r="G23" s="475">
        <v>0</v>
      </c>
      <c r="H23" s="240">
        <v>0</v>
      </c>
      <c r="I23" s="43">
        <v>0</v>
      </c>
      <c r="J23" s="43">
        <v>1</v>
      </c>
      <c r="K23" s="43">
        <v>0</v>
      </c>
      <c r="L23" s="44">
        <v>0</v>
      </c>
      <c r="M23" s="44">
        <v>0</v>
      </c>
      <c r="N23" s="216">
        <f t="shared" si="7"/>
        <v>1</v>
      </c>
      <c r="O23" s="225">
        <v>0</v>
      </c>
      <c r="P23" s="225">
        <v>108000</v>
      </c>
      <c r="Q23" s="227">
        <v>300000</v>
      </c>
      <c r="R23" s="225">
        <v>300000</v>
      </c>
      <c r="S23" s="440">
        <v>0</v>
      </c>
      <c r="T23" s="442">
        <v>0</v>
      </c>
      <c r="U23" s="492">
        <f t="shared" si="6"/>
        <v>708000</v>
      </c>
      <c r="V23" s="182"/>
      <c r="W23" s="46"/>
      <c r="X23" s="46"/>
    </row>
    <row r="24" spans="1:24" s="45" customFormat="1" ht="15" customHeight="1">
      <c r="A24" s="178"/>
      <c r="B24" s="197"/>
      <c r="C24" s="209"/>
      <c r="D24" s="232" t="s">
        <v>149</v>
      </c>
      <c r="E24" s="221">
        <v>2800000</v>
      </c>
      <c r="F24" s="244" t="s">
        <v>177</v>
      </c>
      <c r="G24" s="475">
        <v>0</v>
      </c>
      <c r="H24" s="240">
        <v>0</v>
      </c>
      <c r="I24" s="43">
        <v>0</v>
      </c>
      <c r="J24" s="43">
        <v>3</v>
      </c>
      <c r="K24" s="43">
        <v>0</v>
      </c>
      <c r="L24" s="44">
        <v>0</v>
      </c>
      <c r="M24" s="44">
        <v>0</v>
      </c>
      <c r="N24" s="216">
        <f t="shared" si="7"/>
        <v>3</v>
      </c>
      <c r="O24" s="225">
        <v>0</v>
      </c>
      <c r="P24" s="225">
        <v>800000</v>
      </c>
      <c r="Q24" s="227">
        <v>1000000</v>
      </c>
      <c r="R24" s="225">
        <v>1000000</v>
      </c>
      <c r="S24" s="440">
        <v>0</v>
      </c>
      <c r="T24" s="442">
        <v>0</v>
      </c>
      <c r="U24" s="492">
        <f t="shared" si="6"/>
        <v>2800000</v>
      </c>
      <c r="V24" s="182"/>
      <c r="W24" s="46"/>
      <c r="X24" s="46"/>
    </row>
    <row r="25" spans="1:24" s="45" customFormat="1" ht="15" customHeight="1">
      <c r="A25" s="178"/>
      <c r="B25" s="197"/>
      <c r="C25" s="209"/>
      <c r="D25" s="232" t="s">
        <v>159</v>
      </c>
      <c r="E25" s="221">
        <f>SUM(E20:E24)*0.06</f>
        <v>814080</v>
      </c>
      <c r="F25" s="463" t="s">
        <v>180</v>
      </c>
      <c r="G25" s="476">
        <v>0</v>
      </c>
      <c r="H25" s="240">
        <v>0</v>
      </c>
      <c r="I25" s="43">
        <v>0</v>
      </c>
      <c r="J25" s="43">
        <v>0</v>
      </c>
      <c r="K25" s="43">
        <v>0</v>
      </c>
      <c r="L25" s="44">
        <v>0</v>
      </c>
      <c r="M25" s="44">
        <v>0</v>
      </c>
      <c r="N25" s="216">
        <f t="shared" si="7"/>
        <v>0</v>
      </c>
      <c r="O25" s="225">
        <v>0</v>
      </c>
      <c r="P25" s="225">
        <v>100000</v>
      </c>
      <c r="Q25" s="225">
        <v>300000</v>
      </c>
      <c r="R25" s="225">
        <v>314080</v>
      </c>
      <c r="S25" s="440">
        <v>50000</v>
      </c>
      <c r="T25" s="442">
        <v>50000</v>
      </c>
      <c r="U25" s="492">
        <f t="shared" si="6"/>
        <v>814080</v>
      </c>
      <c r="V25" s="182"/>
      <c r="W25" s="46"/>
      <c r="X25" s="46"/>
    </row>
    <row r="26" spans="1:24" s="45" customFormat="1" ht="15" customHeight="1">
      <c r="A26" s="178"/>
      <c r="B26" s="197"/>
      <c r="C26" s="209"/>
      <c r="D26" s="235" t="s">
        <v>148</v>
      </c>
      <c r="E26" s="221">
        <f>SUM(E20:E24)*0.15</f>
        <v>2035200</v>
      </c>
      <c r="F26" s="244" t="s">
        <v>162</v>
      </c>
      <c r="G26" s="476">
        <v>0</v>
      </c>
      <c r="H26" s="240">
        <v>0</v>
      </c>
      <c r="I26" s="43">
        <v>0</v>
      </c>
      <c r="J26" s="43">
        <v>0</v>
      </c>
      <c r="K26" s="43">
        <v>0</v>
      </c>
      <c r="L26" s="44">
        <v>0</v>
      </c>
      <c r="M26" s="44">
        <v>0</v>
      </c>
      <c r="N26" s="216">
        <f t="shared" si="7"/>
        <v>0</v>
      </c>
      <c r="O26" s="225">
        <v>0</v>
      </c>
      <c r="P26" s="225">
        <v>100000</v>
      </c>
      <c r="Q26" s="225">
        <v>900000</v>
      </c>
      <c r="R26" s="225">
        <v>900000</v>
      </c>
      <c r="S26" s="440">
        <v>67600</v>
      </c>
      <c r="T26" s="442">
        <v>67600</v>
      </c>
      <c r="U26" s="492">
        <f t="shared" si="6"/>
        <v>2035200</v>
      </c>
      <c r="V26" s="182"/>
      <c r="W26" s="46"/>
      <c r="X26" s="46"/>
    </row>
    <row r="27" spans="1:24" s="45" customFormat="1" ht="15" customHeight="1">
      <c r="A27" s="178"/>
      <c r="B27" s="197"/>
      <c r="C27" s="209"/>
      <c r="D27" s="235" t="s">
        <v>175</v>
      </c>
      <c r="E27" s="221">
        <v>10000</v>
      </c>
      <c r="F27" s="244" t="s">
        <v>176</v>
      </c>
      <c r="G27" s="476">
        <v>0</v>
      </c>
      <c r="H27" s="240">
        <v>0</v>
      </c>
      <c r="I27" s="43">
        <v>1</v>
      </c>
      <c r="J27" s="43">
        <v>1</v>
      </c>
      <c r="K27" s="43">
        <v>0</v>
      </c>
      <c r="L27" s="44">
        <v>0</v>
      </c>
      <c r="M27" s="44">
        <v>0</v>
      </c>
      <c r="N27" s="216">
        <f t="shared" si="7"/>
        <v>2</v>
      </c>
      <c r="O27" s="225">
        <v>0</v>
      </c>
      <c r="P27" s="225">
        <v>5000</v>
      </c>
      <c r="Q27" s="227">
        <v>5000</v>
      </c>
      <c r="R27" s="225">
        <v>0</v>
      </c>
      <c r="S27" s="440">
        <v>0</v>
      </c>
      <c r="T27" s="442">
        <v>0</v>
      </c>
      <c r="U27" s="492">
        <f t="shared" si="6"/>
        <v>10000</v>
      </c>
      <c r="V27" s="182"/>
      <c r="W27" s="46"/>
      <c r="X27" s="46"/>
    </row>
    <row r="28" spans="1:24" s="45" customFormat="1" ht="15">
      <c r="A28" s="178"/>
      <c r="B28" s="197"/>
      <c r="C28" s="209"/>
      <c r="D28" s="235" t="s">
        <v>150</v>
      </c>
      <c r="E28" s="221">
        <v>21000</v>
      </c>
      <c r="F28" s="244" t="s">
        <v>156</v>
      </c>
      <c r="G28" s="476">
        <v>0</v>
      </c>
      <c r="H28" s="240">
        <v>0</v>
      </c>
      <c r="I28" s="43">
        <v>0</v>
      </c>
      <c r="J28" s="43">
        <v>0</v>
      </c>
      <c r="K28" s="43">
        <v>1</v>
      </c>
      <c r="L28" s="44">
        <v>1</v>
      </c>
      <c r="M28" s="44">
        <v>1</v>
      </c>
      <c r="N28" s="216">
        <f t="shared" si="7"/>
        <v>3</v>
      </c>
      <c r="O28" s="225">
        <v>0</v>
      </c>
      <c r="P28" s="225">
        <v>0</v>
      </c>
      <c r="Q28" s="225">
        <v>0</v>
      </c>
      <c r="R28" s="226">
        <v>0</v>
      </c>
      <c r="S28" s="442">
        <v>10500</v>
      </c>
      <c r="T28" s="442">
        <v>10500</v>
      </c>
      <c r="U28" s="492">
        <f t="shared" si="6"/>
        <v>21000</v>
      </c>
      <c r="V28" s="182"/>
      <c r="W28" s="46"/>
      <c r="X28" s="46"/>
    </row>
    <row r="29" spans="1:24" s="20" customFormat="1" ht="15">
      <c r="A29" s="180"/>
      <c r="B29" s="199" t="s">
        <v>76</v>
      </c>
      <c r="C29" s="211" t="s">
        <v>125</v>
      </c>
      <c r="D29" s="165" t="s">
        <v>128</v>
      </c>
      <c r="E29" s="239">
        <f>ROUND(SUM(E30:E42),-6)</f>
        <v>3000000</v>
      </c>
      <c r="F29" s="464"/>
      <c r="G29" s="477">
        <v>0</v>
      </c>
      <c r="H29" s="469">
        <f t="shared" ref="H29:L29" si="8">SUM(H30:H42)</f>
        <v>2</v>
      </c>
      <c r="I29" s="217">
        <f t="shared" si="8"/>
        <v>8</v>
      </c>
      <c r="J29" s="217">
        <f t="shared" si="8"/>
        <v>4</v>
      </c>
      <c r="K29" s="217">
        <f t="shared" si="8"/>
        <v>1</v>
      </c>
      <c r="L29" s="436">
        <f t="shared" si="8"/>
        <v>1</v>
      </c>
      <c r="M29" s="456">
        <f>SUM(M30:M42)</f>
        <v>1</v>
      </c>
      <c r="N29" s="216">
        <f>SUM(H29:M29)</f>
        <v>17</v>
      </c>
      <c r="O29" s="228">
        <f t="shared" ref="O29:T29" si="9">SUM(O30:O42)</f>
        <v>280000</v>
      </c>
      <c r="P29" s="229">
        <f t="shared" si="9"/>
        <v>680000</v>
      </c>
      <c r="Q29" s="229">
        <f t="shared" si="9"/>
        <v>950000</v>
      </c>
      <c r="R29" s="229">
        <f t="shared" si="9"/>
        <v>791240</v>
      </c>
      <c r="S29" s="439">
        <f t="shared" si="9"/>
        <v>149380</v>
      </c>
      <c r="T29" s="439">
        <f t="shared" si="9"/>
        <v>149380</v>
      </c>
      <c r="U29" s="492">
        <f>SUM(O29:T29)</f>
        <v>3000000</v>
      </c>
      <c r="V29" s="184"/>
      <c r="W29" s="40"/>
      <c r="X29" s="40"/>
    </row>
    <row r="30" spans="1:24" s="45" customFormat="1" ht="15" customHeight="1">
      <c r="A30" s="178"/>
      <c r="B30" s="197"/>
      <c r="C30" s="209"/>
      <c r="D30" s="232" t="s">
        <v>169</v>
      </c>
      <c r="E30" s="221">
        <v>280000</v>
      </c>
      <c r="F30" s="244" t="s">
        <v>121</v>
      </c>
      <c r="G30" s="475">
        <v>0</v>
      </c>
      <c r="H30" s="240">
        <v>1</v>
      </c>
      <c r="I30" s="43">
        <v>0</v>
      </c>
      <c r="J30" s="43">
        <v>0</v>
      </c>
      <c r="K30" s="43">
        <v>0</v>
      </c>
      <c r="L30" s="44">
        <v>0</v>
      </c>
      <c r="M30" s="44">
        <v>0</v>
      </c>
      <c r="N30" s="216">
        <f>SUM(H30:M30)</f>
        <v>1</v>
      </c>
      <c r="O30" s="225">
        <v>100000</v>
      </c>
      <c r="P30" s="225">
        <v>180000</v>
      </c>
      <c r="Q30" s="225">
        <v>0</v>
      </c>
      <c r="R30" s="225">
        <v>0</v>
      </c>
      <c r="S30" s="440">
        <v>0</v>
      </c>
      <c r="T30" s="442">
        <v>0</v>
      </c>
      <c r="U30" s="492">
        <f t="shared" ref="U30:U42" si="10">SUM(O30:T30)</f>
        <v>280000</v>
      </c>
      <c r="V30" s="185" t="s">
        <v>183</v>
      </c>
      <c r="W30" s="46"/>
      <c r="X30" s="46"/>
    </row>
    <row r="31" spans="1:24" s="45" customFormat="1" ht="15" customHeight="1">
      <c r="A31" s="178"/>
      <c r="B31" s="346"/>
      <c r="C31" s="209"/>
      <c r="D31" s="232" t="s">
        <v>171</v>
      </c>
      <c r="E31" s="221">
        <v>280000</v>
      </c>
      <c r="F31" s="244" t="s">
        <v>121</v>
      </c>
      <c r="G31" s="475">
        <v>0</v>
      </c>
      <c r="H31" s="240">
        <v>0</v>
      </c>
      <c r="I31" s="43">
        <v>0</v>
      </c>
      <c r="J31" s="43">
        <v>1</v>
      </c>
      <c r="K31" s="43">
        <v>0</v>
      </c>
      <c r="L31" s="44">
        <v>0</v>
      </c>
      <c r="M31" s="44">
        <v>0</v>
      </c>
      <c r="N31" s="216">
        <f t="shared" ref="N31:N42" si="11">SUM(H31:M31)</f>
        <v>1</v>
      </c>
      <c r="O31" s="225">
        <v>50000</v>
      </c>
      <c r="P31" s="225">
        <v>50000</v>
      </c>
      <c r="Q31" s="225">
        <v>100000</v>
      </c>
      <c r="R31" s="225">
        <v>80000</v>
      </c>
      <c r="S31" s="440">
        <v>0</v>
      </c>
      <c r="T31" s="442">
        <v>0</v>
      </c>
      <c r="U31" s="492">
        <f t="shared" si="10"/>
        <v>280000</v>
      </c>
      <c r="V31" s="185"/>
      <c r="W31" s="46"/>
      <c r="X31" s="46"/>
    </row>
    <row r="32" spans="1:24" s="45" customFormat="1" ht="15" customHeight="1">
      <c r="A32" s="178"/>
      <c r="B32" s="197"/>
      <c r="C32" s="209"/>
      <c r="D32" s="232" t="s">
        <v>165</v>
      </c>
      <c r="E32" s="221">
        <v>180000</v>
      </c>
      <c r="F32" s="462" t="s">
        <v>135</v>
      </c>
      <c r="G32" s="475">
        <v>0</v>
      </c>
      <c r="H32" s="240">
        <v>0</v>
      </c>
      <c r="I32" s="43">
        <v>1</v>
      </c>
      <c r="J32" s="43">
        <v>0</v>
      </c>
      <c r="K32" s="43">
        <v>0</v>
      </c>
      <c r="L32" s="44">
        <v>0</v>
      </c>
      <c r="M32" s="44">
        <v>0</v>
      </c>
      <c r="N32" s="216">
        <f t="shared" si="11"/>
        <v>1</v>
      </c>
      <c r="O32" s="225">
        <v>80000</v>
      </c>
      <c r="P32" s="225">
        <v>100000</v>
      </c>
      <c r="Q32" s="225">
        <v>0</v>
      </c>
      <c r="R32" s="225">
        <v>0</v>
      </c>
      <c r="S32" s="440">
        <v>0</v>
      </c>
      <c r="T32" s="442">
        <v>0</v>
      </c>
      <c r="U32" s="492">
        <f t="shared" si="10"/>
        <v>180000</v>
      </c>
      <c r="V32" s="185"/>
      <c r="W32" s="46"/>
      <c r="X32" s="46"/>
    </row>
    <row r="33" spans="1:24" s="45" customFormat="1" ht="15" customHeight="1">
      <c r="A33" s="178"/>
      <c r="B33" s="346"/>
      <c r="C33" s="249"/>
      <c r="D33" s="232" t="s">
        <v>151</v>
      </c>
      <c r="E33" s="221">
        <v>100000</v>
      </c>
      <c r="F33" s="462" t="s">
        <v>135</v>
      </c>
      <c r="G33" s="475">
        <v>0</v>
      </c>
      <c r="H33" s="240">
        <v>0</v>
      </c>
      <c r="I33" s="43">
        <v>1</v>
      </c>
      <c r="J33" s="43">
        <v>0</v>
      </c>
      <c r="K33" s="43">
        <v>0</v>
      </c>
      <c r="L33" s="44">
        <v>0</v>
      </c>
      <c r="M33" s="44">
        <v>0</v>
      </c>
      <c r="N33" s="216">
        <f t="shared" si="11"/>
        <v>1</v>
      </c>
      <c r="O33" s="225">
        <v>40000</v>
      </c>
      <c r="P33" s="225">
        <v>60000</v>
      </c>
      <c r="Q33" s="225">
        <v>0</v>
      </c>
      <c r="R33" s="225">
        <v>0</v>
      </c>
      <c r="S33" s="440">
        <v>0</v>
      </c>
      <c r="T33" s="442">
        <v>0</v>
      </c>
      <c r="U33" s="492">
        <f t="shared" si="10"/>
        <v>100000</v>
      </c>
      <c r="V33" s="185"/>
      <c r="W33" s="46"/>
      <c r="X33" s="46"/>
    </row>
    <row r="34" spans="1:24" s="45" customFormat="1" ht="15" customHeight="1">
      <c r="A34" s="178"/>
      <c r="B34" s="197"/>
      <c r="C34" s="209"/>
      <c r="D34" s="235" t="s">
        <v>161</v>
      </c>
      <c r="E34" s="221">
        <v>400000</v>
      </c>
      <c r="F34" s="244" t="s">
        <v>178</v>
      </c>
      <c r="G34" s="475">
        <v>0</v>
      </c>
      <c r="H34" s="240">
        <v>0</v>
      </c>
      <c r="I34" s="43">
        <v>0</v>
      </c>
      <c r="J34" s="43">
        <v>2</v>
      </c>
      <c r="K34" s="43">
        <v>0</v>
      </c>
      <c r="L34" s="44">
        <v>0</v>
      </c>
      <c r="M34" s="44">
        <v>0</v>
      </c>
      <c r="N34" s="216">
        <f t="shared" si="11"/>
        <v>2</v>
      </c>
      <c r="O34" s="225">
        <v>0</v>
      </c>
      <c r="P34" s="225">
        <v>50000</v>
      </c>
      <c r="Q34" s="225">
        <v>150000</v>
      </c>
      <c r="R34" s="225">
        <v>150000</v>
      </c>
      <c r="S34" s="440">
        <v>25000</v>
      </c>
      <c r="T34" s="442">
        <v>25000</v>
      </c>
      <c r="U34" s="492">
        <f t="shared" si="10"/>
        <v>400000</v>
      </c>
      <c r="V34" s="185"/>
      <c r="W34" s="46"/>
      <c r="X34" s="46"/>
    </row>
    <row r="35" spans="1:24" s="45" customFormat="1" ht="15" customHeight="1">
      <c r="A35" s="178"/>
      <c r="B35" s="197"/>
      <c r="C35" s="209"/>
      <c r="D35" s="232" t="s">
        <v>152</v>
      </c>
      <c r="E35" s="221">
        <v>151240</v>
      </c>
      <c r="F35" s="462" t="s">
        <v>177</v>
      </c>
      <c r="G35" s="475">
        <v>0</v>
      </c>
      <c r="H35" s="240">
        <v>0</v>
      </c>
      <c r="I35" s="43">
        <v>3</v>
      </c>
      <c r="J35" s="43">
        <v>0</v>
      </c>
      <c r="K35" s="43">
        <v>0</v>
      </c>
      <c r="L35" s="44">
        <v>0</v>
      </c>
      <c r="M35" s="44">
        <v>0</v>
      </c>
      <c r="N35" s="216">
        <f t="shared" si="11"/>
        <v>3</v>
      </c>
      <c r="O35" s="225">
        <v>0</v>
      </c>
      <c r="P35" s="225">
        <v>40000</v>
      </c>
      <c r="Q35" s="225">
        <v>60000</v>
      </c>
      <c r="R35" s="225">
        <v>51240</v>
      </c>
      <c r="S35" s="440">
        <v>0</v>
      </c>
      <c r="T35" s="442">
        <v>0</v>
      </c>
      <c r="U35" s="492">
        <f t="shared" si="10"/>
        <v>151240</v>
      </c>
      <c r="V35" s="185"/>
      <c r="W35" s="46"/>
      <c r="X35" s="46"/>
    </row>
    <row r="36" spans="1:24" s="45" customFormat="1" ht="15" customHeight="1">
      <c r="A36" s="178"/>
      <c r="B36" s="197"/>
      <c r="C36" s="209"/>
      <c r="D36" s="232" t="s">
        <v>153</v>
      </c>
      <c r="E36" s="221">
        <v>1000000</v>
      </c>
      <c r="F36" s="244" t="s">
        <v>177</v>
      </c>
      <c r="G36" s="475">
        <v>0</v>
      </c>
      <c r="H36" s="240">
        <v>0</v>
      </c>
      <c r="I36" s="43">
        <v>0</v>
      </c>
      <c r="J36" s="43">
        <v>1</v>
      </c>
      <c r="K36" s="43">
        <v>0</v>
      </c>
      <c r="L36" s="44">
        <v>0</v>
      </c>
      <c r="M36" s="44">
        <v>0</v>
      </c>
      <c r="N36" s="216">
        <f t="shared" si="11"/>
        <v>1</v>
      </c>
      <c r="O36" s="225">
        <v>0</v>
      </c>
      <c r="P36" s="225">
        <v>50000</v>
      </c>
      <c r="Q36" s="225">
        <v>400000</v>
      </c>
      <c r="R36" s="225">
        <v>400000</v>
      </c>
      <c r="S36" s="440">
        <v>75000</v>
      </c>
      <c r="T36" s="442">
        <v>75000</v>
      </c>
      <c r="U36" s="492">
        <f t="shared" si="10"/>
        <v>1000000</v>
      </c>
      <c r="V36" s="185"/>
      <c r="W36" s="46"/>
      <c r="X36" s="46"/>
    </row>
    <row r="37" spans="1:24" s="45" customFormat="1" ht="15" customHeight="1">
      <c r="A37" s="178"/>
      <c r="B37" s="197"/>
      <c r="C37" s="209"/>
      <c r="D37" s="232" t="s">
        <v>154</v>
      </c>
      <c r="E37" s="221">
        <v>100000</v>
      </c>
      <c r="F37" s="462" t="s">
        <v>177</v>
      </c>
      <c r="G37" s="475">
        <v>0</v>
      </c>
      <c r="H37" s="240">
        <v>0</v>
      </c>
      <c r="I37" s="43">
        <v>1</v>
      </c>
      <c r="J37" s="43">
        <v>0</v>
      </c>
      <c r="K37" s="43">
        <v>0</v>
      </c>
      <c r="L37" s="44">
        <v>0</v>
      </c>
      <c r="M37" s="44">
        <v>0</v>
      </c>
      <c r="N37" s="216">
        <f t="shared" si="11"/>
        <v>1</v>
      </c>
      <c r="O37" s="225">
        <v>0</v>
      </c>
      <c r="P37" s="225">
        <v>40000</v>
      </c>
      <c r="Q37" s="225">
        <v>60000</v>
      </c>
      <c r="R37" s="225">
        <v>0</v>
      </c>
      <c r="S37" s="440">
        <v>0</v>
      </c>
      <c r="T37" s="442">
        <v>0</v>
      </c>
      <c r="U37" s="492">
        <f t="shared" si="10"/>
        <v>100000</v>
      </c>
      <c r="V37" s="185"/>
      <c r="W37" s="46"/>
      <c r="X37" s="46"/>
    </row>
    <row r="38" spans="1:24" s="45" customFormat="1" ht="15" customHeight="1">
      <c r="A38" s="178"/>
      <c r="B38" s="197"/>
      <c r="C38" s="209"/>
      <c r="D38" s="232" t="s">
        <v>155</v>
      </c>
      <c r="E38" s="221">
        <v>100000</v>
      </c>
      <c r="F38" s="462" t="s">
        <v>177</v>
      </c>
      <c r="G38" s="475">
        <v>0</v>
      </c>
      <c r="H38" s="240">
        <v>0</v>
      </c>
      <c r="I38" s="43">
        <v>1</v>
      </c>
      <c r="J38" s="43">
        <v>0</v>
      </c>
      <c r="K38" s="43">
        <v>0</v>
      </c>
      <c r="L38" s="44">
        <v>0</v>
      </c>
      <c r="M38" s="44">
        <v>0</v>
      </c>
      <c r="N38" s="216">
        <f t="shared" si="11"/>
        <v>1</v>
      </c>
      <c r="O38" s="225">
        <v>0</v>
      </c>
      <c r="P38" s="225">
        <v>40000</v>
      </c>
      <c r="Q38" s="225">
        <v>60000</v>
      </c>
      <c r="R38" s="225">
        <v>0</v>
      </c>
      <c r="S38" s="440">
        <v>0</v>
      </c>
      <c r="T38" s="442">
        <v>0</v>
      </c>
      <c r="U38" s="492">
        <f t="shared" si="10"/>
        <v>100000</v>
      </c>
      <c r="V38" s="185"/>
      <c r="W38" s="46"/>
      <c r="X38" s="46"/>
    </row>
    <row r="39" spans="1:24" s="45" customFormat="1" ht="15" customHeight="1">
      <c r="A39" s="178"/>
      <c r="B39" s="197"/>
      <c r="C39" s="209"/>
      <c r="D39" s="232" t="s">
        <v>159</v>
      </c>
      <c r="E39" s="221">
        <f>SUM(E34:E38)*0.06</f>
        <v>105074.4</v>
      </c>
      <c r="F39" s="460" t="s">
        <v>180</v>
      </c>
      <c r="G39" s="475">
        <v>0</v>
      </c>
      <c r="H39" s="240">
        <v>0</v>
      </c>
      <c r="I39" s="43">
        <v>0</v>
      </c>
      <c r="J39" s="43">
        <v>0</v>
      </c>
      <c r="K39" s="43">
        <v>0</v>
      </c>
      <c r="L39" s="44">
        <v>0</v>
      </c>
      <c r="M39" s="44">
        <v>0</v>
      </c>
      <c r="N39" s="216">
        <f t="shared" si="11"/>
        <v>0</v>
      </c>
      <c r="O39" s="225">
        <v>0</v>
      </c>
      <c r="P39" s="225">
        <v>30000</v>
      </c>
      <c r="Q39" s="225">
        <v>40000</v>
      </c>
      <c r="R39" s="225">
        <v>30000</v>
      </c>
      <c r="S39" s="440">
        <v>2537</v>
      </c>
      <c r="T39" s="442">
        <v>2537</v>
      </c>
      <c r="U39" s="492">
        <f t="shared" si="10"/>
        <v>105074</v>
      </c>
      <c r="V39" s="185"/>
      <c r="W39" s="46"/>
      <c r="X39" s="46"/>
    </row>
    <row r="40" spans="1:24" s="45" customFormat="1" ht="15" customHeight="1">
      <c r="A40" s="178"/>
      <c r="B40" s="197"/>
      <c r="C40" s="209"/>
      <c r="D40" s="235" t="s">
        <v>148</v>
      </c>
      <c r="E40" s="221">
        <f>SUM(E35:E38)*0.15</f>
        <v>202686</v>
      </c>
      <c r="F40" s="244" t="s">
        <v>162</v>
      </c>
      <c r="G40" s="475">
        <v>0</v>
      </c>
      <c r="H40" s="240">
        <v>0</v>
      </c>
      <c r="I40" s="43">
        <v>0</v>
      </c>
      <c r="J40" s="43">
        <v>0</v>
      </c>
      <c r="K40" s="43">
        <v>0</v>
      </c>
      <c r="L40" s="44">
        <v>0</v>
      </c>
      <c r="M40" s="44">
        <v>0</v>
      </c>
      <c r="N40" s="216">
        <f t="shared" si="11"/>
        <v>0</v>
      </c>
      <c r="O40" s="225">
        <v>0</v>
      </c>
      <c r="P40" s="225">
        <v>30000</v>
      </c>
      <c r="Q40" s="225">
        <v>80000</v>
      </c>
      <c r="R40" s="225">
        <v>80000</v>
      </c>
      <c r="S40" s="440">
        <v>6343</v>
      </c>
      <c r="T40" s="442">
        <v>6343</v>
      </c>
      <c r="U40" s="492">
        <f t="shared" si="10"/>
        <v>202686</v>
      </c>
      <c r="V40" s="185"/>
      <c r="W40" s="46"/>
      <c r="X40" s="46"/>
    </row>
    <row r="41" spans="1:24" s="45" customFormat="1" ht="15" customHeight="1">
      <c r="A41" s="178"/>
      <c r="B41" s="197"/>
      <c r="C41" s="249"/>
      <c r="D41" s="235" t="s">
        <v>175</v>
      </c>
      <c r="E41" s="221">
        <v>20000</v>
      </c>
      <c r="F41" s="244" t="s">
        <v>176</v>
      </c>
      <c r="G41" s="475">
        <v>0</v>
      </c>
      <c r="H41" s="240">
        <v>1</v>
      </c>
      <c r="I41" s="43">
        <v>1</v>
      </c>
      <c r="J41" s="43">
        <v>0</v>
      </c>
      <c r="K41" s="43">
        <v>0</v>
      </c>
      <c r="L41" s="44">
        <v>0</v>
      </c>
      <c r="M41" s="44">
        <v>0</v>
      </c>
      <c r="N41" s="216">
        <f t="shared" si="11"/>
        <v>2</v>
      </c>
      <c r="O41" s="225">
        <v>10000</v>
      </c>
      <c r="P41" s="225">
        <v>10000</v>
      </c>
      <c r="Q41" s="225">
        <v>0</v>
      </c>
      <c r="R41" s="225">
        <v>0</v>
      </c>
      <c r="S41" s="440">
        <v>0</v>
      </c>
      <c r="T41" s="442">
        <v>0</v>
      </c>
      <c r="U41" s="492">
        <f t="shared" si="10"/>
        <v>20000</v>
      </c>
      <c r="V41" s="185"/>
      <c r="W41" s="46"/>
      <c r="X41" s="46"/>
    </row>
    <row r="42" spans="1:24" s="45" customFormat="1" ht="15">
      <c r="A42" s="178"/>
      <c r="B42" s="197"/>
      <c r="C42" s="209"/>
      <c r="D42" s="232" t="s">
        <v>150</v>
      </c>
      <c r="E42" s="221">
        <v>81000</v>
      </c>
      <c r="F42" s="244" t="s">
        <v>156</v>
      </c>
      <c r="G42" s="475">
        <v>0</v>
      </c>
      <c r="H42" s="240">
        <v>0</v>
      </c>
      <c r="I42" s="43">
        <v>0</v>
      </c>
      <c r="J42" s="43">
        <v>0</v>
      </c>
      <c r="K42" s="43">
        <v>1</v>
      </c>
      <c r="L42" s="44">
        <v>1</v>
      </c>
      <c r="M42" s="44">
        <v>1</v>
      </c>
      <c r="N42" s="216">
        <f t="shared" si="11"/>
        <v>3</v>
      </c>
      <c r="O42" s="225">
        <v>0</v>
      </c>
      <c r="P42" s="225">
        <v>0</v>
      </c>
      <c r="Q42" s="225">
        <v>0</v>
      </c>
      <c r="R42" s="226">
        <v>0</v>
      </c>
      <c r="S42" s="443">
        <v>40500</v>
      </c>
      <c r="T42" s="442">
        <v>40500</v>
      </c>
      <c r="U42" s="492">
        <f t="shared" si="10"/>
        <v>81000</v>
      </c>
      <c r="V42" s="185"/>
      <c r="W42" s="46"/>
      <c r="X42" s="46"/>
    </row>
    <row r="43" spans="1:24" s="160" customFormat="1" ht="15" customHeight="1">
      <c r="A43" s="180"/>
      <c r="B43" s="200" t="s">
        <v>77</v>
      </c>
      <c r="C43" s="174" t="s">
        <v>137</v>
      </c>
      <c r="D43" s="166" t="s">
        <v>136</v>
      </c>
      <c r="E43" s="222">
        <f>SUM(E44:E49)</f>
        <v>3000000</v>
      </c>
      <c r="F43" s="465"/>
      <c r="G43" s="478">
        <f>SUM(G44:G49)</f>
        <v>0</v>
      </c>
      <c r="H43" s="469">
        <f>SUM(H44:H49)</f>
        <v>0</v>
      </c>
      <c r="I43" s="217">
        <f>SUM(I44:I49)</f>
        <v>8</v>
      </c>
      <c r="J43" s="217">
        <f t="shared" ref="J43:L43" si="12">SUM(J44:J49)</f>
        <v>4</v>
      </c>
      <c r="K43" s="217">
        <f t="shared" si="12"/>
        <v>3</v>
      </c>
      <c r="L43" s="436">
        <f t="shared" si="12"/>
        <v>0</v>
      </c>
      <c r="M43" s="456">
        <f>SUM(M44:M49)</f>
        <v>0</v>
      </c>
      <c r="N43" s="216">
        <f>SUM(H43:L43)</f>
        <v>15</v>
      </c>
      <c r="O43" s="228">
        <f>SUM(O44:O44)</f>
        <v>0</v>
      </c>
      <c r="P43" s="229">
        <f t="shared" ref="P43:T43" si="13">SUM(P44:P49)</f>
        <v>1170000</v>
      </c>
      <c r="Q43" s="229">
        <f t="shared" si="13"/>
        <v>1010000</v>
      </c>
      <c r="R43" s="229">
        <f t="shared" si="13"/>
        <v>820000</v>
      </c>
      <c r="S43" s="439">
        <f t="shared" si="13"/>
        <v>0</v>
      </c>
      <c r="T43" s="439">
        <f t="shared" si="13"/>
        <v>0</v>
      </c>
      <c r="U43" s="492">
        <f>SUM(U44:U49)</f>
        <v>3000000</v>
      </c>
      <c r="V43" s="187"/>
      <c r="W43" s="157"/>
    </row>
    <row r="44" spans="1:24" s="46" customFormat="1" ht="51" customHeight="1">
      <c r="A44" s="178"/>
      <c r="B44" s="197"/>
      <c r="C44" s="209"/>
      <c r="D44" s="232" t="s">
        <v>140</v>
      </c>
      <c r="E44" s="221">
        <v>200000</v>
      </c>
      <c r="F44" s="466" t="s">
        <v>135</v>
      </c>
      <c r="G44" s="479">
        <v>0</v>
      </c>
      <c r="H44" s="50">
        <v>0</v>
      </c>
      <c r="I44" s="51">
        <v>1</v>
      </c>
      <c r="J44" s="51">
        <v>0</v>
      </c>
      <c r="K44" s="51">
        <v>0</v>
      </c>
      <c r="L44" s="53">
        <v>0</v>
      </c>
      <c r="M44" s="53">
        <v>0</v>
      </c>
      <c r="N44" s="216">
        <f>SUM(H44:M44)</f>
        <v>1</v>
      </c>
      <c r="O44" s="226">
        <v>0</v>
      </c>
      <c r="P44" s="226">
        <v>200000</v>
      </c>
      <c r="Q44" s="226">
        <v>0</v>
      </c>
      <c r="R44" s="226">
        <v>0</v>
      </c>
      <c r="S44" s="227">
        <v>0</v>
      </c>
      <c r="T44" s="442">
        <v>0</v>
      </c>
      <c r="U44" s="492">
        <f>SUM(O44:S44)</f>
        <v>200000</v>
      </c>
      <c r="V44" s="182"/>
    </row>
    <row r="45" spans="1:24" s="46" customFormat="1" ht="15">
      <c r="A45" s="178"/>
      <c r="B45" s="197"/>
      <c r="C45" s="209"/>
      <c r="D45" s="232" t="s">
        <v>141</v>
      </c>
      <c r="E45" s="221">
        <v>10000</v>
      </c>
      <c r="F45" s="466" t="s">
        <v>139</v>
      </c>
      <c r="G45" s="479">
        <v>0</v>
      </c>
      <c r="H45" s="50">
        <v>0</v>
      </c>
      <c r="I45" s="170">
        <v>4</v>
      </c>
      <c r="J45" s="170">
        <v>0</v>
      </c>
      <c r="K45" s="170">
        <v>0</v>
      </c>
      <c r="L45" s="171">
        <v>0</v>
      </c>
      <c r="M45" s="53">
        <v>0</v>
      </c>
      <c r="N45" s="216">
        <f t="shared" ref="N45:N49" si="14">SUM(H45:M45)</f>
        <v>4</v>
      </c>
      <c r="O45" s="226">
        <v>0</v>
      </c>
      <c r="P45" s="226">
        <v>10000</v>
      </c>
      <c r="Q45" s="226">
        <v>0</v>
      </c>
      <c r="R45" s="226">
        <v>0</v>
      </c>
      <c r="S45" s="227">
        <v>0</v>
      </c>
      <c r="T45" s="442">
        <v>0</v>
      </c>
      <c r="U45" s="492">
        <f>SUM(O45:S45)</f>
        <v>10000</v>
      </c>
      <c r="V45" s="182"/>
    </row>
    <row r="46" spans="1:24" s="46" customFormat="1" ht="15">
      <c r="A46" s="178"/>
      <c r="B46" s="197"/>
      <c r="C46" s="209"/>
      <c r="D46" s="232" t="s">
        <v>145</v>
      </c>
      <c r="E46" s="221">
        <v>50000</v>
      </c>
      <c r="F46" s="466" t="s">
        <v>122</v>
      </c>
      <c r="G46" s="479">
        <v>0</v>
      </c>
      <c r="H46" s="50">
        <v>0</v>
      </c>
      <c r="I46" s="170">
        <v>1</v>
      </c>
      <c r="J46" s="170">
        <v>0</v>
      </c>
      <c r="K46" s="170">
        <v>0</v>
      </c>
      <c r="L46" s="171">
        <v>0</v>
      </c>
      <c r="M46" s="53">
        <v>0</v>
      </c>
      <c r="N46" s="216">
        <f t="shared" si="14"/>
        <v>1</v>
      </c>
      <c r="O46" s="226">
        <v>0</v>
      </c>
      <c r="P46" s="226">
        <v>50000</v>
      </c>
      <c r="Q46" s="226">
        <v>0</v>
      </c>
      <c r="R46" s="226">
        <v>0</v>
      </c>
      <c r="S46" s="227">
        <v>0</v>
      </c>
      <c r="T46" s="442">
        <v>0</v>
      </c>
      <c r="U46" s="492">
        <v>50000</v>
      </c>
      <c r="V46" s="182"/>
    </row>
    <row r="47" spans="1:24" s="46" customFormat="1" ht="47.25" customHeight="1">
      <c r="A47" s="178"/>
      <c r="B47" s="197"/>
      <c r="C47" s="209"/>
      <c r="D47" s="232" t="s">
        <v>144</v>
      </c>
      <c r="E47" s="221">
        <v>700000</v>
      </c>
      <c r="F47" s="466" t="s">
        <v>135</v>
      </c>
      <c r="G47" s="479">
        <v>0</v>
      </c>
      <c r="H47" s="50">
        <v>0</v>
      </c>
      <c r="I47" s="170">
        <v>2</v>
      </c>
      <c r="J47" s="170">
        <v>2</v>
      </c>
      <c r="K47" s="170">
        <v>0</v>
      </c>
      <c r="L47" s="171">
        <v>0</v>
      </c>
      <c r="M47" s="53">
        <v>0</v>
      </c>
      <c r="N47" s="216">
        <f t="shared" si="14"/>
        <v>4</v>
      </c>
      <c r="O47" s="226">
        <v>0</v>
      </c>
      <c r="P47" s="226">
        <v>700000</v>
      </c>
      <c r="Q47" s="226">
        <v>0</v>
      </c>
      <c r="R47" s="226">
        <v>0</v>
      </c>
      <c r="S47" s="227">
        <v>0</v>
      </c>
      <c r="T47" s="442">
        <v>0</v>
      </c>
      <c r="U47" s="492">
        <f t="shared" ref="U47:U49" si="15">SUM(O47:S47)</f>
        <v>700000</v>
      </c>
      <c r="V47" s="182"/>
    </row>
    <row r="48" spans="1:24" s="46" customFormat="1" ht="15">
      <c r="A48" s="178"/>
      <c r="B48" s="197"/>
      <c r="C48" s="209"/>
      <c r="D48" s="232" t="s">
        <v>138</v>
      </c>
      <c r="E48" s="221">
        <v>2000000</v>
      </c>
      <c r="F48" s="466" t="s">
        <v>142</v>
      </c>
      <c r="G48" s="479">
        <v>0</v>
      </c>
      <c r="H48" s="50">
        <v>0</v>
      </c>
      <c r="I48" s="170">
        <v>0</v>
      </c>
      <c r="J48" s="170">
        <v>2</v>
      </c>
      <c r="K48" s="170">
        <v>2</v>
      </c>
      <c r="L48" s="171">
        <v>0</v>
      </c>
      <c r="M48" s="53">
        <v>0</v>
      </c>
      <c r="N48" s="216">
        <f t="shared" si="14"/>
        <v>4</v>
      </c>
      <c r="O48" s="226">
        <v>0</v>
      </c>
      <c r="P48" s="226">
        <v>200000</v>
      </c>
      <c r="Q48" s="226">
        <v>1000000</v>
      </c>
      <c r="R48" s="226">
        <v>800000</v>
      </c>
      <c r="S48" s="227">
        <v>0</v>
      </c>
      <c r="T48" s="442">
        <v>0</v>
      </c>
      <c r="U48" s="492">
        <f>SUM(O48:T48)</f>
        <v>2000000</v>
      </c>
      <c r="V48" s="182"/>
    </row>
    <row r="49" spans="1:23" s="46" customFormat="1" ht="28.5">
      <c r="A49" s="178"/>
      <c r="B49" s="197"/>
      <c r="C49" s="209"/>
      <c r="D49" s="232" t="s">
        <v>143</v>
      </c>
      <c r="E49" s="221">
        <v>40000</v>
      </c>
      <c r="F49" s="466" t="s">
        <v>119</v>
      </c>
      <c r="G49" s="479">
        <v>0</v>
      </c>
      <c r="H49" s="50">
        <v>0</v>
      </c>
      <c r="I49" s="50">
        <v>0</v>
      </c>
      <c r="J49" s="170">
        <v>0</v>
      </c>
      <c r="K49" s="50">
        <v>1</v>
      </c>
      <c r="L49" s="171">
        <v>0</v>
      </c>
      <c r="M49" s="53">
        <v>0</v>
      </c>
      <c r="N49" s="216">
        <f t="shared" si="14"/>
        <v>1</v>
      </c>
      <c r="O49" s="233">
        <v>0</v>
      </c>
      <c r="P49" s="233">
        <v>10000</v>
      </c>
      <c r="Q49" s="233">
        <v>10000</v>
      </c>
      <c r="R49" s="233">
        <v>20000</v>
      </c>
      <c r="S49" s="447">
        <v>0</v>
      </c>
      <c r="T49" s="452">
        <v>0</v>
      </c>
      <c r="U49" s="492">
        <f t="shared" si="15"/>
        <v>40000</v>
      </c>
      <c r="V49" s="182"/>
      <c r="W49" s="45"/>
    </row>
    <row r="50" spans="1:23" ht="15">
      <c r="A50" s="180"/>
      <c r="B50" s="199" t="s">
        <v>110</v>
      </c>
      <c r="C50" s="211" t="s">
        <v>111</v>
      </c>
      <c r="D50" s="165" t="s">
        <v>118</v>
      </c>
      <c r="E50" s="222">
        <f>SUM(E51:E60)</f>
        <v>3500000</v>
      </c>
      <c r="F50" s="467"/>
      <c r="G50" s="495">
        <v>0</v>
      </c>
      <c r="H50" s="496">
        <f t="shared" ref="H50:L50" si="16">SUM(H51:H60)</f>
        <v>0</v>
      </c>
      <c r="I50" s="437">
        <f t="shared" si="16"/>
        <v>15</v>
      </c>
      <c r="J50" s="437">
        <f t="shared" si="16"/>
        <v>13</v>
      </c>
      <c r="K50" s="437">
        <f t="shared" si="16"/>
        <v>5</v>
      </c>
      <c r="L50" s="437">
        <f t="shared" si="16"/>
        <v>4</v>
      </c>
      <c r="M50" s="458">
        <f>SUM(M51:M60)</f>
        <v>4</v>
      </c>
      <c r="N50" s="216">
        <f>SUM(H50:M50)</f>
        <v>41</v>
      </c>
      <c r="O50" s="230">
        <f t="shared" ref="O50:T50" si="17">SUM(O51:O60)</f>
        <v>0</v>
      </c>
      <c r="P50" s="230">
        <f t="shared" si="17"/>
        <v>600000</v>
      </c>
      <c r="Q50" s="230">
        <f t="shared" si="17"/>
        <v>1050000</v>
      </c>
      <c r="R50" s="230">
        <f t="shared" si="17"/>
        <v>725000</v>
      </c>
      <c r="S50" s="438">
        <f t="shared" si="17"/>
        <v>610000</v>
      </c>
      <c r="T50" s="438">
        <f t="shared" si="17"/>
        <v>515000</v>
      </c>
      <c r="U50" s="492">
        <f>SUM(O50:T50)</f>
        <v>3500000</v>
      </c>
      <c r="V50" s="186"/>
      <c r="W50" s="20"/>
    </row>
    <row r="51" spans="1:23" s="46" customFormat="1" ht="15">
      <c r="A51" s="178"/>
      <c r="B51" s="237"/>
      <c r="C51" s="209"/>
      <c r="D51" s="232" t="s">
        <v>198</v>
      </c>
      <c r="E51" s="274">
        <v>1400000</v>
      </c>
      <c r="F51" s="462" t="s">
        <v>122</v>
      </c>
      <c r="G51" s="476">
        <v>0</v>
      </c>
      <c r="H51" s="50">
        <v>0</v>
      </c>
      <c r="I51" s="158">
        <v>5</v>
      </c>
      <c r="J51" s="158">
        <v>0</v>
      </c>
      <c r="K51" s="158">
        <v>0</v>
      </c>
      <c r="L51" s="159">
        <v>0</v>
      </c>
      <c r="M51" s="53">
        <v>0</v>
      </c>
      <c r="N51" s="216">
        <f>SUM(H51:M51)</f>
        <v>5</v>
      </c>
      <c r="O51" s="233">
        <v>0</v>
      </c>
      <c r="P51" s="233">
        <v>200000</v>
      </c>
      <c r="Q51" s="233">
        <v>300000</v>
      </c>
      <c r="R51" s="233">
        <v>300000</v>
      </c>
      <c r="S51" s="444">
        <v>300000</v>
      </c>
      <c r="T51" s="452">
        <v>300000</v>
      </c>
      <c r="U51" s="492">
        <f t="shared" ref="U51:U60" si="18">SUM(O51:T51)</f>
        <v>1400000</v>
      </c>
      <c r="V51" s="182"/>
      <c r="W51" s="45"/>
    </row>
    <row r="52" spans="1:23" s="46" customFormat="1" ht="15">
      <c r="A52" s="178"/>
      <c r="B52" s="197"/>
      <c r="C52" s="209"/>
      <c r="D52" s="232" t="s">
        <v>132</v>
      </c>
      <c r="E52" s="274">
        <v>50000</v>
      </c>
      <c r="F52" s="462" t="s">
        <v>131</v>
      </c>
      <c r="G52" s="475">
        <v>0</v>
      </c>
      <c r="H52" s="470">
        <v>0</v>
      </c>
      <c r="I52" s="158">
        <v>0</v>
      </c>
      <c r="J52" s="158">
        <v>2</v>
      </c>
      <c r="K52" s="158">
        <v>3</v>
      </c>
      <c r="L52" s="159">
        <v>2</v>
      </c>
      <c r="M52" s="53">
        <v>3</v>
      </c>
      <c r="N52" s="216">
        <f t="shared" ref="N52:N60" si="19">SUM(H52:M52)</f>
        <v>10</v>
      </c>
      <c r="O52" s="233">
        <v>0</v>
      </c>
      <c r="P52" s="233">
        <v>0</v>
      </c>
      <c r="Q52" s="233">
        <v>10000</v>
      </c>
      <c r="R52" s="233">
        <v>15000</v>
      </c>
      <c r="S52" s="444">
        <v>10000</v>
      </c>
      <c r="T52" s="452">
        <v>15000</v>
      </c>
      <c r="U52" s="492">
        <f t="shared" si="18"/>
        <v>50000</v>
      </c>
      <c r="V52" s="182"/>
      <c r="W52" s="45"/>
    </row>
    <row r="53" spans="1:23" s="46" customFormat="1" ht="15">
      <c r="A53" s="178"/>
      <c r="B53" s="197"/>
      <c r="C53" s="209"/>
      <c r="D53" s="232" t="s">
        <v>199</v>
      </c>
      <c r="E53" s="274">
        <v>250000</v>
      </c>
      <c r="F53" s="462" t="s">
        <v>133</v>
      </c>
      <c r="G53" s="475">
        <v>0</v>
      </c>
      <c r="H53" s="470">
        <v>0</v>
      </c>
      <c r="I53" s="158">
        <v>1</v>
      </c>
      <c r="J53" s="158">
        <v>1</v>
      </c>
      <c r="K53" s="158">
        <v>0</v>
      </c>
      <c r="L53" s="159">
        <v>0</v>
      </c>
      <c r="M53" s="53">
        <v>0</v>
      </c>
      <c r="N53" s="216">
        <f t="shared" si="19"/>
        <v>2</v>
      </c>
      <c r="O53" s="233">
        <v>0</v>
      </c>
      <c r="P53" s="233">
        <v>0</v>
      </c>
      <c r="Q53" s="233">
        <v>100000</v>
      </c>
      <c r="R53" s="233">
        <v>150000</v>
      </c>
      <c r="S53" s="444">
        <v>0</v>
      </c>
      <c r="T53" s="452">
        <v>0</v>
      </c>
      <c r="U53" s="492">
        <f t="shared" si="18"/>
        <v>250000</v>
      </c>
      <c r="V53" s="182"/>
      <c r="W53" s="45"/>
    </row>
    <row r="54" spans="1:23" s="46" customFormat="1" ht="15">
      <c r="A54" s="178"/>
      <c r="B54" s="197"/>
      <c r="C54" s="209"/>
      <c r="D54" s="232" t="s">
        <v>200</v>
      </c>
      <c r="E54" s="274">
        <v>500000</v>
      </c>
      <c r="F54" s="462" t="s">
        <v>120</v>
      </c>
      <c r="G54" s="475">
        <v>0</v>
      </c>
      <c r="H54" s="470">
        <v>0</v>
      </c>
      <c r="I54" s="158">
        <v>7</v>
      </c>
      <c r="J54" s="158">
        <v>7</v>
      </c>
      <c r="K54" s="158">
        <v>0</v>
      </c>
      <c r="L54" s="159">
        <v>0</v>
      </c>
      <c r="M54" s="53">
        <v>0</v>
      </c>
      <c r="N54" s="216">
        <f t="shared" si="19"/>
        <v>14</v>
      </c>
      <c r="O54" s="233">
        <v>0</v>
      </c>
      <c r="P54" s="233">
        <v>200000</v>
      </c>
      <c r="Q54" s="233">
        <v>300000</v>
      </c>
      <c r="R54" s="233">
        <v>0</v>
      </c>
      <c r="S54" s="444">
        <v>0</v>
      </c>
      <c r="T54" s="452">
        <v>0</v>
      </c>
      <c r="U54" s="492">
        <f t="shared" si="18"/>
        <v>500000</v>
      </c>
      <c r="V54" s="182"/>
      <c r="W54" s="45"/>
    </row>
    <row r="55" spans="1:23" s="46" customFormat="1" ht="15">
      <c r="A55" s="178"/>
      <c r="B55" s="197"/>
      <c r="C55" s="209"/>
      <c r="D55" s="232" t="s">
        <v>201</v>
      </c>
      <c r="E55" s="274">
        <v>80000</v>
      </c>
      <c r="F55" s="462" t="s">
        <v>134</v>
      </c>
      <c r="G55" s="475">
        <v>0</v>
      </c>
      <c r="H55" s="470">
        <v>0</v>
      </c>
      <c r="I55" s="158">
        <v>2</v>
      </c>
      <c r="J55" s="158">
        <v>1</v>
      </c>
      <c r="K55" s="158">
        <v>0</v>
      </c>
      <c r="L55" s="159">
        <v>0</v>
      </c>
      <c r="M55" s="53">
        <v>0</v>
      </c>
      <c r="N55" s="216">
        <f t="shared" si="19"/>
        <v>3</v>
      </c>
      <c r="O55" s="233">
        <v>0</v>
      </c>
      <c r="P55" s="233">
        <v>0</v>
      </c>
      <c r="Q55" s="233">
        <v>40000</v>
      </c>
      <c r="R55" s="233">
        <v>40000</v>
      </c>
      <c r="S55" s="444">
        <v>0</v>
      </c>
      <c r="T55" s="452">
        <v>0</v>
      </c>
      <c r="U55" s="492">
        <f t="shared" si="18"/>
        <v>80000</v>
      </c>
      <c r="V55" s="182"/>
      <c r="W55" s="45"/>
    </row>
    <row r="56" spans="1:23" s="46" customFormat="1" ht="15">
      <c r="A56" s="178"/>
      <c r="B56" s="197"/>
      <c r="C56" s="209"/>
      <c r="D56" s="235" t="s">
        <v>202</v>
      </c>
      <c r="E56" s="275">
        <v>100000</v>
      </c>
      <c r="F56" s="244" t="s">
        <v>135</v>
      </c>
      <c r="G56" s="475">
        <v>0</v>
      </c>
      <c r="H56" s="50">
        <v>0</v>
      </c>
      <c r="I56" s="51">
        <v>0</v>
      </c>
      <c r="J56" s="52">
        <v>1</v>
      </c>
      <c r="K56" s="52">
        <v>0</v>
      </c>
      <c r="L56" s="53">
        <v>0</v>
      </c>
      <c r="M56" s="53">
        <v>0</v>
      </c>
      <c r="N56" s="216">
        <f t="shared" si="19"/>
        <v>1</v>
      </c>
      <c r="O56" s="226">
        <v>0</v>
      </c>
      <c r="P56" s="226">
        <v>0</v>
      </c>
      <c r="Q56" s="226">
        <v>40000</v>
      </c>
      <c r="R56" s="226">
        <v>60000</v>
      </c>
      <c r="S56" s="443">
        <v>0</v>
      </c>
      <c r="T56" s="442">
        <v>0</v>
      </c>
      <c r="U56" s="492">
        <f t="shared" si="18"/>
        <v>100000</v>
      </c>
      <c r="V56" s="182"/>
    </row>
    <row r="57" spans="1:23" s="46" customFormat="1" ht="15">
      <c r="A57" s="178"/>
      <c r="B57" s="197"/>
      <c r="C57" s="209"/>
      <c r="D57" s="232" t="s">
        <v>204</v>
      </c>
      <c r="E57" s="275">
        <v>100000</v>
      </c>
      <c r="F57" s="244" t="s">
        <v>135</v>
      </c>
      <c r="G57" s="475">
        <v>0</v>
      </c>
      <c r="H57" s="50">
        <v>0</v>
      </c>
      <c r="I57" s="51">
        <v>0</v>
      </c>
      <c r="J57" s="52">
        <v>0</v>
      </c>
      <c r="K57" s="52">
        <v>1</v>
      </c>
      <c r="L57" s="53">
        <v>0</v>
      </c>
      <c r="M57" s="53">
        <v>0</v>
      </c>
      <c r="N57" s="216">
        <f t="shared" si="19"/>
        <v>1</v>
      </c>
      <c r="O57" s="226">
        <v>0</v>
      </c>
      <c r="P57" s="226">
        <v>0</v>
      </c>
      <c r="Q57" s="226">
        <v>60000</v>
      </c>
      <c r="R57" s="226">
        <v>40000</v>
      </c>
      <c r="S57" s="443">
        <v>0</v>
      </c>
      <c r="T57" s="442">
        <v>0</v>
      </c>
      <c r="U57" s="492">
        <f t="shared" si="18"/>
        <v>100000</v>
      </c>
      <c r="V57" s="182"/>
    </row>
    <row r="58" spans="1:23" s="46" customFormat="1" ht="15">
      <c r="A58" s="178"/>
      <c r="B58" s="197"/>
      <c r="C58" s="209"/>
      <c r="D58" s="232" t="s">
        <v>203</v>
      </c>
      <c r="E58" s="274">
        <v>450000</v>
      </c>
      <c r="F58" s="462" t="s">
        <v>119</v>
      </c>
      <c r="G58" s="475">
        <v>0</v>
      </c>
      <c r="H58" s="470">
        <v>0</v>
      </c>
      <c r="I58" s="236">
        <v>0</v>
      </c>
      <c r="J58" s="158">
        <v>0</v>
      </c>
      <c r="K58" s="158">
        <v>0</v>
      </c>
      <c r="L58" s="159">
        <v>1</v>
      </c>
      <c r="M58" s="53">
        <v>1</v>
      </c>
      <c r="N58" s="216">
        <f t="shared" si="19"/>
        <v>2</v>
      </c>
      <c r="O58" s="226">
        <v>0</v>
      </c>
      <c r="P58" s="226">
        <v>0</v>
      </c>
      <c r="Q58" s="226">
        <v>0</v>
      </c>
      <c r="R58" s="226">
        <v>0</v>
      </c>
      <c r="S58" s="226">
        <v>250000</v>
      </c>
      <c r="T58" s="442">
        <v>200000</v>
      </c>
      <c r="U58" s="492">
        <f t="shared" si="18"/>
        <v>450000</v>
      </c>
      <c r="V58" s="182"/>
    </row>
    <row r="59" spans="1:23" s="46" customFormat="1" ht="15">
      <c r="A59" s="178"/>
      <c r="B59" s="197"/>
      <c r="C59" s="209"/>
      <c r="D59" s="232" t="s">
        <v>205</v>
      </c>
      <c r="E59" s="274">
        <v>70000</v>
      </c>
      <c r="F59" s="462" t="s">
        <v>135</v>
      </c>
      <c r="G59" s="475">
        <v>0</v>
      </c>
      <c r="H59" s="470">
        <v>0</v>
      </c>
      <c r="I59" s="236">
        <v>0</v>
      </c>
      <c r="J59" s="158">
        <v>0</v>
      </c>
      <c r="K59" s="158">
        <v>0</v>
      </c>
      <c r="L59" s="159">
        <v>1</v>
      </c>
      <c r="M59" s="53">
        <v>0</v>
      </c>
      <c r="N59" s="216">
        <f t="shared" si="19"/>
        <v>1</v>
      </c>
      <c r="O59" s="226">
        <v>0</v>
      </c>
      <c r="P59" s="226">
        <v>0</v>
      </c>
      <c r="Q59" s="226">
        <v>0</v>
      </c>
      <c r="R59" s="226">
        <v>70000</v>
      </c>
      <c r="S59" s="443">
        <v>0</v>
      </c>
      <c r="T59" s="442">
        <v>0</v>
      </c>
      <c r="U59" s="492">
        <f t="shared" si="18"/>
        <v>70000</v>
      </c>
      <c r="V59" s="182"/>
    </row>
    <row r="60" spans="1:23" s="46" customFormat="1" ht="15">
      <c r="A60" s="178"/>
      <c r="B60" s="197"/>
      <c r="C60" s="209"/>
      <c r="D60" s="232" t="s">
        <v>206</v>
      </c>
      <c r="E60" s="274">
        <v>500000</v>
      </c>
      <c r="F60" s="462" t="s">
        <v>135</v>
      </c>
      <c r="G60" s="475">
        <v>0</v>
      </c>
      <c r="H60" s="470">
        <v>0</v>
      </c>
      <c r="I60" s="236">
        <v>0</v>
      </c>
      <c r="J60" s="158">
        <v>1</v>
      </c>
      <c r="K60" s="158">
        <v>1</v>
      </c>
      <c r="L60" s="159">
        <v>0</v>
      </c>
      <c r="M60" s="53">
        <v>0</v>
      </c>
      <c r="N60" s="216">
        <f t="shared" si="19"/>
        <v>2</v>
      </c>
      <c r="O60" s="226">
        <v>0</v>
      </c>
      <c r="P60" s="226">
        <v>200000</v>
      </c>
      <c r="Q60" s="226">
        <v>200000</v>
      </c>
      <c r="R60" s="226">
        <v>50000</v>
      </c>
      <c r="S60" s="443">
        <v>50000</v>
      </c>
      <c r="T60" s="442">
        <v>0</v>
      </c>
      <c r="U60" s="492">
        <f t="shared" si="18"/>
        <v>500000</v>
      </c>
      <c r="V60" s="182"/>
    </row>
    <row r="61" spans="1:23" ht="15">
      <c r="A61" s="180"/>
      <c r="B61" s="200"/>
      <c r="C61" s="211"/>
      <c r="D61" s="165" t="s">
        <v>85</v>
      </c>
      <c r="E61" s="257">
        <f>E65+E64+E63+E62</f>
        <v>5000000</v>
      </c>
      <c r="F61" s="467"/>
      <c r="G61" s="162"/>
      <c r="H61" s="471"/>
      <c r="I61" s="22"/>
      <c r="J61" s="22"/>
      <c r="K61" s="22"/>
      <c r="L61" s="23"/>
      <c r="M61" s="23"/>
      <c r="N61" s="216">
        <f>SUM(H61:L61)</f>
        <v>0</v>
      </c>
      <c r="O61" s="234"/>
      <c r="P61" s="234"/>
      <c r="Q61" s="234"/>
      <c r="R61" s="234"/>
      <c r="S61" s="445"/>
      <c r="T61" s="453"/>
      <c r="U61" s="492">
        <f>SUM(P61:S61)</f>
        <v>0</v>
      </c>
      <c r="V61" s="186"/>
      <c r="W61" s="20"/>
    </row>
    <row r="62" spans="1:23" ht="15">
      <c r="A62" s="180"/>
      <c r="B62" s="201"/>
      <c r="C62" s="211"/>
      <c r="D62" s="344" t="s">
        <v>3</v>
      </c>
      <c r="E62" s="223">
        <v>200000</v>
      </c>
      <c r="F62" s="467"/>
      <c r="G62" s="162"/>
      <c r="H62" s="471"/>
      <c r="I62" s="22"/>
      <c r="J62" s="22"/>
      <c r="K62" s="22"/>
      <c r="L62" s="23"/>
      <c r="M62" s="23"/>
      <c r="N62" s="216">
        <f>SUM(H62:L62)</f>
        <v>0</v>
      </c>
      <c r="O62" s="234"/>
      <c r="P62" s="234"/>
      <c r="Q62" s="234"/>
      <c r="R62" s="234"/>
      <c r="S62" s="445"/>
      <c r="T62" s="453"/>
      <c r="U62" s="492">
        <f>SUM(P62:S62)</f>
        <v>0</v>
      </c>
      <c r="V62" s="186"/>
      <c r="W62" s="20"/>
    </row>
    <row r="63" spans="1:23" ht="15">
      <c r="A63" s="181"/>
      <c r="B63" s="201"/>
      <c r="C63" s="212"/>
      <c r="D63" s="344" t="s">
        <v>7</v>
      </c>
      <c r="E63" s="223">
        <v>300000</v>
      </c>
      <c r="F63" s="467"/>
      <c r="G63" s="162"/>
      <c r="H63" s="471"/>
      <c r="I63" s="22"/>
      <c r="J63" s="22"/>
      <c r="K63" s="22"/>
      <c r="L63" s="23"/>
      <c r="M63" s="23"/>
      <c r="N63" s="216">
        <f>SUM(H63:L63)</f>
        <v>0</v>
      </c>
      <c r="O63" s="234"/>
      <c r="P63" s="234"/>
      <c r="Q63" s="234"/>
      <c r="R63" s="234"/>
      <c r="S63" s="445"/>
      <c r="T63" s="453"/>
      <c r="U63" s="492">
        <f>SUM(P63:S63)</f>
        <v>0</v>
      </c>
      <c r="V63" s="186"/>
      <c r="W63" s="20"/>
    </row>
    <row r="64" spans="1:23" ht="15">
      <c r="A64" s="180"/>
      <c r="B64" s="201"/>
      <c r="C64" s="211"/>
      <c r="D64" s="344" t="s">
        <v>229</v>
      </c>
      <c r="E64" s="223">
        <v>1500000</v>
      </c>
      <c r="F64" s="467"/>
      <c r="G64" s="162"/>
      <c r="H64" s="471"/>
      <c r="I64" s="22"/>
      <c r="J64" s="22"/>
      <c r="K64" s="22"/>
      <c r="L64" s="23"/>
      <c r="M64" s="23"/>
      <c r="N64" s="216"/>
      <c r="O64" s="234"/>
      <c r="P64" s="234"/>
      <c r="Q64" s="234"/>
      <c r="R64" s="234"/>
      <c r="S64" s="445"/>
      <c r="T64" s="453"/>
      <c r="U64" s="492">
        <f>SUM(P64:S64)</f>
        <v>0</v>
      </c>
      <c r="V64" s="186"/>
      <c r="W64" s="20"/>
    </row>
    <row r="65" spans="1:23" ht="15.75" thickBot="1">
      <c r="A65" s="260"/>
      <c r="B65" s="258"/>
      <c r="C65" s="261"/>
      <c r="D65" s="345" t="s">
        <v>84</v>
      </c>
      <c r="E65" s="262">
        <v>3000000</v>
      </c>
      <c r="F65" s="468"/>
      <c r="G65" s="480"/>
      <c r="H65" s="472"/>
      <c r="I65" s="263"/>
      <c r="J65" s="263"/>
      <c r="K65" s="263"/>
      <c r="L65" s="264"/>
      <c r="M65" s="23"/>
      <c r="N65" s="265">
        <f>SUM(H65:L65)</f>
        <v>0</v>
      </c>
      <c r="O65" s="266"/>
      <c r="P65" s="266"/>
      <c r="Q65" s="266"/>
      <c r="R65" s="266"/>
      <c r="S65" s="446"/>
      <c r="T65" s="493"/>
      <c r="U65" s="494">
        <f>SUM(P65:S65)</f>
        <v>0</v>
      </c>
      <c r="V65" s="186"/>
      <c r="W65" s="20"/>
    </row>
    <row r="66" spans="1:23" s="195" customFormat="1" ht="15.75" thickBot="1">
      <c r="A66" s="267"/>
      <c r="B66" s="268"/>
      <c r="C66" s="269"/>
      <c r="D66" s="270" t="s">
        <v>6</v>
      </c>
      <c r="E66" s="271">
        <f>E61+E50+E43+E29+E16+E3</f>
        <v>35000000</v>
      </c>
      <c r="F66" s="481"/>
      <c r="G66" s="273">
        <f t="shared" ref="G66:U66" si="20">G50+G43+G29+G16+G3</f>
        <v>0</v>
      </c>
      <c r="H66" s="473">
        <f t="shared" si="20"/>
        <v>3</v>
      </c>
      <c r="I66" s="273">
        <f t="shared" si="20"/>
        <v>42</v>
      </c>
      <c r="J66" s="273">
        <f t="shared" si="20"/>
        <v>34</v>
      </c>
      <c r="K66" s="273">
        <f t="shared" si="20"/>
        <v>10</v>
      </c>
      <c r="L66" s="273">
        <f t="shared" si="20"/>
        <v>7</v>
      </c>
      <c r="M66" s="459">
        <f t="shared" si="20"/>
        <v>7</v>
      </c>
      <c r="N66" s="273">
        <f t="shared" si="20"/>
        <v>103</v>
      </c>
      <c r="O66" s="272">
        <f t="shared" si="20"/>
        <v>1305000</v>
      </c>
      <c r="P66" s="272">
        <f t="shared" si="20"/>
        <v>5674720</v>
      </c>
      <c r="Q66" s="272">
        <f t="shared" si="20"/>
        <v>9890000</v>
      </c>
      <c r="R66" s="272">
        <f t="shared" si="20"/>
        <v>9136820</v>
      </c>
      <c r="S66" s="272">
        <f t="shared" si="20"/>
        <v>2044230</v>
      </c>
      <c r="T66" s="454">
        <f t="shared" si="20"/>
        <v>1949230</v>
      </c>
      <c r="U66" s="435">
        <f t="shared" si="20"/>
        <v>30000000</v>
      </c>
      <c r="V66" s="194"/>
      <c r="W66" s="35"/>
    </row>
    <row r="67" spans="1:23" ht="15.75" thickBot="1">
      <c r="B67" s="259"/>
      <c r="D67" s="167" t="s">
        <v>65</v>
      </c>
      <c r="E67" s="24"/>
      <c r="F67" s="24"/>
      <c r="G67" s="175"/>
      <c r="H67" s="175"/>
      <c r="I67" s="175"/>
      <c r="J67" s="175"/>
      <c r="K67" s="175"/>
      <c r="L67" s="175"/>
      <c r="M67" s="175"/>
      <c r="N67" s="175"/>
      <c r="O67" s="336"/>
      <c r="P67" s="336"/>
      <c r="Q67" s="336"/>
      <c r="R67" s="336"/>
      <c r="S67" s="336"/>
      <c r="T67" s="336"/>
      <c r="U67" s="175"/>
      <c r="V67" s="21"/>
    </row>
    <row r="68" spans="1:23" ht="15">
      <c r="B68" s="206" t="s">
        <v>82</v>
      </c>
      <c r="C68" s="188"/>
      <c r="D68" s="189"/>
      <c r="E68" s="190" t="s">
        <v>83</v>
      </c>
      <c r="F68" s="218" t="s">
        <v>63</v>
      </c>
      <c r="G68" s="191" t="s">
        <v>64</v>
      </c>
      <c r="H68" s="176"/>
      <c r="I68" s="176"/>
      <c r="J68" s="176"/>
      <c r="K68" s="176"/>
      <c r="L68" s="176"/>
      <c r="M68" s="176"/>
      <c r="N68" s="176"/>
      <c r="O68" s="21"/>
      <c r="P68" s="21"/>
      <c r="Q68" s="21"/>
      <c r="R68" s="21"/>
      <c r="S68" s="21"/>
      <c r="T68" s="21"/>
      <c r="U68" s="175"/>
      <c r="V68" s="21"/>
    </row>
    <row r="69" spans="1:23" ht="15">
      <c r="B69" s="202" t="s">
        <v>76</v>
      </c>
      <c r="C69" s="213"/>
      <c r="D69" s="168"/>
      <c r="E69" s="224">
        <f>E3+E16+E29</f>
        <v>23500000</v>
      </c>
      <c r="F69" s="219">
        <f t="shared" ref="F69:F76" si="21">E69/$E$76</f>
        <v>0.67142857142857137</v>
      </c>
      <c r="G69" s="162"/>
    </row>
    <row r="70" spans="1:23" ht="15">
      <c r="B70" s="202" t="s">
        <v>77</v>
      </c>
      <c r="C70" s="213"/>
      <c r="D70" s="168"/>
      <c r="E70" s="224">
        <f>E43</f>
        <v>3000000</v>
      </c>
      <c r="F70" s="219">
        <f t="shared" si="21"/>
        <v>8.5714285714285715E-2</v>
      </c>
      <c r="G70" s="162"/>
    </row>
    <row r="71" spans="1:23" ht="15">
      <c r="B71" s="202" t="s">
        <v>110</v>
      </c>
      <c r="C71" s="213"/>
      <c r="D71" s="168"/>
      <c r="E71" s="224">
        <f>E50</f>
        <v>3500000</v>
      </c>
      <c r="F71" s="219">
        <f t="shared" si="21"/>
        <v>0.1</v>
      </c>
      <c r="G71" s="162"/>
    </row>
    <row r="72" spans="1:23" ht="15">
      <c r="B72" s="202" t="s">
        <v>112</v>
      </c>
      <c r="C72" s="213"/>
      <c r="D72" s="168"/>
      <c r="E72" s="224">
        <f>E64</f>
        <v>1500000</v>
      </c>
      <c r="F72" s="219">
        <f t="shared" si="21"/>
        <v>4.2857142857142858E-2</v>
      </c>
      <c r="G72" s="162"/>
    </row>
    <row r="73" spans="1:23" ht="15">
      <c r="B73" s="203" t="s">
        <v>3</v>
      </c>
      <c r="C73" s="214"/>
      <c r="D73" s="169"/>
      <c r="E73" s="224">
        <f>E62</f>
        <v>200000</v>
      </c>
      <c r="F73" s="219">
        <f t="shared" si="21"/>
        <v>5.7142857142857143E-3</v>
      </c>
      <c r="G73" s="162"/>
      <c r="K73" s="448"/>
      <c r="L73" s="449"/>
      <c r="M73" s="449"/>
      <c r="N73" s="448"/>
      <c r="O73" s="450"/>
    </row>
    <row r="74" spans="1:23" ht="15">
      <c r="B74" s="203" t="s">
        <v>7</v>
      </c>
      <c r="C74" s="214"/>
      <c r="D74" s="169"/>
      <c r="E74" s="224">
        <f>E63</f>
        <v>300000</v>
      </c>
      <c r="F74" s="219">
        <f t="shared" si="21"/>
        <v>8.5714285714285719E-3</v>
      </c>
      <c r="G74" s="162"/>
      <c r="K74" s="448"/>
      <c r="L74" s="448"/>
      <c r="M74" s="448"/>
      <c r="N74" s="448"/>
      <c r="O74" s="450"/>
    </row>
    <row r="75" spans="1:23" ht="15">
      <c r="B75" s="203" t="s">
        <v>84</v>
      </c>
      <c r="C75" s="214"/>
      <c r="D75" s="169"/>
      <c r="E75" s="224">
        <f>E65</f>
        <v>3000000</v>
      </c>
      <c r="F75" s="219">
        <f t="shared" si="21"/>
        <v>8.5714285714285715E-2</v>
      </c>
      <c r="G75" s="162"/>
      <c r="K75" s="448"/>
      <c r="L75" s="451"/>
      <c r="M75" s="451"/>
      <c r="N75" s="448"/>
      <c r="O75" s="450"/>
    </row>
    <row r="76" spans="1:23" ht="15.75" thickBot="1">
      <c r="B76" s="204" t="s">
        <v>6</v>
      </c>
      <c r="C76" s="215"/>
      <c r="D76" s="192"/>
      <c r="E76" s="276">
        <f>SUM(E69:E75)</f>
        <v>35000000</v>
      </c>
      <c r="F76" s="277">
        <f t="shared" si="21"/>
        <v>1</v>
      </c>
      <c r="G76" s="220"/>
      <c r="K76" s="448"/>
      <c r="L76" s="448"/>
      <c r="M76" s="448"/>
      <c r="N76" s="448"/>
      <c r="O76" s="450"/>
    </row>
    <row r="77" spans="1:23" ht="21" customHeight="1">
      <c r="D77" s="21"/>
      <c r="E77" s="21"/>
      <c r="F77" s="193"/>
      <c r="G77" s="176"/>
      <c r="K77" s="448"/>
      <c r="L77" s="448"/>
      <c r="M77" s="448"/>
      <c r="N77" s="448"/>
      <c r="O77" s="450"/>
    </row>
    <row r="78" spans="1:23" s="21" customFormat="1" ht="21" customHeight="1">
      <c r="B78" s="207"/>
      <c r="C78" s="176"/>
      <c r="F78" s="193"/>
      <c r="G78" s="176"/>
      <c r="H78" s="176"/>
      <c r="I78" s="176"/>
      <c r="J78" s="176"/>
      <c r="K78" s="448"/>
      <c r="L78" s="448"/>
      <c r="M78" s="448"/>
      <c r="N78" s="448"/>
      <c r="O78" s="450"/>
      <c r="U78" s="176"/>
    </row>
    <row r="79" spans="1:23" s="21" customFormat="1" ht="21" customHeight="1">
      <c r="B79" s="207"/>
      <c r="C79" s="176"/>
      <c r="F79" s="193"/>
      <c r="G79" s="176"/>
      <c r="H79" s="176"/>
      <c r="I79" s="176"/>
      <c r="J79" s="176"/>
      <c r="K79" s="176"/>
      <c r="L79" s="176"/>
      <c r="M79" s="176"/>
      <c r="N79" s="176"/>
      <c r="U79" s="176"/>
    </row>
    <row r="80" spans="1:23" s="21" customFormat="1" ht="21" customHeight="1">
      <c r="B80" s="207"/>
      <c r="C80" s="176"/>
      <c r="F80" s="193"/>
      <c r="G80" s="176"/>
      <c r="H80" s="176"/>
      <c r="I80" s="176"/>
      <c r="J80" s="176"/>
      <c r="K80" s="176"/>
      <c r="L80" s="176"/>
      <c r="M80" s="176"/>
      <c r="N80" s="176"/>
      <c r="U80" s="176"/>
    </row>
    <row r="81" spans="2:21" s="21" customFormat="1" ht="21" customHeight="1">
      <c r="B81" s="207"/>
      <c r="C81" s="176"/>
      <c r="F81" s="193"/>
      <c r="G81" s="176"/>
      <c r="H81" s="176"/>
      <c r="I81" s="176"/>
      <c r="J81" s="176"/>
      <c r="K81" s="176"/>
      <c r="L81" s="176"/>
      <c r="M81" s="176"/>
      <c r="N81" s="176"/>
      <c r="U81" s="176"/>
    </row>
    <row r="82" spans="2:21" s="21" customFormat="1" ht="21" customHeight="1">
      <c r="B82" s="207"/>
      <c r="C82" s="176"/>
      <c r="F82" s="193"/>
      <c r="G82" s="176"/>
      <c r="H82" s="176"/>
      <c r="I82" s="176"/>
      <c r="J82" s="176"/>
      <c r="K82" s="176"/>
      <c r="L82" s="176"/>
      <c r="M82" s="176"/>
      <c r="N82" s="176"/>
      <c r="U82" s="176"/>
    </row>
    <row r="83" spans="2:21" s="21" customFormat="1" ht="21" customHeight="1">
      <c r="B83" s="207"/>
      <c r="C83" s="176"/>
      <c r="F83" s="193"/>
      <c r="G83" s="176"/>
      <c r="H83" s="176"/>
      <c r="I83" s="176"/>
      <c r="J83" s="176"/>
      <c r="K83" s="176"/>
      <c r="L83" s="176"/>
      <c r="M83" s="176"/>
      <c r="N83" s="176"/>
      <c r="U83" s="176"/>
    </row>
    <row r="84" spans="2:21" s="21" customFormat="1" ht="21" customHeight="1">
      <c r="B84" s="207"/>
      <c r="C84" s="176"/>
      <c r="F84" s="193"/>
      <c r="G84" s="176"/>
      <c r="H84" s="176"/>
      <c r="I84" s="176"/>
      <c r="J84" s="176"/>
      <c r="K84" s="176"/>
      <c r="L84" s="176"/>
      <c r="M84" s="176"/>
      <c r="N84" s="176"/>
      <c r="U84" s="176"/>
    </row>
    <row r="85" spans="2:21" s="21" customFormat="1" ht="21" customHeight="1">
      <c r="B85" s="207"/>
      <c r="C85" s="176"/>
      <c r="F85" s="193"/>
      <c r="G85" s="176"/>
      <c r="H85" s="176"/>
      <c r="I85" s="176"/>
      <c r="J85" s="176"/>
      <c r="K85" s="176"/>
      <c r="L85" s="176"/>
      <c r="M85" s="176"/>
      <c r="N85" s="176"/>
      <c r="U85" s="176"/>
    </row>
    <row r="86" spans="2:21" s="21" customFormat="1" ht="21" customHeight="1">
      <c r="B86" s="207"/>
      <c r="C86" s="176"/>
      <c r="F86" s="193"/>
      <c r="G86" s="176"/>
      <c r="H86" s="176"/>
      <c r="I86" s="176"/>
      <c r="J86" s="176"/>
      <c r="K86" s="176"/>
      <c r="L86" s="176"/>
      <c r="M86" s="176"/>
      <c r="N86" s="176"/>
      <c r="U86" s="176"/>
    </row>
    <row r="87" spans="2:21" s="21" customFormat="1" ht="21" customHeight="1">
      <c r="B87" s="207"/>
      <c r="C87" s="176"/>
      <c r="F87" s="193"/>
      <c r="G87" s="176"/>
      <c r="H87" s="176"/>
      <c r="I87" s="176"/>
      <c r="J87" s="176"/>
      <c r="K87" s="176"/>
      <c r="L87" s="176"/>
      <c r="M87" s="176"/>
      <c r="N87" s="176"/>
      <c r="U87" s="176"/>
    </row>
    <row r="88" spans="2:21" s="21" customFormat="1" ht="21" customHeight="1">
      <c r="B88" s="207"/>
      <c r="C88" s="176"/>
      <c r="F88" s="193"/>
      <c r="G88" s="176"/>
      <c r="H88" s="176"/>
      <c r="I88" s="176"/>
      <c r="J88" s="176"/>
      <c r="K88" s="176"/>
      <c r="L88" s="176"/>
      <c r="M88" s="176"/>
      <c r="N88" s="176"/>
      <c r="U88" s="176"/>
    </row>
    <row r="89" spans="2:21" s="21" customFormat="1" ht="21" customHeight="1">
      <c r="B89" s="207"/>
      <c r="C89" s="176"/>
      <c r="F89" s="193"/>
      <c r="G89" s="176"/>
      <c r="H89" s="176"/>
      <c r="I89" s="176"/>
      <c r="J89" s="176"/>
      <c r="K89" s="176"/>
      <c r="L89" s="176"/>
      <c r="M89" s="176"/>
      <c r="N89" s="176"/>
      <c r="U89" s="176"/>
    </row>
    <row r="90" spans="2:21" s="21" customFormat="1" ht="21" customHeight="1">
      <c r="B90" s="207"/>
      <c r="C90" s="176"/>
      <c r="F90" s="193"/>
      <c r="G90" s="176"/>
      <c r="H90" s="176"/>
      <c r="I90" s="176"/>
      <c r="J90" s="176"/>
      <c r="K90" s="176"/>
      <c r="L90" s="176"/>
      <c r="M90" s="176"/>
      <c r="N90" s="176"/>
      <c r="U90" s="176"/>
    </row>
    <row r="91" spans="2:21" s="21" customFormat="1" ht="21" customHeight="1">
      <c r="B91" s="207"/>
      <c r="C91" s="176"/>
      <c r="F91" s="193"/>
      <c r="G91" s="176"/>
      <c r="H91" s="176"/>
      <c r="I91" s="176"/>
      <c r="J91" s="176"/>
      <c r="K91" s="176"/>
      <c r="L91" s="176"/>
      <c r="M91" s="176"/>
      <c r="N91" s="176"/>
      <c r="U91" s="176"/>
    </row>
    <row r="92" spans="2:21" s="21" customFormat="1" ht="21" customHeight="1">
      <c r="B92" s="207"/>
      <c r="C92" s="176"/>
      <c r="F92" s="193"/>
      <c r="G92" s="176"/>
      <c r="H92" s="176"/>
      <c r="I92" s="176"/>
      <c r="J92" s="176"/>
      <c r="K92" s="176"/>
      <c r="L92" s="176"/>
      <c r="M92" s="176"/>
      <c r="N92" s="176"/>
      <c r="U92" s="176"/>
    </row>
    <row r="93" spans="2:21" s="21" customFormat="1" ht="21" customHeight="1">
      <c r="B93" s="207"/>
      <c r="C93" s="176"/>
      <c r="F93" s="193"/>
      <c r="G93" s="176"/>
      <c r="H93" s="176"/>
      <c r="I93" s="176"/>
      <c r="J93" s="176"/>
      <c r="K93" s="176"/>
      <c r="L93" s="176"/>
      <c r="M93" s="176"/>
      <c r="N93" s="176"/>
      <c r="U93" s="176"/>
    </row>
    <row r="94" spans="2:21" s="21" customFormat="1" ht="21" customHeight="1">
      <c r="B94" s="207"/>
      <c r="C94" s="176"/>
      <c r="F94" s="193"/>
      <c r="G94" s="176"/>
      <c r="H94" s="176"/>
      <c r="I94" s="176"/>
      <c r="J94" s="176"/>
      <c r="K94" s="176"/>
      <c r="L94" s="176"/>
      <c r="M94" s="176"/>
      <c r="N94" s="176"/>
      <c r="U94" s="176"/>
    </row>
    <row r="95" spans="2:21" s="21" customFormat="1" ht="21" customHeight="1">
      <c r="B95" s="207"/>
      <c r="C95" s="176"/>
      <c r="F95" s="193"/>
      <c r="G95" s="176"/>
      <c r="H95" s="176"/>
      <c r="I95" s="176"/>
      <c r="J95" s="176"/>
      <c r="K95" s="176"/>
      <c r="L95" s="176"/>
      <c r="M95" s="176"/>
      <c r="N95" s="176"/>
      <c r="U95" s="176"/>
    </row>
    <row r="96" spans="2:21" s="21" customFormat="1" ht="21" customHeight="1">
      <c r="B96" s="207"/>
      <c r="C96" s="176"/>
      <c r="F96" s="193"/>
      <c r="G96" s="176"/>
      <c r="H96" s="176"/>
      <c r="I96" s="176"/>
      <c r="J96" s="176"/>
      <c r="K96" s="176"/>
      <c r="L96" s="176"/>
      <c r="M96" s="176"/>
      <c r="N96" s="176"/>
      <c r="U96" s="176"/>
    </row>
    <row r="97" spans="2:21" s="21" customFormat="1" ht="21" customHeight="1">
      <c r="B97" s="207"/>
      <c r="C97" s="176"/>
      <c r="F97" s="193"/>
      <c r="G97" s="176"/>
      <c r="H97" s="176"/>
      <c r="I97" s="176"/>
      <c r="J97" s="176"/>
      <c r="K97" s="176"/>
      <c r="L97" s="176"/>
      <c r="M97" s="176"/>
      <c r="N97" s="176"/>
      <c r="U97" s="176"/>
    </row>
    <row r="98" spans="2:21" s="21" customFormat="1" ht="21" customHeight="1">
      <c r="B98" s="207"/>
      <c r="C98" s="176"/>
      <c r="F98" s="193"/>
      <c r="G98" s="176"/>
      <c r="H98" s="176"/>
      <c r="I98" s="176"/>
      <c r="J98" s="176"/>
      <c r="K98" s="176"/>
      <c r="L98" s="176"/>
      <c r="M98" s="176"/>
      <c r="N98" s="176"/>
      <c r="U98" s="176"/>
    </row>
    <row r="99" spans="2:21" s="21" customFormat="1" ht="21" customHeight="1">
      <c r="B99" s="207"/>
      <c r="C99" s="176"/>
      <c r="F99" s="193"/>
      <c r="G99" s="176"/>
      <c r="H99" s="176"/>
      <c r="I99" s="176"/>
      <c r="J99" s="176"/>
      <c r="K99" s="176"/>
      <c r="L99" s="176"/>
      <c r="M99" s="176"/>
      <c r="N99" s="176"/>
      <c r="U99" s="176"/>
    </row>
    <row r="100" spans="2:21" s="21" customFormat="1" ht="21" customHeight="1">
      <c r="B100" s="207"/>
      <c r="C100" s="176"/>
      <c r="F100" s="193"/>
      <c r="G100" s="176"/>
      <c r="H100" s="176"/>
      <c r="I100" s="176"/>
      <c r="J100" s="176"/>
      <c r="K100" s="176"/>
      <c r="L100" s="176"/>
      <c r="M100" s="176"/>
      <c r="N100" s="176"/>
      <c r="U100" s="176"/>
    </row>
    <row r="101" spans="2:21" s="21" customFormat="1" ht="21" customHeight="1">
      <c r="B101" s="207"/>
      <c r="C101" s="176"/>
      <c r="F101" s="193"/>
      <c r="G101" s="176"/>
      <c r="H101" s="176"/>
      <c r="I101" s="176"/>
      <c r="J101" s="176"/>
      <c r="K101" s="176"/>
      <c r="L101" s="176"/>
      <c r="M101" s="176"/>
      <c r="N101" s="176"/>
      <c r="U101" s="176"/>
    </row>
    <row r="102" spans="2:21" s="21" customFormat="1" ht="21" customHeight="1">
      <c r="B102" s="207"/>
      <c r="C102" s="176"/>
      <c r="F102" s="193"/>
      <c r="G102" s="176"/>
      <c r="H102" s="176"/>
      <c r="I102" s="176"/>
      <c r="J102" s="176"/>
      <c r="K102" s="176"/>
      <c r="L102" s="176"/>
      <c r="M102" s="176"/>
      <c r="N102" s="176"/>
      <c r="U102" s="176"/>
    </row>
    <row r="103" spans="2:21" s="21" customFormat="1" ht="21" customHeight="1">
      <c r="B103" s="207"/>
      <c r="C103" s="176"/>
      <c r="F103" s="193"/>
      <c r="G103" s="176"/>
      <c r="H103" s="176"/>
      <c r="I103" s="176"/>
      <c r="J103" s="176"/>
      <c r="K103" s="176"/>
      <c r="L103" s="176"/>
      <c r="M103" s="176"/>
      <c r="N103" s="176"/>
      <c r="U103" s="176"/>
    </row>
    <row r="104" spans="2:21" s="21" customFormat="1" ht="21" customHeight="1">
      <c r="B104" s="207"/>
      <c r="C104" s="176"/>
      <c r="F104" s="193"/>
      <c r="G104" s="176"/>
      <c r="H104" s="176"/>
      <c r="I104" s="176"/>
      <c r="J104" s="176"/>
      <c r="K104" s="176"/>
      <c r="L104" s="176"/>
      <c r="M104" s="176"/>
      <c r="N104" s="176"/>
      <c r="U104" s="176"/>
    </row>
    <row r="105" spans="2:21" s="21" customFormat="1" ht="21" customHeight="1">
      <c r="B105" s="207"/>
      <c r="C105" s="176"/>
      <c r="F105" s="193"/>
      <c r="G105" s="176"/>
      <c r="H105" s="176"/>
      <c r="I105" s="176"/>
      <c r="J105" s="176"/>
      <c r="K105" s="176"/>
      <c r="L105" s="176"/>
      <c r="M105" s="176"/>
      <c r="N105" s="176"/>
      <c r="U105" s="176"/>
    </row>
    <row r="106" spans="2:21" s="21" customFormat="1" ht="21" customHeight="1">
      <c r="B106" s="207"/>
      <c r="C106" s="176"/>
      <c r="F106" s="193"/>
      <c r="G106" s="176"/>
      <c r="H106" s="176"/>
      <c r="I106" s="176"/>
      <c r="J106" s="176"/>
      <c r="K106" s="176"/>
      <c r="L106" s="176"/>
      <c r="M106" s="176"/>
      <c r="N106" s="176"/>
      <c r="U106" s="176"/>
    </row>
    <row r="107" spans="2:21" s="21" customFormat="1" ht="21" customHeight="1">
      <c r="B107" s="207"/>
      <c r="C107" s="176"/>
      <c r="F107" s="193"/>
      <c r="G107" s="176"/>
      <c r="H107" s="176"/>
      <c r="I107" s="176"/>
      <c r="J107" s="176"/>
      <c r="K107" s="176"/>
      <c r="L107" s="176"/>
      <c r="M107" s="176"/>
      <c r="N107" s="176"/>
      <c r="U107" s="176"/>
    </row>
    <row r="108" spans="2:21" s="21" customFormat="1" ht="21" customHeight="1">
      <c r="B108" s="207"/>
      <c r="C108" s="176"/>
      <c r="F108" s="193"/>
      <c r="G108" s="176"/>
      <c r="H108" s="176"/>
      <c r="I108" s="176"/>
      <c r="J108" s="176"/>
      <c r="K108" s="176"/>
      <c r="L108" s="176"/>
      <c r="M108" s="176"/>
      <c r="N108" s="176"/>
      <c r="U108" s="176"/>
    </row>
    <row r="109" spans="2:21" s="21" customFormat="1" ht="21" customHeight="1">
      <c r="B109" s="207"/>
      <c r="C109" s="176"/>
      <c r="F109" s="193"/>
      <c r="G109" s="176"/>
      <c r="H109" s="176"/>
      <c r="I109" s="176"/>
      <c r="J109" s="176"/>
      <c r="K109" s="176"/>
      <c r="L109" s="176"/>
      <c r="M109" s="176"/>
      <c r="N109" s="176"/>
      <c r="U109" s="176"/>
    </row>
    <row r="110" spans="2:21" s="21" customFormat="1" ht="21" customHeight="1">
      <c r="B110" s="207"/>
      <c r="C110" s="176"/>
      <c r="F110" s="193"/>
      <c r="G110" s="176"/>
      <c r="H110" s="176"/>
      <c r="I110" s="176"/>
      <c r="J110" s="176"/>
      <c r="K110" s="176"/>
      <c r="L110" s="176"/>
      <c r="M110" s="176"/>
      <c r="N110" s="176"/>
      <c r="U110" s="176"/>
    </row>
    <row r="111" spans="2:21" s="21" customFormat="1" ht="21" customHeight="1">
      <c r="B111" s="207"/>
      <c r="C111" s="176"/>
      <c r="F111" s="193"/>
      <c r="G111" s="176"/>
      <c r="H111" s="176"/>
      <c r="I111" s="176"/>
      <c r="J111" s="176"/>
      <c r="K111" s="176"/>
      <c r="L111" s="176"/>
      <c r="M111" s="176"/>
      <c r="N111" s="176"/>
      <c r="U111" s="176"/>
    </row>
    <row r="112" spans="2:21" s="21" customFormat="1" ht="21" customHeight="1">
      <c r="B112" s="207"/>
      <c r="C112" s="176"/>
      <c r="F112" s="193"/>
      <c r="G112" s="176"/>
      <c r="H112" s="176"/>
      <c r="I112" s="176"/>
      <c r="J112" s="176"/>
      <c r="K112" s="176"/>
      <c r="L112" s="176"/>
      <c r="M112" s="176"/>
      <c r="N112" s="176"/>
      <c r="U112" s="176"/>
    </row>
    <row r="113" spans="2:21" s="21" customFormat="1" ht="21" customHeight="1">
      <c r="B113" s="207"/>
      <c r="C113" s="176"/>
      <c r="F113" s="193"/>
      <c r="G113" s="176"/>
      <c r="H113" s="176"/>
      <c r="I113" s="176"/>
      <c r="J113" s="176"/>
      <c r="K113" s="176"/>
      <c r="L113" s="176"/>
      <c r="M113" s="176"/>
      <c r="N113" s="176"/>
      <c r="U113" s="176"/>
    </row>
    <row r="114" spans="2:21" s="21" customFormat="1" ht="21" customHeight="1">
      <c r="B114" s="207"/>
      <c r="C114" s="176"/>
      <c r="F114" s="193"/>
      <c r="G114" s="176"/>
      <c r="H114" s="176"/>
      <c r="I114" s="176"/>
      <c r="J114" s="176"/>
      <c r="K114" s="176"/>
      <c r="L114" s="176"/>
      <c r="M114" s="176"/>
      <c r="N114" s="176"/>
      <c r="U114" s="176"/>
    </row>
    <row r="115" spans="2:21" s="21" customFormat="1" ht="21" customHeight="1">
      <c r="B115" s="207"/>
      <c r="C115" s="176"/>
      <c r="F115" s="193"/>
      <c r="G115" s="176"/>
      <c r="H115" s="176"/>
      <c r="I115" s="176"/>
      <c r="J115" s="176"/>
      <c r="K115" s="176"/>
      <c r="L115" s="176"/>
      <c r="M115" s="176"/>
      <c r="N115" s="176"/>
      <c r="U115" s="176"/>
    </row>
    <row r="116" spans="2:21" s="21" customFormat="1" ht="21" customHeight="1">
      <c r="B116" s="207"/>
      <c r="C116" s="176"/>
      <c r="F116" s="193"/>
      <c r="G116" s="176"/>
      <c r="H116" s="176"/>
      <c r="I116" s="176"/>
      <c r="J116" s="176"/>
      <c r="K116" s="176"/>
      <c r="L116" s="176"/>
      <c r="M116" s="176"/>
      <c r="N116" s="176"/>
      <c r="U116" s="176"/>
    </row>
    <row r="117" spans="2:21" s="21" customFormat="1" ht="21" customHeight="1">
      <c r="B117" s="207"/>
      <c r="C117" s="176"/>
      <c r="F117" s="193"/>
      <c r="G117" s="176"/>
      <c r="H117" s="176"/>
      <c r="I117" s="176"/>
      <c r="J117" s="176"/>
      <c r="K117" s="176"/>
      <c r="L117" s="176"/>
      <c r="M117" s="176"/>
      <c r="N117" s="176"/>
      <c r="U117" s="176"/>
    </row>
    <row r="118" spans="2:21" s="21" customFormat="1" ht="21" customHeight="1">
      <c r="B118" s="207"/>
      <c r="C118" s="176"/>
      <c r="F118" s="193"/>
      <c r="G118" s="176"/>
      <c r="H118" s="176"/>
      <c r="I118" s="176"/>
      <c r="J118" s="176"/>
      <c r="K118" s="176"/>
      <c r="L118" s="176"/>
      <c r="M118" s="176"/>
      <c r="N118" s="176"/>
      <c r="U118" s="176"/>
    </row>
    <row r="119" spans="2:21" s="21" customFormat="1" ht="21" customHeight="1">
      <c r="B119" s="207"/>
      <c r="C119" s="176"/>
      <c r="F119" s="193"/>
      <c r="G119" s="176"/>
      <c r="H119" s="176"/>
      <c r="I119" s="176"/>
      <c r="J119" s="176"/>
      <c r="K119" s="176"/>
      <c r="L119" s="176"/>
      <c r="M119" s="176"/>
      <c r="N119" s="176"/>
      <c r="U119" s="176"/>
    </row>
    <row r="120" spans="2:21" s="21" customFormat="1" ht="21" customHeight="1">
      <c r="B120" s="207"/>
      <c r="C120" s="176"/>
      <c r="F120" s="193"/>
      <c r="G120" s="176"/>
      <c r="H120" s="176"/>
      <c r="I120" s="176"/>
      <c r="J120" s="176"/>
      <c r="K120" s="176"/>
      <c r="L120" s="176"/>
      <c r="M120" s="176"/>
      <c r="N120" s="176"/>
      <c r="U120" s="176"/>
    </row>
    <row r="121" spans="2:21" s="21" customFormat="1" ht="21" customHeight="1">
      <c r="B121" s="207"/>
      <c r="C121" s="176"/>
      <c r="F121" s="193"/>
      <c r="G121" s="176"/>
      <c r="H121" s="176"/>
      <c r="I121" s="176"/>
      <c r="J121" s="176"/>
      <c r="K121" s="176"/>
      <c r="L121" s="176"/>
      <c r="M121" s="176"/>
      <c r="N121" s="176"/>
      <c r="U121" s="176"/>
    </row>
    <row r="122" spans="2:21" s="21" customFormat="1" ht="21" customHeight="1">
      <c r="B122" s="207"/>
      <c r="C122" s="176"/>
      <c r="F122" s="193"/>
      <c r="G122" s="176"/>
      <c r="H122" s="176"/>
      <c r="I122" s="176"/>
      <c r="J122" s="176"/>
      <c r="K122" s="176"/>
      <c r="L122" s="176"/>
      <c r="M122" s="176"/>
      <c r="N122" s="176"/>
      <c r="U122" s="176"/>
    </row>
    <row r="123" spans="2:21" s="21" customFormat="1" ht="21" customHeight="1">
      <c r="B123" s="207"/>
      <c r="C123" s="176"/>
      <c r="F123" s="193"/>
      <c r="G123" s="176"/>
      <c r="H123" s="176"/>
      <c r="I123" s="176"/>
      <c r="J123" s="176"/>
      <c r="K123" s="176"/>
      <c r="L123" s="176"/>
      <c r="M123" s="176"/>
      <c r="N123" s="176"/>
      <c r="U123" s="176"/>
    </row>
    <row r="124" spans="2:21" s="21" customFormat="1" ht="21" customHeight="1">
      <c r="B124" s="207"/>
      <c r="C124" s="176"/>
      <c r="F124" s="193"/>
      <c r="G124" s="176"/>
      <c r="H124" s="176"/>
      <c r="I124" s="176"/>
      <c r="J124" s="176"/>
      <c r="K124" s="176"/>
      <c r="L124" s="176"/>
      <c r="M124" s="176"/>
      <c r="N124" s="176"/>
      <c r="U124" s="176"/>
    </row>
    <row r="125" spans="2:21" s="21" customFormat="1" ht="21" customHeight="1">
      <c r="B125" s="207"/>
      <c r="C125" s="176"/>
      <c r="F125" s="193"/>
      <c r="G125" s="176"/>
      <c r="H125" s="176"/>
      <c r="I125" s="176"/>
      <c r="J125" s="176"/>
      <c r="K125" s="176"/>
      <c r="L125" s="176"/>
      <c r="M125" s="176"/>
      <c r="N125" s="176"/>
      <c r="U125" s="176"/>
    </row>
    <row r="126" spans="2:21" s="21" customFormat="1" ht="21" customHeight="1">
      <c r="B126" s="207"/>
      <c r="C126" s="176"/>
      <c r="F126" s="193"/>
      <c r="G126" s="176"/>
      <c r="H126" s="176"/>
      <c r="I126" s="176"/>
      <c r="J126" s="176"/>
      <c r="K126" s="176"/>
      <c r="L126" s="176"/>
      <c r="M126" s="176"/>
      <c r="N126" s="176"/>
      <c r="U126" s="176"/>
    </row>
    <row r="127" spans="2:21" s="21" customFormat="1" ht="21" customHeight="1">
      <c r="B127" s="207"/>
      <c r="C127" s="176"/>
      <c r="F127" s="193"/>
      <c r="G127" s="176"/>
      <c r="H127" s="176"/>
      <c r="I127" s="176"/>
      <c r="J127" s="176"/>
      <c r="K127" s="176"/>
      <c r="L127" s="176"/>
      <c r="M127" s="176"/>
      <c r="N127" s="176"/>
      <c r="U127" s="176"/>
    </row>
    <row r="128" spans="2:21" s="21" customFormat="1" ht="21" customHeight="1">
      <c r="B128" s="207"/>
      <c r="C128" s="176"/>
      <c r="F128" s="193"/>
      <c r="G128" s="176"/>
      <c r="H128" s="176"/>
      <c r="I128" s="176"/>
      <c r="J128" s="176"/>
      <c r="K128" s="176"/>
      <c r="L128" s="176"/>
      <c r="M128" s="176"/>
      <c r="N128" s="176"/>
      <c r="U128" s="176"/>
    </row>
    <row r="129" spans="2:21" s="21" customFormat="1" ht="21" customHeight="1">
      <c r="B129" s="207"/>
      <c r="C129" s="176"/>
      <c r="F129" s="193"/>
      <c r="G129" s="176"/>
      <c r="H129" s="176"/>
      <c r="I129" s="176"/>
      <c r="J129" s="176"/>
      <c r="K129" s="176"/>
      <c r="L129" s="176"/>
      <c r="M129" s="176"/>
      <c r="N129" s="176"/>
      <c r="U129" s="176"/>
    </row>
    <row r="130" spans="2:21" s="21" customFormat="1" ht="21" customHeight="1">
      <c r="B130" s="207"/>
      <c r="C130" s="176"/>
      <c r="F130" s="193"/>
      <c r="G130" s="176"/>
      <c r="H130" s="176"/>
      <c r="I130" s="176"/>
      <c r="J130" s="176"/>
      <c r="K130" s="176"/>
      <c r="L130" s="176"/>
      <c r="M130" s="176"/>
      <c r="N130" s="176"/>
      <c r="U130" s="176"/>
    </row>
    <row r="131" spans="2:21" s="21" customFormat="1" ht="21" customHeight="1">
      <c r="B131" s="207"/>
      <c r="C131" s="176"/>
      <c r="F131" s="193"/>
      <c r="G131" s="176"/>
      <c r="H131" s="176"/>
      <c r="I131" s="176"/>
      <c r="J131" s="176"/>
      <c r="K131" s="176"/>
      <c r="L131" s="176"/>
      <c r="M131" s="176"/>
      <c r="N131" s="176"/>
      <c r="U131" s="176"/>
    </row>
    <row r="132" spans="2:21" s="21" customFormat="1" ht="21" customHeight="1">
      <c r="B132" s="207"/>
      <c r="C132" s="176"/>
      <c r="F132" s="193"/>
      <c r="G132" s="176"/>
      <c r="H132" s="176"/>
      <c r="I132" s="176"/>
      <c r="J132" s="176"/>
      <c r="K132" s="176"/>
      <c r="L132" s="176"/>
      <c r="M132" s="176"/>
      <c r="N132" s="176"/>
      <c r="U132" s="176"/>
    </row>
    <row r="133" spans="2:21" s="21" customFormat="1" ht="21" customHeight="1">
      <c r="B133" s="207"/>
      <c r="C133" s="176"/>
      <c r="F133" s="193"/>
      <c r="G133" s="176"/>
      <c r="H133" s="176"/>
      <c r="I133" s="176"/>
      <c r="J133" s="176"/>
      <c r="K133" s="176"/>
      <c r="L133" s="176"/>
      <c r="M133" s="176"/>
      <c r="N133" s="176"/>
      <c r="U133" s="176"/>
    </row>
    <row r="134" spans="2:21" s="21" customFormat="1" ht="21" customHeight="1">
      <c r="B134" s="207"/>
      <c r="C134" s="176"/>
      <c r="F134" s="193"/>
      <c r="G134" s="176"/>
      <c r="H134" s="176"/>
      <c r="I134" s="176"/>
      <c r="J134" s="176"/>
      <c r="K134" s="176"/>
      <c r="L134" s="176"/>
      <c r="M134" s="176"/>
      <c r="N134" s="176"/>
      <c r="U134" s="176"/>
    </row>
    <row r="135" spans="2:21" s="21" customFormat="1" ht="21" customHeight="1">
      <c r="B135" s="207"/>
      <c r="C135" s="176"/>
      <c r="F135" s="193"/>
      <c r="G135" s="176"/>
      <c r="H135" s="176"/>
      <c r="I135" s="176"/>
      <c r="J135" s="176"/>
      <c r="K135" s="176"/>
      <c r="L135" s="176"/>
      <c r="M135" s="176"/>
      <c r="N135" s="176"/>
      <c r="U135" s="176"/>
    </row>
    <row r="136" spans="2:21" s="21" customFormat="1" ht="21" customHeight="1">
      <c r="B136" s="207"/>
      <c r="C136" s="176"/>
      <c r="F136" s="193"/>
      <c r="G136" s="176"/>
      <c r="H136" s="176"/>
      <c r="I136" s="176"/>
      <c r="J136" s="176"/>
      <c r="K136" s="176"/>
      <c r="L136" s="176"/>
      <c r="M136" s="176"/>
      <c r="N136" s="176"/>
      <c r="U136" s="176"/>
    </row>
    <row r="137" spans="2:21" s="21" customFormat="1" ht="21" customHeight="1">
      <c r="B137" s="207"/>
      <c r="C137" s="176"/>
      <c r="F137" s="193"/>
      <c r="G137" s="176"/>
      <c r="H137" s="176"/>
      <c r="I137" s="176"/>
      <c r="J137" s="176"/>
      <c r="K137" s="176"/>
      <c r="L137" s="176"/>
      <c r="M137" s="176"/>
      <c r="N137" s="176"/>
      <c r="U137" s="176"/>
    </row>
    <row r="138" spans="2:21" s="21" customFormat="1" ht="21" customHeight="1">
      <c r="B138" s="207"/>
      <c r="C138" s="176"/>
      <c r="F138" s="193"/>
      <c r="G138" s="176"/>
      <c r="H138" s="176"/>
      <c r="I138" s="176"/>
      <c r="J138" s="176"/>
      <c r="K138" s="176"/>
      <c r="L138" s="176"/>
      <c r="M138" s="176"/>
      <c r="N138" s="176"/>
      <c r="U138" s="176"/>
    </row>
    <row r="139" spans="2:21" s="21" customFormat="1" ht="21" customHeight="1">
      <c r="B139" s="207"/>
      <c r="C139" s="176"/>
      <c r="F139" s="193"/>
      <c r="G139" s="176"/>
      <c r="H139" s="176"/>
      <c r="I139" s="176"/>
      <c r="J139" s="176"/>
      <c r="K139" s="176"/>
      <c r="L139" s="176"/>
      <c r="M139" s="176"/>
      <c r="N139" s="176"/>
      <c r="U139" s="176"/>
    </row>
    <row r="140" spans="2:21" s="21" customFormat="1" ht="21" customHeight="1">
      <c r="B140" s="207"/>
      <c r="C140" s="176"/>
      <c r="F140" s="193"/>
      <c r="G140" s="176"/>
      <c r="H140" s="176"/>
      <c r="I140" s="176"/>
      <c r="J140" s="176"/>
      <c r="K140" s="176"/>
      <c r="L140" s="176"/>
      <c r="M140" s="176"/>
      <c r="N140" s="176"/>
      <c r="U140" s="176"/>
    </row>
    <row r="141" spans="2:21" s="21" customFormat="1" ht="21" customHeight="1">
      <c r="B141" s="207"/>
      <c r="C141" s="176"/>
      <c r="F141" s="193"/>
      <c r="G141" s="176"/>
      <c r="H141" s="176"/>
      <c r="I141" s="176"/>
      <c r="J141" s="176"/>
      <c r="K141" s="176"/>
      <c r="L141" s="176"/>
      <c r="M141" s="176"/>
      <c r="N141" s="176"/>
      <c r="U141" s="176"/>
    </row>
    <row r="142" spans="2:21" s="21" customFormat="1" ht="21" customHeight="1">
      <c r="B142" s="207"/>
      <c r="C142" s="176"/>
      <c r="F142" s="193"/>
      <c r="G142" s="176"/>
      <c r="H142" s="176"/>
      <c r="I142" s="176"/>
      <c r="J142" s="176"/>
      <c r="K142" s="176"/>
      <c r="L142" s="176"/>
      <c r="M142" s="176"/>
      <c r="N142" s="176"/>
      <c r="U142" s="176"/>
    </row>
    <row r="143" spans="2:21" s="21" customFormat="1" ht="21" customHeight="1">
      <c r="B143" s="207"/>
      <c r="C143" s="176"/>
      <c r="F143" s="193"/>
      <c r="G143" s="176"/>
      <c r="H143" s="176"/>
      <c r="I143" s="176"/>
      <c r="J143" s="176"/>
      <c r="K143" s="176"/>
      <c r="L143" s="176"/>
      <c r="M143" s="176"/>
      <c r="N143" s="176"/>
      <c r="U143" s="176"/>
    </row>
    <row r="144" spans="2:21" s="21" customFormat="1" ht="21" customHeight="1">
      <c r="B144" s="207"/>
      <c r="C144" s="176"/>
      <c r="F144" s="193"/>
      <c r="G144" s="176"/>
      <c r="H144" s="176"/>
      <c r="I144" s="176"/>
      <c r="J144" s="176"/>
      <c r="K144" s="176"/>
      <c r="L144" s="176"/>
      <c r="M144" s="176"/>
      <c r="N144" s="176"/>
      <c r="U144" s="176"/>
    </row>
    <row r="145" spans="2:21" s="21" customFormat="1" ht="21" customHeight="1">
      <c r="B145" s="207"/>
      <c r="C145" s="176"/>
      <c r="F145" s="193"/>
      <c r="G145" s="176"/>
      <c r="H145" s="176"/>
      <c r="I145" s="176"/>
      <c r="J145" s="176"/>
      <c r="K145" s="176"/>
      <c r="L145" s="176"/>
      <c r="M145" s="176"/>
      <c r="N145" s="176"/>
      <c r="U145" s="176"/>
    </row>
    <row r="146" spans="2:21" s="21" customFormat="1" ht="21" customHeight="1">
      <c r="B146" s="207"/>
      <c r="C146" s="176"/>
      <c r="F146" s="193"/>
      <c r="G146" s="176"/>
      <c r="H146" s="176"/>
      <c r="I146" s="176"/>
      <c r="J146" s="176"/>
      <c r="K146" s="176"/>
      <c r="L146" s="176"/>
      <c r="M146" s="176"/>
      <c r="N146" s="176"/>
      <c r="U146" s="176"/>
    </row>
    <row r="147" spans="2:21" s="21" customFormat="1" ht="21" customHeight="1">
      <c r="B147" s="207"/>
      <c r="C147" s="176"/>
      <c r="F147" s="193"/>
      <c r="G147" s="176"/>
      <c r="H147" s="176"/>
      <c r="I147" s="176"/>
      <c r="J147" s="176"/>
      <c r="K147" s="176"/>
      <c r="L147" s="176"/>
      <c r="M147" s="176"/>
      <c r="N147" s="176"/>
      <c r="U147" s="176"/>
    </row>
    <row r="148" spans="2:21" s="21" customFormat="1" ht="21" customHeight="1">
      <c r="B148" s="207"/>
      <c r="C148" s="176"/>
      <c r="F148" s="193"/>
      <c r="G148" s="176"/>
      <c r="H148" s="176"/>
      <c r="I148" s="176"/>
      <c r="J148" s="176"/>
      <c r="K148" s="176"/>
      <c r="L148" s="176"/>
      <c r="M148" s="176"/>
      <c r="N148" s="176"/>
      <c r="U148" s="176"/>
    </row>
    <row r="149" spans="2:21" s="21" customFormat="1" ht="21" customHeight="1">
      <c r="B149" s="207"/>
      <c r="C149" s="176"/>
      <c r="F149" s="193"/>
      <c r="G149" s="176"/>
      <c r="H149" s="176"/>
      <c r="I149" s="176"/>
      <c r="J149" s="176"/>
      <c r="K149" s="176"/>
      <c r="L149" s="176"/>
      <c r="M149" s="176"/>
      <c r="N149" s="176"/>
      <c r="U149" s="176"/>
    </row>
    <row r="150" spans="2:21" s="21" customFormat="1" ht="21" customHeight="1">
      <c r="B150" s="207"/>
      <c r="C150" s="176"/>
      <c r="F150" s="193"/>
      <c r="G150" s="176"/>
      <c r="H150" s="176"/>
      <c r="I150" s="176"/>
      <c r="J150" s="176"/>
      <c r="K150" s="176"/>
      <c r="L150" s="176"/>
      <c r="M150" s="176"/>
      <c r="N150" s="176"/>
      <c r="U150" s="176"/>
    </row>
    <row r="151" spans="2:21" s="21" customFormat="1" ht="21" customHeight="1">
      <c r="B151" s="207"/>
      <c r="C151" s="176"/>
      <c r="F151" s="193"/>
      <c r="G151" s="176"/>
      <c r="H151" s="176"/>
      <c r="I151" s="176"/>
      <c r="J151" s="176"/>
      <c r="K151" s="176"/>
      <c r="L151" s="176"/>
      <c r="M151" s="176"/>
      <c r="N151" s="176"/>
      <c r="U151" s="176"/>
    </row>
    <row r="152" spans="2:21" s="21" customFormat="1" ht="21" customHeight="1">
      <c r="B152" s="207"/>
      <c r="C152" s="176"/>
      <c r="F152" s="193"/>
      <c r="G152" s="176"/>
      <c r="H152" s="176"/>
      <c r="I152" s="176"/>
      <c r="J152" s="176"/>
      <c r="K152" s="176"/>
      <c r="L152" s="176"/>
      <c r="M152" s="176"/>
      <c r="N152" s="176"/>
      <c r="U152" s="176"/>
    </row>
    <row r="153" spans="2:21" s="21" customFormat="1" ht="21" customHeight="1">
      <c r="B153" s="207"/>
      <c r="C153" s="176"/>
      <c r="F153" s="193"/>
      <c r="G153" s="176"/>
      <c r="H153" s="176"/>
      <c r="I153" s="176"/>
      <c r="J153" s="176"/>
      <c r="K153" s="176"/>
      <c r="L153" s="176"/>
      <c r="M153" s="176"/>
      <c r="N153" s="176"/>
      <c r="U153" s="176"/>
    </row>
    <row r="154" spans="2:21" s="21" customFormat="1" ht="21" customHeight="1">
      <c r="B154" s="207"/>
      <c r="C154" s="176"/>
      <c r="F154" s="193"/>
      <c r="G154" s="176"/>
      <c r="H154" s="176"/>
      <c r="I154" s="176"/>
      <c r="J154" s="176"/>
      <c r="K154" s="176"/>
      <c r="L154" s="176"/>
      <c r="M154" s="176"/>
      <c r="N154" s="176"/>
      <c r="U154" s="176"/>
    </row>
    <row r="155" spans="2:21" s="21" customFormat="1" ht="21" customHeight="1">
      <c r="B155" s="207"/>
      <c r="C155" s="176"/>
      <c r="F155" s="193"/>
      <c r="G155" s="176"/>
      <c r="H155" s="176"/>
      <c r="I155" s="176"/>
      <c r="J155" s="176"/>
      <c r="K155" s="176"/>
      <c r="L155" s="176"/>
      <c r="M155" s="176"/>
      <c r="N155" s="176"/>
      <c r="U155" s="176"/>
    </row>
    <row r="156" spans="2:21" s="21" customFormat="1" ht="21" customHeight="1">
      <c r="B156" s="207"/>
      <c r="C156" s="176"/>
      <c r="F156" s="193"/>
      <c r="G156" s="176"/>
      <c r="H156" s="176"/>
      <c r="I156" s="176"/>
      <c r="J156" s="176"/>
      <c r="K156" s="176"/>
      <c r="L156" s="176"/>
      <c r="M156" s="176"/>
      <c r="N156" s="176"/>
      <c r="U156" s="176"/>
    </row>
    <row r="157" spans="2:21" s="21" customFormat="1" ht="21" customHeight="1">
      <c r="B157" s="207"/>
      <c r="C157" s="176"/>
      <c r="F157" s="193"/>
      <c r="G157" s="176"/>
      <c r="H157" s="176"/>
      <c r="I157" s="176"/>
      <c r="J157" s="176"/>
      <c r="K157" s="176"/>
      <c r="L157" s="176"/>
      <c r="M157" s="176"/>
      <c r="N157" s="176"/>
      <c r="U157" s="176"/>
    </row>
    <row r="158" spans="2:21" s="21" customFormat="1" ht="21" customHeight="1">
      <c r="B158" s="207"/>
      <c r="C158" s="176"/>
      <c r="F158" s="193"/>
      <c r="G158" s="176"/>
      <c r="H158" s="176"/>
      <c r="I158" s="176"/>
      <c r="J158" s="176"/>
      <c r="K158" s="176"/>
      <c r="L158" s="176"/>
      <c r="M158" s="176"/>
      <c r="N158" s="176"/>
      <c r="U158" s="176"/>
    </row>
    <row r="159" spans="2:21" s="21" customFormat="1" ht="21" customHeight="1">
      <c r="B159" s="207"/>
      <c r="C159" s="176"/>
      <c r="F159" s="193"/>
      <c r="G159" s="176"/>
      <c r="H159" s="176"/>
      <c r="I159" s="176"/>
      <c r="J159" s="176"/>
      <c r="K159" s="176"/>
      <c r="L159" s="176"/>
      <c r="M159" s="176"/>
      <c r="N159" s="176"/>
      <c r="U159" s="176"/>
    </row>
    <row r="160" spans="2:21" s="21" customFormat="1" ht="21" customHeight="1">
      <c r="B160" s="207"/>
      <c r="C160" s="176"/>
      <c r="F160" s="193"/>
      <c r="G160" s="176"/>
      <c r="H160" s="176"/>
      <c r="I160" s="176"/>
      <c r="J160" s="176"/>
      <c r="K160" s="176"/>
      <c r="L160" s="176"/>
      <c r="M160" s="176"/>
      <c r="N160" s="176"/>
      <c r="U160" s="176"/>
    </row>
    <row r="161" spans="2:21" s="21" customFormat="1" ht="21" customHeight="1">
      <c r="B161" s="207"/>
      <c r="C161" s="176"/>
      <c r="F161" s="193"/>
      <c r="G161" s="176"/>
      <c r="H161" s="176"/>
      <c r="I161" s="176"/>
      <c r="J161" s="176"/>
      <c r="K161" s="176"/>
      <c r="L161" s="176"/>
      <c r="M161" s="176"/>
      <c r="N161" s="176"/>
      <c r="U161" s="176"/>
    </row>
    <row r="162" spans="2:21" s="21" customFormat="1" ht="21" customHeight="1">
      <c r="B162" s="207"/>
      <c r="C162" s="176"/>
      <c r="F162" s="193"/>
      <c r="G162" s="176"/>
      <c r="H162" s="176"/>
      <c r="I162" s="176"/>
      <c r="J162" s="176"/>
      <c r="K162" s="176"/>
      <c r="L162" s="176"/>
      <c r="M162" s="176"/>
      <c r="N162" s="176"/>
      <c r="U162" s="176"/>
    </row>
    <row r="163" spans="2:21" s="21" customFormat="1" ht="21" customHeight="1">
      <c r="B163" s="207"/>
      <c r="C163" s="176"/>
      <c r="F163" s="193"/>
      <c r="G163" s="176"/>
      <c r="H163" s="176"/>
      <c r="I163" s="176"/>
      <c r="J163" s="176"/>
      <c r="K163" s="176"/>
      <c r="L163" s="176"/>
      <c r="M163" s="176"/>
      <c r="N163" s="176"/>
      <c r="U163" s="176"/>
    </row>
    <row r="164" spans="2:21" s="21" customFormat="1" ht="21" customHeight="1">
      <c r="B164" s="207"/>
      <c r="C164" s="176"/>
      <c r="F164" s="193"/>
      <c r="G164" s="176"/>
      <c r="H164" s="176"/>
      <c r="I164" s="176"/>
      <c r="J164" s="176"/>
      <c r="K164" s="176"/>
      <c r="L164" s="176"/>
      <c r="M164" s="176"/>
      <c r="N164" s="176"/>
      <c r="U164" s="176"/>
    </row>
    <row r="165" spans="2:21" s="21" customFormat="1" ht="21" customHeight="1">
      <c r="B165" s="207"/>
      <c r="C165" s="176"/>
      <c r="F165" s="193"/>
      <c r="G165" s="176"/>
      <c r="H165" s="176"/>
      <c r="I165" s="176"/>
      <c r="J165" s="176"/>
      <c r="K165" s="176"/>
      <c r="L165" s="176"/>
      <c r="M165" s="176"/>
      <c r="N165" s="176"/>
      <c r="U165" s="176"/>
    </row>
    <row r="166" spans="2:21" s="21" customFormat="1" ht="21" customHeight="1">
      <c r="B166" s="207"/>
      <c r="C166" s="176"/>
      <c r="F166" s="193"/>
      <c r="G166" s="176"/>
      <c r="H166" s="176"/>
      <c r="I166" s="176"/>
      <c r="J166" s="176"/>
      <c r="K166" s="176"/>
      <c r="L166" s="176"/>
      <c r="M166" s="176"/>
      <c r="N166" s="176"/>
      <c r="U166" s="176"/>
    </row>
    <row r="167" spans="2:21" s="21" customFormat="1" ht="21" customHeight="1">
      <c r="B167" s="207"/>
      <c r="C167" s="176"/>
      <c r="F167" s="193"/>
      <c r="G167" s="176"/>
      <c r="H167" s="176"/>
      <c r="I167" s="176"/>
      <c r="J167" s="176"/>
      <c r="K167" s="176"/>
      <c r="L167" s="176"/>
      <c r="M167" s="176"/>
      <c r="N167" s="176"/>
      <c r="U167" s="176"/>
    </row>
    <row r="168" spans="2:21" s="21" customFormat="1" ht="21" customHeight="1">
      <c r="B168" s="207"/>
      <c r="C168" s="176"/>
      <c r="F168" s="193"/>
      <c r="G168" s="176"/>
      <c r="H168" s="176"/>
      <c r="I168" s="176"/>
      <c r="J168" s="176"/>
      <c r="K168" s="176"/>
      <c r="L168" s="176"/>
      <c r="M168" s="176"/>
      <c r="N168" s="176"/>
      <c r="U168" s="176"/>
    </row>
    <row r="169" spans="2:21" s="21" customFormat="1" ht="21" customHeight="1">
      <c r="B169" s="207"/>
      <c r="C169" s="176"/>
      <c r="F169" s="193"/>
      <c r="G169" s="176"/>
      <c r="H169" s="176"/>
      <c r="I169" s="176"/>
      <c r="J169" s="176"/>
      <c r="K169" s="176"/>
      <c r="L169" s="176"/>
      <c r="M169" s="176"/>
      <c r="N169" s="176"/>
      <c r="U169" s="176"/>
    </row>
    <row r="170" spans="2:21" s="21" customFormat="1" ht="21" customHeight="1">
      <c r="B170" s="207"/>
      <c r="C170" s="176"/>
      <c r="F170" s="193"/>
      <c r="G170" s="176"/>
      <c r="H170" s="176"/>
      <c r="I170" s="176"/>
      <c r="J170" s="176"/>
      <c r="K170" s="176"/>
      <c r="L170" s="176"/>
      <c r="M170" s="176"/>
      <c r="N170" s="176"/>
      <c r="U170" s="176"/>
    </row>
    <row r="171" spans="2:21" s="21" customFormat="1" ht="21" customHeight="1">
      <c r="B171" s="207"/>
      <c r="C171" s="176"/>
      <c r="F171" s="193"/>
      <c r="G171" s="176"/>
      <c r="H171" s="176"/>
      <c r="I171" s="176"/>
      <c r="J171" s="176"/>
      <c r="K171" s="176"/>
      <c r="L171" s="176"/>
      <c r="M171" s="176"/>
      <c r="N171" s="176"/>
      <c r="U171" s="176"/>
    </row>
    <row r="172" spans="2:21" s="21" customFormat="1" ht="21" customHeight="1">
      <c r="B172" s="207"/>
      <c r="C172" s="176"/>
      <c r="F172" s="193"/>
      <c r="G172" s="176"/>
      <c r="H172" s="176"/>
      <c r="I172" s="176"/>
      <c r="J172" s="176"/>
      <c r="K172" s="176"/>
      <c r="L172" s="176"/>
      <c r="M172" s="176"/>
      <c r="N172" s="176"/>
      <c r="U172" s="176"/>
    </row>
    <row r="173" spans="2:21" s="21" customFormat="1" ht="21" customHeight="1">
      <c r="B173" s="207"/>
      <c r="C173" s="176"/>
      <c r="F173" s="193"/>
      <c r="G173" s="176"/>
      <c r="H173" s="176"/>
      <c r="I173" s="176"/>
      <c r="J173" s="176"/>
      <c r="K173" s="176"/>
      <c r="L173" s="176"/>
      <c r="M173" s="176"/>
      <c r="N173" s="176"/>
      <c r="U173" s="176"/>
    </row>
    <row r="174" spans="2:21" s="21" customFormat="1" ht="21" customHeight="1">
      <c r="B174" s="207"/>
      <c r="C174" s="176"/>
      <c r="F174" s="193"/>
      <c r="G174" s="176"/>
      <c r="H174" s="176"/>
      <c r="I174" s="176"/>
      <c r="J174" s="176"/>
      <c r="K174" s="176"/>
      <c r="L174" s="176"/>
      <c r="M174" s="176"/>
      <c r="N174" s="176"/>
      <c r="U174" s="176"/>
    </row>
    <row r="175" spans="2:21" s="21" customFormat="1" ht="21" customHeight="1">
      <c r="B175" s="207"/>
      <c r="C175" s="176"/>
      <c r="F175" s="193"/>
      <c r="G175" s="176"/>
      <c r="H175" s="176"/>
      <c r="I175" s="176"/>
      <c r="J175" s="176"/>
      <c r="K175" s="176"/>
      <c r="L175" s="176"/>
      <c r="M175" s="176"/>
      <c r="N175" s="176"/>
      <c r="U175" s="176"/>
    </row>
    <row r="176" spans="2:21" s="21" customFormat="1" ht="21" customHeight="1">
      <c r="B176" s="207"/>
      <c r="C176" s="176"/>
      <c r="F176" s="193"/>
      <c r="G176" s="176"/>
      <c r="H176" s="176"/>
      <c r="I176" s="176"/>
      <c r="J176" s="176"/>
      <c r="K176" s="176"/>
      <c r="L176" s="176"/>
      <c r="M176" s="176"/>
      <c r="N176" s="176"/>
      <c r="U176" s="176"/>
    </row>
    <row r="177" spans="2:21" s="21" customFormat="1" ht="21" customHeight="1">
      <c r="B177" s="207"/>
      <c r="C177" s="176"/>
      <c r="F177" s="193"/>
      <c r="G177" s="176"/>
      <c r="H177" s="176"/>
      <c r="I177" s="176"/>
      <c r="J177" s="176"/>
      <c r="K177" s="176"/>
      <c r="L177" s="176"/>
      <c r="M177" s="176"/>
      <c r="N177" s="176"/>
      <c r="U177" s="176"/>
    </row>
    <row r="178" spans="2:21" s="21" customFormat="1" ht="21" customHeight="1">
      <c r="B178" s="207"/>
      <c r="C178" s="176"/>
      <c r="F178" s="193"/>
      <c r="G178" s="176"/>
      <c r="H178" s="176"/>
      <c r="I178" s="176"/>
      <c r="J178" s="176"/>
      <c r="K178" s="176"/>
      <c r="L178" s="176"/>
      <c r="M178" s="176"/>
      <c r="N178" s="176"/>
      <c r="U178" s="176"/>
    </row>
    <row r="179" spans="2:21" s="21" customFormat="1" ht="21" customHeight="1">
      <c r="B179" s="207"/>
      <c r="C179" s="176"/>
      <c r="F179" s="193"/>
      <c r="G179" s="176"/>
      <c r="H179" s="176"/>
      <c r="I179" s="176"/>
      <c r="J179" s="176"/>
      <c r="K179" s="176"/>
      <c r="L179" s="176"/>
      <c r="M179" s="176"/>
      <c r="N179" s="176"/>
      <c r="U179" s="176"/>
    </row>
    <row r="180" spans="2:21" s="21" customFormat="1" ht="21" customHeight="1">
      <c r="B180" s="207"/>
      <c r="C180" s="176"/>
      <c r="F180" s="193"/>
      <c r="G180" s="176"/>
      <c r="H180" s="176"/>
      <c r="I180" s="176"/>
      <c r="J180" s="176"/>
      <c r="K180" s="176"/>
      <c r="L180" s="176"/>
      <c r="M180" s="176"/>
      <c r="N180" s="176"/>
      <c r="U180" s="176"/>
    </row>
    <row r="181" spans="2:21" s="21" customFormat="1" ht="21" customHeight="1">
      <c r="B181" s="207"/>
      <c r="C181" s="176"/>
      <c r="F181" s="193"/>
      <c r="G181" s="176"/>
      <c r="H181" s="176"/>
      <c r="I181" s="176"/>
      <c r="J181" s="176"/>
      <c r="K181" s="176"/>
      <c r="L181" s="176"/>
      <c r="M181" s="176"/>
      <c r="N181" s="176"/>
      <c r="U181" s="176"/>
    </row>
    <row r="182" spans="2:21" s="21" customFormat="1" ht="21" customHeight="1">
      <c r="B182" s="207"/>
      <c r="C182" s="176"/>
      <c r="F182" s="193"/>
      <c r="G182" s="176"/>
      <c r="H182" s="176"/>
      <c r="I182" s="176"/>
      <c r="J182" s="176"/>
      <c r="K182" s="176"/>
      <c r="L182" s="176"/>
      <c r="M182" s="176"/>
      <c r="N182" s="176"/>
      <c r="U182" s="176"/>
    </row>
    <row r="183" spans="2:21" s="21" customFormat="1" ht="21" customHeight="1">
      <c r="B183" s="207"/>
      <c r="C183" s="176"/>
      <c r="F183" s="193"/>
      <c r="G183" s="176"/>
      <c r="H183" s="176"/>
      <c r="I183" s="176"/>
      <c r="J183" s="176"/>
      <c r="K183" s="176"/>
      <c r="L183" s="176"/>
      <c r="M183" s="176"/>
      <c r="N183" s="176"/>
      <c r="U183" s="176"/>
    </row>
    <row r="184" spans="2:21" s="21" customFormat="1" ht="21" customHeight="1">
      <c r="B184" s="207"/>
      <c r="C184" s="176"/>
      <c r="F184" s="193"/>
      <c r="G184" s="176"/>
      <c r="H184" s="176"/>
      <c r="I184" s="176"/>
      <c r="J184" s="176"/>
      <c r="K184" s="176"/>
      <c r="L184" s="176"/>
      <c r="M184" s="176"/>
      <c r="N184" s="176"/>
      <c r="U184" s="176"/>
    </row>
    <row r="185" spans="2:21" s="21" customFormat="1" ht="21" customHeight="1">
      <c r="B185" s="207"/>
      <c r="C185" s="176"/>
      <c r="F185" s="193"/>
      <c r="G185" s="176"/>
      <c r="H185" s="176"/>
      <c r="I185" s="176"/>
      <c r="J185" s="176"/>
      <c r="K185" s="176"/>
      <c r="L185" s="176"/>
      <c r="M185" s="176"/>
      <c r="N185" s="176"/>
      <c r="U185" s="176"/>
    </row>
    <row r="186" spans="2:21" s="21" customFormat="1" ht="21" customHeight="1">
      <c r="B186" s="207"/>
      <c r="C186" s="176"/>
      <c r="F186" s="193"/>
      <c r="G186" s="176"/>
      <c r="H186" s="176"/>
      <c r="I186" s="176"/>
      <c r="J186" s="176"/>
      <c r="K186" s="176"/>
      <c r="L186" s="176"/>
      <c r="M186" s="176"/>
      <c r="N186" s="176"/>
      <c r="U186" s="176"/>
    </row>
    <row r="187" spans="2:21" s="21" customFormat="1" ht="21" customHeight="1">
      <c r="B187" s="207"/>
      <c r="C187" s="176"/>
      <c r="F187" s="193"/>
      <c r="G187" s="176"/>
      <c r="H187" s="176"/>
      <c r="I187" s="176"/>
      <c r="J187" s="176"/>
      <c r="K187" s="176"/>
      <c r="L187" s="176"/>
      <c r="M187" s="176"/>
      <c r="N187" s="176"/>
      <c r="U187" s="176"/>
    </row>
    <row r="188" spans="2:21" s="21" customFormat="1" ht="21" customHeight="1">
      <c r="B188" s="207"/>
      <c r="C188" s="176"/>
      <c r="F188" s="193"/>
      <c r="G188" s="176"/>
      <c r="H188" s="176"/>
      <c r="I188" s="176"/>
      <c r="J188" s="176"/>
      <c r="K188" s="176"/>
      <c r="L188" s="176"/>
      <c r="M188" s="176"/>
      <c r="N188" s="176"/>
      <c r="U188" s="176"/>
    </row>
    <row r="189" spans="2:21" s="21" customFormat="1" ht="21" customHeight="1">
      <c r="B189" s="207"/>
      <c r="C189" s="176"/>
      <c r="F189" s="193"/>
      <c r="G189" s="176"/>
      <c r="H189" s="176"/>
      <c r="I189" s="176"/>
      <c r="J189" s="176"/>
      <c r="K189" s="176"/>
      <c r="L189" s="176"/>
      <c r="M189" s="176"/>
      <c r="N189" s="176"/>
      <c r="U189" s="176"/>
    </row>
    <row r="190" spans="2:21" s="21" customFormat="1" ht="21" customHeight="1">
      <c r="B190" s="207"/>
      <c r="C190" s="176"/>
      <c r="F190" s="193"/>
      <c r="G190" s="176"/>
      <c r="H190" s="176"/>
      <c r="I190" s="176"/>
      <c r="J190" s="176"/>
      <c r="K190" s="176"/>
      <c r="L190" s="176"/>
      <c r="M190" s="176"/>
      <c r="N190" s="176"/>
      <c r="U190" s="176"/>
    </row>
    <row r="191" spans="2:21" s="21" customFormat="1" ht="21" customHeight="1">
      <c r="B191" s="207"/>
      <c r="C191" s="176"/>
      <c r="F191" s="193"/>
      <c r="G191" s="176"/>
      <c r="H191" s="176"/>
      <c r="I191" s="176"/>
      <c r="J191" s="176"/>
      <c r="K191" s="176"/>
      <c r="L191" s="176"/>
      <c r="M191" s="176"/>
      <c r="N191" s="176"/>
      <c r="U191" s="176"/>
    </row>
    <row r="192" spans="2:21" s="21" customFormat="1" ht="21" customHeight="1">
      <c r="B192" s="207"/>
      <c r="C192" s="176"/>
      <c r="F192" s="193"/>
      <c r="G192" s="176"/>
      <c r="H192" s="176"/>
      <c r="I192" s="176"/>
      <c r="J192" s="176"/>
      <c r="K192" s="176"/>
      <c r="L192" s="176"/>
      <c r="M192" s="176"/>
      <c r="N192" s="176"/>
      <c r="U192" s="176"/>
    </row>
    <row r="193" spans="2:21" s="21" customFormat="1" ht="21" customHeight="1">
      <c r="B193" s="207"/>
      <c r="C193" s="176"/>
      <c r="F193" s="193"/>
      <c r="G193" s="176"/>
      <c r="H193" s="176"/>
      <c r="I193" s="176"/>
      <c r="J193" s="176"/>
      <c r="K193" s="176"/>
      <c r="L193" s="176"/>
      <c r="M193" s="176"/>
      <c r="N193" s="176"/>
      <c r="U193" s="176"/>
    </row>
    <row r="194" spans="2:21" s="21" customFormat="1" ht="21" customHeight="1">
      <c r="B194" s="207"/>
      <c r="C194" s="176"/>
      <c r="F194" s="193"/>
      <c r="G194" s="176"/>
      <c r="H194" s="176"/>
      <c r="I194" s="176"/>
      <c r="J194" s="176"/>
      <c r="K194" s="176"/>
      <c r="L194" s="176"/>
      <c r="M194" s="176"/>
      <c r="N194" s="176"/>
      <c r="U194" s="176"/>
    </row>
    <row r="195" spans="2:21" s="21" customFormat="1" ht="21" customHeight="1">
      <c r="B195" s="207"/>
      <c r="C195" s="176"/>
      <c r="F195" s="193"/>
      <c r="G195" s="176"/>
      <c r="H195" s="176"/>
      <c r="I195" s="176"/>
      <c r="J195" s="176"/>
      <c r="K195" s="176"/>
      <c r="L195" s="176"/>
      <c r="M195" s="176"/>
      <c r="N195" s="176"/>
      <c r="U195" s="176"/>
    </row>
    <row r="196" spans="2:21" s="21" customFormat="1" ht="21" customHeight="1">
      <c r="B196" s="207"/>
      <c r="C196" s="176"/>
      <c r="F196" s="193"/>
      <c r="G196" s="176"/>
      <c r="H196" s="176"/>
      <c r="I196" s="176"/>
      <c r="J196" s="176"/>
      <c r="K196" s="176"/>
      <c r="L196" s="176"/>
      <c r="M196" s="176"/>
      <c r="N196" s="176"/>
      <c r="U196" s="176"/>
    </row>
    <row r="197" spans="2:21" s="21" customFormat="1" ht="21" customHeight="1">
      <c r="B197" s="207"/>
      <c r="C197" s="176"/>
      <c r="F197" s="193"/>
      <c r="G197" s="176"/>
      <c r="H197" s="176"/>
      <c r="I197" s="176"/>
      <c r="J197" s="176"/>
      <c r="K197" s="176"/>
      <c r="L197" s="176"/>
      <c r="M197" s="176"/>
      <c r="N197" s="176"/>
      <c r="U197" s="176"/>
    </row>
    <row r="198" spans="2:21" s="21" customFormat="1" ht="21" customHeight="1">
      <c r="B198" s="207"/>
      <c r="C198" s="176"/>
      <c r="F198" s="193"/>
      <c r="G198" s="176"/>
      <c r="H198" s="176"/>
      <c r="I198" s="176"/>
      <c r="J198" s="176"/>
      <c r="K198" s="176"/>
      <c r="L198" s="176"/>
      <c r="M198" s="176"/>
      <c r="N198" s="176"/>
      <c r="U198" s="176"/>
    </row>
    <row r="199" spans="2:21" s="21" customFormat="1" ht="21" customHeight="1">
      <c r="B199" s="207"/>
      <c r="C199" s="176"/>
      <c r="F199" s="193"/>
      <c r="G199" s="176"/>
      <c r="H199" s="176"/>
      <c r="I199" s="176"/>
      <c r="J199" s="176"/>
      <c r="K199" s="176"/>
      <c r="L199" s="176"/>
      <c r="M199" s="176"/>
      <c r="N199" s="176"/>
      <c r="U199" s="176"/>
    </row>
    <row r="200" spans="2:21" s="21" customFormat="1" ht="21" customHeight="1">
      <c r="B200" s="207"/>
      <c r="C200" s="176"/>
      <c r="F200" s="193"/>
      <c r="G200" s="176"/>
      <c r="H200" s="176"/>
      <c r="I200" s="176"/>
      <c r="J200" s="176"/>
      <c r="K200" s="176"/>
      <c r="L200" s="176"/>
      <c r="M200" s="176"/>
      <c r="N200" s="176"/>
      <c r="U200" s="176"/>
    </row>
    <row r="201" spans="2:21" s="21" customFormat="1" ht="21" customHeight="1">
      <c r="B201" s="207"/>
      <c r="C201" s="176"/>
      <c r="F201" s="193"/>
      <c r="G201" s="176"/>
      <c r="H201" s="176"/>
      <c r="I201" s="176"/>
      <c r="J201" s="176"/>
      <c r="K201" s="176"/>
      <c r="L201" s="176"/>
      <c r="M201" s="176"/>
      <c r="N201" s="176"/>
      <c r="U201" s="176"/>
    </row>
    <row r="202" spans="2:21" s="21" customFormat="1" ht="21" customHeight="1">
      <c r="B202" s="207"/>
      <c r="C202" s="176"/>
      <c r="F202" s="193"/>
      <c r="G202" s="176"/>
      <c r="H202" s="176"/>
      <c r="I202" s="176"/>
      <c r="J202" s="176"/>
      <c r="K202" s="176"/>
      <c r="L202" s="176"/>
      <c r="M202" s="176"/>
      <c r="N202" s="176"/>
      <c r="U202" s="176"/>
    </row>
    <row r="203" spans="2:21" s="21" customFormat="1" ht="21" customHeight="1">
      <c r="B203" s="207"/>
      <c r="C203" s="176"/>
      <c r="F203" s="193"/>
      <c r="G203" s="176"/>
      <c r="H203" s="176"/>
      <c r="I203" s="176"/>
      <c r="J203" s="176"/>
      <c r="K203" s="176"/>
      <c r="L203" s="176"/>
      <c r="M203" s="176"/>
      <c r="N203" s="176"/>
      <c r="U203" s="176"/>
    </row>
    <row r="204" spans="2:21" s="21" customFormat="1" ht="21" customHeight="1">
      <c r="B204" s="207"/>
      <c r="C204" s="176"/>
      <c r="F204" s="193"/>
      <c r="G204" s="176"/>
      <c r="H204" s="176"/>
      <c r="I204" s="176"/>
      <c r="J204" s="176"/>
      <c r="K204" s="176"/>
      <c r="L204" s="176"/>
      <c r="M204" s="176"/>
      <c r="N204" s="176"/>
      <c r="U204" s="176"/>
    </row>
    <row r="205" spans="2:21" s="21" customFormat="1" ht="21" customHeight="1">
      <c r="B205" s="207"/>
      <c r="C205" s="176"/>
      <c r="F205" s="193"/>
      <c r="G205" s="176"/>
      <c r="H205" s="176"/>
      <c r="I205" s="176"/>
      <c r="J205" s="176"/>
      <c r="K205" s="176"/>
      <c r="L205" s="176"/>
      <c r="M205" s="176"/>
      <c r="N205" s="176"/>
      <c r="U205" s="176"/>
    </row>
    <row r="206" spans="2:21" s="21" customFormat="1" ht="21" customHeight="1">
      <c r="B206" s="207"/>
      <c r="C206" s="176"/>
      <c r="F206" s="193"/>
      <c r="G206" s="176"/>
      <c r="H206" s="176"/>
      <c r="I206" s="176"/>
      <c r="J206" s="176"/>
      <c r="K206" s="176"/>
      <c r="L206" s="176"/>
      <c r="M206" s="176"/>
      <c r="N206" s="176"/>
      <c r="U206" s="176"/>
    </row>
    <row r="207" spans="2:21" s="21" customFormat="1" ht="21" customHeight="1">
      <c r="B207" s="207"/>
      <c r="C207" s="176"/>
      <c r="F207" s="193"/>
      <c r="G207" s="176"/>
      <c r="H207" s="176"/>
      <c r="I207" s="176"/>
      <c r="J207" s="176"/>
      <c r="K207" s="176"/>
      <c r="L207" s="176"/>
      <c r="M207" s="176"/>
      <c r="N207" s="176"/>
      <c r="U207" s="176"/>
    </row>
    <row r="208" spans="2:21" s="21" customFormat="1" ht="21" customHeight="1">
      <c r="B208" s="207"/>
      <c r="C208" s="176"/>
      <c r="F208" s="193"/>
      <c r="G208" s="176"/>
      <c r="H208" s="176"/>
      <c r="I208" s="176"/>
      <c r="J208" s="176"/>
      <c r="K208" s="176"/>
      <c r="L208" s="176"/>
      <c r="M208" s="176"/>
      <c r="N208" s="176"/>
      <c r="U208" s="176"/>
    </row>
    <row r="209" spans="2:21" s="21" customFormat="1" ht="21" customHeight="1">
      <c r="B209" s="207"/>
      <c r="C209" s="176"/>
      <c r="F209" s="193"/>
      <c r="G209" s="176"/>
      <c r="H209" s="176"/>
      <c r="I209" s="176"/>
      <c r="J209" s="176"/>
      <c r="K209" s="176"/>
      <c r="L209" s="176"/>
      <c r="M209" s="176"/>
      <c r="N209" s="176"/>
      <c r="U209" s="176"/>
    </row>
    <row r="210" spans="2:21" s="21" customFormat="1" ht="21" customHeight="1">
      <c r="B210" s="207"/>
      <c r="C210" s="176"/>
      <c r="F210" s="193"/>
      <c r="G210" s="176"/>
      <c r="H210" s="176"/>
      <c r="I210" s="176"/>
      <c r="J210" s="176"/>
      <c r="K210" s="176"/>
      <c r="L210" s="176"/>
      <c r="M210" s="176"/>
      <c r="N210" s="176"/>
      <c r="U210" s="176"/>
    </row>
    <row r="211" spans="2:21" s="21" customFormat="1" ht="21" customHeight="1">
      <c r="B211" s="207"/>
      <c r="C211" s="176"/>
      <c r="F211" s="193"/>
      <c r="G211" s="176"/>
      <c r="H211" s="176"/>
      <c r="I211" s="176"/>
      <c r="J211" s="176"/>
      <c r="K211" s="176"/>
      <c r="L211" s="176"/>
      <c r="M211" s="176"/>
      <c r="N211" s="176"/>
      <c r="U211" s="176"/>
    </row>
    <row r="212" spans="2:21" s="21" customFormat="1" ht="21" customHeight="1">
      <c r="B212" s="207"/>
      <c r="C212" s="176"/>
      <c r="F212" s="193"/>
      <c r="G212" s="176"/>
      <c r="H212" s="176"/>
      <c r="I212" s="176"/>
      <c r="J212" s="176"/>
      <c r="K212" s="176"/>
      <c r="L212" s="176"/>
      <c r="M212" s="176"/>
      <c r="N212" s="176"/>
      <c r="U212" s="176"/>
    </row>
    <row r="213" spans="2:21" s="21" customFormat="1" ht="21" customHeight="1">
      <c r="B213" s="207"/>
      <c r="C213" s="176"/>
      <c r="F213" s="193"/>
      <c r="G213" s="176"/>
      <c r="H213" s="176"/>
      <c r="I213" s="176"/>
      <c r="J213" s="176"/>
      <c r="K213" s="176"/>
      <c r="L213" s="176"/>
      <c r="M213" s="176"/>
      <c r="N213" s="176"/>
      <c r="U213" s="176"/>
    </row>
    <row r="214" spans="2:21" s="21" customFormat="1" ht="21" customHeight="1">
      <c r="B214" s="207"/>
      <c r="C214" s="176"/>
      <c r="F214" s="193"/>
      <c r="G214" s="176"/>
      <c r="H214" s="176"/>
      <c r="I214" s="176"/>
      <c r="J214" s="176"/>
      <c r="K214" s="176"/>
      <c r="L214" s="176"/>
      <c r="M214" s="176"/>
      <c r="N214" s="176"/>
      <c r="U214" s="176"/>
    </row>
    <row r="215" spans="2:21" s="21" customFormat="1" ht="21" customHeight="1">
      <c r="B215" s="207"/>
      <c r="C215" s="176"/>
      <c r="F215" s="193"/>
      <c r="G215" s="176"/>
      <c r="H215" s="176"/>
      <c r="I215" s="176"/>
      <c r="J215" s="176"/>
      <c r="K215" s="176"/>
      <c r="L215" s="176"/>
      <c r="M215" s="176"/>
      <c r="N215" s="176"/>
      <c r="U215" s="176"/>
    </row>
    <row r="216" spans="2:21" s="21" customFormat="1" ht="21" customHeight="1">
      <c r="B216" s="207"/>
      <c r="C216" s="176"/>
      <c r="F216" s="193"/>
      <c r="G216" s="176"/>
      <c r="H216" s="176"/>
      <c r="I216" s="176"/>
      <c r="J216" s="176"/>
      <c r="K216" s="176"/>
      <c r="L216" s="176"/>
      <c r="M216" s="176"/>
      <c r="N216" s="176"/>
      <c r="U216" s="176"/>
    </row>
    <row r="217" spans="2:21" s="21" customFormat="1" ht="21" customHeight="1">
      <c r="B217" s="207"/>
      <c r="C217" s="176"/>
      <c r="F217" s="193"/>
      <c r="G217" s="176"/>
      <c r="H217" s="176"/>
      <c r="I217" s="176"/>
      <c r="J217" s="176"/>
      <c r="K217" s="176"/>
      <c r="L217" s="176"/>
      <c r="M217" s="176"/>
      <c r="N217" s="176"/>
      <c r="U217" s="176"/>
    </row>
    <row r="218" spans="2:21" s="21" customFormat="1" ht="21" customHeight="1">
      <c r="B218" s="207"/>
      <c r="C218" s="176"/>
      <c r="F218" s="193"/>
      <c r="G218" s="176"/>
      <c r="H218" s="176"/>
      <c r="I218" s="176"/>
      <c r="J218" s="176"/>
      <c r="K218" s="176"/>
      <c r="L218" s="176"/>
      <c r="M218" s="176"/>
      <c r="N218" s="176"/>
      <c r="U218" s="176"/>
    </row>
    <row r="219" spans="2:21" s="21" customFormat="1" ht="21" customHeight="1">
      <c r="B219" s="207"/>
      <c r="C219" s="176"/>
      <c r="F219" s="193"/>
      <c r="G219" s="176"/>
      <c r="H219" s="176"/>
      <c r="I219" s="176"/>
      <c r="J219" s="176"/>
      <c r="K219" s="176"/>
      <c r="L219" s="176"/>
      <c r="M219" s="176"/>
      <c r="N219" s="176"/>
      <c r="U219" s="176"/>
    </row>
    <row r="220" spans="2:21" s="21" customFormat="1" ht="21" customHeight="1">
      <c r="B220" s="207"/>
      <c r="C220" s="176"/>
      <c r="F220" s="193"/>
      <c r="G220" s="176"/>
      <c r="H220" s="176"/>
      <c r="I220" s="176"/>
      <c r="J220" s="176"/>
      <c r="K220" s="176"/>
      <c r="L220" s="176"/>
      <c r="M220" s="176"/>
      <c r="N220" s="176"/>
      <c r="U220" s="176"/>
    </row>
    <row r="221" spans="2:21" s="21" customFormat="1" ht="21" customHeight="1">
      <c r="B221" s="207"/>
      <c r="C221" s="176"/>
      <c r="F221" s="193"/>
      <c r="G221" s="176"/>
      <c r="H221" s="176"/>
      <c r="I221" s="176"/>
      <c r="J221" s="176"/>
      <c r="K221" s="176"/>
      <c r="L221" s="176"/>
      <c r="M221" s="176"/>
      <c r="N221" s="176"/>
      <c r="U221" s="176"/>
    </row>
    <row r="222" spans="2:21" s="21" customFormat="1" ht="21" customHeight="1">
      <c r="B222" s="207"/>
      <c r="C222" s="176"/>
      <c r="F222" s="193"/>
      <c r="G222" s="176"/>
      <c r="H222" s="176"/>
      <c r="I222" s="176"/>
      <c r="J222" s="176"/>
      <c r="K222" s="176"/>
      <c r="L222" s="176"/>
      <c r="M222" s="176"/>
      <c r="N222" s="176"/>
      <c r="U222" s="176"/>
    </row>
    <row r="223" spans="2:21" s="21" customFormat="1" ht="21" customHeight="1">
      <c r="B223" s="207"/>
      <c r="C223" s="176"/>
      <c r="F223" s="193"/>
      <c r="G223" s="176"/>
      <c r="H223" s="176"/>
      <c r="I223" s="176"/>
      <c r="J223" s="176"/>
      <c r="K223" s="176"/>
      <c r="L223" s="176"/>
      <c r="M223" s="176"/>
      <c r="N223" s="176"/>
      <c r="U223" s="176"/>
    </row>
    <row r="224" spans="2:21" s="21" customFormat="1" ht="21" customHeight="1">
      <c r="B224" s="207"/>
      <c r="C224" s="176"/>
      <c r="F224" s="193"/>
      <c r="G224" s="176"/>
      <c r="H224" s="176"/>
      <c r="I224" s="176"/>
      <c r="J224" s="176"/>
      <c r="K224" s="176"/>
      <c r="L224" s="176"/>
      <c r="M224" s="176"/>
      <c r="N224" s="176"/>
      <c r="U224" s="176"/>
    </row>
    <row r="225" spans="2:21" s="21" customFormat="1" ht="21" customHeight="1">
      <c r="B225" s="207"/>
      <c r="C225" s="176"/>
      <c r="F225" s="193"/>
      <c r="G225" s="176"/>
      <c r="H225" s="176"/>
      <c r="I225" s="176"/>
      <c r="J225" s="176"/>
      <c r="K225" s="176"/>
      <c r="L225" s="176"/>
      <c r="M225" s="176"/>
      <c r="N225" s="176"/>
      <c r="U225" s="176"/>
    </row>
    <row r="226" spans="2:21" s="21" customFormat="1" ht="21" customHeight="1">
      <c r="B226" s="207"/>
      <c r="C226" s="176"/>
      <c r="F226" s="193"/>
      <c r="G226" s="176"/>
      <c r="H226" s="176"/>
      <c r="I226" s="176"/>
      <c r="J226" s="176"/>
      <c r="K226" s="176"/>
      <c r="L226" s="176"/>
      <c r="M226" s="176"/>
      <c r="N226" s="176"/>
      <c r="U226" s="176"/>
    </row>
    <row r="227" spans="2:21" s="21" customFormat="1" ht="21" customHeight="1">
      <c r="B227" s="207"/>
      <c r="C227" s="176"/>
      <c r="F227" s="193"/>
      <c r="G227" s="176"/>
      <c r="H227" s="176"/>
      <c r="I227" s="176"/>
      <c r="J227" s="176"/>
      <c r="K227" s="176"/>
      <c r="L227" s="176"/>
      <c r="M227" s="176"/>
      <c r="N227" s="176"/>
      <c r="U227" s="176"/>
    </row>
    <row r="228" spans="2:21" s="21" customFormat="1" ht="21" customHeight="1">
      <c r="B228" s="207"/>
      <c r="C228" s="176"/>
      <c r="F228" s="193"/>
      <c r="G228" s="176"/>
      <c r="H228" s="176"/>
      <c r="I228" s="176"/>
      <c r="J228" s="176"/>
      <c r="K228" s="176"/>
      <c r="L228" s="176"/>
      <c r="M228" s="176"/>
      <c r="N228" s="176"/>
      <c r="U228" s="176"/>
    </row>
    <row r="229" spans="2:21" s="21" customFormat="1" ht="21" customHeight="1">
      <c r="B229" s="207"/>
      <c r="C229" s="176"/>
      <c r="F229" s="193"/>
      <c r="G229" s="176"/>
      <c r="H229" s="176"/>
      <c r="I229" s="176"/>
      <c r="J229" s="176"/>
      <c r="K229" s="176"/>
      <c r="L229" s="176"/>
      <c r="M229" s="176"/>
      <c r="N229" s="176"/>
      <c r="U229" s="176"/>
    </row>
    <row r="230" spans="2:21" s="21" customFormat="1" ht="21" customHeight="1">
      <c r="B230" s="207"/>
      <c r="C230" s="176"/>
      <c r="F230" s="193"/>
      <c r="G230" s="176"/>
      <c r="H230" s="176"/>
      <c r="I230" s="176"/>
      <c r="J230" s="176"/>
      <c r="K230" s="176"/>
      <c r="L230" s="176"/>
      <c r="M230" s="176"/>
      <c r="N230" s="176"/>
      <c r="U230" s="176"/>
    </row>
    <row r="231" spans="2:21" s="21" customFormat="1" ht="21" customHeight="1">
      <c r="B231" s="207"/>
      <c r="C231" s="176"/>
      <c r="F231" s="193"/>
      <c r="G231" s="176"/>
      <c r="H231" s="176"/>
      <c r="I231" s="176"/>
      <c r="J231" s="176"/>
      <c r="K231" s="176"/>
      <c r="L231" s="176"/>
      <c r="M231" s="176"/>
      <c r="N231" s="176"/>
      <c r="U231" s="176"/>
    </row>
    <row r="232" spans="2:21" s="21" customFormat="1" ht="21" customHeight="1">
      <c r="B232" s="207"/>
      <c r="C232" s="176"/>
      <c r="F232" s="193"/>
      <c r="G232" s="176"/>
      <c r="H232" s="176"/>
      <c r="I232" s="176"/>
      <c r="J232" s="176"/>
      <c r="K232" s="176"/>
      <c r="L232" s="176"/>
      <c r="M232" s="176"/>
      <c r="N232" s="176"/>
      <c r="U232" s="176"/>
    </row>
    <row r="233" spans="2:21" s="21" customFormat="1" ht="21" customHeight="1">
      <c r="B233" s="207"/>
      <c r="C233" s="176"/>
      <c r="F233" s="193"/>
      <c r="G233" s="176"/>
      <c r="H233" s="176"/>
      <c r="I233" s="176"/>
      <c r="J233" s="176"/>
      <c r="K233" s="176"/>
      <c r="L233" s="176"/>
      <c r="M233" s="176"/>
      <c r="N233" s="176"/>
      <c r="U233" s="176"/>
    </row>
    <row r="234" spans="2:21" s="21" customFormat="1" ht="21" customHeight="1">
      <c r="B234" s="207"/>
      <c r="C234" s="176"/>
      <c r="F234" s="193"/>
      <c r="G234" s="176"/>
      <c r="H234" s="176"/>
      <c r="I234" s="176"/>
      <c r="J234" s="176"/>
      <c r="K234" s="176"/>
      <c r="L234" s="176"/>
      <c r="M234" s="176"/>
      <c r="N234" s="176"/>
      <c r="U234" s="176"/>
    </row>
    <row r="235" spans="2:21" s="21" customFormat="1" ht="21" customHeight="1">
      <c r="B235" s="207"/>
      <c r="C235" s="176"/>
      <c r="F235" s="193"/>
      <c r="G235" s="176"/>
      <c r="H235" s="176"/>
      <c r="I235" s="176"/>
      <c r="J235" s="176"/>
      <c r="K235" s="176"/>
      <c r="L235" s="176"/>
      <c r="M235" s="176"/>
      <c r="N235" s="176"/>
      <c r="U235" s="176"/>
    </row>
    <row r="236" spans="2:21" s="21" customFormat="1" ht="21" customHeight="1">
      <c r="B236" s="207"/>
      <c r="C236" s="176"/>
      <c r="F236" s="193"/>
      <c r="G236" s="176"/>
      <c r="H236" s="176"/>
      <c r="I236" s="176"/>
      <c r="J236" s="176"/>
      <c r="K236" s="176"/>
      <c r="L236" s="176"/>
      <c r="M236" s="176"/>
      <c r="N236" s="176"/>
      <c r="U236" s="176"/>
    </row>
    <row r="237" spans="2:21" s="21" customFormat="1" ht="21" customHeight="1">
      <c r="B237" s="207"/>
      <c r="C237" s="176"/>
      <c r="F237" s="193"/>
      <c r="G237" s="176"/>
      <c r="H237" s="176"/>
      <c r="I237" s="176"/>
      <c r="J237" s="176"/>
      <c r="K237" s="176"/>
      <c r="L237" s="176"/>
      <c r="M237" s="176"/>
      <c r="N237" s="176"/>
      <c r="U237" s="176"/>
    </row>
    <row r="238" spans="2:21" s="21" customFormat="1" ht="21" customHeight="1">
      <c r="B238" s="207"/>
      <c r="C238" s="176"/>
      <c r="F238" s="193"/>
      <c r="G238" s="176"/>
      <c r="H238" s="176"/>
      <c r="I238" s="176"/>
      <c r="J238" s="176"/>
      <c r="K238" s="176"/>
      <c r="L238" s="176"/>
      <c r="M238" s="176"/>
      <c r="N238" s="176"/>
      <c r="U238" s="176"/>
    </row>
    <row r="239" spans="2:21" s="21" customFormat="1" ht="21" customHeight="1">
      <c r="B239" s="207"/>
      <c r="C239" s="176"/>
      <c r="F239" s="193"/>
      <c r="G239" s="176"/>
      <c r="H239" s="176"/>
      <c r="I239" s="176"/>
      <c r="J239" s="176"/>
      <c r="K239" s="176"/>
      <c r="L239" s="176"/>
      <c r="M239" s="176"/>
      <c r="N239" s="176"/>
      <c r="U239" s="176"/>
    </row>
    <row r="240" spans="2:21" s="21" customFormat="1" ht="21" customHeight="1">
      <c r="B240" s="207"/>
      <c r="C240" s="176"/>
      <c r="F240" s="193"/>
      <c r="G240" s="176"/>
      <c r="H240" s="176"/>
      <c r="I240" s="176"/>
      <c r="J240" s="176"/>
      <c r="K240" s="176"/>
      <c r="L240" s="176"/>
      <c r="M240" s="176"/>
      <c r="N240" s="176"/>
      <c r="U240" s="176"/>
    </row>
    <row r="241" spans="2:21" s="21" customFormat="1" ht="21" customHeight="1">
      <c r="B241" s="207"/>
      <c r="C241" s="176"/>
      <c r="F241" s="193"/>
      <c r="G241" s="176"/>
      <c r="H241" s="176"/>
      <c r="I241" s="176"/>
      <c r="J241" s="176"/>
      <c r="K241" s="176"/>
      <c r="L241" s="176"/>
      <c r="M241" s="176"/>
      <c r="N241" s="176"/>
      <c r="U241" s="176"/>
    </row>
    <row r="242" spans="2:21" s="21" customFormat="1" ht="21" customHeight="1">
      <c r="B242" s="207"/>
      <c r="C242" s="176"/>
      <c r="F242" s="193"/>
      <c r="G242" s="176"/>
      <c r="H242" s="176"/>
      <c r="I242" s="176"/>
      <c r="J242" s="176"/>
      <c r="K242" s="176"/>
      <c r="L242" s="176"/>
      <c r="M242" s="176"/>
      <c r="N242" s="176"/>
      <c r="U242" s="176"/>
    </row>
    <row r="243" spans="2:21" s="21" customFormat="1" ht="21" customHeight="1">
      <c r="B243" s="207"/>
      <c r="C243" s="176"/>
      <c r="F243" s="193"/>
      <c r="G243" s="176"/>
      <c r="H243" s="176"/>
      <c r="I243" s="176"/>
      <c r="J243" s="176"/>
      <c r="K243" s="176"/>
      <c r="L243" s="176"/>
      <c r="M243" s="176"/>
      <c r="N243" s="176"/>
      <c r="U243" s="176"/>
    </row>
    <row r="244" spans="2:21" s="21" customFormat="1" ht="21" customHeight="1">
      <c r="B244" s="207"/>
      <c r="C244" s="176"/>
      <c r="F244" s="193"/>
      <c r="G244" s="176"/>
      <c r="H244" s="176"/>
      <c r="I244" s="176"/>
      <c r="J244" s="176"/>
      <c r="K244" s="176"/>
      <c r="L244" s="176"/>
      <c r="M244" s="176"/>
      <c r="N244" s="176"/>
      <c r="U244" s="176"/>
    </row>
    <row r="245" spans="2:21" s="21" customFormat="1" ht="21" customHeight="1">
      <c r="B245" s="207"/>
      <c r="C245" s="176"/>
      <c r="F245" s="193"/>
      <c r="G245" s="176"/>
      <c r="H245" s="176"/>
      <c r="I245" s="176"/>
      <c r="J245" s="176"/>
      <c r="K245" s="176"/>
      <c r="L245" s="176"/>
      <c r="M245" s="176"/>
      <c r="N245" s="176"/>
      <c r="U245" s="176"/>
    </row>
    <row r="246" spans="2:21" s="21" customFormat="1" ht="21" customHeight="1">
      <c r="B246" s="207"/>
      <c r="C246" s="176"/>
      <c r="F246" s="193"/>
      <c r="G246" s="176"/>
      <c r="H246" s="176"/>
      <c r="I246" s="176"/>
      <c r="J246" s="176"/>
      <c r="K246" s="176"/>
      <c r="L246" s="176"/>
      <c r="M246" s="176"/>
      <c r="N246" s="176"/>
      <c r="U246" s="176"/>
    </row>
    <row r="247" spans="2:21" s="21" customFormat="1" ht="21" customHeight="1">
      <c r="B247" s="207"/>
      <c r="C247" s="176"/>
      <c r="F247" s="193"/>
      <c r="G247" s="176"/>
      <c r="H247" s="176"/>
      <c r="I247" s="176"/>
      <c r="J247" s="176"/>
      <c r="K247" s="176"/>
      <c r="L247" s="176"/>
      <c r="M247" s="176"/>
      <c r="N247" s="176"/>
      <c r="U247" s="176"/>
    </row>
    <row r="248" spans="2:21" s="21" customFormat="1" ht="21" customHeight="1">
      <c r="B248" s="207"/>
      <c r="C248" s="176"/>
      <c r="F248" s="193"/>
      <c r="G248" s="176"/>
      <c r="H248" s="176"/>
      <c r="I248" s="176"/>
      <c r="J248" s="176"/>
      <c r="K248" s="176"/>
      <c r="L248" s="176"/>
      <c r="M248" s="176"/>
      <c r="N248" s="176"/>
      <c r="U248" s="176"/>
    </row>
    <row r="249" spans="2:21" s="21" customFormat="1" ht="21" customHeight="1">
      <c r="B249" s="207"/>
      <c r="C249" s="176"/>
      <c r="F249" s="193"/>
      <c r="G249" s="176"/>
      <c r="H249" s="176"/>
      <c r="I249" s="176"/>
      <c r="J249" s="176"/>
      <c r="K249" s="176"/>
      <c r="L249" s="176"/>
      <c r="M249" s="176"/>
      <c r="N249" s="176"/>
      <c r="U249" s="176"/>
    </row>
    <row r="250" spans="2:21" s="21" customFormat="1" ht="21" customHeight="1">
      <c r="B250" s="207"/>
      <c r="C250" s="176"/>
      <c r="F250" s="193"/>
      <c r="G250" s="176"/>
      <c r="H250" s="176"/>
      <c r="I250" s="176"/>
      <c r="J250" s="176"/>
      <c r="K250" s="176"/>
      <c r="L250" s="176"/>
      <c r="M250" s="176"/>
      <c r="N250" s="176"/>
      <c r="U250" s="176"/>
    </row>
    <row r="251" spans="2:21" s="21" customFormat="1" ht="21" customHeight="1">
      <c r="B251" s="207"/>
      <c r="C251" s="176"/>
      <c r="F251" s="193"/>
      <c r="G251" s="176"/>
      <c r="H251" s="176"/>
      <c r="I251" s="176"/>
      <c r="J251" s="176"/>
      <c r="K251" s="176"/>
      <c r="L251" s="176"/>
      <c r="M251" s="176"/>
      <c r="N251" s="176"/>
      <c r="U251" s="176"/>
    </row>
    <row r="252" spans="2:21" s="21" customFormat="1" ht="21" customHeight="1">
      <c r="B252" s="207"/>
      <c r="C252" s="176"/>
      <c r="F252" s="193"/>
      <c r="G252" s="176"/>
      <c r="H252" s="176"/>
      <c r="I252" s="176"/>
      <c r="J252" s="176"/>
      <c r="K252" s="176"/>
      <c r="L252" s="176"/>
      <c r="M252" s="176"/>
      <c r="N252" s="176"/>
      <c r="U252" s="176"/>
    </row>
    <row r="253" spans="2:21" s="21" customFormat="1" ht="21" customHeight="1">
      <c r="B253" s="207"/>
      <c r="C253" s="176"/>
      <c r="F253" s="193"/>
      <c r="G253" s="176"/>
      <c r="H253" s="176"/>
      <c r="I253" s="176"/>
      <c r="J253" s="176"/>
      <c r="K253" s="176"/>
      <c r="L253" s="176"/>
      <c r="M253" s="176"/>
      <c r="N253" s="176"/>
      <c r="U253" s="176"/>
    </row>
    <row r="254" spans="2:21" s="21" customFormat="1" ht="21" customHeight="1">
      <c r="B254" s="207"/>
      <c r="C254" s="176"/>
      <c r="F254" s="193"/>
      <c r="G254" s="176"/>
      <c r="H254" s="176"/>
      <c r="I254" s="176"/>
      <c r="J254" s="176"/>
      <c r="K254" s="176"/>
      <c r="L254" s="176"/>
      <c r="M254" s="176"/>
      <c r="N254" s="176"/>
      <c r="U254" s="176"/>
    </row>
    <row r="255" spans="2:21" s="21" customFormat="1" ht="21" customHeight="1">
      <c r="B255" s="207"/>
      <c r="C255" s="176"/>
      <c r="F255" s="193"/>
      <c r="G255" s="176"/>
      <c r="H255" s="176"/>
      <c r="I255" s="176"/>
      <c r="J255" s="176"/>
      <c r="K255" s="176"/>
      <c r="L255" s="176"/>
      <c r="M255" s="176"/>
      <c r="N255" s="176"/>
      <c r="U255" s="176"/>
    </row>
    <row r="256" spans="2:21" s="21" customFormat="1" ht="21" customHeight="1">
      <c r="B256" s="207"/>
      <c r="C256" s="176"/>
      <c r="F256" s="193"/>
      <c r="G256" s="176"/>
      <c r="H256" s="176"/>
      <c r="I256" s="176"/>
      <c r="J256" s="176"/>
      <c r="K256" s="176"/>
      <c r="L256" s="176"/>
      <c r="M256" s="176"/>
      <c r="N256" s="176"/>
      <c r="U256" s="176"/>
    </row>
    <row r="257" spans="2:21" s="21" customFormat="1" ht="21" customHeight="1">
      <c r="B257" s="207"/>
      <c r="C257" s="176"/>
      <c r="F257" s="193"/>
      <c r="G257" s="176"/>
      <c r="H257" s="176"/>
      <c r="I257" s="176"/>
      <c r="J257" s="176"/>
      <c r="K257" s="176"/>
      <c r="L257" s="176"/>
      <c r="M257" s="176"/>
      <c r="N257" s="176"/>
      <c r="U257" s="176"/>
    </row>
    <row r="258" spans="2:21" s="21" customFormat="1" ht="21" customHeight="1">
      <c r="B258" s="207"/>
      <c r="C258" s="176"/>
      <c r="F258" s="193"/>
      <c r="G258" s="176"/>
      <c r="H258" s="176"/>
      <c r="I258" s="176"/>
      <c r="J258" s="176"/>
      <c r="K258" s="176"/>
      <c r="L258" s="176"/>
      <c r="M258" s="176"/>
      <c r="N258" s="176"/>
      <c r="U258" s="176"/>
    </row>
    <row r="259" spans="2:21" s="21" customFormat="1" ht="21" customHeight="1">
      <c r="B259" s="207"/>
      <c r="C259" s="176"/>
      <c r="F259" s="193"/>
      <c r="G259" s="176"/>
      <c r="H259" s="176"/>
      <c r="I259" s="176"/>
      <c r="J259" s="176"/>
      <c r="K259" s="176"/>
      <c r="L259" s="176"/>
      <c r="M259" s="176"/>
      <c r="N259" s="176"/>
      <c r="U259" s="176"/>
    </row>
    <row r="260" spans="2:21" s="21" customFormat="1" ht="21" customHeight="1">
      <c r="B260" s="207"/>
      <c r="C260" s="176"/>
      <c r="F260" s="193"/>
      <c r="G260" s="176"/>
      <c r="H260" s="176"/>
      <c r="I260" s="176"/>
      <c r="J260" s="176"/>
      <c r="K260" s="176"/>
      <c r="L260" s="176"/>
      <c r="M260" s="176"/>
      <c r="N260" s="176"/>
      <c r="U260" s="176"/>
    </row>
    <row r="261" spans="2:21" s="21" customFormat="1" ht="21" customHeight="1">
      <c r="B261" s="207"/>
      <c r="C261" s="176"/>
      <c r="F261" s="193"/>
      <c r="G261" s="176"/>
      <c r="H261" s="176"/>
      <c r="I261" s="176"/>
      <c r="J261" s="176"/>
      <c r="K261" s="176"/>
      <c r="L261" s="176"/>
      <c r="M261" s="176"/>
      <c r="N261" s="176"/>
      <c r="U261" s="176"/>
    </row>
    <row r="262" spans="2:21" s="21" customFormat="1" ht="21" customHeight="1">
      <c r="B262" s="207"/>
      <c r="C262" s="176"/>
      <c r="F262" s="193"/>
      <c r="G262" s="176"/>
      <c r="H262" s="176"/>
      <c r="I262" s="176"/>
      <c r="J262" s="176"/>
      <c r="K262" s="176"/>
      <c r="L262" s="176"/>
      <c r="M262" s="176"/>
      <c r="N262" s="176"/>
      <c r="U262" s="176"/>
    </row>
    <row r="263" spans="2:21" s="21" customFormat="1" ht="21" customHeight="1">
      <c r="B263" s="207"/>
      <c r="C263" s="176"/>
      <c r="F263" s="193"/>
      <c r="G263" s="176"/>
      <c r="H263" s="176"/>
      <c r="I263" s="176"/>
      <c r="J263" s="176"/>
      <c r="K263" s="176"/>
      <c r="L263" s="176"/>
      <c r="M263" s="176"/>
      <c r="N263" s="176"/>
      <c r="U263" s="176"/>
    </row>
    <row r="264" spans="2:21" s="21" customFormat="1" ht="21" customHeight="1">
      <c r="B264" s="207"/>
      <c r="C264" s="176"/>
      <c r="F264" s="193"/>
      <c r="G264" s="176"/>
      <c r="H264" s="176"/>
      <c r="I264" s="176"/>
      <c r="J264" s="176"/>
      <c r="K264" s="176"/>
      <c r="L264" s="176"/>
      <c r="M264" s="176"/>
      <c r="N264" s="176"/>
      <c r="U264" s="176"/>
    </row>
    <row r="265" spans="2:21" s="21" customFormat="1" ht="21" customHeight="1">
      <c r="B265" s="207"/>
      <c r="C265" s="176"/>
      <c r="F265" s="193"/>
      <c r="G265" s="176"/>
      <c r="H265" s="176"/>
      <c r="I265" s="176"/>
      <c r="J265" s="176"/>
      <c r="K265" s="176"/>
      <c r="L265" s="176"/>
      <c r="M265" s="176"/>
      <c r="N265" s="176"/>
      <c r="U265" s="176"/>
    </row>
    <row r="266" spans="2:21" s="21" customFormat="1" ht="21" customHeight="1">
      <c r="B266" s="207"/>
      <c r="C266" s="176"/>
      <c r="F266" s="193"/>
      <c r="G266" s="176"/>
      <c r="H266" s="176"/>
      <c r="I266" s="176"/>
      <c r="J266" s="176"/>
      <c r="K266" s="176"/>
      <c r="L266" s="176"/>
      <c r="M266" s="176"/>
      <c r="N266" s="176"/>
      <c r="U266" s="176"/>
    </row>
    <row r="267" spans="2:21" s="21" customFormat="1" ht="21" customHeight="1">
      <c r="B267" s="207"/>
      <c r="C267" s="176"/>
      <c r="F267" s="193"/>
      <c r="G267" s="176"/>
      <c r="H267" s="176"/>
      <c r="I267" s="176"/>
      <c r="J267" s="176"/>
      <c r="K267" s="176"/>
      <c r="L267" s="176"/>
      <c r="M267" s="176"/>
      <c r="N267" s="176"/>
      <c r="U267" s="176"/>
    </row>
    <row r="268" spans="2:21" s="21" customFormat="1" ht="21" customHeight="1">
      <c r="B268" s="207"/>
      <c r="C268" s="176"/>
      <c r="F268" s="193"/>
      <c r="G268" s="176"/>
      <c r="H268" s="176"/>
      <c r="I268" s="176"/>
      <c r="J268" s="176"/>
      <c r="K268" s="176"/>
      <c r="L268" s="176"/>
      <c r="M268" s="176"/>
      <c r="N268" s="176"/>
      <c r="U268" s="176"/>
    </row>
    <row r="269" spans="2:21" s="21" customFormat="1" ht="21" customHeight="1">
      <c r="B269" s="207"/>
      <c r="C269" s="176"/>
      <c r="F269" s="193"/>
      <c r="G269" s="176"/>
      <c r="H269" s="176"/>
      <c r="I269" s="176"/>
      <c r="J269" s="176"/>
      <c r="K269" s="176"/>
      <c r="L269" s="176"/>
      <c r="M269" s="176"/>
      <c r="N269" s="176"/>
      <c r="U269" s="176"/>
    </row>
    <row r="270" spans="2:21" s="21" customFormat="1" ht="21" customHeight="1">
      <c r="B270" s="207"/>
      <c r="C270" s="176"/>
      <c r="F270" s="193"/>
      <c r="G270" s="176"/>
      <c r="H270" s="176"/>
      <c r="I270" s="176"/>
      <c r="J270" s="176"/>
      <c r="K270" s="176"/>
      <c r="L270" s="176"/>
      <c r="M270" s="176"/>
      <c r="N270" s="176"/>
      <c r="U270" s="176"/>
    </row>
    <row r="271" spans="2:21" s="21" customFormat="1" ht="21" customHeight="1">
      <c r="B271" s="207"/>
      <c r="C271" s="176"/>
      <c r="F271" s="193"/>
      <c r="G271" s="176"/>
      <c r="H271" s="176"/>
      <c r="I271" s="176"/>
      <c r="J271" s="176"/>
      <c r="K271" s="176"/>
      <c r="L271" s="176"/>
      <c r="M271" s="176"/>
      <c r="N271" s="176"/>
      <c r="U271" s="176"/>
    </row>
    <row r="272" spans="2:21" s="21" customFormat="1" ht="21" customHeight="1">
      <c r="B272" s="207"/>
      <c r="C272" s="176"/>
      <c r="F272" s="193"/>
      <c r="G272" s="176"/>
      <c r="H272" s="176"/>
      <c r="I272" s="176"/>
      <c r="J272" s="176"/>
      <c r="K272" s="176"/>
      <c r="L272" s="176"/>
      <c r="M272" s="176"/>
      <c r="N272" s="176"/>
      <c r="U272" s="176"/>
    </row>
    <row r="273" spans="2:21" s="21" customFormat="1" ht="21" customHeight="1">
      <c r="B273" s="207"/>
      <c r="C273" s="176"/>
      <c r="F273" s="193"/>
      <c r="G273" s="176"/>
      <c r="H273" s="176"/>
      <c r="I273" s="176"/>
      <c r="J273" s="176"/>
      <c r="K273" s="176"/>
      <c r="L273" s="176"/>
      <c r="M273" s="176"/>
      <c r="N273" s="176"/>
      <c r="U273" s="176"/>
    </row>
    <row r="274" spans="2:21" s="21" customFormat="1" ht="21" customHeight="1">
      <c r="B274" s="207"/>
      <c r="C274" s="176"/>
      <c r="F274" s="193"/>
      <c r="G274" s="176"/>
      <c r="H274" s="176"/>
      <c r="I274" s="176"/>
      <c r="J274" s="176"/>
      <c r="K274" s="176"/>
      <c r="L274" s="176"/>
      <c r="M274" s="176"/>
      <c r="N274" s="176"/>
      <c r="U274" s="176"/>
    </row>
    <row r="275" spans="2:21" s="21" customFormat="1" ht="21" customHeight="1">
      <c r="B275" s="207"/>
      <c r="C275" s="176"/>
      <c r="F275" s="193"/>
      <c r="G275" s="176"/>
      <c r="H275" s="176"/>
      <c r="I275" s="176"/>
      <c r="J275" s="176"/>
      <c r="K275" s="176"/>
      <c r="L275" s="176"/>
      <c r="M275" s="176"/>
      <c r="N275" s="176"/>
      <c r="U275" s="176"/>
    </row>
    <row r="276" spans="2:21" s="21" customFormat="1" ht="21" customHeight="1">
      <c r="B276" s="207"/>
      <c r="C276" s="176"/>
      <c r="F276" s="193"/>
      <c r="G276" s="176"/>
      <c r="H276" s="176"/>
      <c r="I276" s="176"/>
      <c r="J276" s="176"/>
      <c r="K276" s="176"/>
      <c r="L276" s="176"/>
      <c r="M276" s="176"/>
      <c r="N276" s="176"/>
      <c r="U276" s="176"/>
    </row>
    <row r="277" spans="2:21" s="21" customFormat="1" ht="21" customHeight="1">
      <c r="B277" s="207"/>
      <c r="C277" s="176"/>
      <c r="F277" s="193"/>
      <c r="G277" s="176"/>
      <c r="H277" s="176"/>
      <c r="I277" s="176"/>
      <c r="J277" s="176"/>
      <c r="K277" s="176"/>
      <c r="L277" s="176"/>
      <c r="M277" s="176"/>
      <c r="N277" s="176"/>
      <c r="U277" s="176"/>
    </row>
    <row r="278" spans="2:21" s="21" customFormat="1" ht="21" customHeight="1">
      <c r="B278" s="207"/>
      <c r="C278" s="176"/>
      <c r="F278" s="193"/>
      <c r="G278" s="176"/>
      <c r="H278" s="176"/>
      <c r="I278" s="176"/>
      <c r="J278" s="176"/>
      <c r="K278" s="176"/>
      <c r="L278" s="176"/>
      <c r="M278" s="176"/>
      <c r="N278" s="176"/>
      <c r="U278" s="176"/>
    </row>
    <row r="279" spans="2:21" s="21" customFormat="1" ht="21" customHeight="1">
      <c r="B279" s="207"/>
      <c r="C279" s="176"/>
      <c r="F279" s="193"/>
      <c r="G279" s="176"/>
      <c r="H279" s="176"/>
      <c r="I279" s="176"/>
      <c r="J279" s="176"/>
      <c r="K279" s="176"/>
      <c r="L279" s="176"/>
      <c r="M279" s="176"/>
      <c r="N279" s="176"/>
      <c r="U279" s="176"/>
    </row>
    <row r="280" spans="2:21" s="21" customFormat="1" ht="21" customHeight="1">
      <c r="B280" s="207"/>
      <c r="C280" s="176"/>
      <c r="F280" s="193"/>
      <c r="G280" s="176"/>
      <c r="H280" s="176"/>
      <c r="I280" s="176"/>
      <c r="J280" s="176"/>
      <c r="K280" s="176"/>
      <c r="L280" s="176"/>
      <c r="M280" s="176"/>
      <c r="N280" s="176"/>
      <c r="U280" s="176"/>
    </row>
    <row r="281" spans="2:21" s="21" customFormat="1" ht="21" customHeight="1">
      <c r="B281" s="207"/>
      <c r="C281" s="176"/>
      <c r="F281" s="193"/>
      <c r="G281" s="176"/>
      <c r="H281" s="176"/>
      <c r="I281" s="176"/>
      <c r="J281" s="176"/>
      <c r="K281" s="176"/>
      <c r="L281" s="176"/>
      <c r="M281" s="176"/>
      <c r="N281" s="176"/>
      <c r="U281" s="176"/>
    </row>
    <row r="282" spans="2:21" s="21" customFormat="1" ht="21" customHeight="1">
      <c r="B282" s="207"/>
      <c r="C282" s="176"/>
      <c r="F282" s="193"/>
      <c r="G282" s="176"/>
      <c r="H282" s="176"/>
      <c r="I282" s="176"/>
      <c r="J282" s="176"/>
      <c r="K282" s="176"/>
      <c r="L282" s="176"/>
      <c r="M282" s="176"/>
      <c r="N282" s="176"/>
      <c r="U282" s="176"/>
    </row>
    <row r="283" spans="2:21" s="21" customFormat="1" ht="21" customHeight="1">
      <c r="B283" s="207"/>
      <c r="C283" s="176"/>
      <c r="F283" s="193"/>
      <c r="G283" s="176"/>
      <c r="H283" s="176"/>
      <c r="I283" s="176"/>
      <c r="J283" s="176"/>
      <c r="K283" s="176"/>
      <c r="L283" s="176"/>
      <c r="M283" s="176"/>
      <c r="N283" s="176"/>
      <c r="U283" s="176"/>
    </row>
    <row r="284" spans="2:21" s="21" customFormat="1" ht="21" customHeight="1">
      <c r="B284" s="207"/>
      <c r="C284" s="176"/>
      <c r="F284" s="193"/>
      <c r="G284" s="176"/>
      <c r="H284" s="176"/>
      <c r="I284" s="176"/>
      <c r="J284" s="176"/>
      <c r="K284" s="176"/>
      <c r="L284" s="176"/>
      <c r="M284" s="176"/>
      <c r="N284" s="176"/>
      <c r="U284" s="176"/>
    </row>
    <row r="285" spans="2:21" s="21" customFormat="1" ht="21" customHeight="1">
      <c r="B285" s="207"/>
      <c r="C285" s="176"/>
      <c r="F285" s="193"/>
      <c r="G285" s="176"/>
      <c r="H285" s="176"/>
      <c r="I285" s="176"/>
      <c r="J285" s="176"/>
      <c r="K285" s="176"/>
      <c r="L285" s="176"/>
      <c r="M285" s="176"/>
      <c r="N285" s="176"/>
      <c r="U285" s="176"/>
    </row>
    <row r="286" spans="2:21" s="21" customFormat="1" ht="21" customHeight="1">
      <c r="B286" s="207"/>
      <c r="C286" s="176"/>
      <c r="F286" s="193"/>
      <c r="G286" s="176"/>
      <c r="H286" s="176"/>
      <c r="I286" s="176"/>
      <c r="J286" s="176"/>
      <c r="K286" s="176"/>
      <c r="L286" s="176"/>
      <c r="M286" s="176"/>
      <c r="N286" s="176"/>
      <c r="U286" s="176"/>
    </row>
    <row r="287" spans="2:21" s="21" customFormat="1" ht="21" customHeight="1">
      <c r="B287" s="207"/>
      <c r="C287" s="176"/>
      <c r="F287" s="193"/>
      <c r="G287" s="176"/>
      <c r="H287" s="176"/>
      <c r="I287" s="176"/>
      <c r="J287" s="176"/>
      <c r="K287" s="176"/>
      <c r="L287" s="176"/>
      <c r="M287" s="176"/>
      <c r="N287" s="176"/>
      <c r="U287" s="176"/>
    </row>
    <row r="288" spans="2:21" s="21" customFormat="1" ht="21" customHeight="1">
      <c r="B288" s="207"/>
      <c r="C288" s="176"/>
      <c r="F288" s="193"/>
      <c r="G288" s="176"/>
      <c r="H288" s="176"/>
      <c r="I288" s="176"/>
      <c r="J288" s="176"/>
      <c r="K288" s="176"/>
      <c r="L288" s="176"/>
      <c r="M288" s="176"/>
      <c r="N288" s="176"/>
      <c r="U288" s="176"/>
    </row>
    <row r="289" spans="2:21" s="21" customFormat="1" ht="21" customHeight="1">
      <c r="B289" s="207"/>
      <c r="C289" s="176"/>
      <c r="F289" s="193"/>
      <c r="G289" s="176"/>
      <c r="H289" s="176"/>
      <c r="I289" s="176"/>
      <c r="J289" s="176"/>
      <c r="K289" s="176"/>
      <c r="L289" s="176"/>
      <c r="M289" s="176"/>
      <c r="N289" s="176"/>
      <c r="U289" s="176"/>
    </row>
    <row r="290" spans="2:21" s="21" customFormat="1" ht="21" customHeight="1">
      <c r="B290" s="207"/>
      <c r="C290" s="176"/>
      <c r="F290" s="193"/>
      <c r="G290" s="176"/>
      <c r="H290" s="176"/>
      <c r="I290" s="176"/>
      <c r="J290" s="176"/>
      <c r="K290" s="176"/>
      <c r="L290" s="176"/>
      <c r="M290" s="176"/>
      <c r="N290" s="176"/>
      <c r="U290" s="176"/>
    </row>
    <row r="291" spans="2:21" s="21" customFormat="1" ht="21" customHeight="1">
      <c r="B291" s="207"/>
      <c r="C291" s="176"/>
      <c r="F291" s="193"/>
      <c r="G291" s="176"/>
      <c r="H291" s="176"/>
      <c r="I291" s="176"/>
      <c r="J291" s="176"/>
      <c r="K291" s="176"/>
      <c r="L291" s="176"/>
      <c r="M291" s="176"/>
      <c r="N291" s="176"/>
      <c r="U291" s="176"/>
    </row>
    <row r="292" spans="2:21" s="21" customFormat="1" ht="21" customHeight="1">
      <c r="B292" s="207"/>
      <c r="C292" s="176"/>
      <c r="F292" s="193"/>
      <c r="G292" s="176"/>
      <c r="H292" s="176"/>
      <c r="I292" s="176"/>
      <c r="J292" s="176"/>
      <c r="K292" s="176"/>
      <c r="L292" s="176"/>
      <c r="M292" s="176"/>
      <c r="N292" s="176"/>
      <c r="U292" s="176"/>
    </row>
    <row r="293" spans="2:21" s="21" customFormat="1" ht="21" customHeight="1">
      <c r="B293" s="207"/>
      <c r="C293" s="176"/>
      <c r="F293" s="193"/>
      <c r="G293" s="176"/>
      <c r="H293" s="176"/>
      <c r="I293" s="176"/>
      <c r="J293" s="176"/>
      <c r="K293" s="176"/>
      <c r="L293" s="176"/>
      <c r="M293" s="176"/>
      <c r="N293" s="176"/>
      <c r="U293" s="176"/>
    </row>
    <row r="294" spans="2:21" s="21" customFormat="1" ht="21" customHeight="1">
      <c r="B294" s="207"/>
      <c r="C294" s="176"/>
      <c r="F294" s="193"/>
      <c r="G294" s="176"/>
      <c r="H294" s="176"/>
      <c r="I294" s="176"/>
      <c r="J294" s="176"/>
      <c r="K294" s="176"/>
      <c r="L294" s="176"/>
      <c r="M294" s="176"/>
      <c r="N294" s="176"/>
      <c r="U294" s="176"/>
    </row>
    <row r="295" spans="2:21" s="21" customFormat="1" ht="21" customHeight="1">
      <c r="B295" s="207"/>
      <c r="C295" s="176"/>
      <c r="F295" s="193"/>
      <c r="G295" s="176"/>
      <c r="H295" s="176"/>
      <c r="I295" s="176"/>
      <c r="J295" s="176"/>
      <c r="K295" s="176"/>
      <c r="L295" s="176"/>
      <c r="M295" s="176"/>
      <c r="N295" s="176"/>
      <c r="U295" s="176"/>
    </row>
    <row r="296" spans="2:21" s="21" customFormat="1" ht="21" customHeight="1">
      <c r="B296" s="207"/>
      <c r="C296" s="176"/>
      <c r="F296" s="193"/>
      <c r="G296" s="176"/>
      <c r="H296" s="176"/>
      <c r="I296" s="176"/>
      <c r="J296" s="176"/>
      <c r="K296" s="176"/>
      <c r="L296" s="176"/>
      <c r="M296" s="176"/>
      <c r="N296" s="176"/>
      <c r="U296" s="176"/>
    </row>
    <row r="297" spans="2:21" s="21" customFormat="1" ht="21" customHeight="1">
      <c r="B297" s="207"/>
      <c r="C297" s="176"/>
      <c r="F297" s="193"/>
      <c r="G297" s="176"/>
      <c r="H297" s="176"/>
      <c r="I297" s="176"/>
      <c r="J297" s="176"/>
      <c r="K297" s="176"/>
      <c r="L297" s="176"/>
      <c r="M297" s="176"/>
      <c r="N297" s="176"/>
      <c r="U297" s="176"/>
    </row>
    <row r="298" spans="2:21" s="21" customFormat="1" ht="21" customHeight="1">
      <c r="B298" s="207"/>
      <c r="C298" s="176"/>
      <c r="F298" s="193"/>
      <c r="G298" s="176"/>
      <c r="H298" s="176"/>
      <c r="I298" s="176"/>
      <c r="J298" s="176"/>
      <c r="K298" s="176"/>
      <c r="L298" s="176"/>
      <c r="M298" s="176"/>
      <c r="N298" s="176"/>
      <c r="U298" s="176"/>
    </row>
    <row r="299" spans="2:21" s="21" customFormat="1" ht="21" customHeight="1">
      <c r="B299" s="207"/>
      <c r="C299" s="176"/>
      <c r="F299" s="193"/>
      <c r="G299" s="176"/>
      <c r="H299" s="176"/>
      <c r="I299" s="176"/>
      <c r="J299" s="176"/>
      <c r="K299" s="176"/>
      <c r="L299" s="176"/>
      <c r="M299" s="176"/>
      <c r="N299" s="176"/>
      <c r="U299" s="176"/>
    </row>
    <row r="300" spans="2:21" s="21" customFormat="1" ht="21" customHeight="1">
      <c r="B300" s="207"/>
      <c r="C300" s="176"/>
      <c r="F300" s="193"/>
      <c r="G300" s="176"/>
      <c r="H300" s="176"/>
      <c r="I300" s="176"/>
      <c r="J300" s="176"/>
      <c r="K300" s="176"/>
      <c r="L300" s="176"/>
      <c r="M300" s="176"/>
      <c r="N300" s="176"/>
      <c r="U300" s="176"/>
    </row>
    <row r="301" spans="2:21" s="21" customFormat="1" ht="21" customHeight="1">
      <c r="B301" s="207"/>
      <c r="C301" s="176"/>
      <c r="F301" s="193"/>
      <c r="G301" s="176"/>
      <c r="H301" s="176"/>
      <c r="I301" s="176"/>
      <c r="J301" s="176"/>
      <c r="K301" s="176"/>
      <c r="L301" s="176"/>
      <c r="M301" s="176"/>
      <c r="N301" s="176"/>
      <c r="U301" s="176"/>
    </row>
    <row r="302" spans="2:21" s="21" customFormat="1" ht="21" customHeight="1">
      <c r="B302" s="207"/>
      <c r="C302" s="176"/>
      <c r="F302" s="193"/>
      <c r="G302" s="176"/>
      <c r="H302" s="176"/>
      <c r="I302" s="176"/>
      <c r="J302" s="176"/>
      <c r="K302" s="176"/>
      <c r="L302" s="176"/>
      <c r="M302" s="176"/>
      <c r="N302" s="176"/>
      <c r="U302" s="176"/>
    </row>
    <row r="303" spans="2:21" s="21" customFormat="1" ht="21" customHeight="1">
      <c r="B303" s="207"/>
      <c r="C303" s="176"/>
      <c r="F303" s="193"/>
      <c r="G303" s="176"/>
      <c r="H303" s="176"/>
      <c r="I303" s="176"/>
      <c r="J303" s="176"/>
      <c r="K303" s="176"/>
      <c r="L303" s="176"/>
      <c r="M303" s="176"/>
      <c r="N303" s="176"/>
      <c r="U303" s="176"/>
    </row>
    <row r="304" spans="2:21" s="21" customFormat="1" ht="21" customHeight="1">
      <c r="B304" s="207"/>
      <c r="C304" s="176"/>
      <c r="F304" s="193"/>
      <c r="G304" s="176"/>
      <c r="H304" s="176"/>
      <c r="I304" s="176"/>
      <c r="J304" s="176"/>
      <c r="K304" s="176"/>
      <c r="L304" s="176"/>
      <c r="M304" s="176"/>
      <c r="N304" s="176"/>
      <c r="U304" s="176"/>
    </row>
    <row r="305" spans="2:21" s="21" customFormat="1" ht="21" customHeight="1">
      <c r="B305" s="207"/>
      <c r="C305" s="176"/>
      <c r="F305" s="193"/>
      <c r="G305" s="176"/>
      <c r="H305" s="176"/>
      <c r="I305" s="176"/>
      <c r="J305" s="176"/>
      <c r="K305" s="176"/>
      <c r="L305" s="176"/>
      <c r="M305" s="176"/>
      <c r="N305" s="176"/>
      <c r="U305" s="176"/>
    </row>
    <row r="306" spans="2:21" s="21" customFormat="1" ht="21" customHeight="1">
      <c r="B306" s="207"/>
      <c r="C306" s="176"/>
      <c r="F306" s="193"/>
      <c r="G306" s="176"/>
      <c r="H306" s="176"/>
      <c r="I306" s="176"/>
      <c r="J306" s="176"/>
      <c r="K306" s="176"/>
      <c r="L306" s="176"/>
      <c r="M306" s="176"/>
      <c r="N306" s="176"/>
      <c r="U306" s="176"/>
    </row>
    <row r="307" spans="2:21" s="21" customFormat="1" ht="21" customHeight="1">
      <c r="B307" s="207"/>
      <c r="C307" s="176"/>
      <c r="F307" s="193"/>
      <c r="G307" s="176"/>
      <c r="H307" s="176"/>
      <c r="I307" s="176"/>
      <c r="J307" s="176"/>
      <c r="K307" s="176"/>
      <c r="L307" s="176"/>
      <c r="M307" s="176"/>
      <c r="N307" s="176"/>
      <c r="U307" s="176"/>
    </row>
    <row r="308" spans="2:21" s="21" customFormat="1" ht="21" customHeight="1">
      <c r="B308" s="207"/>
      <c r="C308" s="176"/>
      <c r="F308" s="193"/>
      <c r="G308" s="176"/>
      <c r="H308" s="176"/>
      <c r="I308" s="176"/>
      <c r="J308" s="176"/>
      <c r="K308" s="176"/>
      <c r="L308" s="176"/>
      <c r="M308" s="176"/>
      <c r="N308" s="176"/>
      <c r="U308" s="176"/>
    </row>
    <row r="309" spans="2:21" s="21" customFormat="1" ht="21" customHeight="1">
      <c r="B309" s="207"/>
      <c r="C309" s="176"/>
      <c r="F309" s="193"/>
      <c r="G309" s="176"/>
      <c r="H309" s="176"/>
      <c r="I309" s="176"/>
      <c r="J309" s="176"/>
      <c r="K309" s="176"/>
      <c r="L309" s="176"/>
      <c r="M309" s="176"/>
      <c r="N309" s="176"/>
      <c r="U309" s="176"/>
    </row>
    <row r="310" spans="2:21" s="21" customFormat="1" ht="21" customHeight="1">
      <c r="B310" s="207"/>
      <c r="C310" s="176"/>
      <c r="F310" s="193"/>
      <c r="G310" s="176"/>
      <c r="H310" s="176"/>
      <c r="I310" s="176"/>
      <c r="J310" s="176"/>
      <c r="K310" s="176"/>
      <c r="L310" s="176"/>
      <c r="M310" s="176"/>
      <c r="N310" s="176"/>
      <c r="U310" s="176"/>
    </row>
    <row r="311" spans="2:21" s="21" customFormat="1" ht="21" customHeight="1">
      <c r="B311" s="207"/>
      <c r="C311" s="176"/>
      <c r="F311" s="193"/>
      <c r="G311" s="176"/>
      <c r="H311" s="176"/>
      <c r="I311" s="176"/>
      <c r="J311" s="176"/>
      <c r="K311" s="176"/>
      <c r="L311" s="176"/>
      <c r="M311" s="176"/>
      <c r="N311" s="176"/>
      <c r="U311" s="176"/>
    </row>
    <row r="312" spans="2:21" s="21" customFormat="1" ht="21" customHeight="1">
      <c r="B312" s="207"/>
      <c r="C312" s="176"/>
      <c r="F312" s="193"/>
      <c r="G312" s="176"/>
      <c r="H312" s="176"/>
      <c r="I312" s="176"/>
      <c r="J312" s="176"/>
      <c r="K312" s="176"/>
      <c r="L312" s="176"/>
      <c r="M312" s="176"/>
      <c r="N312" s="176"/>
      <c r="U312" s="176"/>
    </row>
    <row r="313" spans="2:21" s="21" customFormat="1" ht="21" customHeight="1">
      <c r="B313" s="207"/>
      <c r="C313" s="176"/>
      <c r="F313" s="193"/>
      <c r="G313" s="176"/>
      <c r="H313" s="176"/>
      <c r="I313" s="176"/>
      <c r="J313" s="176"/>
      <c r="K313" s="176"/>
      <c r="L313" s="176"/>
      <c r="M313" s="176"/>
      <c r="N313" s="176"/>
      <c r="U313" s="176"/>
    </row>
    <row r="314" spans="2:21" s="21" customFormat="1" ht="21" customHeight="1">
      <c r="B314" s="207"/>
      <c r="C314" s="176"/>
      <c r="F314" s="193"/>
      <c r="G314" s="176"/>
      <c r="H314" s="176"/>
      <c r="I314" s="176"/>
      <c r="J314" s="176"/>
      <c r="K314" s="176"/>
      <c r="L314" s="176"/>
      <c r="M314" s="176"/>
      <c r="N314" s="176"/>
      <c r="U314" s="176"/>
    </row>
    <row r="315" spans="2:21" s="21" customFormat="1" ht="21" customHeight="1">
      <c r="B315" s="207"/>
      <c r="C315" s="176"/>
      <c r="F315" s="193"/>
      <c r="G315" s="176"/>
      <c r="H315" s="176"/>
      <c r="I315" s="176"/>
      <c r="J315" s="176"/>
      <c r="K315" s="176"/>
      <c r="L315" s="176"/>
      <c r="M315" s="176"/>
      <c r="N315" s="176"/>
      <c r="U315" s="176"/>
    </row>
    <row r="316" spans="2:21" s="21" customFormat="1" ht="21" customHeight="1">
      <c r="B316" s="207"/>
      <c r="C316" s="176"/>
      <c r="F316" s="193"/>
      <c r="G316" s="176"/>
      <c r="H316" s="176"/>
      <c r="I316" s="176"/>
      <c r="J316" s="176"/>
      <c r="K316" s="176"/>
      <c r="L316" s="176"/>
      <c r="M316" s="176"/>
      <c r="N316" s="176"/>
      <c r="U316" s="176"/>
    </row>
    <row r="317" spans="2:21" s="21" customFormat="1" ht="21" customHeight="1">
      <c r="B317" s="207"/>
      <c r="C317" s="176"/>
      <c r="F317" s="193"/>
      <c r="G317" s="176"/>
      <c r="H317" s="176"/>
      <c r="I317" s="176"/>
      <c r="J317" s="176"/>
      <c r="K317" s="176"/>
      <c r="L317" s="176"/>
      <c r="M317" s="176"/>
      <c r="N317" s="176"/>
      <c r="U317" s="176"/>
    </row>
    <row r="318" spans="2:21" s="21" customFormat="1" ht="21" customHeight="1">
      <c r="B318" s="207"/>
      <c r="C318" s="176"/>
      <c r="F318" s="193"/>
      <c r="G318" s="176"/>
      <c r="H318" s="176"/>
      <c r="I318" s="176"/>
      <c r="J318" s="176"/>
      <c r="K318" s="176"/>
      <c r="L318" s="176"/>
      <c r="M318" s="176"/>
      <c r="N318" s="176"/>
      <c r="U318" s="176"/>
    </row>
    <row r="319" spans="2:21" s="21" customFormat="1" ht="21" customHeight="1">
      <c r="B319" s="207"/>
      <c r="C319" s="176"/>
      <c r="F319" s="193"/>
      <c r="G319" s="176"/>
      <c r="H319" s="176"/>
      <c r="I319" s="176"/>
      <c r="J319" s="176"/>
      <c r="K319" s="176"/>
      <c r="L319" s="176"/>
      <c r="M319" s="176"/>
      <c r="N319" s="176"/>
      <c r="U319" s="176"/>
    </row>
    <row r="320" spans="2:21" s="21" customFormat="1" ht="21" customHeight="1">
      <c r="B320" s="207"/>
      <c r="C320" s="176"/>
      <c r="F320" s="193"/>
      <c r="G320" s="176"/>
      <c r="H320" s="176"/>
      <c r="I320" s="176"/>
      <c r="J320" s="176"/>
      <c r="K320" s="176"/>
      <c r="L320" s="176"/>
      <c r="M320" s="176"/>
      <c r="N320" s="176"/>
      <c r="U320" s="176"/>
    </row>
    <row r="321" spans="2:21" s="21" customFormat="1" ht="21" customHeight="1">
      <c r="B321" s="207"/>
      <c r="C321" s="176"/>
      <c r="F321" s="193"/>
      <c r="G321" s="176"/>
      <c r="H321" s="176"/>
      <c r="I321" s="176"/>
      <c r="J321" s="176"/>
      <c r="K321" s="176"/>
      <c r="L321" s="176"/>
      <c r="M321" s="176"/>
      <c r="N321" s="176"/>
      <c r="U321" s="176"/>
    </row>
    <row r="322" spans="2:21" s="21" customFormat="1" ht="21" customHeight="1">
      <c r="B322" s="207"/>
      <c r="C322" s="176"/>
      <c r="F322" s="193"/>
      <c r="G322" s="176"/>
      <c r="H322" s="176"/>
      <c r="I322" s="176"/>
      <c r="J322" s="176"/>
      <c r="K322" s="176"/>
      <c r="L322" s="176"/>
      <c r="M322" s="176"/>
      <c r="N322" s="176"/>
      <c r="U322" s="176"/>
    </row>
    <row r="323" spans="2:21" s="21" customFormat="1" ht="21" customHeight="1">
      <c r="B323" s="207"/>
      <c r="C323" s="176"/>
      <c r="F323" s="193"/>
      <c r="G323" s="176"/>
      <c r="H323" s="176"/>
      <c r="I323" s="176"/>
      <c r="J323" s="176"/>
      <c r="K323" s="176"/>
      <c r="L323" s="176"/>
      <c r="M323" s="176"/>
      <c r="N323" s="176"/>
      <c r="U323" s="176"/>
    </row>
    <row r="324" spans="2:21" s="21" customFormat="1" ht="21" customHeight="1">
      <c r="B324" s="207"/>
      <c r="C324" s="176"/>
      <c r="F324" s="193"/>
      <c r="G324" s="176"/>
      <c r="H324" s="176"/>
      <c r="I324" s="176"/>
      <c r="J324" s="176"/>
      <c r="K324" s="176"/>
      <c r="L324" s="176"/>
      <c r="M324" s="176"/>
      <c r="N324" s="176"/>
      <c r="U324" s="176"/>
    </row>
    <row r="325" spans="2:21" s="21" customFormat="1" ht="21" customHeight="1">
      <c r="B325" s="207"/>
      <c r="C325" s="176"/>
      <c r="F325" s="193"/>
      <c r="G325" s="176"/>
      <c r="H325" s="176"/>
      <c r="I325" s="176"/>
      <c r="J325" s="176"/>
      <c r="K325" s="176"/>
      <c r="L325" s="176"/>
      <c r="M325" s="176"/>
      <c r="N325" s="176"/>
      <c r="U325" s="176"/>
    </row>
    <row r="326" spans="2:21" s="21" customFormat="1" ht="21" customHeight="1">
      <c r="B326" s="207"/>
      <c r="C326" s="176"/>
      <c r="F326" s="193"/>
      <c r="G326" s="176"/>
      <c r="H326" s="176"/>
      <c r="I326" s="176"/>
      <c r="J326" s="176"/>
      <c r="K326" s="176"/>
      <c r="L326" s="176"/>
      <c r="M326" s="176"/>
      <c r="N326" s="176"/>
      <c r="U326" s="176"/>
    </row>
    <row r="327" spans="2:21" s="21" customFormat="1" ht="21" customHeight="1">
      <c r="B327" s="207"/>
      <c r="C327" s="176"/>
      <c r="F327" s="193"/>
      <c r="G327" s="176"/>
      <c r="H327" s="176"/>
      <c r="I327" s="176"/>
      <c r="J327" s="176"/>
      <c r="K327" s="176"/>
      <c r="L327" s="176"/>
      <c r="M327" s="176"/>
      <c r="N327" s="176"/>
      <c r="U327" s="176"/>
    </row>
    <row r="328" spans="2:21" s="21" customFormat="1" ht="21" customHeight="1">
      <c r="B328" s="207"/>
      <c r="C328" s="176"/>
      <c r="F328" s="193"/>
      <c r="G328" s="176"/>
      <c r="H328" s="176"/>
      <c r="I328" s="176"/>
      <c r="J328" s="176"/>
      <c r="K328" s="176"/>
      <c r="L328" s="176"/>
      <c r="M328" s="176"/>
      <c r="N328" s="176"/>
      <c r="U328" s="176"/>
    </row>
    <row r="329" spans="2:21" s="21" customFormat="1" ht="21" customHeight="1">
      <c r="B329" s="207"/>
      <c r="C329" s="176"/>
      <c r="F329" s="193"/>
      <c r="G329" s="176"/>
      <c r="H329" s="176"/>
      <c r="I329" s="176"/>
      <c r="J329" s="176"/>
      <c r="K329" s="176"/>
      <c r="L329" s="176"/>
      <c r="M329" s="176"/>
      <c r="N329" s="176"/>
      <c r="U329" s="176"/>
    </row>
    <row r="330" spans="2:21" s="21" customFormat="1" ht="21" customHeight="1">
      <c r="B330" s="207"/>
      <c r="C330" s="176"/>
      <c r="F330" s="193"/>
      <c r="G330" s="176"/>
      <c r="H330" s="176"/>
      <c r="I330" s="176"/>
      <c r="J330" s="176"/>
      <c r="K330" s="176"/>
      <c r="L330" s="176"/>
      <c r="M330" s="176"/>
      <c r="N330" s="176"/>
      <c r="U330" s="176"/>
    </row>
    <row r="331" spans="2:21" s="21" customFormat="1" ht="21" customHeight="1">
      <c r="B331" s="207"/>
      <c r="C331" s="176"/>
      <c r="F331" s="193"/>
      <c r="G331" s="176"/>
      <c r="H331" s="176"/>
      <c r="I331" s="176"/>
      <c r="J331" s="176"/>
      <c r="K331" s="176"/>
      <c r="L331" s="176"/>
      <c r="M331" s="176"/>
      <c r="N331" s="176"/>
      <c r="U331" s="176"/>
    </row>
    <row r="332" spans="2:21" s="21" customFormat="1" ht="21" customHeight="1">
      <c r="B332" s="207"/>
      <c r="C332" s="176"/>
      <c r="F332" s="193"/>
      <c r="G332" s="176"/>
      <c r="H332" s="176"/>
      <c r="I332" s="176"/>
      <c r="J332" s="176"/>
      <c r="K332" s="176"/>
      <c r="L332" s="176"/>
      <c r="M332" s="176"/>
      <c r="N332" s="176"/>
      <c r="U332" s="176"/>
    </row>
    <row r="333" spans="2:21" s="21" customFormat="1" ht="21" customHeight="1">
      <c r="B333" s="207"/>
      <c r="C333" s="176"/>
      <c r="F333" s="193"/>
      <c r="G333" s="176"/>
      <c r="H333" s="176"/>
      <c r="I333" s="176"/>
      <c r="J333" s="176"/>
      <c r="K333" s="176"/>
      <c r="L333" s="176"/>
      <c r="M333" s="176"/>
      <c r="N333" s="176"/>
      <c r="U333" s="176"/>
    </row>
    <row r="334" spans="2:21" s="21" customFormat="1" ht="21" customHeight="1">
      <c r="B334" s="207"/>
      <c r="C334" s="176"/>
      <c r="F334" s="193"/>
      <c r="G334" s="176"/>
      <c r="H334" s="176"/>
      <c r="I334" s="176"/>
      <c r="J334" s="176"/>
      <c r="K334" s="176"/>
      <c r="L334" s="176"/>
      <c r="M334" s="176"/>
      <c r="N334" s="176"/>
      <c r="U334" s="176"/>
    </row>
    <row r="335" spans="2:21" s="21" customFormat="1" ht="21" customHeight="1">
      <c r="B335" s="207"/>
      <c r="C335" s="176"/>
      <c r="F335" s="193"/>
      <c r="G335" s="176"/>
      <c r="H335" s="176"/>
      <c r="I335" s="176"/>
      <c r="J335" s="176"/>
      <c r="K335" s="176"/>
      <c r="L335" s="176"/>
      <c r="M335" s="176"/>
      <c r="N335" s="176"/>
      <c r="U335" s="176"/>
    </row>
    <row r="336" spans="2:21" s="21" customFormat="1" ht="21" customHeight="1">
      <c r="B336" s="207"/>
      <c r="C336" s="176"/>
      <c r="F336" s="193"/>
      <c r="G336" s="176"/>
      <c r="H336" s="176"/>
      <c r="I336" s="176"/>
      <c r="J336" s="176"/>
      <c r="K336" s="176"/>
      <c r="L336" s="176"/>
      <c r="M336" s="176"/>
      <c r="N336" s="176"/>
      <c r="U336" s="176"/>
    </row>
    <row r="337" spans="2:21" s="21" customFormat="1" ht="21" customHeight="1">
      <c r="B337" s="207"/>
      <c r="C337" s="176"/>
      <c r="F337" s="193"/>
      <c r="G337" s="176"/>
      <c r="H337" s="176"/>
      <c r="I337" s="176"/>
      <c r="J337" s="176"/>
      <c r="K337" s="176"/>
      <c r="L337" s="176"/>
      <c r="M337" s="176"/>
      <c r="N337" s="176"/>
      <c r="U337" s="176"/>
    </row>
    <row r="338" spans="2:21" s="21" customFormat="1" ht="21" customHeight="1">
      <c r="B338" s="207"/>
      <c r="C338" s="176"/>
      <c r="F338" s="193"/>
      <c r="G338" s="176"/>
      <c r="H338" s="176"/>
      <c r="I338" s="176"/>
      <c r="J338" s="176"/>
      <c r="K338" s="176"/>
      <c r="L338" s="176"/>
      <c r="M338" s="176"/>
      <c r="N338" s="176"/>
      <c r="U338" s="176"/>
    </row>
    <row r="339" spans="2:21" s="21" customFormat="1" ht="21" customHeight="1">
      <c r="B339" s="207"/>
      <c r="C339" s="176"/>
      <c r="F339" s="193"/>
      <c r="G339" s="176"/>
      <c r="H339" s="176"/>
      <c r="I339" s="176"/>
      <c r="J339" s="176"/>
      <c r="K339" s="176"/>
      <c r="L339" s="176"/>
      <c r="M339" s="176"/>
      <c r="N339" s="176"/>
      <c r="U339" s="176"/>
    </row>
    <row r="340" spans="2:21" s="21" customFormat="1" ht="21" customHeight="1">
      <c r="B340" s="207"/>
      <c r="C340" s="176"/>
      <c r="F340" s="193"/>
      <c r="G340" s="176"/>
      <c r="H340" s="176"/>
      <c r="I340" s="176"/>
      <c r="J340" s="176"/>
      <c r="K340" s="176"/>
      <c r="L340" s="176"/>
      <c r="M340" s="176"/>
      <c r="N340" s="176"/>
      <c r="U340" s="176"/>
    </row>
    <row r="341" spans="2:21" s="21" customFormat="1" ht="21" customHeight="1">
      <c r="B341" s="207"/>
      <c r="C341" s="176"/>
      <c r="F341" s="193"/>
      <c r="G341" s="176"/>
      <c r="H341" s="176"/>
      <c r="I341" s="176"/>
      <c r="J341" s="176"/>
      <c r="K341" s="176"/>
      <c r="L341" s="176"/>
      <c r="M341" s="176"/>
      <c r="N341" s="176"/>
      <c r="U341" s="176"/>
    </row>
    <row r="342" spans="2:21" s="21" customFormat="1" ht="21" customHeight="1">
      <c r="B342" s="207"/>
      <c r="C342" s="176"/>
      <c r="F342" s="193"/>
      <c r="G342" s="176"/>
      <c r="H342" s="176"/>
      <c r="I342" s="176"/>
      <c r="J342" s="176"/>
      <c r="K342" s="176"/>
      <c r="L342" s="176"/>
      <c r="M342" s="176"/>
      <c r="N342" s="176"/>
      <c r="U342" s="176"/>
    </row>
    <row r="343" spans="2:21" s="21" customFormat="1" ht="21" customHeight="1">
      <c r="B343" s="207"/>
      <c r="C343" s="176"/>
      <c r="F343" s="193"/>
      <c r="G343" s="176"/>
      <c r="H343" s="176"/>
      <c r="I343" s="176"/>
      <c r="J343" s="176"/>
      <c r="K343" s="176"/>
      <c r="L343" s="176"/>
      <c r="M343" s="176"/>
      <c r="N343" s="176"/>
      <c r="U343" s="176"/>
    </row>
    <row r="344" spans="2:21" s="21" customFormat="1" ht="21" customHeight="1">
      <c r="B344" s="207"/>
      <c r="C344" s="176"/>
      <c r="F344" s="193"/>
      <c r="G344" s="176"/>
      <c r="H344" s="176"/>
      <c r="I344" s="176"/>
      <c r="J344" s="176"/>
      <c r="K344" s="176"/>
      <c r="L344" s="176"/>
      <c r="M344" s="176"/>
      <c r="N344" s="176"/>
      <c r="U344" s="176"/>
    </row>
    <row r="345" spans="2:21" s="21" customFormat="1" ht="21" customHeight="1">
      <c r="B345" s="207"/>
      <c r="C345" s="176"/>
      <c r="F345" s="193"/>
      <c r="G345" s="176"/>
      <c r="H345" s="176"/>
      <c r="I345" s="176"/>
      <c r="J345" s="176"/>
      <c r="K345" s="176"/>
      <c r="L345" s="176"/>
      <c r="M345" s="176"/>
      <c r="N345" s="176"/>
      <c r="U345" s="176"/>
    </row>
    <row r="346" spans="2:21" s="21" customFormat="1" ht="21" customHeight="1">
      <c r="B346" s="207"/>
      <c r="C346" s="176"/>
      <c r="F346" s="193"/>
      <c r="G346" s="176"/>
      <c r="H346" s="176"/>
      <c r="I346" s="176"/>
      <c r="J346" s="176"/>
      <c r="K346" s="176"/>
      <c r="L346" s="176"/>
      <c r="M346" s="176"/>
      <c r="N346" s="176"/>
      <c r="U346" s="176"/>
    </row>
    <row r="347" spans="2:21" s="21" customFormat="1" ht="21" customHeight="1">
      <c r="B347" s="207"/>
      <c r="C347" s="176"/>
      <c r="F347" s="193"/>
      <c r="G347" s="176"/>
      <c r="H347" s="176"/>
      <c r="I347" s="176"/>
      <c r="J347" s="176"/>
      <c r="K347" s="176"/>
      <c r="L347" s="176"/>
      <c r="M347" s="176"/>
      <c r="N347" s="176"/>
      <c r="U347" s="176"/>
    </row>
    <row r="348" spans="2:21" s="21" customFormat="1" ht="21" customHeight="1">
      <c r="B348" s="207"/>
      <c r="C348" s="176"/>
      <c r="F348" s="193"/>
      <c r="G348" s="176"/>
      <c r="H348" s="176"/>
      <c r="I348" s="176"/>
      <c r="J348" s="176"/>
      <c r="K348" s="176"/>
      <c r="L348" s="176"/>
      <c r="M348" s="176"/>
      <c r="N348" s="176"/>
      <c r="U348" s="176"/>
    </row>
    <row r="349" spans="2:21" s="21" customFormat="1" ht="21" customHeight="1">
      <c r="B349" s="207"/>
      <c r="C349" s="176"/>
      <c r="F349" s="193"/>
      <c r="G349" s="176"/>
      <c r="H349" s="176"/>
      <c r="I349" s="176"/>
      <c r="J349" s="176"/>
      <c r="K349" s="176"/>
      <c r="L349" s="176"/>
      <c r="M349" s="176"/>
      <c r="N349" s="176"/>
      <c r="U349" s="176"/>
    </row>
    <row r="350" spans="2:21" s="21" customFormat="1" ht="21" customHeight="1">
      <c r="B350" s="207"/>
      <c r="C350" s="176"/>
      <c r="F350" s="193"/>
      <c r="G350" s="176"/>
      <c r="H350" s="176"/>
      <c r="I350" s="176"/>
      <c r="J350" s="176"/>
      <c r="K350" s="176"/>
      <c r="L350" s="176"/>
      <c r="M350" s="176"/>
      <c r="N350" s="176"/>
      <c r="U350" s="176"/>
    </row>
    <row r="351" spans="2:21" s="21" customFormat="1" ht="21" customHeight="1">
      <c r="B351" s="207"/>
      <c r="C351" s="176"/>
      <c r="F351" s="193"/>
      <c r="G351" s="176"/>
      <c r="H351" s="176"/>
      <c r="I351" s="176"/>
      <c r="J351" s="176"/>
      <c r="K351" s="176"/>
      <c r="L351" s="176"/>
      <c r="M351" s="176"/>
      <c r="N351" s="176"/>
      <c r="U351" s="176"/>
    </row>
    <row r="352" spans="2:21" s="21" customFormat="1" ht="21" customHeight="1">
      <c r="B352" s="207"/>
      <c r="C352" s="176"/>
      <c r="F352" s="193"/>
      <c r="G352" s="176"/>
      <c r="H352" s="176"/>
      <c r="I352" s="176"/>
      <c r="J352" s="176"/>
      <c r="K352" s="176"/>
      <c r="L352" s="176"/>
      <c r="M352" s="176"/>
      <c r="N352" s="176"/>
      <c r="U352" s="176"/>
    </row>
    <row r="353" spans="2:21" s="21" customFormat="1" ht="21" customHeight="1">
      <c r="B353" s="207"/>
      <c r="C353" s="176"/>
      <c r="F353" s="193"/>
      <c r="G353" s="176"/>
      <c r="H353" s="176"/>
      <c r="I353" s="176"/>
      <c r="J353" s="176"/>
      <c r="K353" s="176"/>
      <c r="L353" s="176"/>
      <c r="M353" s="176"/>
      <c r="N353" s="176"/>
      <c r="U353" s="176"/>
    </row>
    <row r="354" spans="2:21" s="21" customFormat="1" ht="21" customHeight="1">
      <c r="B354" s="207"/>
      <c r="C354" s="176"/>
      <c r="F354" s="193"/>
      <c r="G354" s="176"/>
      <c r="H354" s="176"/>
      <c r="I354" s="176"/>
      <c r="J354" s="176"/>
      <c r="K354" s="176"/>
      <c r="L354" s="176"/>
      <c r="M354" s="176"/>
      <c r="N354" s="176"/>
      <c r="U354" s="176"/>
    </row>
    <row r="355" spans="2:21" s="21" customFormat="1" ht="21" customHeight="1">
      <c r="B355" s="207"/>
      <c r="C355" s="176"/>
      <c r="F355" s="193"/>
      <c r="G355" s="176"/>
      <c r="H355" s="176"/>
      <c r="I355" s="176"/>
      <c r="J355" s="176"/>
      <c r="K355" s="176"/>
      <c r="L355" s="176"/>
      <c r="M355" s="176"/>
      <c r="N355" s="176"/>
      <c r="U355" s="176"/>
    </row>
    <row r="356" spans="2:21" s="21" customFormat="1" ht="21" customHeight="1">
      <c r="B356" s="207"/>
      <c r="C356" s="176"/>
      <c r="F356" s="193"/>
      <c r="G356" s="176"/>
      <c r="H356" s="176"/>
      <c r="I356" s="176"/>
      <c r="J356" s="176"/>
      <c r="K356" s="176"/>
      <c r="L356" s="176"/>
      <c r="M356" s="176"/>
      <c r="N356" s="176"/>
      <c r="U356" s="176"/>
    </row>
    <row r="357" spans="2:21" s="21" customFormat="1" ht="21" customHeight="1">
      <c r="B357" s="207"/>
      <c r="C357" s="176"/>
      <c r="F357" s="193"/>
      <c r="G357" s="176"/>
      <c r="H357" s="176"/>
      <c r="I357" s="176"/>
      <c r="J357" s="176"/>
      <c r="K357" s="176"/>
      <c r="L357" s="176"/>
      <c r="M357" s="176"/>
      <c r="N357" s="176"/>
      <c r="U357" s="176"/>
    </row>
    <row r="358" spans="2:21" s="21" customFormat="1" ht="21" customHeight="1">
      <c r="B358" s="207"/>
      <c r="C358" s="176"/>
      <c r="F358" s="193"/>
      <c r="G358" s="176"/>
      <c r="H358" s="176"/>
      <c r="I358" s="176"/>
      <c r="J358" s="176"/>
      <c r="K358" s="176"/>
      <c r="L358" s="176"/>
      <c r="M358" s="176"/>
      <c r="N358" s="176"/>
      <c r="U358" s="176"/>
    </row>
    <row r="359" spans="2:21" s="21" customFormat="1" ht="21" customHeight="1">
      <c r="B359" s="207"/>
      <c r="C359" s="176"/>
      <c r="F359" s="193"/>
      <c r="G359" s="176"/>
      <c r="H359" s="176"/>
      <c r="I359" s="176"/>
      <c r="J359" s="176"/>
      <c r="K359" s="176"/>
      <c r="L359" s="176"/>
      <c r="M359" s="176"/>
      <c r="N359" s="176"/>
      <c r="U359" s="176"/>
    </row>
    <row r="360" spans="2:21" s="21" customFormat="1" ht="21" customHeight="1">
      <c r="B360" s="207"/>
      <c r="C360" s="176"/>
      <c r="F360" s="193"/>
      <c r="G360" s="176"/>
      <c r="H360" s="176"/>
      <c r="I360" s="176"/>
      <c r="J360" s="176"/>
      <c r="K360" s="176"/>
      <c r="L360" s="176"/>
      <c r="M360" s="176"/>
      <c r="N360" s="176"/>
      <c r="U360" s="176"/>
    </row>
    <row r="361" spans="2:21" s="21" customFormat="1" ht="21" customHeight="1">
      <c r="B361" s="207"/>
      <c r="C361" s="176"/>
      <c r="F361" s="193"/>
      <c r="G361" s="176"/>
      <c r="H361" s="176"/>
      <c r="I361" s="176"/>
      <c r="J361" s="176"/>
      <c r="K361" s="176"/>
      <c r="L361" s="176"/>
      <c r="M361" s="176"/>
      <c r="N361" s="176"/>
      <c r="U361" s="176"/>
    </row>
    <row r="362" spans="2:21" s="21" customFormat="1" ht="21" customHeight="1">
      <c r="B362" s="207"/>
      <c r="C362" s="176"/>
      <c r="F362" s="193"/>
      <c r="G362" s="176"/>
      <c r="H362" s="176"/>
      <c r="I362" s="176"/>
      <c r="J362" s="176"/>
      <c r="K362" s="176"/>
      <c r="L362" s="176"/>
      <c r="M362" s="176"/>
      <c r="N362" s="176"/>
      <c r="U362" s="176"/>
    </row>
    <row r="363" spans="2:21" s="21" customFormat="1" ht="21" customHeight="1">
      <c r="B363" s="207"/>
      <c r="C363" s="176"/>
      <c r="F363" s="193"/>
      <c r="G363" s="176"/>
      <c r="H363" s="176"/>
      <c r="I363" s="176"/>
      <c r="J363" s="176"/>
      <c r="K363" s="176"/>
      <c r="L363" s="176"/>
      <c r="M363" s="176"/>
      <c r="N363" s="176"/>
      <c r="U363" s="176"/>
    </row>
    <row r="364" spans="2:21" s="21" customFormat="1" ht="21" customHeight="1">
      <c r="B364" s="207"/>
      <c r="C364" s="176"/>
      <c r="F364" s="193"/>
      <c r="G364" s="176"/>
      <c r="H364" s="176"/>
      <c r="I364" s="176"/>
      <c r="J364" s="176"/>
      <c r="K364" s="176"/>
      <c r="L364" s="176"/>
      <c r="M364" s="176"/>
      <c r="N364" s="176"/>
      <c r="U364" s="176"/>
    </row>
    <row r="365" spans="2:21" s="21" customFormat="1" ht="21" customHeight="1">
      <c r="B365" s="207"/>
      <c r="C365" s="176"/>
      <c r="F365" s="193"/>
      <c r="G365" s="176"/>
      <c r="H365" s="176"/>
      <c r="I365" s="176"/>
      <c r="J365" s="176"/>
      <c r="K365" s="176"/>
      <c r="L365" s="176"/>
      <c r="M365" s="176"/>
      <c r="N365" s="176"/>
      <c r="U365" s="176"/>
    </row>
    <row r="366" spans="2:21" s="21" customFormat="1" ht="21" customHeight="1">
      <c r="B366" s="207"/>
      <c r="C366" s="176"/>
      <c r="F366" s="193"/>
      <c r="G366" s="176"/>
      <c r="H366" s="176"/>
      <c r="I366" s="176"/>
      <c r="J366" s="176"/>
      <c r="K366" s="176"/>
      <c r="L366" s="176"/>
      <c r="M366" s="176"/>
      <c r="N366" s="176"/>
      <c r="U366" s="176"/>
    </row>
    <row r="367" spans="2:21" s="21" customFormat="1" ht="21" customHeight="1">
      <c r="B367" s="207"/>
      <c r="C367" s="176"/>
      <c r="F367" s="193"/>
      <c r="G367" s="176"/>
      <c r="H367" s="176"/>
      <c r="I367" s="176"/>
      <c r="J367" s="176"/>
      <c r="K367" s="176"/>
      <c r="L367" s="176"/>
      <c r="M367" s="176"/>
      <c r="N367" s="176"/>
      <c r="U367" s="176"/>
    </row>
    <row r="368" spans="2:21" s="21" customFormat="1" ht="21" customHeight="1">
      <c r="B368" s="207"/>
      <c r="C368" s="176"/>
      <c r="F368" s="193"/>
      <c r="G368" s="176"/>
      <c r="H368" s="176"/>
      <c r="I368" s="176"/>
      <c r="J368" s="176"/>
      <c r="K368" s="176"/>
      <c r="L368" s="176"/>
      <c r="M368" s="176"/>
      <c r="N368" s="176"/>
      <c r="U368" s="176"/>
    </row>
    <row r="369" spans="2:21" s="21" customFormat="1" ht="21" customHeight="1">
      <c r="B369" s="207"/>
      <c r="C369" s="176"/>
      <c r="F369" s="193"/>
      <c r="G369" s="176"/>
      <c r="H369" s="176"/>
      <c r="I369" s="176"/>
      <c r="J369" s="176"/>
      <c r="K369" s="176"/>
      <c r="L369" s="176"/>
      <c r="M369" s="176"/>
      <c r="N369" s="176"/>
      <c r="U369" s="176"/>
    </row>
    <row r="370" spans="2:21" s="21" customFormat="1" ht="21" customHeight="1">
      <c r="B370" s="207"/>
      <c r="C370" s="176"/>
      <c r="F370" s="193"/>
      <c r="G370" s="176"/>
      <c r="H370" s="176"/>
      <c r="I370" s="176"/>
      <c r="J370" s="176"/>
      <c r="K370" s="176"/>
      <c r="L370" s="176"/>
      <c r="M370" s="176"/>
      <c r="N370" s="176"/>
      <c r="U370" s="176"/>
    </row>
    <row r="371" spans="2:21" s="21" customFormat="1" ht="21" customHeight="1">
      <c r="B371" s="207"/>
      <c r="C371" s="176"/>
      <c r="F371" s="193"/>
      <c r="G371" s="176"/>
      <c r="H371" s="176"/>
      <c r="I371" s="176"/>
      <c r="J371" s="176"/>
      <c r="K371" s="176"/>
      <c r="L371" s="176"/>
      <c r="M371" s="176"/>
      <c r="N371" s="176"/>
      <c r="U371" s="176"/>
    </row>
    <row r="372" spans="2:21" s="21" customFormat="1" ht="21" customHeight="1">
      <c r="B372" s="207"/>
      <c r="C372" s="176"/>
      <c r="F372" s="193"/>
      <c r="G372" s="176"/>
      <c r="H372" s="176"/>
      <c r="I372" s="176"/>
      <c r="J372" s="176"/>
      <c r="K372" s="176"/>
      <c r="L372" s="176"/>
      <c r="M372" s="176"/>
      <c r="N372" s="176"/>
      <c r="U372" s="176"/>
    </row>
    <row r="373" spans="2:21" s="21" customFormat="1" ht="21" customHeight="1">
      <c r="B373" s="207"/>
      <c r="C373" s="176"/>
      <c r="F373" s="193"/>
      <c r="G373" s="176"/>
      <c r="H373" s="176"/>
      <c r="I373" s="176"/>
      <c r="J373" s="176"/>
      <c r="K373" s="176"/>
      <c r="L373" s="176"/>
      <c r="M373" s="176"/>
      <c r="N373" s="176"/>
      <c r="U373" s="176"/>
    </row>
    <row r="374" spans="2:21" s="21" customFormat="1" ht="21" customHeight="1">
      <c r="B374" s="207"/>
      <c r="C374" s="176"/>
      <c r="F374" s="193"/>
      <c r="G374" s="176"/>
      <c r="H374" s="176"/>
      <c r="I374" s="176"/>
      <c r="J374" s="176"/>
      <c r="K374" s="176"/>
      <c r="L374" s="176"/>
      <c r="M374" s="176"/>
      <c r="N374" s="176"/>
      <c r="U374" s="176"/>
    </row>
    <row r="375" spans="2:21" s="21" customFormat="1" ht="21" customHeight="1">
      <c r="B375" s="207"/>
      <c r="C375" s="176"/>
      <c r="F375" s="193"/>
      <c r="G375" s="176"/>
      <c r="H375" s="176"/>
      <c r="I375" s="176"/>
      <c r="J375" s="176"/>
      <c r="K375" s="176"/>
      <c r="L375" s="176"/>
      <c r="M375" s="176"/>
      <c r="N375" s="176"/>
      <c r="U375" s="176"/>
    </row>
    <row r="376" spans="2:21" s="21" customFormat="1" ht="21" customHeight="1">
      <c r="B376" s="207"/>
      <c r="C376" s="176"/>
      <c r="F376" s="193"/>
      <c r="G376" s="176"/>
      <c r="H376" s="176"/>
      <c r="I376" s="176"/>
      <c r="J376" s="176"/>
      <c r="K376" s="176"/>
      <c r="L376" s="176"/>
      <c r="M376" s="176"/>
      <c r="N376" s="176"/>
      <c r="U376" s="176"/>
    </row>
    <row r="377" spans="2:21" s="21" customFormat="1" ht="21" customHeight="1">
      <c r="B377" s="207"/>
      <c r="C377" s="176"/>
      <c r="F377" s="193"/>
      <c r="G377" s="176"/>
      <c r="H377" s="176"/>
      <c r="I377" s="176"/>
      <c r="J377" s="176"/>
      <c r="K377" s="176"/>
      <c r="L377" s="176"/>
      <c r="M377" s="176"/>
      <c r="N377" s="176"/>
      <c r="U377" s="176"/>
    </row>
    <row r="378" spans="2:21" s="21" customFormat="1" ht="21" customHeight="1">
      <c r="B378" s="207"/>
      <c r="C378" s="176"/>
      <c r="F378" s="193"/>
      <c r="G378" s="176"/>
      <c r="H378" s="176"/>
      <c r="I378" s="176"/>
      <c r="J378" s="176"/>
      <c r="K378" s="176"/>
      <c r="L378" s="176"/>
      <c r="M378" s="176"/>
      <c r="N378" s="176"/>
      <c r="U378" s="176"/>
    </row>
    <row r="379" spans="2:21" s="21" customFormat="1" ht="21" customHeight="1">
      <c r="B379" s="207"/>
      <c r="C379" s="176"/>
      <c r="F379" s="193"/>
      <c r="G379" s="176"/>
      <c r="H379" s="176"/>
      <c r="I379" s="176"/>
      <c r="J379" s="176"/>
      <c r="K379" s="176"/>
      <c r="L379" s="176"/>
      <c r="M379" s="176"/>
      <c r="N379" s="176"/>
      <c r="U379" s="176"/>
    </row>
    <row r="380" spans="2:21" s="21" customFormat="1" ht="21" customHeight="1">
      <c r="B380" s="207"/>
      <c r="C380" s="176"/>
      <c r="F380" s="193"/>
      <c r="G380" s="176"/>
      <c r="H380" s="176"/>
      <c r="I380" s="176"/>
      <c r="J380" s="176"/>
      <c r="K380" s="176"/>
      <c r="L380" s="176"/>
      <c r="M380" s="176"/>
      <c r="N380" s="176"/>
      <c r="U380" s="176"/>
    </row>
    <row r="381" spans="2:21" s="21" customFormat="1" ht="21" customHeight="1">
      <c r="B381" s="207"/>
      <c r="C381" s="176"/>
      <c r="F381" s="193"/>
      <c r="G381" s="176"/>
      <c r="H381" s="176"/>
      <c r="I381" s="176"/>
      <c r="J381" s="176"/>
      <c r="K381" s="176"/>
      <c r="L381" s="176"/>
      <c r="M381" s="176"/>
      <c r="N381" s="176"/>
      <c r="U381" s="176"/>
    </row>
    <row r="382" spans="2:21" s="21" customFormat="1" ht="21" customHeight="1">
      <c r="B382" s="207"/>
      <c r="C382" s="176"/>
      <c r="F382" s="193"/>
      <c r="G382" s="176"/>
      <c r="H382" s="176"/>
      <c r="I382" s="176"/>
      <c r="J382" s="176"/>
      <c r="K382" s="176"/>
      <c r="L382" s="176"/>
      <c r="M382" s="176"/>
      <c r="N382" s="176"/>
      <c r="U382" s="176"/>
    </row>
    <row r="383" spans="2:21" s="21" customFormat="1" ht="21" customHeight="1">
      <c r="B383" s="207"/>
      <c r="C383" s="176"/>
      <c r="F383" s="193"/>
      <c r="G383" s="176"/>
      <c r="H383" s="176"/>
      <c r="I383" s="176"/>
      <c r="J383" s="176"/>
      <c r="K383" s="176"/>
      <c r="L383" s="176"/>
      <c r="M383" s="176"/>
      <c r="N383" s="176"/>
      <c r="U383" s="176"/>
    </row>
    <row r="384" spans="2:21" s="21" customFormat="1" ht="21" customHeight="1">
      <c r="B384" s="207"/>
      <c r="C384" s="176"/>
      <c r="F384" s="193"/>
      <c r="G384" s="176"/>
      <c r="H384" s="176"/>
      <c r="I384" s="176"/>
      <c r="J384" s="176"/>
      <c r="K384" s="176"/>
      <c r="L384" s="176"/>
      <c r="M384" s="176"/>
      <c r="N384" s="176"/>
      <c r="U384" s="176"/>
    </row>
    <row r="385" spans="2:21" s="21" customFormat="1" ht="21" customHeight="1">
      <c r="B385" s="207"/>
      <c r="C385" s="176"/>
      <c r="F385" s="193"/>
      <c r="G385" s="176"/>
      <c r="H385" s="176"/>
      <c r="I385" s="176"/>
      <c r="J385" s="176"/>
      <c r="K385" s="176"/>
      <c r="L385" s="176"/>
      <c r="M385" s="176"/>
      <c r="N385" s="176"/>
      <c r="U385" s="176"/>
    </row>
    <row r="386" spans="2:21" s="21" customFormat="1" ht="21" customHeight="1">
      <c r="B386" s="207"/>
      <c r="C386" s="176"/>
      <c r="F386" s="193"/>
      <c r="G386" s="176"/>
      <c r="H386" s="176"/>
      <c r="I386" s="176"/>
      <c r="J386" s="176"/>
      <c r="K386" s="176"/>
      <c r="L386" s="176"/>
      <c r="M386" s="176"/>
      <c r="N386" s="176"/>
      <c r="U386" s="176"/>
    </row>
    <row r="387" spans="2:21" s="21" customFormat="1" ht="21" customHeight="1">
      <c r="B387" s="207"/>
      <c r="C387" s="176"/>
      <c r="F387" s="193"/>
      <c r="G387" s="176"/>
      <c r="H387" s="176"/>
      <c r="I387" s="176"/>
      <c r="J387" s="176"/>
      <c r="K387" s="176"/>
      <c r="L387" s="176"/>
      <c r="M387" s="176"/>
      <c r="N387" s="176"/>
      <c r="U387" s="176"/>
    </row>
    <row r="388" spans="2:21" s="21" customFormat="1" ht="21" customHeight="1">
      <c r="B388" s="207"/>
      <c r="C388" s="176"/>
      <c r="F388" s="193"/>
      <c r="G388" s="176"/>
      <c r="H388" s="176"/>
      <c r="I388" s="176"/>
      <c r="J388" s="176"/>
      <c r="K388" s="176"/>
      <c r="L388" s="176"/>
      <c r="M388" s="176"/>
      <c r="N388" s="176"/>
      <c r="U388" s="176"/>
    </row>
    <row r="389" spans="2:21" s="21" customFormat="1" ht="21" customHeight="1">
      <c r="B389" s="207"/>
      <c r="C389" s="176"/>
      <c r="F389" s="193"/>
      <c r="G389" s="176"/>
      <c r="H389" s="176"/>
      <c r="I389" s="176"/>
      <c r="J389" s="176"/>
      <c r="K389" s="176"/>
      <c r="L389" s="176"/>
      <c r="M389" s="176"/>
      <c r="N389" s="176"/>
      <c r="U389" s="176"/>
    </row>
    <row r="390" spans="2:21" s="21" customFormat="1" ht="21" customHeight="1">
      <c r="B390" s="207"/>
      <c r="C390" s="176"/>
      <c r="F390" s="193"/>
      <c r="G390" s="176"/>
      <c r="H390" s="176"/>
      <c r="I390" s="176"/>
      <c r="J390" s="176"/>
      <c r="K390" s="176"/>
      <c r="L390" s="176"/>
      <c r="M390" s="176"/>
      <c r="N390" s="176"/>
      <c r="U390" s="176"/>
    </row>
    <row r="391" spans="2:21" s="21" customFormat="1" ht="21" customHeight="1">
      <c r="B391" s="207"/>
      <c r="C391" s="176"/>
      <c r="F391" s="193"/>
      <c r="G391" s="176"/>
      <c r="H391" s="176"/>
      <c r="I391" s="176"/>
      <c r="J391" s="176"/>
      <c r="K391" s="176"/>
      <c r="L391" s="176"/>
      <c r="M391" s="176"/>
      <c r="N391" s="176"/>
      <c r="U391" s="176"/>
    </row>
    <row r="392" spans="2:21" s="21" customFormat="1" ht="21" customHeight="1">
      <c r="B392" s="207"/>
      <c r="C392" s="176"/>
      <c r="F392" s="193"/>
      <c r="G392" s="176"/>
      <c r="H392" s="176"/>
      <c r="I392" s="176"/>
      <c r="J392" s="176"/>
      <c r="K392" s="176"/>
      <c r="L392" s="176"/>
      <c r="M392" s="176"/>
      <c r="N392" s="176"/>
      <c r="U392" s="176"/>
    </row>
    <row r="393" spans="2:21" s="21" customFormat="1" ht="21" customHeight="1">
      <c r="B393" s="207"/>
      <c r="C393" s="176"/>
      <c r="F393" s="193"/>
      <c r="G393" s="176"/>
      <c r="H393" s="176"/>
      <c r="I393" s="176"/>
      <c r="J393" s="176"/>
      <c r="K393" s="176"/>
      <c r="L393" s="176"/>
      <c r="M393" s="176"/>
      <c r="N393" s="176"/>
      <c r="U393" s="176"/>
    </row>
    <row r="394" spans="2:21" s="21" customFormat="1" ht="21" customHeight="1">
      <c r="B394" s="207"/>
      <c r="C394" s="176"/>
      <c r="F394" s="193"/>
      <c r="G394" s="176"/>
      <c r="H394" s="176"/>
      <c r="I394" s="176"/>
      <c r="J394" s="176"/>
      <c r="K394" s="176"/>
      <c r="L394" s="176"/>
      <c r="M394" s="176"/>
      <c r="N394" s="176"/>
      <c r="U394" s="176"/>
    </row>
    <row r="395" spans="2:21" s="21" customFormat="1" ht="21" customHeight="1">
      <c r="B395" s="207"/>
      <c r="C395" s="176"/>
      <c r="F395" s="193"/>
      <c r="G395" s="176"/>
      <c r="H395" s="176"/>
      <c r="I395" s="176"/>
      <c r="J395" s="176"/>
      <c r="K395" s="176"/>
      <c r="L395" s="176"/>
      <c r="M395" s="176"/>
      <c r="N395" s="176"/>
      <c r="U395" s="176"/>
    </row>
    <row r="396" spans="2:21" s="21" customFormat="1" ht="21" customHeight="1">
      <c r="B396" s="207"/>
      <c r="C396" s="176"/>
      <c r="F396" s="193"/>
      <c r="G396" s="176"/>
      <c r="H396" s="176"/>
      <c r="I396" s="176"/>
      <c r="J396" s="176"/>
      <c r="K396" s="176"/>
      <c r="L396" s="176"/>
      <c r="M396" s="176"/>
      <c r="N396" s="176"/>
      <c r="U396" s="176"/>
    </row>
    <row r="397" spans="2:21" s="21" customFormat="1" ht="21" customHeight="1">
      <c r="B397" s="207"/>
      <c r="C397" s="176"/>
      <c r="F397" s="193"/>
      <c r="G397" s="176"/>
      <c r="H397" s="176"/>
      <c r="I397" s="176"/>
      <c r="J397" s="176"/>
      <c r="K397" s="176"/>
      <c r="L397" s="176"/>
      <c r="M397" s="176"/>
      <c r="N397" s="176"/>
      <c r="U397" s="176"/>
    </row>
    <row r="398" spans="2:21" s="21" customFormat="1" ht="21" customHeight="1">
      <c r="B398" s="207"/>
      <c r="C398" s="176"/>
      <c r="F398" s="193"/>
      <c r="G398" s="176"/>
      <c r="H398" s="176"/>
      <c r="I398" s="176"/>
      <c r="J398" s="176"/>
      <c r="K398" s="176"/>
      <c r="L398" s="176"/>
      <c r="M398" s="176"/>
      <c r="N398" s="176"/>
      <c r="U398" s="176"/>
    </row>
    <row r="399" spans="2:21" s="21" customFormat="1" ht="21" customHeight="1">
      <c r="B399" s="207"/>
      <c r="C399" s="176"/>
      <c r="F399" s="193"/>
      <c r="G399" s="176"/>
      <c r="H399" s="176"/>
      <c r="I399" s="176"/>
      <c r="J399" s="176"/>
      <c r="K399" s="176"/>
      <c r="L399" s="176"/>
      <c r="M399" s="176"/>
      <c r="N399" s="176"/>
      <c r="U399" s="176"/>
    </row>
    <row r="400" spans="2:21" s="21" customFormat="1" ht="21" customHeight="1">
      <c r="B400" s="207"/>
      <c r="C400" s="176"/>
      <c r="F400" s="193"/>
      <c r="G400" s="176"/>
      <c r="H400" s="176"/>
      <c r="I400" s="176"/>
      <c r="J400" s="176"/>
      <c r="K400" s="176"/>
      <c r="L400" s="176"/>
      <c r="M400" s="176"/>
      <c r="N400" s="176"/>
      <c r="U400" s="176"/>
    </row>
    <row r="401" spans="2:21" s="21" customFormat="1" ht="21" customHeight="1">
      <c r="B401" s="207"/>
      <c r="C401" s="176"/>
      <c r="F401" s="193"/>
      <c r="G401" s="176"/>
      <c r="H401" s="176"/>
      <c r="I401" s="176"/>
      <c r="J401" s="176"/>
      <c r="K401" s="176"/>
      <c r="L401" s="176"/>
      <c r="M401" s="176"/>
      <c r="N401" s="176"/>
      <c r="U401" s="176"/>
    </row>
    <row r="402" spans="2:21" s="21" customFormat="1" ht="21" customHeight="1">
      <c r="B402" s="207"/>
      <c r="C402" s="176"/>
      <c r="F402" s="193"/>
      <c r="G402" s="176"/>
      <c r="H402" s="176"/>
      <c r="I402" s="176"/>
      <c r="J402" s="176"/>
      <c r="K402" s="176"/>
      <c r="L402" s="176"/>
      <c r="M402" s="176"/>
      <c r="N402" s="176"/>
      <c r="U402" s="176"/>
    </row>
    <row r="403" spans="2:21" s="21" customFormat="1" ht="21" customHeight="1">
      <c r="B403" s="207"/>
      <c r="C403" s="176"/>
      <c r="F403" s="193"/>
      <c r="G403" s="176"/>
      <c r="H403" s="176"/>
      <c r="I403" s="176"/>
      <c r="J403" s="176"/>
      <c r="K403" s="176"/>
      <c r="L403" s="176"/>
      <c r="M403" s="176"/>
      <c r="N403" s="176"/>
      <c r="U403" s="176"/>
    </row>
    <row r="404" spans="2:21" s="21" customFormat="1" ht="21" customHeight="1">
      <c r="B404" s="207"/>
      <c r="C404" s="176"/>
      <c r="F404" s="193"/>
      <c r="G404" s="176"/>
      <c r="H404" s="176"/>
      <c r="I404" s="176"/>
      <c r="J404" s="176"/>
      <c r="K404" s="176"/>
      <c r="L404" s="176"/>
      <c r="M404" s="176"/>
      <c r="N404" s="176"/>
      <c r="U404" s="176"/>
    </row>
    <row r="405" spans="2:21" s="21" customFormat="1" ht="21" customHeight="1">
      <c r="B405" s="207"/>
      <c r="C405" s="176"/>
      <c r="F405" s="193"/>
      <c r="G405" s="176"/>
      <c r="H405" s="176"/>
      <c r="I405" s="176"/>
      <c r="J405" s="176"/>
      <c r="K405" s="176"/>
      <c r="L405" s="176"/>
      <c r="M405" s="176"/>
      <c r="N405" s="176"/>
      <c r="U405" s="176"/>
    </row>
    <row r="406" spans="2:21" s="21" customFormat="1" ht="21" customHeight="1">
      <c r="B406" s="207"/>
      <c r="C406" s="176"/>
      <c r="F406" s="193"/>
      <c r="G406" s="176"/>
      <c r="H406" s="176"/>
      <c r="I406" s="176"/>
      <c r="J406" s="176"/>
      <c r="K406" s="176"/>
      <c r="L406" s="176"/>
      <c r="M406" s="176"/>
      <c r="N406" s="176"/>
      <c r="U406" s="176"/>
    </row>
    <row r="407" spans="2:21" s="21" customFormat="1" ht="21" customHeight="1">
      <c r="B407" s="207"/>
      <c r="C407" s="176"/>
      <c r="F407" s="193"/>
      <c r="G407" s="176"/>
      <c r="H407" s="176"/>
      <c r="I407" s="176"/>
      <c r="J407" s="176"/>
      <c r="K407" s="176"/>
      <c r="L407" s="176"/>
      <c r="M407" s="176"/>
      <c r="N407" s="176"/>
      <c r="U407" s="176"/>
    </row>
    <row r="408" spans="2:21" s="21" customFormat="1" ht="21" customHeight="1">
      <c r="B408" s="207"/>
      <c r="C408" s="176"/>
      <c r="F408" s="193"/>
      <c r="G408" s="176"/>
      <c r="H408" s="176"/>
      <c r="I408" s="176"/>
      <c r="J408" s="176"/>
      <c r="K408" s="176"/>
      <c r="L408" s="176"/>
      <c r="M408" s="176"/>
      <c r="N408" s="176"/>
      <c r="U408" s="176"/>
    </row>
    <row r="409" spans="2:21" s="21" customFormat="1" ht="21" customHeight="1">
      <c r="B409" s="207"/>
      <c r="C409" s="176"/>
      <c r="F409" s="193"/>
      <c r="G409" s="176"/>
      <c r="H409" s="176"/>
      <c r="I409" s="176"/>
      <c r="J409" s="176"/>
      <c r="K409" s="176"/>
      <c r="L409" s="176"/>
      <c r="M409" s="176"/>
      <c r="N409" s="176"/>
      <c r="U409" s="176"/>
    </row>
    <row r="410" spans="2:21" s="21" customFormat="1" ht="21" customHeight="1">
      <c r="B410" s="207"/>
      <c r="C410" s="176"/>
      <c r="F410" s="193"/>
      <c r="G410" s="176"/>
      <c r="H410" s="176"/>
      <c r="I410" s="176"/>
      <c r="J410" s="176"/>
      <c r="K410" s="176"/>
      <c r="L410" s="176"/>
      <c r="M410" s="176"/>
      <c r="N410" s="176"/>
      <c r="U410" s="176"/>
    </row>
    <row r="411" spans="2:21" s="21" customFormat="1" ht="21" customHeight="1">
      <c r="B411" s="207"/>
      <c r="C411" s="176"/>
      <c r="F411" s="193"/>
      <c r="G411" s="176"/>
      <c r="H411" s="176"/>
      <c r="I411" s="176"/>
      <c r="J411" s="176"/>
      <c r="K411" s="176"/>
      <c r="L411" s="176"/>
      <c r="M411" s="176"/>
      <c r="N411" s="176"/>
      <c r="U411" s="176"/>
    </row>
    <row r="412" spans="2:21" s="21" customFormat="1" ht="21" customHeight="1">
      <c r="B412" s="207"/>
      <c r="C412" s="176"/>
      <c r="F412" s="193"/>
      <c r="G412" s="176"/>
      <c r="H412" s="176"/>
      <c r="I412" s="176"/>
      <c r="J412" s="176"/>
      <c r="K412" s="176"/>
      <c r="L412" s="176"/>
      <c r="M412" s="176"/>
      <c r="N412" s="176"/>
      <c r="U412" s="176"/>
    </row>
    <row r="413" spans="2:21" s="21" customFormat="1" ht="21" customHeight="1">
      <c r="B413" s="207"/>
      <c r="C413" s="176"/>
      <c r="F413" s="193"/>
      <c r="G413" s="176"/>
      <c r="H413" s="176"/>
      <c r="I413" s="176"/>
      <c r="J413" s="176"/>
      <c r="K413" s="176"/>
      <c r="L413" s="176"/>
      <c r="M413" s="176"/>
      <c r="N413" s="176"/>
      <c r="U413" s="176"/>
    </row>
    <row r="414" spans="2:21" s="21" customFormat="1" ht="21" customHeight="1">
      <c r="B414" s="207"/>
      <c r="C414" s="176"/>
      <c r="F414" s="193"/>
      <c r="G414" s="176"/>
      <c r="H414" s="176"/>
      <c r="I414" s="176"/>
      <c r="J414" s="176"/>
      <c r="K414" s="176"/>
      <c r="L414" s="176"/>
      <c r="M414" s="176"/>
      <c r="N414" s="176"/>
      <c r="U414" s="176"/>
    </row>
    <row r="415" spans="2:21" s="21" customFormat="1" ht="21" customHeight="1">
      <c r="B415" s="207"/>
      <c r="C415" s="176"/>
      <c r="F415" s="193"/>
      <c r="G415" s="176"/>
      <c r="H415" s="176"/>
      <c r="I415" s="176"/>
      <c r="J415" s="176"/>
      <c r="K415" s="176"/>
      <c r="L415" s="176"/>
      <c r="M415" s="176"/>
      <c r="N415" s="176"/>
      <c r="U415" s="176"/>
    </row>
    <row r="416" spans="2:21" s="21" customFormat="1" ht="21" customHeight="1">
      <c r="B416" s="207"/>
      <c r="C416" s="176"/>
      <c r="F416" s="193"/>
      <c r="G416" s="176"/>
      <c r="H416" s="176"/>
      <c r="I416" s="176"/>
      <c r="J416" s="176"/>
      <c r="K416" s="176"/>
      <c r="L416" s="176"/>
      <c r="M416" s="176"/>
      <c r="N416" s="176"/>
      <c r="U416" s="176"/>
    </row>
    <row r="417" spans="2:21" s="21" customFormat="1" ht="21" customHeight="1">
      <c r="B417" s="207"/>
      <c r="C417" s="176"/>
      <c r="F417" s="193"/>
      <c r="G417" s="176"/>
      <c r="H417" s="176"/>
      <c r="I417" s="176"/>
      <c r="J417" s="176"/>
      <c r="K417" s="176"/>
      <c r="L417" s="176"/>
      <c r="M417" s="176"/>
      <c r="N417" s="176"/>
      <c r="U417" s="176"/>
    </row>
    <row r="418" spans="2:21" s="21" customFormat="1" ht="21" customHeight="1">
      <c r="B418" s="207"/>
      <c r="C418" s="176"/>
      <c r="F418" s="193"/>
      <c r="G418" s="176"/>
      <c r="H418" s="176"/>
      <c r="I418" s="176"/>
      <c r="J418" s="176"/>
      <c r="K418" s="176"/>
      <c r="L418" s="176"/>
      <c r="M418" s="176"/>
      <c r="N418" s="176"/>
      <c r="U418" s="176"/>
    </row>
    <row r="419" spans="2:21" s="21" customFormat="1" ht="21" customHeight="1">
      <c r="B419" s="207"/>
      <c r="C419" s="176"/>
      <c r="F419" s="193"/>
      <c r="G419" s="176"/>
      <c r="H419" s="176"/>
      <c r="I419" s="176"/>
      <c r="J419" s="176"/>
      <c r="K419" s="176"/>
      <c r="L419" s="176"/>
      <c r="M419" s="176"/>
      <c r="N419" s="176"/>
      <c r="U419" s="176"/>
    </row>
    <row r="420" spans="2:21" s="21" customFormat="1" ht="21" customHeight="1">
      <c r="B420" s="207"/>
      <c r="C420" s="176"/>
      <c r="F420" s="193"/>
      <c r="G420" s="176"/>
      <c r="H420" s="176"/>
      <c r="I420" s="176"/>
      <c r="J420" s="176"/>
      <c r="K420" s="176"/>
      <c r="L420" s="176"/>
      <c r="M420" s="176"/>
      <c r="N420" s="176"/>
      <c r="U420" s="176"/>
    </row>
    <row r="421" spans="2:21" s="21" customFormat="1" ht="21" customHeight="1">
      <c r="B421" s="207"/>
      <c r="C421" s="176"/>
      <c r="F421" s="193"/>
      <c r="G421" s="176"/>
      <c r="H421" s="176"/>
      <c r="I421" s="176"/>
      <c r="J421" s="176"/>
      <c r="K421" s="176"/>
      <c r="L421" s="176"/>
      <c r="M421" s="176"/>
      <c r="N421" s="176"/>
      <c r="U421" s="176"/>
    </row>
    <row r="422" spans="2:21" s="21" customFormat="1" ht="21" customHeight="1">
      <c r="B422" s="207"/>
      <c r="C422" s="176"/>
      <c r="F422" s="193"/>
      <c r="G422" s="176"/>
      <c r="H422" s="176"/>
      <c r="I422" s="176"/>
      <c r="J422" s="176"/>
      <c r="K422" s="176"/>
      <c r="L422" s="176"/>
      <c r="M422" s="176"/>
      <c r="N422" s="176"/>
      <c r="U422" s="176"/>
    </row>
    <row r="423" spans="2:21" s="21" customFormat="1" ht="21" customHeight="1">
      <c r="B423" s="207"/>
      <c r="C423" s="176"/>
      <c r="F423" s="193"/>
      <c r="G423" s="176"/>
      <c r="H423" s="176"/>
      <c r="I423" s="176"/>
      <c r="J423" s="176"/>
      <c r="K423" s="176"/>
      <c r="L423" s="176"/>
      <c r="M423" s="176"/>
      <c r="N423" s="176"/>
      <c r="U423" s="176"/>
    </row>
    <row r="424" spans="2:21" s="21" customFormat="1" ht="21" customHeight="1">
      <c r="B424" s="207"/>
      <c r="C424" s="176"/>
      <c r="F424" s="193"/>
      <c r="G424" s="176"/>
      <c r="H424" s="176"/>
      <c r="I424" s="176"/>
      <c r="J424" s="176"/>
      <c r="K424" s="176"/>
      <c r="L424" s="176"/>
      <c r="M424" s="176"/>
      <c r="N424" s="176"/>
      <c r="U424" s="176"/>
    </row>
    <row r="425" spans="2:21" s="21" customFormat="1" ht="21" customHeight="1">
      <c r="B425" s="207"/>
      <c r="C425" s="176"/>
      <c r="F425" s="193"/>
      <c r="G425" s="176"/>
      <c r="H425" s="176"/>
      <c r="I425" s="176"/>
      <c r="J425" s="176"/>
      <c r="K425" s="176"/>
      <c r="L425" s="176"/>
      <c r="M425" s="176"/>
      <c r="N425" s="176"/>
      <c r="U425" s="176"/>
    </row>
    <row r="426" spans="2:21" s="21" customFormat="1" ht="21" customHeight="1">
      <c r="B426" s="207"/>
      <c r="C426" s="176"/>
      <c r="F426" s="193"/>
      <c r="G426" s="176"/>
      <c r="H426" s="176"/>
      <c r="I426" s="176"/>
      <c r="J426" s="176"/>
      <c r="K426" s="176"/>
      <c r="L426" s="176"/>
      <c r="M426" s="176"/>
      <c r="N426" s="176"/>
      <c r="U426" s="176"/>
    </row>
    <row r="427" spans="2:21" s="21" customFormat="1" ht="21" customHeight="1">
      <c r="B427" s="207"/>
      <c r="C427" s="176"/>
      <c r="F427" s="193"/>
      <c r="G427" s="176"/>
      <c r="H427" s="176"/>
      <c r="I427" s="176"/>
      <c r="J427" s="176"/>
      <c r="K427" s="176"/>
      <c r="L427" s="176"/>
      <c r="M427" s="176"/>
      <c r="N427" s="176"/>
      <c r="U427" s="176"/>
    </row>
    <row r="428" spans="2:21" s="21" customFormat="1" ht="21" customHeight="1">
      <c r="B428" s="207"/>
      <c r="C428" s="176"/>
      <c r="F428" s="193"/>
      <c r="G428" s="176"/>
      <c r="H428" s="176"/>
      <c r="I428" s="176"/>
      <c r="J428" s="176"/>
      <c r="K428" s="176"/>
      <c r="L428" s="176"/>
      <c r="M428" s="176"/>
      <c r="N428" s="176"/>
      <c r="U428" s="176"/>
    </row>
    <row r="429" spans="2:21" s="21" customFormat="1" ht="21" customHeight="1">
      <c r="B429" s="207"/>
      <c r="C429" s="176"/>
      <c r="F429" s="193"/>
      <c r="G429" s="176"/>
      <c r="H429" s="176"/>
      <c r="I429" s="176"/>
      <c r="J429" s="176"/>
      <c r="K429" s="176"/>
      <c r="L429" s="176"/>
      <c r="M429" s="176"/>
      <c r="N429" s="176"/>
      <c r="U429" s="176"/>
    </row>
    <row r="430" spans="2:21" s="21" customFormat="1" ht="21" customHeight="1">
      <c r="B430" s="207"/>
      <c r="C430" s="176"/>
      <c r="F430" s="193"/>
      <c r="G430" s="176"/>
      <c r="H430" s="176"/>
      <c r="I430" s="176"/>
      <c r="J430" s="176"/>
      <c r="K430" s="176"/>
      <c r="L430" s="176"/>
      <c r="M430" s="176"/>
      <c r="N430" s="176"/>
      <c r="U430" s="176"/>
    </row>
    <row r="431" spans="2:21" s="21" customFormat="1" ht="21" customHeight="1">
      <c r="B431" s="207"/>
      <c r="C431" s="176"/>
      <c r="F431" s="193"/>
      <c r="G431" s="176"/>
      <c r="H431" s="176"/>
      <c r="I431" s="176"/>
      <c r="J431" s="176"/>
      <c r="K431" s="176"/>
      <c r="L431" s="176"/>
      <c r="M431" s="176"/>
      <c r="N431" s="176"/>
      <c r="U431" s="176"/>
    </row>
    <row r="432" spans="2:21" s="21" customFormat="1" ht="21" customHeight="1">
      <c r="B432" s="207"/>
      <c r="C432" s="176"/>
      <c r="F432" s="193"/>
      <c r="G432" s="176"/>
      <c r="H432" s="176"/>
      <c r="I432" s="176"/>
      <c r="J432" s="176"/>
      <c r="K432" s="176"/>
      <c r="L432" s="176"/>
      <c r="M432" s="176"/>
      <c r="N432" s="176"/>
      <c r="U432" s="176"/>
    </row>
    <row r="433" spans="2:21" s="21" customFormat="1" ht="21" customHeight="1">
      <c r="B433" s="207"/>
      <c r="C433" s="176"/>
      <c r="F433" s="193"/>
      <c r="G433" s="176"/>
      <c r="H433" s="176"/>
      <c r="I433" s="176"/>
      <c r="J433" s="176"/>
      <c r="K433" s="176"/>
      <c r="L433" s="176"/>
      <c r="M433" s="176"/>
      <c r="N433" s="176"/>
      <c r="U433" s="176"/>
    </row>
    <row r="434" spans="2:21" s="21" customFormat="1" ht="21" customHeight="1">
      <c r="B434" s="207"/>
      <c r="C434" s="176"/>
      <c r="F434" s="193"/>
      <c r="G434" s="176"/>
      <c r="H434" s="176"/>
      <c r="I434" s="176"/>
      <c r="J434" s="176"/>
      <c r="K434" s="176"/>
      <c r="L434" s="176"/>
      <c r="M434" s="176"/>
      <c r="N434" s="176"/>
      <c r="U434" s="176"/>
    </row>
    <row r="435" spans="2:21" s="21" customFormat="1" ht="21" customHeight="1">
      <c r="B435" s="207"/>
      <c r="C435" s="176"/>
      <c r="F435" s="193"/>
      <c r="G435" s="176"/>
      <c r="H435" s="176"/>
      <c r="I435" s="176"/>
      <c r="J435" s="176"/>
      <c r="K435" s="176"/>
      <c r="L435" s="176"/>
      <c r="M435" s="176"/>
      <c r="N435" s="176"/>
      <c r="U435" s="176"/>
    </row>
    <row r="436" spans="2:21" s="21" customFormat="1" ht="21" customHeight="1">
      <c r="B436" s="207"/>
      <c r="C436" s="176"/>
      <c r="F436" s="193"/>
      <c r="G436" s="176"/>
      <c r="H436" s="176"/>
      <c r="I436" s="176"/>
      <c r="J436" s="176"/>
      <c r="K436" s="176"/>
      <c r="L436" s="176"/>
      <c r="M436" s="176"/>
      <c r="N436" s="176"/>
      <c r="U436" s="176"/>
    </row>
    <row r="437" spans="2:21" s="21" customFormat="1" ht="21" customHeight="1">
      <c r="B437" s="207"/>
      <c r="C437" s="176"/>
      <c r="F437" s="193"/>
      <c r="G437" s="176"/>
      <c r="H437" s="176"/>
      <c r="I437" s="176"/>
      <c r="J437" s="176"/>
      <c r="K437" s="176"/>
      <c r="L437" s="176"/>
      <c r="M437" s="176"/>
      <c r="N437" s="176"/>
      <c r="U437" s="176"/>
    </row>
    <row r="438" spans="2:21" s="21" customFormat="1" ht="21" customHeight="1">
      <c r="B438" s="207"/>
      <c r="C438" s="176"/>
      <c r="F438" s="193"/>
      <c r="G438" s="176"/>
      <c r="H438" s="176"/>
      <c r="I438" s="176"/>
      <c r="J438" s="176"/>
      <c r="K438" s="176"/>
      <c r="L438" s="176"/>
      <c r="M438" s="176"/>
      <c r="N438" s="176"/>
      <c r="U438" s="176"/>
    </row>
    <row r="439" spans="2:21" s="21" customFormat="1" ht="21" customHeight="1">
      <c r="B439" s="207"/>
      <c r="C439" s="176"/>
      <c r="F439" s="193"/>
      <c r="G439" s="176"/>
      <c r="H439" s="176"/>
      <c r="I439" s="176"/>
      <c r="J439" s="176"/>
      <c r="K439" s="176"/>
      <c r="L439" s="176"/>
      <c r="M439" s="176"/>
      <c r="N439" s="176"/>
      <c r="U439" s="176"/>
    </row>
    <row r="440" spans="2:21" s="21" customFormat="1" ht="21" customHeight="1">
      <c r="B440" s="207"/>
      <c r="C440" s="176"/>
      <c r="F440" s="193"/>
      <c r="G440" s="176"/>
      <c r="H440" s="176"/>
      <c r="I440" s="176"/>
      <c r="J440" s="176"/>
      <c r="K440" s="176"/>
      <c r="L440" s="176"/>
      <c r="M440" s="176"/>
      <c r="N440" s="176"/>
      <c r="U440" s="176"/>
    </row>
    <row r="441" spans="2:21" s="21" customFormat="1" ht="21" customHeight="1">
      <c r="B441" s="207"/>
      <c r="C441" s="176"/>
      <c r="F441" s="193"/>
      <c r="G441" s="176"/>
      <c r="H441" s="176"/>
      <c r="I441" s="176"/>
      <c r="J441" s="176"/>
      <c r="K441" s="176"/>
      <c r="L441" s="176"/>
      <c r="M441" s="176"/>
      <c r="N441" s="176"/>
      <c r="U441" s="176"/>
    </row>
    <row r="442" spans="2:21" s="21" customFormat="1" ht="21" customHeight="1">
      <c r="B442" s="207"/>
      <c r="C442" s="176"/>
      <c r="F442" s="193"/>
      <c r="G442" s="176"/>
      <c r="H442" s="176"/>
      <c r="I442" s="176"/>
      <c r="J442" s="176"/>
      <c r="K442" s="176"/>
      <c r="L442" s="176"/>
      <c r="M442" s="176"/>
      <c r="N442" s="176"/>
      <c r="U442" s="176"/>
    </row>
    <row r="443" spans="2:21" s="21" customFormat="1" ht="21" customHeight="1">
      <c r="B443" s="207"/>
      <c r="C443" s="176"/>
      <c r="F443" s="193"/>
      <c r="G443" s="176"/>
      <c r="H443" s="176"/>
      <c r="I443" s="176"/>
      <c r="J443" s="176"/>
      <c r="K443" s="176"/>
      <c r="L443" s="176"/>
      <c r="M443" s="176"/>
      <c r="N443" s="176"/>
      <c r="U443" s="176"/>
    </row>
    <row r="444" spans="2:21" s="21" customFormat="1" ht="21" customHeight="1">
      <c r="B444" s="207"/>
      <c r="C444" s="176"/>
      <c r="F444" s="193"/>
      <c r="G444" s="176"/>
      <c r="H444" s="176"/>
      <c r="I444" s="176"/>
      <c r="J444" s="176"/>
      <c r="K444" s="176"/>
      <c r="L444" s="176"/>
      <c r="M444" s="176"/>
      <c r="N444" s="176"/>
      <c r="U444" s="176"/>
    </row>
    <row r="445" spans="2:21" s="21" customFormat="1" ht="21" customHeight="1">
      <c r="B445" s="207"/>
      <c r="C445" s="176"/>
      <c r="F445" s="193"/>
      <c r="G445" s="176"/>
      <c r="H445" s="176"/>
      <c r="I445" s="176"/>
      <c r="J445" s="176"/>
      <c r="K445" s="176"/>
      <c r="L445" s="176"/>
      <c r="M445" s="176"/>
      <c r="N445" s="176"/>
      <c r="U445" s="176"/>
    </row>
    <row r="446" spans="2:21" s="21" customFormat="1" ht="21" customHeight="1">
      <c r="B446" s="207"/>
      <c r="C446" s="176"/>
      <c r="F446" s="193"/>
      <c r="G446" s="176"/>
      <c r="H446" s="176"/>
      <c r="I446" s="176"/>
      <c r="J446" s="176"/>
      <c r="K446" s="176"/>
      <c r="L446" s="176"/>
      <c r="M446" s="176"/>
      <c r="N446" s="176"/>
      <c r="U446" s="176"/>
    </row>
    <row r="447" spans="2:21" s="21" customFormat="1" ht="21" customHeight="1">
      <c r="B447" s="207"/>
      <c r="C447" s="176"/>
      <c r="F447" s="193"/>
      <c r="G447" s="176"/>
      <c r="H447" s="176"/>
      <c r="I447" s="176"/>
      <c r="J447" s="176"/>
      <c r="K447" s="176"/>
      <c r="L447" s="176"/>
      <c r="M447" s="176"/>
      <c r="N447" s="176"/>
      <c r="U447" s="176"/>
    </row>
    <row r="448" spans="2:21" s="21" customFormat="1" ht="21" customHeight="1">
      <c r="B448" s="207"/>
      <c r="C448" s="176"/>
      <c r="F448" s="193"/>
      <c r="G448" s="176"/>
      <c r="H448" s="176"/>
      <c r="I448" s="176"/>
      <c r="J448" s="176"/>
      <c r="K448" s="176"/>
      <c r="L448" s="176"/>
      <c r="M448" s="176"/>
      <c r="N448" s="176"/>
      <c r="U448" s="176"/>
    </row>
    <row r="449" spans="2:21" s="21" customFormat="1" ht="21" customHeight="1">
      <c r="B449" s="207"/>
      <c r="C449" s="176"/>
      <c r="F449" s="193"/>
      <c r="G449" s="176"/>
      <c r="H449" s="176"/>
      <c r="I449" s="176"/>
      <c r="J449" s="176"/>
      <c r="K449" s="176"/>
      <c r="L449" s="176"/>
      <c r="M449" s="176"/>
      <c r="N449" s="176"/>
      <c r="U449" s="176"/>
    </row>
    <row r="450" spans="2:21" s="21" customFormat="1" ht="21" customHeight="1">
      <c r="B450" s="207"/>
      <c r="C450" s="176"/>
      <c r="F450" s="193"/>
      <c r="G450" s="176"/>
      <c r="H450" s="176"/>
      <c r="I450" s="176"/>
      <c r="J450" s="176"/>
      <c r="K450" s="176"/>
      <c r="L450" s="176"/>
      <c r="M450" s="176"/>
      <c r="N450" s="176"/>
      <c r="U450" s="176"/>
    </row>
    <row r="451" spans="2:21" s="21" customFormat="1" ht="21" customHeight="1">
      <c r="B451" s="207"/>
      <c r="C451" s="176"/>
      <c r="F451" s="193"/>
      <c r="G451" s="176"/>
      <c r="H451" s="176"/>
      <c r="I451" s="176"/>
      <c r="J451" s="176"/>
      <c r="K451" s="176"/>
      <c r="L451" s="176"/>
      <c r="M451" s="176"/>
      <c r="N451" s="176"/>
      <c r="U451" s="176"/>
    </row>
    <row r="452" spans="2:21" s="21" customFormat="1" ht="21" customHeight="1">
      <c r="B452" s="207"/>
      <c r="C452" s="176"/>
      <c r="F452" s="193"/>
      <c r="G452" s="176"/>
      <c r="H452" s="176"/>
      <c r="I452" s="176"/>
      <c r="J452" s="176"/>
      <c r="K452" s="176"/>
      <c r="L452" s="176"/>
      <c r="M452" s="176"/>
      <c r="N452" s="176"/>
      <c r="U452" s="176"/>
    </row>
    <row r="453" spans="2:21" s="21" customFormat="1" ht="21" customHeight="1">
      <c r="B453" s="207"/>
      <c r="C453" s="176"/>
      <c r="F453" s="193"/>
      <c r="G453" s="176"/>
      <c r="H453" s="176"/>
      <c r="I453" s="176"/>
      <c r="J453" s="176"/>
      <c r="K453" s="176"/>
      <c r="L453" s="176"/>
      <c r="M453" s="176"/>
      <c r="N453" s="176"/>
      <c r="U453" s="176"/>
    </row>
    <row r="454" spans="2:21" s="21" customFormat="1" ht="21" customHeight="1">
      <c r="B454" s="207"/>
      <c r="C454" s="176"/>
      <c r="F454" s="193"/>
      <c r="G454" s="176"/>
      <c r="H454" s="176"/>
      <c r="I454" s="176"/>
      <c r="J454" s="176"/>
      <c r="K454" s="176"/>
      <c r="L454" s="176"/>
      <c r="M454" s="176"/>
      <c r="N454" s="176"/>
      <c r="U454" s="176"/>
    </row>
    <row r="455" spans="2:21" s="21" customFormat="1" ht="21" customHeight="1">
      <c r="B455" s="207"/>
      <c r="C455" s="176"/>
      <c r="F455" s="193"/>
      <c r="G455" s="176"/>
      <c r="H455" s="176"/>
      <c r="I455" s="176"/>
      <c r="J455" s="176"/>
      <c r="K455" s="176"/>
      <c r="L455" s="176"/>
      <c r="M455" s="176"/>
      <c r="N455" s="176"/>
      <c r="U455" s="176"/>
    </row>
    <row r="456" spans="2:21" s="21" customFormat="1" ht="21" customHeight="1">
      <c r="B456" s="207"/>
      <c r="C456" s="176"/>
      <c r="F456" s="193"/>
      <c r="G456" s="176"/>
      <c r="H456" s="176"/>
      <c r="I456" s="176"/>
      <c r="J456" s="176"/>
      <c r="K456" s="176"/>
      <c r="L456" s="176"/>
      <c r="M456" s="176"/>
      <c r="N456" s="176"/>
      <c r="U456" s="176"/>
    </row>
    <row r="457" spans="2:21" s="21" customFormat="1" ht="21" customHeight="1">
      <c r="B457" s="207"/>
      <c r="C457" s="176"/>
      <c r="F457" s="193"/>
      <c r="G457" s="176"/>
      <c r="H457" s="176"/>
      <c r="I457" s="176"/>
      <c r="J457" s="176"/>
      <c r="K457" s="176"/>
      <c r="L457" s="176"/>
      <c r="M457" s="176"/>
      <c r="N457" s="176"/>
      <c r="U457" s="176"/>
    </row>
    <row r="458" spans="2:21" s="21" customFormat="1" ht="21" customHeight="1">
      <c r="B458" s="207"/>
      <c r="C458" s="176"/>
      <c r="F458" s="193"/>
      <c r="G458" s="176"/>
      <c r="H458" s="176"/>
      <c r="I458" s="176"/>
      <c r="J458" s="176"/>
      <c r="K458" s="176"/>
      <c r="L458" s="176"/>
      <c r="M458" s="176"/>
      <c r="N458" s="176"/>
      <c r="U458" s="176"/>
    </row>
    <row r="459" spans="2:21" s="21" customFormat="1" ht="21" customHeight="1">
      <c r="B459" s="207"/>
      <c r="C459" s="176"/>
      <c r="F459" s="193"/>
      <c r="G459" s="176"/>
      <c r="H459" s="176"/>
      <c r="I459" s="176"/>
      <c r="J459" s="176"/>
      <c r="K459" s="176"/>
      <c r="L459" s="176"/>
      <c r="M459" s="176"/>
      <c r="N459" s="176"/>
      <c r="U459" s="176"/>
    </row>
    <row r="460" spans="2:21" s="21" customFormat="1" ht="21" customHeight="1">
      <c r="B460" s="207"/>
      <c r="C460" s="176"/>
      <c r="F460" s="193"/>
      <c r="G460" s="176"/>
      <c r="H460" s="176"/>
      <c r="I460" s="176"/>
      <c r="J460" s="176"/>
      <c r="K460" s="176"/>
      <c r="L460" s="176"/>
      <c r="M460" s="176"/>
      <c r="N460" s="176"/>
      <c r="U460" s="176"/>
    </row>
    <row r="461" spans="2:21" s="21" customFormat="1" ht="21" customHeight="1">
      <c r="B461" s="207"/>
      <c r="C461" s="176"/>
      <c r="F461" s="193"/>
      <c r="G461" s="176"/>
      <c r="H461" s="176"/>
      <c r="I461" s="176"/>
      <c r="J461" s="176"/>
      <c r="K461" s="176"/>
      <c r="L461" s="176"/>
      <c r="M461" s="176"/>
      <c r="N461" s="176"/>
      <c r="U461" s="176"/>
    </row>
    <row r="462" spans="2:21" s="21" customFormat="1" ht="21" customHeight="1">
      <c r="B462" s="207"/>
      <c r="C462" s="176"/>
      <c r="F462" s="193"/>
      <c r="G462" s="176"/>
      <c r="H462" s="176"/>
      <c r="I462" s="176"/>
      <c r="J462" s="176"/>
      <c r="K462" s="176"/>
      <c r="L462" s="176"/>
      <c r="M462" s="176"/>
      <c r="N462" s="176"/>
      <c r="U462" s="176"/>
    </row>
    <row r="463" spans="2:21" s="21" customFormat="1" ht="21" customHeight="1">
      <c r="B463" s="207"/>
      <c r="C463" s="176"/>
      <c r="F463" s="193"/>
      <c r="G463" s="176"/>
      <c r="H463" s="176"/>
      <c r="I463" s="176"/>
      <c r="J463" s="176"/>
      <c r="K463" s="176"/>
      <c r="L463" s="176"/>
      <c r="M463" s="176"/>
      <c r="N463" s="176"/>
      <c r="U463" s="176"/>
    </row>
    <row r="464" spans="2:21" s="21" customFormat="1" ht="21" customHeight="1">
      <c r="B464" s="207"/>
      <c r="C464" s="176"/>
      <c r="F464" s="193"/>
      <c r="G464" s="176"/>
      <c r="H464" s="176"/>
      <c r="I464" s="176"/>
      <c r="J464" s="176"/>
      <c r="K464" s="176"/>
      <c r="L464" s="176"/>
      <c r="M464" s="176"/>
      <c r="N464" s="176"/>
      <c r="U464" s="176"/>
    </row>
    <row r="465" spans="2:21" s="21" customFormat="1" ht="21" customHeight="1">
      <c r="B465" s="207"/>
      <c r="C465" s="176"/>
      <c r="F465" s="193"/>
      <c r="G465" s="176"/>
      <c r="H465" s="176"/>
      <c r="I465" s="176"/>
      <c r="J465" s="176"/>
      <c r="K465" s="176"/>
      <c r="L465" s="176"/>
      <c r="M465" s="176"/>
      <c r="N465" s="176"/>
      <c r="U465" s="176"/>
    </row>
    <row r="466" spans="2:21" s="21" customFormat="1" ht="21" customHeight="1">
      <c r="B466" s="207"/>
      <c r="C466" s="176"/>
      <c r="F466" s="193"/>
      <c r="G466" s="176"/>
      <c r="H466" s="176"/>
      <c r="I466" s="176"/>
      <c r="J466" s="176"/>
      <c r="K466" s="176"/>
      <c r="L466" s="176"/>
      <c r="M466" s="176"/>
      <c r="N466" s="176"/>
      <c r="U466" s="176"/>
    </row>
    <row r="467" spans="2:21" s="21" customFormat="1" ht="21" customHeight="1">
      <c r="B467" s="207"/>
      <c r="C467" s="176"/>
      <c r="F467" s="193"/>
      <c r="G467" s="176"/>
      <c r="H467" s="176"/>
      <c r="I467" s="176"/>
      <c r="J467" s="176"/>
      <c r="K467" s="176"/>
      <c r="L467" s="176"/>
      <c r="M467" s="176"/>
      <c r="N467" s="176"/>
      <c r="U467" s="176"/>
    </row>
    <row r="468" spans="2:21" s="21" customFormat="1" ht="21" customHeight="1">
      <c r="B468" s="207"/>
      <c r="C468" s="176"/>
      <c r="F468" s="193"/>
      <c r="G468" s="176"/>
      <c r="H468" s="176"/>
      <c r="I468" s="176"/>
      <c r="J468" s="176"/>
      <c r="K468" s="176"/>
      <c r="L468" s="176"/>
      <c r="M468" s="176"/>
      <c r="N468" s="176"/>
      <c r="U468" s="176"/>
    </row>
    <row r="469" spans="2:21" s="21" customFormat="1" ht="21" customHeight="1">
      <c r="B469" s="207"/>
      <c r="C469" s="176"/>
      <c r="F469" s="193"/>
      <c r="G469" s="176"/>
      <c r="H469" s="176"/>
      <c r="I469" s="176"/>
      <c r="J469" s="176"/>
      <c r="K469" s="176"/>
      <c r="L469" s="176"/>
      <c r="M469" s="176"/>
      <c r="N469" s="176"/>
      <c r="U469" s="176"/>
    </row>
    <row r="470" spans="2:21" s="21" customFormat="1" ht="21" customHeight="1">
      <c r="B470" s="207"/>
      <c r="C470" s="176"/>
      <c r="F470" s="193"/>
      <c r="G470" s="176"/>
      <c r="H470" s="176"/>
      <c r="I470" s="176"/>
      <c r="J470" s="176"/>
      <c r="K470" s="176"/>
      <c r="L470" s="176"/>
      <c r="M470" s="176"/>
      <c r="N470" s="176"/>
      <c r="U470" s="176"/>
    </row>
    <row r="471" spans="2:21" s="21" customFormat="1" ht="21" customHeight="1">
      <c r="B471" s="207"/>
      <c r="C471" s="176"/>
      <c r="F471" s="193"/>
      <c r="G471" s="176"/>
      <c r="H471" s="176"/>
      <c r="I471" s="176"/>
      <c r="J471" s="176"/>
      <c r="K471" s="176"/>
      <c r="L471" s="176"/>
      <c r="M471" s="176"/>
      <c r="N471" s="176"/>
      <c r="U471" s="176"/>
    </row>
    <row r="472" spans="2:21" s="21" customFormat="1" ht="21" customHeight="1">
      <c r="B472" s="207"/>
      <c r="C472" s="176"/>
      <c r="F472" s="193"/>
      <c r="G472" s="176"/>
      <c r="H472" s="176"/>
      <c r="I472" s="176"/>
      <c r="J472" s="176"/>
      <c r="K472" s="176"/>
      <c r="L472" s="176"/>
      <c r="M472" s="176"/>
      <c r="N472" s="176"/>
      <c r="U472" s="176"/>
    </row>
    <row r="473" spans="2:21" s="21" customFormat="1" ht="21" customHeight="1">
      <c r="B473" s="207"/>
      <c r="C473" s="176"/>
      <c r="F473" s="193"/>
      <c r="G473" s="176"/>
      <c r="H473" s="176"/>
      <c r="I473" s="176"/>
      <c r="J473" s="176"/>
      <c r="K473" s="176"/>
      <c r="L473" s="176"/>
      <c r="M473" s="176"/>
      <c r="N473" s="176"/>
      <c r="U473" s="176"/>
    </row>
    <row r="474" spans="2:21" s="21" customFormat="1" ht="21" customHeight="1">
      <c r="B474" s="207"/>
      <c r="C474" s="176"/>
      <c r="F474" s="193"/>
      <c r="G474" s="176"/>
      <c r="H474" s="176"/>
      <c r="I474" s="176"/>
      <c r="J474" s="176"/>
      <c r="K474" s="176"/>
      <c r="L474" s="176"/>
      <c r="M474" s="176"/>
      <c r="N474" s="176"/>
      <c r="U474" s="176"/>
    </row>
    <row r="475" spans="2:21" s="21" customFormat="1" ht="21" customHeight="1">
      <c r="B475" s="207"/>
      <c r="C475" s="176"/>
      <c r="F475" s="193"/>
      <c r="G475" s="176"/>
      <c r="H475" s="176"/>
      <c r="I475" s="176"/>
      <c r="J475" s="176"/>
      <c r="K475" s="176"/>
      <c r="L475" s="176"/>
      <c r="M475" s="176"/>
      <c r="N475" s="176"/>
      <c r="U475" s="176"/>
    </row>
    <row r="476" spans="2:21" s="21" customFormat="1" ht="21" customHeight="1">
      <c r="B476" s="207"/>
      <c r="C476" s="176"/>
      <c r="F476" s="193"/>
      <c r="G476" s="176"/>
      <c r="H476" s="176"/>
      <c r="I476" s="176"/>
      <c r="J476" s="176"/>
      <c r="K476" s="176"/>
      <c r="L476" s="176"/>
      <c r="M476" s="176"/>
      <c r="N476" s="176"/>
      <c r="U476" s="176"/>
    </row>
    <row r="477" spans="2:21" s="21" customFormat="1" ht="21" customHeight="1">
      <c r="B477" s="207"/>
      <c r="C477" s="176"/>
      <c r="F477" s="193"/>
      <c r="G477" s="176"/>
      <c r="H477" s="176"/>
      <c r="I477" s="176"/>
      <c r="J477" s="176"/>
      <c r="K477" s="176"/>
      <c r="L477" s="176"/>
      <c r="M477" s="176"/>
      <c r="N477" s="176"/>
      <c r="U477" s="176"/>
    </row>
    <row r="478" spans="2:21" s="21" customFormat="1" ht="21" customHeight="1">
      <c r="B478" s="207"/>
      <c r="C478" s="176"/>
      <c r="F478" s="193"/>
      <c r="G478" s="176"/>
      <c r="H478" s="176"/>
      <c r="I478" s="176"/>
      <c r="J478" s="176"/>
      <c r="K478" s="176"/>
      <c r="L478" s="176"/>
      <c r="M478" s="176"/>
      <c r="N478" s="176"/>
      <c r="U478" s="176"/>
    </row>
    <row r="479" spans="2:21" s="21" customFormat="1" ht="21" customHeight="1">
      <c r="B479" s="207"/>
      <c r="C479" s="176"/>
      <c r="F479" s="193"/>
      <c r="G479" s="176"/>
      <c r="H479" s="176"/>
      <c r="I479" s="176"/>
      <c r="J479" s="176"/>
      <c r="K479" s="176"/>
      <c r="L479" s="176"/>
      <c r="M479" s="176"/>
      <c r="N479" s="176"/>
      <c r="U479" s="176"/>
    </row>
    <row r="480" spans="2:21" s="21" customFormat="1" ht="21" customHeight="1">
      <c r="B480" s="207"/>
      <c r="C480" s="176"/>
      <c r="F480" s="193"/>
      <c r="G480" s="176"/>
      <c r="H480" s="176"/>
      <c r="I480" s="176"/>
      <c r="J480" s="176"/>
      <c r="K480" s="176"/>
      <c r="L480" s="176"/>
      <c r="M480" s="176"/>
      <c r="N480" s="176"/>
      <c r="U480" s="176"/>
    </row>
    <row r="481" spans="2:21" s="21" customFormat="1" ht="21" customHeight="1">
      <c r="B481" s="207"/>
      <c r="C481" s="176"/>
      <c r="F481" s="193"/>
      <c r="G481" s="176"/>
      <c r="H481" s="176"/>
      <c r="I481" s="176"/>
      <c r="J481" s="176"/>
      <c r="K481" s="176"/>
      <c r="L481" s="176"/>
      <c r="M481" s="176"/>
      <c r="N481" s="176"/>
      <c r="U481" s="176"/>
    </row>
    <row r="482" spans="2:21" s="21" customFormat="1" ht="21" customHeight="1">
      <c r="B482" s="207"/>
      <c r="C482" s="176"/>
      <c r="F482" s="193"/>
      <c r="G482" s="176"/>
      <c r="H482" s="176"/>
      <c r="I482" s="176"/>
      <c r="J482" s="176"/>
      <c r="K482" s="176"/>
      <c r="L482" s="176"/>
      <c r="M482" s="176"/>
      <c r="N482" s="176"/>
      <c r="U482" s="176"/>
    </row>
    <row r="483" spans="2:21" s="21" customFormat="1" ht="21" customHeight="1">
      <c r="B483" s="207"/>
      <c r="C483" s="176"/>
      <c r="F483" s="193"/>
      <c r="G483" s="176"/>
      <c r="H483" s="176"/>
      <c r="I483" s="176"/>
      <c r="J483" s="176"/>
      <c r="K483" s="176"/>
      <c r="L483" s="176"/>
      <c r="M483" s="176"/>
      <c r="N483" s="176"/>
      <c r="U483" s="176"/>
    </row>
    <row r="484" spans="2:21" s="21" customFormat="1" ht="21" customHeight="1">
      <c r="B484" s="207"/>
      <c r="C484" s="176"/>
      <c r="F484" s="193"/>
      <c r="G484" s="176"/>
      <c r="H484" s="176"/>
      <c r="I484" s="176"/>
      <c r="J484" s="176"/>
      <c r="K484" s="176"/>
      <c r="L484" s="176"/>
      <c r="M484" s="176"/>
      <c r="N484" s="176"/>
      <c r="U484" s="176"/>
    </row>
    <row r="485" spans="2:21" s="21" customFormat="1" ht="21" customHeight="1">
      <c r="B485" s="207"/>
      <c r="C485" s="176"/>
      <c r="F485" s="193"/>
      <c r="G485" s="176"/>
      <c r="H485" s="176"/>
      <c r="I485" s="176"/>
      <c r="J485" s="176"/>
      <c r="K485" s="176"/>
      <c r="L485" s="176"/>
      <c r="M485" s="176"/>
      <c r="N485" s="176"/>
      <c r="U485" s="176"/>
    </row>
    <row r="486" spans="2:21" s="21" customFormat="1" ht="21" customHeight="1">
      <c r="B486" s="207"/>
      <c r="C486" s="176"/>
      <c r="F486" s="193"/>
      <c r="G486" s="176"/>
      <c r="H486" s="176"/>
      <c r="I486" s="176"/>
      <c r="J486" s="176"/>
      <c r="K486" s="176"/>
      <c r="L486" s="176"/>
      <c r="M486" s="176"/>
      <c r="N486" s="176"/>
      <c r="U486" s="176"/>
    </row>
    <row r="487" spans="2:21" s="21" customFormat="1" ht="21" customHeight="1">
      <c r="B487" s="207"/>
      <c r="C487" s="176"/>
      <c r="F487" s="193"/>
      <c r="G487" s="176"/>
      <c r="H487" s="176"/>
      <c r="I487" s="176"/>
      <c r="J487" s="176"/>
      <c r="K487" s="176"/>
      <c r="L487" s="176"/>
      <c r="M487" s="176"/>
      <c r="N487" s="176"/>
      <c r="U487" s="176"/>
    </row>
    <row r="488" spans="2:21" s="21" customFormat="1" ht="21" customHeight="1">
      <c r="B488" s="207"/>
      <c r="C488" s="176"/>
      <c r="F488" s="193"/>
      <c r="G488" s="176"/>
      <c r="H488" s="176"/>
      <c r="I488" s="176"/>
      <c r="J488" s="176"/>
      <c r="K488" s="176"/>
      <c r="L488" s="176"/>
      <c r="M488" s="176"/>
      <c r="N488" s="176"/>
      <c r="U488" s="176"/>
    </row>
    <row r="489" spans="2:21" s="21" customFormat="1" ht="21" customHeight="1">
      <c r="B489" s="207"/>
      <c r="C489" s="176"/>
      <c r="F489" s="193"/>
      <c r="G489" s="176"/>
      <c r="H489" s="176"/>
      <c r="I489" s="176"/>
      <c r="J489" s="176"/>
      <c r="K489" s="176"/>
      <c r="L489" s="176"/>
      <c r="M489" s="176"/>
      <c r="N489" s="176"/>
      <c r="U489" s="176"/>
    </row>
    <row r="490" spans="2:21" s="21" customFormat="1" ht="21" customHeight="1">
      <c r="B490" s="207"/>
      <c r="C490" s="176"/>
      <c r="F490" s="193"/>
      <c r="G490" s="176"/>
      <c r="H490" s="176"/>
      <c r="I490" s="176"/>
      <c r="J490" s="176"/>
      <c r="K490" s="176"/>
      <c r="L490" s="176"/>
      <c r="M490" s="176"/>
      <c r="N490" s="176"/>
      <c r="U490" s="176"/>
    </row>
    <row r="491" spans="2:21" s="21" customFormat="1" ht="21" customHeight="1">
      <c r="B491" s="207"/>
      <c r="C491" s="176"/>
      <c r="F491" s="193"/>
      <c r="G491" s="176"/>
      <c r="H491" s="176"/>
      <c r="I491" s="176"/>
      <c r="J491" s="176"/>
      <c r="K491" s="176"/>
      <c r="L491" s="176"/>
      <c r="M491" s="176"/>
      <c r="N491" s="176"/>
      <c r="U491" s="176"/>
    </row>
    <row r="492" spans="2:21" s="21" customFormat="1" ht="21" customHeight="1">
      <c r="B492" s="207"/>
      <c r="C492" s="176"/>
      <c r="F492" s="193"/>
      <c r="G492" s="176"/>
      <c r="H492" s="176"/>
      <c r="I492" s="176"/>
      <c r="J492" s="176"/>
      <c r="K492" s="176"/>
      <c r="L492" s="176"/>
      <c r="M492" s="176"/>
      <c r="N492" s="176"/>
      <c r="U492" s="176"/>
    </row>
    <row r="493" spans="2:21" s="21" customFormat="1" ht="21" customHeight="1">
      <c r="B493" s="207"/>
      <c r="C493" s="176"/>
      <c r="F493" s="193"/>
      <c r="G493" s="176"/>
      <c r="H493" s="176"/>
      <c r="I493" s="176"/>
      <c r="J493" s="176"/>
      <c r="K493" s="176"/>
      <c r="L493" s="176"/>
      <c r="M493" s="176"/>
      <c r="N493" s="176"/>
      <c r="U493" s="176"/>
    </row>
    <row r="494" spans="2:21" s="21" customFormat="1" ht="21" customHeight="1">
      <c r="B494" s="207"/>
      <c r="C494" s="176"/>
      <c r="F494" s="193"/>
      <c r="G494" s="176"/>
      <c r="H494" s="176"/>
      <c r="I494" s="176"/>
      <c r="J494" s="176"/>
      <c r="K494" s="176"/>
      <c r="L494" s="176"/>
      <c r="M494" s="176"/>
      <c r="N494" s="176"/>
      <c r="U494" s="176"/>
    </row>
    <row r="495" spans="2:21" s="21" customFormat="1" ht="21" customHeight="1">
      <c r="B495" s="207"/>
      <c r="C495" s="176"/>
      <c r="F495" s="193"/>
      <c r="G495" s="176"/>
      <c r="H495" s="176"/>
      <c r="I495" s="176"/>
      <c r="J495" s="176"/>
      <c r="K495" s="176"/>
      <c r="L495" s="176"/>
      <c r="M495" s="176"/>
      <c r="N495" s="176"/>
      <c r="U495" s="176"/>
    </row>
    <row r="496" spans="2:21" s="21" customFormat="1" ht="21" customHeight="1">
      <c r="B496" s="207"/>
      <c r="C496" s="176"/>
      <c r="F496" s="193"/>
      <c r="G496" s="176"/>
      <c r="H496" s="176"/>
      <c r="I496" s="176"/>
      <c r="J496" s="176"/>
      <c r="K496" s="176"/>
      <c r="L496" s="176"/>
      <c r="M496" s="176"/>
      <c r="N496" s="176"/>
      <c r="U496" s="176"/>
    </row>
    <row r="497" spans="2:21" s="21" customFormat="1" ht="21" customHeight="1">
      <c r="B497" s="207"/>
      <c r="C497" s="176"/>
      <c r="F497" s="193"/>
      <c r="G497" s="176"/>
      <c r="H497" s="176"/>
      <c r="I497" s="176"/>
      <c r="J497" s="176"/>
      <c r="K497" s="176"/>
      <c r="L497" s="176"/>
      <c r="M497" s="176"/>
      <c r="N497" s="176"/>
      <c r="U497" s="176"/>
    </row>
    <row r="498" spans="2:21" s="21" customFormat="1" ht="21" customHeight="1">
      <c r="B498" s="207"/>
      <c r="C498" s="176"/>
      <c r="F498" s="193"/>
      <c r="G498" s="176"/>
      <c r="H498" s="176"/>
      <c r="I498" s="176"/>
      <c r="J498" s="176"/>
      <c r="K498" s="176"/>
      <c r="L498" s="176"/>
      <c r="M498" s="176"/>
      <c r="N498" s="176"/>
      <c r="U498" s="176"/>
    </row>
    <row r="499" spans="2:21" s="21" customFormat="1" ht="21" customHeight="1">
      <c r="B499" s="207"/>
      <c r="C499" s="176"/>
      <c r="F499" s="193"/>
      <c r="G499" s="176"/>
      <c r="H499" s="176"/>
      <c r="I499" s="176"/>
      <c r="J499" s="176"/>
      <c r="K499" s="176"/>
      <c r="L499" s="176"/>
      <c r="M499" s="176"/>
      <c r="N499" s="176"/>
      <c r="U499" s="176"/>
    </row>
    <row r="500" spans="2:21" s="21" customFormat="1" ht="21" customHeight="1">
      <c r="B500" s="207"/>
      <c r="C500" s="176"/>
      <c r="F500" s="193"/>
      <c r="G500" s="176"/>
      <c r="H500" s="176"/>
      <c r="I500" s="176"/>
      <c r="J500" s="176"/>
      <c r="K500" s="176"/>
      <c r="L500" s="176"/>
      <c r="M500" s="176"/>
      <c r="N500" s="176"/>
      <c r="U500" s="176"/>
    </row>
    <row r="501" spans="2:21" s="21" customFormat="1" ht="21" customHeight="1">
      <c r="B501" s="207"/>
      <c r="C501" s="176"/>
      <c r="F501" s="193"/>
      <c r="G501" s="176"/>
      <c r="H501" s="176"/>
      <c r="I501" s="176"/>
      <c r="J501" s="176"/>
      <c r="K501" s="176"/>
      <c r="L501" s="176"/>
      <c r="M501" s="176"/>
      <c r="N501" s="176"/>
      <c r="U501" s="176"/>
    </row>
    <row r="502" spans="2:21" s="21" customFormat="1" ht="21" customHeight="1">
      <c r="B502" s="207"/>
      <c r="C502" s="176"/>
      <c r="F502" s="193"/>
      <c r="G502" s="176"/>
      <c r="H502" s="176"/>
      <c r="I502" s="176"/>
      <c r="J502" s="176"/>
      <c r="K502" s="176"/>
      <c r="L502" s="176"/>
      <c r="M502" s="176"/>
      <c r="N502" s="176"/>
      <c r="U502" s="176"/>
    </row>
    <row r="503" spans="2:21" s="21" customFormat="1" ht="21" customHeight="1">
      <c r="B503" s="207"/>
      <c r="C503" s="176"/>
      <c r="F503" s="193"/>
      <c r="G503" s="176"/>
      <c r="H503" s="176"/>
      <c r="I503" s="176"/>
      <c r="J503" s="176"/>
      <c r="K503" s="176"/>
      <c r="L503" s="176"/>
      <c r="M503" s="176"/>
      <c r="N503" s="176"/>
      <c r="U503" s="176"/>
    </row>
    <row r="504" spans="2:21" s="21" customFormat="1" ht="21" customHeight="1">
      <c r="B504" s="207"/>
      <c r="C504" s="176"/>
      <c r="F504" s="193"/>
      <c r="G504" s="176"/>
      <c r="H504" s="176"/>
      <c r="I504" s="176"/>
      <c r="J504" s="176"/>
      <c r="K504" s="176"/>
      <c r="L504" s="176"/>
      <c r="M504" s="176"/>
      <c r="N504" s="176"/>
      <c r="U504" s="176"/>
    </row>
    <row r="505" spans="2:21" s="21" customFormat="1" ht="21" customHeight="1">
      <c r="B505" s="207"/>
      <c r="C505" s="176"/>
      <c r="F505" s="193"/>
      <c r="G505" s="176"/>
      <c r="H505" s="176"/>
      <c r="I505" s="176"/>
      <c r="J505" s="176"/>
      <c r="K505" s="176"/>
      <c r="L505" s="176"/>
      <c r="M505" s="176"/>
      <c r="N505" s="176"/>
      <c r="U505" s="176"/>
    </row>
    <row r="506" spans="2:21" s="21" customFormat="1" ht="21" customHeight="1">
      <c r="B506" s="207"/>
      <c r="C506" s="176"/>
      <c r="F506" s="193"/>
      <c r="G506" s="176"/>
      <c r="H506" s="176"/>
      <c r="I506" s="176"/>
      <c r="J506" s="176"/>
      <c r="K506" s="176"/>
      <c r="L506" s="176"/>
      <c r="M506" s="176"/>
      <c r="N506" s="176"/>
      <c r="U506" s="176"/>
    </row>
    <row r="507" spans="2:21" s="21" customFormat="1" ht="21" customHeight="1">
      <c r="B507" s="207"/>
      <c r="C507" s="176"/>
      <c r="F507" s="193"/>
      <c r="G507" s="176"/>
      <c r="H507" s="176"/>
      <c r="I507" s="176"/>
      <c r="J507" s="176"/>
      <c r="K507" s="176"/>
      <c r="L507" s="176"/>
      <c r="M507" s="176"/>
      <c r="N507" s="176"/>
      <c r="U507" s="176"/>
    </row>
    <row r="508" spans="2:21" s="21" customFormat="1" ht="21" customHeight="1">
      <c r="B508" s="207"/>
      <c r="C508" s="176"/>
      <c r="F508" s="193"/>
      <c r="G508" s="176"/>
      <c r="H508" s="176"/>
      <c r="I508" s="176"/>
      <c r="J508" s="176"/>
      <c r="K508" s="176"/>
      <c r="L508" s="176"/>
      <c r="M508" s="176"/>
      <c r="N508" s="176"/>
      <c r="U508" s="176"/>
    </row>
    <row r="509" spans="2:21" s="21" customFormat="1" ht="21" customHeight="1">
      <c r="B509" s="207"/>
      <c r="C509" s="176"/>
      <c r="F509" s="193"/>
      <c r="G509" s="176"/>
      <c r="H509" s="176"/>
      <c r="I509" s="176"/>
      <c r="J509" s="176"/>
      <c r="K509" s="176"/>
      <c r="L509" s="176"/>
      <c r="M509" s="176"/>
      <c r="N509" s="176"/>
      <c r="U509" s="176"/>
    </row>
    <row r="510" spans="2:21" s="21" customFormat="1" ht="21" customHeight="1">
      <c r="B510" s="207"/>
      <c r="C510" s="176"/>
      <c r="F510" s="193"/>
      <c r="G510" s="176"/>
      <c r="H510" s="176"/>
      <c r="I510" s="176"/>
      <c r="J510" s="176"/>
      <c r="K510" s="176"/>
      <c r="L510" s="176"/>
      <c r="M510" s="176"/>
      <c r="N510" s="176"/>
      <c r="U510" s="176"/>
    </row>
    <row r="511" spans="2:21" s="21" customFormat="1" ht="21" customHeight="1">
      <c r="B511" s="207"/>
      <c r="C511" s="176"/>
      <c r="F511" s="193"/>
      <c r="G511" s="176"/>
      <c r="H511" s="176"/>
      <c r="I511" s="176"/>
      <c r="J511" s="176"/>
      <c r="K511" s="176"/>
      <c r="L511" s="176"/>
      <c r="M511" s="176"/>
      <c r="N511" s="176"/>
      <c r="U511" s="176"/>
    </row>
    <row r="512" spans="2:21" s="21" customFormat="1" ht="21" customHeight="1">
      <c r="B512" s="207"/>
      <c r="C512" s="176"/>
      <c r="F512" s="193"/>
      <c r="G512" s="176"/>
      <c r="H512" s="176"/>
      <c r="I512" s="176"/>
      <c r="J512" s="176"/>
      <c r="K512" s="176"/>
      <c r="L512" s="176"/>
      <c r="M512" s="176"/>
      <c r="N512" s="176"/>
      <c r="U512" s="176"/>
    </row>
    <row r="513" spans="2:21" s="21" customFormat="1" ht="21" customHeight="1">
      <c r="B513" s="207"/>
      <c r="C513" s="176"/>
      <c r="F513" s="193"/>
      <c r="G513" s="176"/>
      <c r="H513" s="176"/>
      <c r="I513" s="176"/>
      <c r="J513" s="176"/>
      <c r="K513" s="176"/>
      <c r="L513" s="176"/>
      <c r="M513" s="176"/>
      <c r="N513" s="176"/>
      <c r="U513" s="176"/>
    </row>
    <row r="514" spans="2:21" s="21" customFormat="1" ht="21" customHeight="1">
      <c r="B514" s="207"/>
      <c r="C514" s="176"/>
      <c r="F514" s="193"/>
      <c r="G514" s="176"/>
      <c r="H514" s="176"/>
      <c r="I514" s="176"/>
      <c r="J514" s="176"/>
      <c r="K514" s="176"/>
      <c r="L514" s="176"/>
      <c r="M514" s="176"/>
      <c r="N514" s="176"/>
      <c r="U514" s="176"/>
    </row>
    <row r="515" spans="2:21" s="21" customFormat="1" ht="21" customHeight="1">
      <c r="B515" s="207"/>
      <c r="C515" s="176"/>
      <c r="F515" s="193"/>
      <c r="G515" s="176"/>
      <c r="H515" s="176"/>
      <c r="I515" s="176"/>
      <c r="J515" s="176"/>
      <c r="K515" s="176"/>
      <c r="L515" s="176"/>
      <c r="M515" s="176"/>
      <c r="N515" s="176"/>
      <c r="U515" s="176"/>
    </row>
    <row r="516" spans="2:21" s="21" customFormat="1" ht="21" customHeight="1">
      <c r="B516" s="207"/>
      <c r="C516" s="176"/>
      <c r="F516" s="193"/>
      <c r="G516" s="176"/>
      <c r="H516" s="176"/>
      <c r="I516" s="176"/>
      <c r="J516" s="176"/>
      <c r="K516" s="176"/>
      <c r="L516" s="176"/>
      <c r="M516" s="176"/>
      <c r="N516" s="176"/>
      <c r="U516" s="176"/>
    </row>
    <row r="517" spans="2:21" s="21" customFormat="1" ht="21" customHeight="1">
      <c r="B517" s="207"/>
      <c r="C517" s="176"/>
      <c r="F517" s="193"/>
      <c r="G517" s="176"/>
      <c r="H517" s="176"/>
      <c r="I517" s="176"/>
      <c r="J517" s="176"/>
      <c r="K517" s="176"/>
      <c r="L517" s="176"/>
      <c r="M517" s="176"/>
      <c r="N517" s="176"/>
      <c r="U517" s="176"/>
    </row>
    <row r="518" spans="2:21" s="21" customFormat="1" ht="21" customHeight="1">
      <c r="B518" s="207"/>
      <c r="C518" s="176"/>
      <c r="F518" s="193"/>
      <c r="G518" s="176"/>
      <c r="H518" s="176"/>
      <c r="I518" s="176"/>
      <c r="J518" s="176"/>
      <c r="K518" s="176"/>
      <c r="L518" s="176"/>
      <c r="M518" s="176"/>
      <c r="N518" s="176"/>
      <c r="U518" s="176"/>
    </row>
    <row r="519" spans="2:21" s="21" customFormat="1" ht="21" customHeight="1">
      <c r="B519" s="207"/>
      <c r="C519" s="176"/>
      <c r="F519" s="193"/>
      <c r="G519" s="176"/>
      <c r="H519" s="176"/>
      <c r="I519" s="176"/>
      <c r="J519" s="176"/>
      <c r="K519" s="176"/>
      <c r="L519" s="176"/>
      <c r="M519" s="176"/>
      <c r="N519" s="176"/>
      <c r="U519" s="176"/>
    </row>
    <row r="520" spans="2:21" s="21" customFormat="1" ht="21" customHeight="1">
      <c r="B520" s="207"/>
      <c r="C520" s="176"/>
      <c r="F520" s="193"/>
      <c r="G520" s="176"/>
      <c r="H520" s="176"/>
      <c r="I520" s="176"/>
      <c r="J520" s="176"/>
      <c r="K520" s="176"/>
      <c r="L520" s="176"/>
      <c r="M520" s="176"/>
      <c r="N520" s="176"/>
      <c r="U520" s="176"/>
    </row>
    <row r="521" spans="2:21" s="21" customFormat="1" ht="21" customHeight="1">
      <c r="B521" s="207"/>
      <c r="C521" s="176"/>
      <c r="F521" s="193"/>
      <c r="G521" s="176"/>
      <c r="H521" s="176"/>
      <c r="I521" s="176"/>
      <c r="J521" s="176"/>
      <c r="K521" s="176"/>
      <c r="L521" s="176"/>
      <c r="M521" s="176"/>
      <c r="N521" s="176"/>
      <c r="U521" s="176"/>
    </row>
    <row r="522" spans="2:21" s="21" customFormat="1" ht="21" customHeight="1">
      <c r="B522" s="207"/>
      <c r="C522" s="176"/>
      <c r="F522" s="193"/>
      <c r="G522" s="176"/>
      <c r="H522" s="176"/>
      <c r="I522" s="176"/>
      <c r="J522" s="176"/>
      <c r="K522" s="176"/>
      <c r="L522" s="176"/>
      <c r="M522" s="176"/>
      <c r="N522" s="176"/>
      <c r="U522" s="176"/>
    </row>
    <row r="523" spans="2:21" s="21" customFormat="1" ht="21" customHeight="1">
      <c r="B523" s="207"/>
      <c r="C523" s="176"/>
      <c r="F523" s="193"/>
      <c r="G523" s="176"/>
      <c r="H523" s="176"/>
      <c r="I523" s="176"/>
      <c r="J523" s="176"/>
      <c r="K523" s="176"/>
      <c r="L523" s="176"/>
      <c r="M523" s="176"/>
      <c r="N523" s="176"/>
      <c r="U523" s="176"/>
    </row>
    <row r="524" spans="2:21" s="21" customFormat="1" ht="21" customHeight="1">
      <c r="B524" s="207"/>
      <c r="C524" s="176"/>
      <c r="F524" s="193"/>
      <c r="G524" s="176"/>
      <c r="H524" s="176"/>
      <c r="I524" s="176"/>
      <c r="J524" s="176"/>
      <c r="K524" s="176"/>
      <c r="L524" s="176"/>
      <c r="M524" s="176"/>
      <c r="N524" s="176"/>
      <c r="U524" s="176"/>
    </row>
    <row r="525" spans="2:21" s="21" customFormat="1" ht="21" customHeight="1">
      <c r="B525" s="207"/>
      <c r="C525" s="176"/>
      <c r="F525" s="193"/>
      <c r="G525" s="176"/>
      <c r="H525" s="176"/>
      <c r="I525" s="176"/>
      <c r="J525" s="176"/>
      <c r="K525" s="176"/>
      <c r="L525" s="176"/>
      <c r="M525" s="176"/>
      <c r="N525" s="176"/>
      <c r="U525" s="176"/>
    </row>
    <row r="526" spans="2:21" s="21" customFormat="1" ht="21" customHeight="1">
      <c r="B526" s="207"/>
      <c r="C526" s="176"/>
      <c r="F526" s="193"/>
      <c r="G526" s="176"/>
      <c r="H526" s="176"/>
      <c r="I526" s="176"/>
      <c r="J526" s="176"/>
      <c r="K526" s="176"/>
      <c r="L526" s="176"/>
      <c r="M526" s="176"/>
      <c r="N526" s="176"/>
      <c r="U526" s="176"/>
    </row>
    <row r="527" spans="2:21" s="21" customFormat="1" ht="21" customHeight="1">
      <c r="B527" s="207"/>
      <c r="C527" s="176"/>
      <c r="F527" s="193"/>
      <c r="G527" s="176"/>
      <c r="H527" s="176"/>
      <c r="I527" s="176"/>
      <c r="J527" s="176"/>
      <c r="K527" s="176"/>
      <c r="L527" s="176"/>
      <c r="M527" s="176"/>
      <c r="N527" s="176"/>
      <c r="U527" s="176"/>
    </row>
    <row r="528" spans="2:21" s="21" customFormat="1" ht="21" customHeight="1">
      <c r="B528" s="207"/>
      <c r="C528" s="176"/>
      <c r="F528" s="193"/>
      <c r="G528" s="176"/>
      <c r="H528" s="176"/>
      <c r="I528" s="176"/>
      <c r="J528" s="176"/>
      <c r="K528" s="176"/>
      <c r="L528" s="176"/>
      <c r="M528" s="176"/>
      <c r="N528" s="176"/>
      <c r="U528" s="176"/>
    </row>
    <row r="529" spans="2:21" s="21" customFormat="1" ht="21" customHeight="1">
      <c r="B529" s="207"/>
      <c r="C529" s="176"/>
      <c r="F529" s="193"/>
      <c r="G529" s="176"/>
      <c r="H529" s="176"/>
      <c r="I529" s="176"/>
      <c r="J529" s="176"/>
      <c r="K529" s="176"/>
      <c r="L529" s="176"/>
      <c r="M529" s="176"/>
      <c r="N529" s="176"/>
      <c r="U529" s="176"/>
    </row>
    <row r="530" spans="2:21" s="21" customFormat="1" ht="21" customHeight="1">
      <c r="B530" s="207"/>
      <c r="C530" s="176"/>
      <c r="F530" s="193"/>
      <c r="G530" s="176"/>
      <c r="H530" s="176"/>
      <c r="I530" s="176"/>
      <c r="J530" s="176"/>
      <c r="K530" s="176"/>
      <c r="L530" s="176"/>
      <c r="M530" s="176"/>
      <c r="N530" s="176"/>
      <c r="U530" s="176"/>
    </row>
    <row r="531" spans="2:21" s="21" customFormat="1" ht="21" customHeight="1">
      <c r="B531" s="207"/>
      <c r="C531" s="176"/>
      <c r="F531" s="193"/>
      <c r="G531" s="176"/>
      <c r="H531" s="176"/>
      <c r="I531" s="176"/>
      <c r="J531" s="176"/>
      <c r="K531" s="176"/>
      <c r="L531" s="176"/>
      <c r="M531" s="176"/>
      <c r="N531" s="176"/>
      <c r="U531" s="176"/>
    </row>
    <row r="532" spans="2:21" s="21" customFormat="1" ht="21" customHeight="1">
      <c r="B532" s="207"/>
      <c r="C532" s="176"/>
      <c r="F532" s="193"/>
      <c r="G532" s="176"/>
      <c r="H532" s="176"/>
      <c r="I532" s="176"/>
      <c r="J532" s="176"/>
      <c r="K532" s="176"/>
      <c r="L532" s="176"/>
      <c r="M532" s="176"/>
      <c r="N532" s="176"/>
      <c r="U532" s="176"/>
    </row>
    <row r="533" spans="2:21" s="21" customFormat="1" ht="21" customHeight="1">
      <c r="B533" s="207"/>
      <c r="C533" s="176"/>
      <c r="F533" s="193"/>
      <c r="G533" s="176"/>
      <c r="H533" s="176"/>
      <c r="I533" s="176"/>
      <c r="J533" s="176"/>
      <c r="K533" s="176"/>
      <c r="L533" s="176"/>
      <c r="M533" s="176"/>
      <c r="N533" s="176"/>
      <c r="U533" s="176"/>
    </row>
    <row r="534" spans="2:21" s="21" customFormat="1" ht="21" customHeight="1">
      <c r="B534" s="207"/>
      <c r="C534" s="176"/>
      <c r="F534" s="193"/>
      <c r="G534" s="176"/>
      <c r="H534" s="176"/>
      <c r="I534" s="176"/>
      <c r="J534" s="176"/>
      <c r="K534" s="176"/>
      <c r="L534" s="176"/>
      <c r="M534" s="176"/>
      <c r="N534" s="176"/>
      <c r="U534" s="176"/>
    </row>
    <row r="535" spans="2:21" s="21" customFormat="1" ht="21" customHeight="1">
      <c r="B535" s="207"/>
      <c r="C535" s="176"/>
      <c r="F535" s="193"/>
      <c r="G535" s="176"/>
      <c r="H535" s="176"/>
      <c r="I535" s="176"/>
      <c r="J535" s="176"/>
      <c r="K535" s="176"/>
      <c r="L535" s="176"/>
      <c r="M535" s="176"/>
      <c r="N535" s="176"/>
      <c r="U535" s="176"/>
    </row>
    <row r="536" spans="2:21" s="21" customFormat="1" ht="21" customHeight="1">
      <c r="B536" s="207"/>
      <c r="C536" s="176"/>
      <c r="F536" s="193"/>
      <c r="G536" s="176"/>
      <c r="H536" s="176"/>
      <c r="I536" s="176"/>
      <c r="J536" s="176"/>
      <c r="K536" s="176"/>
      <c r="L536" s="176"/>
      <c r="M536" s="176"/>
      <c r="N536" s="176"/>
      <c r="U536" s="176"/>
    </row>
    <row r="537" spans="2:21" s="21" customFormat="1" ht="21" customHeight="1">
      <c r="B537" s="207"/>
      <c r="C537" s="176"/>
      <c r="F537" s="193"/>
      <c r="G537" s="176"/>
      <c r="H537" s="176"/>
      <c r="I537" s="176"/>
      <c r="J537" s="176"/>
      <c r="K537" s="176"/>
      <c r="L537" s="176"/>
      <c r="M537" s="176"/>
      <c r="N537" s="176"/>
      <c r="U537" s="176"/>
    </row>
    <row r="538" spans="2:21" s="21" customFormat="1" ht="21" customHeight="1">
      <c r="B538" s="207"/>
      <c r="C538" s="176"/>
      <c r="F538" s="193"/>
      <c r="G538" s="176"/>
      <c r="H538" s="176"/>
      <c r="I538" s="176"/>
      <c r="J538" s="176"/>
      <c r="K538" s="176"/>
      <c r="L538" s="176"/>
      <c r="M538" s="176"/>
      <c r="N538" s="176"/>
      <c r="U538" s="176"/>
    </row>
    <row r="539" spans="2:21" s="21" customFormat="1" ht="21" customHeight="1">
      <c r="B539" s="207"/>
      <c r="C539" s="176"/>
      <c r="F539" s="193"/>
      <c r="G539" s="176"/>
      <c r="H539" s="176"/>
      <c r="I539" s="176"/>
      <c r="J539" s="176"/>
      <c r="K539" s="176"/>
      <c r="L539" s="176"/>
      <c r="M539" s="176"/>
      <c r="N539" s="176"/>
      <c r="U539" s="176"/>
    </row>
    <row r="540" spans="2:21" s="21" customFormat="1" ht="21" customHeight="1">
      <c r="B540" s="207"/>
      <c r="C540" s="176"/>
      <c r="F540" s="193"/>
      <c r="G540" s="176"/>
      <c r="H540" s="176"/>
      <c r="I540" s="176"/>
      <c r="J540" s="176"/>
      <c r="K540" s="176"/>
      <c r="L540" s="176"/>
      <c r="M540" s="176"/>
      <c r="N540" s="176"/>
      <c r="U540" s="176"/>
    </row>
    <row r="541" spans="2:21" s="21" customFormat="1" ht="21" customHeight="1">
      <c r="B541" s="207"/>
      <c r="C541" s="176"/>
      <c r="F541" s="193"/>
      <c r="G541" s="176"/>
      <c r="H541" s="176"/>
      <c r="I541" s="176"/>
      <c r="J541" s="176"/>
      <c r="K541" s="176"/>
      <c r="L541" s="176"/>
      <c r="M541" s="176"/>
      <c r="N541" s="176"/>
      <c r="U541" s="176"/>
    </row>
    <row r="542" spans="2:21" s="21" customFormat="1" ht="21" customHeight="1">
      <c r="B542" s="207"/>
      <c r="C542" s="176"/>
      <c r="F542" s="193"/>
      <c r="G542" s="176"/>
      <c r="H542" s="176"/>
      <c r="I542" s="176"/>
      <c r="J542" s="176"/>
      <c r="K542" s="176"/>
      <c r="L542" s="176"/>
      <c r="M542" s="176"/>
      <c r="N542" s="176"/>
      <c r="U542" s="176"/>
    </row>
    <row r="543" spans="2:21" s="21" customFormat="1" ht="21" customHeight="1">
      <c r="B543" s="207"/>
      <c r="C543" s="176"/>
      <c r="F543" s="193"/>
      <c r="G543" s="176"/>
      <c r="H543" s="176"/>
      <c r="I543" s="176"/>
      <c r="J543" s="176"/>
      <c r="K543" s="176"/>
      <c r="L543" s="176"/>
      <c r="M543" s="176"/>
      <c r="N543" s="176"/>
      <c r="U543" s="176"/>
    </row>
    <row r="544" spans="2:21" s="21" customFormat="1" ht="21" customHeight="1">
      <c r="B544" s="207"/>
      <c r="C544" s="176"/>
      <c r="F544" s="193"/>
      <c r="G544" s="176"/>
      <c r="H544" s="176"/>
      <c r="I544" s="176"/>
      <c r="J544" s="176"/>
      <c r="K544" s="176"/>
      <c r="L544" s="176"/>
      <c r="M544" s="176"/>
      <c r="N544" s="176"/>
      <c r="U544" s="176"/>
    </row>
    <row r="545" spans="2:21" s="21" customFormat="1" ht="21" customHeight="1">
      <c r="B545" s="207"/>
      <c r="C545" s="176"/>
      <c r="F545" s="193"/>
      <c r="G545" s="176"/>
      <c r="H545" s="176"/>
      <c r="I545" s="176"/>
      <c r="J545" s="176"/>
      <c r="K545" s="176"/>
      <c r="L545" s="176"/>
      <c r="M545" s="176"/>
      <c r="N545" s="176"/>
      <c r="U545" s="176"/>
    </row>
    <row r="546" spans="2:21" s="21" customFormat="1" ht="21" customHeight="1">
      <c r="B546" s="207"/>
      <c r="C546" s="176"/>
      <c r="F546" s="193"/>
      <c r="G546" s="176"/>
      <c r="H546" s="176"/>
      <c r="I546" s="176"/>
      <c r="J546" s="176"/>
      <c r="K546" s="176"/>
      <c r="L546" s="176"/>
      <c r="M546" s="176"/>
      <c r="N546" s="176"/>
      <c r="U546" s="176"/>
    </row>
    <row r="547" spans="2:21" s="21" customFormat="1" ht="21" customHeight="1">
      <c r="B547" s="207"/>
      <c r="C547" s="176"/>
      <c r="F547" s="193"/>
      <c r="G547" s="176"/>
      <c r="H547" s="176"/>
      <c r="I547" s="176"/>
      <c r="J547" s="176"/>
      <c r="K547" s="176"/>
      <c r="L547" s="176"/>
      <c r="M547" s="176"/>
      <c r="N547" s="176"/>
      <c r="U547" s="176"/>
    </row>
    <row r="548" spans="2:21" s="21" customFormat="1" ht="21" customHeight="1">
      <c r="B548" s="207"/>
      <c r="C548" s="176"/>
      <c r="F548" s="193"/>
      <c r="G548" s="176"/>
      <c r="H548" s="176"/>
      <c r="I548" s="176"/>
      <c r="J548" s="176"/>
      <c r="K548" s="176"/>
      <c r="L548" s="176"/>
      <c r="M548" s="176"/>
      <c r="N548" s="176"/>
      <c r="U548" s="176"/>
    </row>
    <row r="549" spans="2:21" s="21" customFormat="1" ht="21" customHeight="1">
      <c r="B549" s="207"/>
      <c r="C549" s="176"/>
      <c r="F549" s="193"/>
      <c r="G549" s="176"/>
      <c r="H549" s="176"/>
      <c r="I549" s="176"/>
      <c r="J549" s="176"/>
      <c r="K549" s="176"/>
      <c r="L549" s="176"/>
      <c r="M549" s="176"/>
      <c r="N549" s="176"/>
      <c r="U549" s="176"/>
    </row>
    <row r="550" spans="2:21" s="21" customFormat="1" ht="21" customHeight="1">
      <c r="B550" s="207"/>
      <c r="C550" s="176"/>
      <c r="F550" s="193"/>
      <c r="G550" s="176"/>
      <c r="H550" s="176"/>
      <c r="I550" s="176"/>
      <c r="J550" s="176"/>
      <c r="K550" s="176"/>
      <c r="L550" s="176"/>
      <c r="M550" s="176"/>
      <c r="N550" s="176"/>
      <c r="U550" s="176"/>
    </row>
    <row r="551" spans="2:21" s="21" customFormat="1" ht="21" customHeight="1">
      <c r="B551" s="207"/>
      <c r="C551" s="176"/>
      <c r="F551" s="193"/>
      <c r="G551" s="176"/>
      <c r="H551" s="176"/>
      <c r="I551" s="176"/>
      <c r="J551" s="176"/>
      <c r="K551" s="176"/>
      <c r="L551" s="176"/>
      <c r="M551" s="176"/>
      <c r="N551" s="176"/>
      <c r="U551" s="176"/>
    </row>
    <row r="552" spans="2:21" s="21" customFormat="1" ht="21" customHeight="1">
      <c r="B552" s="207"/>
      <c r="C552" s="176"/>
      <c r="F552" s="193"/>
      <c r="G552" s="176"/>
      <c r="H552" s="176"/>
      <c r="I552" s="176"/>
      <c r="J552" s="176"/>
      <c r="K552" s="176"/>
      <c r="L552" s="176"/>
      <c r="M552" s="176"/>
      <c r="N552" s="176"/>
      <c r="U552" s="176"/>
    </row>
    <row r="553" spans="2:21" s="21" customFormat="1" ht="21" customHeight="1">
      <c r="B553" s="207"/>
      <c r="C553" s="176"/>
      <c r="F553" s="193"/>
      <c r="G553" s="176"/>
      <c r="H553" s="176"/>
      <c r="I553" s="176"/>
      <c r="J553" s="176"/>
      <c r="K553" s="176"/>
      <c r="L553" s="176"/>
      <c r="M553" s="176"/>
      <c r="N553" s="176"/>
      <c r="U553" s="176"/>
    </row>
    <row r="554" spans="2:21" s="21" customFormat="1" ht="21" customHeight="1">
      <c r="B554" s="207"/>
      <c r="C554" s="176"/>
      <c r="F554" s="193"/>
      <c r="G554" s="176"/>
      <c r="H554" s="176"/>
      <c r="I554" s="176"/>
      <c r="J554" s="176"/>
      <c r="K554" s="176"/>
      <c r="L554" s="176"/>
      <c r="M554" s="176"/>
      <c r="N554" s="176"/>
      <c r="U554" s="176"/>
    </row>
    <row r="555" spans="2:21" s="21" customFormat="1" ht="21" customHeight="1">
      <c r="B555" s="207"/>
      <c r="C555" s="176"/>
      <c r="F555" s="193"/>
      <c r="G555" s="176"/>
      <c r="H555" s="176"/>
      <c r="I555" s="176"/>
      <c r="J555" s="176"/>
      <c r="K555" s="176"/>
      <c r="L555" s="176"/>
      <c r="M555" s="176"/>
      <c r="N555" s="176"/>
      <c r="U555" s="176"/>
    </row>
    <row r="556" spans="2:21" s="21" customFormat="1" ht="21" customHeight="1">
      <c r="B556" s="207"/>
      <c r="C556" s="176"/>
      <c r="F556" s="193"/>
      <c r="G556" s="176"/>
      <c r="H556" s="176"/>
      <c r="I556" s="176"/>
      <c r="J556" s="176"/>
      <c r="K556" s="176"/>
      <c r="L556" s="176"/>
      <c r="M556" s="176"/>
      <c r="N556" s="176"/>
      <c r="U556" s="176"/>
    </row>
    <row r="557" spans="2:21" s="21" customFormat="1" ht="21" customHeight="1">
      <c r="B557" s="207"/>
      <c r="C557" s="176"/>
      <c r="F557" s="193"/>
      <c r="G557" s="176"/>
      <c r="H557" s="176"/>
      <c r="I557" s="176"/>
      <c r="J557" s="176"/>
      <c r="K557" s="176"/>
      <c r="L557" s="176"/>
      <c r="M557" s="176"/>
      <c r="N557" s="176"/>
      <c r="U557" s="176"/>
    </row>
    <row r="558" spans="2:21" s="21" customFormat="1" ht="21" customHeight="1">
      <c r="B558" s="207"/>
      <c r="C558" s="176"/>
      <c r="F558" s="193"/>
      <c r="G558" s="176"/>
      <c r="H558" s="176"/>
      <c r="I558" s="176"/>
      <c r="J558" s="176"/>
      <c r="K558" s="176"/>
      <c r="L558" s="176"/>
      <c r="M558" s="176"/>
      <c r="N558" s="176"/>
      <c r="U558" s="176"/>
    </row>
    <row r="559" spans="2:21" s="21" customFormat="1" ht="21" customHeight="1">
      <c r="B559" s="207"/>
      <c r="C559" s="176"/>
      <c r="F559" s="193"/>
      <c r="G559" s="176"/>
      <c r="H559" s="176"/>
      <c r="I559" s="176"/>
      <c r="J559" s="176"/>
      <c r="K559" s="176"/>
      <c r="L559" s="176"/>
      <c r="M559" s="176"/>
      <c r="N559" s="176"/>
      <c r="U559" s="176"/>
    </row>
    <row r="560" spans="2:21" s="21" customFormat="1" ht="21" customHeight="1">
      <c r="B560" s="207"/>
      <c r="C560" s="176"/>
      <c r="F560" s="193"/>
      <c r="G560" s="176"/>
      <c r="H560" s="176"/>
      <c r="I560" s="176"/>
      <c r="J560" s="176"/>
      <c r="K560" s="176"/>
      <c r="L560" s="176"/>
      <c r="M560" s="176"/>
      <c r="N560" s="176"/>
      <c r="U560" s="176"/>
    </row>
    <row r="561" spans="2:21" s="21" customFormat="1" ht="21" customHeight="1">
      <c r="B561" s="207"/>
      <c r="C561" s="176"/>
      <c r="F561" s="193"/>
      <c r="G561" s="176"/>
      <c r="H561" s="176"/>
      <c r="I561" s="176"/>
      <c r="J561" s="176"/>
      <c r="K561" s="176"/>
      <c r="L561" s="176"/>
      <c r="M561" s="176"/>
      <c r="N561" s="176"/>
      <c r="U561" s="176"/>
    </row>
    <row r="562" spans="2:21" s="21" customFormat="1" ht="21" customHeight="1">
      <c r="B562" s="207"/>
      <c r="C562" s="176"/>
      <c r="F562" s="193"/>
      <c r="G562" s="176"/>
      <c r="H562" s="176"/>
      <c r="I562" s="176"/>
      <c r="J562" s="176"/>
      <c r="K562" s="176"/>
      <c r="L562" s="176"/>
      <c r="M562" s="176"/>
      <c r="N562" s="176"/>
      <c r="U562" s="176"/>
    </row>
    <row r="563" spans="2:21" s="21" customFormat="1" ht="21" customHeight="1">
      <c r="B563" s="207"/>
      <c r="C563" s="176"/>
      <c r="F563" s="193"/>
      <c r="G563" s="176"/>
      <c r="H563" s="176"/>
      <c r="I563" s="176"/>
      <c r="J563" s="176"/>
      <c r="K563" s="176"/>
      <c r="L563" s="176"/>
      <c r="M563" s="176"/>
      <c r="N563" s="176"/>
      <c r="U563" s="176"/>
    </row>
    <row r="564" spans="2:21" s="21" customFormat="1" ht="21" customHeight="1">
      <c r="B564" s="207"/>
      <c r="C564" s="176"/>
      <c r="F564" s="193"/>
      <c r="G564" s="176"/>
      <c r="H564" s="176"/>
      <c r="I564" s="176"/>
      <c r="J564" s="176"/>
      <c r="K564" s="176"/>
      <c r="L564" s="176"/>
      <c r="M564" s="176"/>
      <c r="N564" s="176"/>
      <c r="U564" s="176"/>
    </row>
    <row r="565" spans="2:21" s="21" customFormat="1" ht="21" customHeight="1">
      <c r="B565" s="207"/>
      <c r="C565" s="176"/>
      <c r="F565" s="193"/>
      <c r="G565" s="176"/>
      <c r="H565" s="176"/>
      <c r="I565" s="176"/>
      <c r="J565" s="176"/>
      <c r="K565" s="176"/>
      <c r="L565" s="176"/>
      <c r="M565" s="176"/>
      <c r="N565" s="176"/>
      <c r="U565" s="176"/>
    </row>
    <row r="566" spans="2:21" s="21" customFormat="1" ht="21" customHeight="1">
      <c r="B566" s="207"/>
      <c r="C566" s="176"/>
      <c r="F566" s="193"/>
      <c r="G566" s="176"/>
      <c r="H566" s="176"/>
      <c r="I566" s="176"/>
      <c r="J566" s="176"/>
      <c r="K566" s="176"/>
      <c r="L566" s="176"/>
      <c r="M566" s="176"/>
      <c r="N566" s="176"/>
      <c r="U566" s="176"/>
    </row>
    <row r="567" spans="2:21" s="21" customFormat="1" ht="21" customHeight="1">
      <c r="B567" s="207"/>
      <c r="C567" s="176"/>
      <c r="F567" s="193"/>
      <c r="G567" s="176"/>
      <c r="H567" s="176"/>
      <c r="I567" s="176"/>
      <c r="J567" s="176"/>
      <c r="K567" s="176"/>
      <c r="L567" s="176"/>
      <c r="M567" s="176"/>
      <c r="N567" s="176"/>
      <c r="U567" s="176"/>
    </row>
    <row r="568" spans="2:21" s="21" customFormat="1" ht="21" customHeight="1">
      <c r="B568" s="207"/>
      <c r="C568" s="176"/>
      <c r="F568" s="193"/>
      <c r="G568" s="176"/>
      <c r="H568" s="176"/>
      <c r="I568" s="176"/>
      <c r="J568" s="176"/>
      <c r="K568" s="176"/>
      <c r="L568" s="176"/>
      <c r="M568" s="176"/>
      <c r="N568" s="176"/>
      <c r="U568" s="176"/>
    </row>
    <row r="569" spans="2:21" s="21" customFormat="1" ht="21" customHeight="1">
      <c r="B569" s="207"/>
      <c r="C569" s="176"/>
      <c r="F569" s="193"/>
      <c r="G569" s="176"/>
      <c r="H569" s="176"/>
      <c r="I569" s="176"/>
      <c r="J569" s="176"/>
      <c r="K569" s="176"/>
      <c r="L569" s="176"/>
      <c r="M569" s="176"/>
      <c r="N569" s="176"/>
      <c r="U569" s="176"/>
    </row>
    <row r="570" spans="2:21" s="21" customFormat="1" ht="21" customHeight="1">
      <c r="B570" s="207"/>
      <c r="C570" s="176"/>
      <c r="F570" s="193"/>
      <c r="G570" s="176"/>
      <c r="H570" s="176"/>
      <c r="I570" s="176"/>
      <c r="J570" s="176"/>
      <c r="K570" s="176"/>
      <c r="L570" s="176"/>
      <c r="M570" s="176"/>
      <c r="N570" s="176"/>
      <c r="U570" s="176"/>
    </row>
    <row r="571" spans="2:21" s="21" customFormat="1" ht="21" customHeight="1">
      <c r="B571" s="207"/>
      <c r="C571" s="176"/>
      <c r="F571" s="193"/>
      <c r="G571" s="176"/>
      <c r="H571" s="176"/>
      <c r="I571" s="176"/>
      <c r="J571" s="176"/>
      <c r="K571" s="176"/>
      <c r="L571" s="176"/>
      <c r="M571" s="176"/>
      <c r="N571" s="176"/>
      <c r="U571" s="176"/>
    </row>
    <row r="572" spans="2:21" s="21" customFormat="1" ht="21" customHeight="1">
      <c r="B572" s="207"/>
      <c r="C572" s="176"/>
      <c r="F572" s="193"/>
      <c r="G572" s="176"/>
      <c r="H572" s="176"/>
      <c r="I572" s="176"/>
      <c r="J572" s="176"/>
      <c r="K572" s="176"/>
      <c r="L572" s="176"/>
      <c r="M572" s="176"/>
      <c r="N572" s="176"/>
      <c r="U572" s="176"/>
    </row>
    <row r="573" spans="2:21" s="21" customFormat="1" ht="21" customHeight="1">
      <c r="B573" s="207"/>
      <c r="C573" s="176"/>
      <c r="F573" s="193"/>
      <c r="G573" s="176"/>
      <c r="H573" s="176"/>
      <c r="I573" s="176"/>
      <c r="J573" s="176"/>
      <c r="K573" s="176"/>
      <c r="L573" s="176"/>
      <c r="M573" s="176"/>
      <c r="N573" s="176"/>
      <c r="U573" s="176"/>
    </row>
    <row r="574" spans="2:21" s="21" customFormat="1" ht="21" customHeight="1">
      <c r="B574" s="207"/>
      <c r="C574" s="176"/>
      <c r="F574" s="193"/>
      <c r="G574" s="176"/>
      <c r="H574" s="176"/>
      <c r="I574" s="176"/>
      <c r="J574" s="176"/>
      <c r="K574" s="176"/>
      <c r="L574" s="176"/>
      <c r="M574" s="176"/>
      <c r="N574" s="176"/>
      <c r="U574" s="176"/>
    </row>
    <row r="575" spans="2:21" s="21" customFormat="1" ht="21" customHeight="1">
      <c r="B575" s="207"/>
      <c r="C575" s="176"/>
      <c r="F575" s="193"/>
      <c r="G575" s="176"/>
      <c r="H575" s="176"/>
      <c r="I575" s="176"/>
      <c r="J575" s="176"/>
      <c r="K575" s="176"/>
      <c r="L575" s="176"/>
      <c r="M575" s="176"/>
      <c r="N575" s="176"/>
      <c r="U575" s="176"/>
    </row>
    <row r="576" spans="2:21" s="21" customFormat="1" ht="21" customHeight="1">
      <c r="B576" s="207"/>
      <c r="C576" s="176"/>
      <c r="F576" s="193"/>
      <c r="G576" s="176"/>
      <c r="H576" s="176"/>
      <c r="I576" s="176"/>
      <c r="J576" s="176"/>
      <c r="K576" s="176"/>
      <c r="L576" s="176"/>
      <c r="M576" s="176"/>
      <c r="N576" s="176"/>
      <c r="U576" s="176"/>
    </row>
    <row r="577" spans="2:21" s="21" customFormat="1" ht="21" customHeight="1">
      <c r="B577" s="207"/>
      <c r="C577" s="176"/>
      <c r="F577" s="193"/>
      <c r="G577" s="176"/>
      <c r="H577" s="176"/>
      <c r="I577" s="176"/>
      <c r="J577" s="176"/>
      <c r="K577" s="176"/>
      <c r="L577" s="176"/>
      <c r="M577" s="176"/>
      <c r="N577" s="176"/>
      <c r="U577" s="176"/>
    </row>
    <row r="578" spans="2:21" s="21" customFormat="1" ht="21" customHeight="1">
      <c r="B578" s="207"/>
      <c r="C578" s="176"/>
      <c r="F578" s="193"/>
      <c r="G578" s="176"/>
      <c r="H578" s="176"/>
      <c r="I578" s="176"/>
      <c r="J578" s="176"/>
      <c r="K578" s="176"/>
      <c r="L578" s="176"/>
      <c r="M578" s="176"/>
      <c r="N578" s="176"/>
      <c r="U578" s="176"/>
    </row>
    <row r="579" spans="2:21" s="21" customFormat="1" ht="21" customHeight="1">
      <c r="B579" s="207"/>
      <c r="C579" s="176"/>
      <c r="F579" s="193"/>
      <c r="G579" s="176"/>
      <c r="H579" s="176"/>
      <c r="I579" s="176"/>
      <c r="J579" s="176"/>
      <c r="K579" s="176"/>
      <c r="L579" s="176"/>
      <c r="M579" s="176"/>
      <c r="N579" s="176"/>
      <c r="U579" s="176"/>
    </row>
    <row r="580" spans="2:21" s="21" customFormat="1" ht="21" customHeight="1">
      <c r="B580" s="207"/>
      <c r="C580" s="176"/>
      <c r="F580" s="193"/>
      <c r="G580" s="176"/>
      <c r="H580" s="176"/>
      <c r="I580" s="176"/>
      <c r="J580" s="176"/>
      <c r="K580" s="176"/>
      <c r="L580" s="176"/>
      <c r="M580" s="176"/>
      <c r="N580" s="176"/>
      <c r="U580" s="176"/>
    </row>
    <row r="581" spans="2:21" s="21" customFormat="1" ht="21" customHeight="1">
      <c r="B581" s="207"/>
      <c r="C581" s="176"/>
      <c r="F581" s="193"/>
      <c r="G581" s="176"/>
      <c r="H581" s="176"/>
      <c r="I581" s="176"/>
      <c r="J581" s="176"/>
      <c r="K581" s="176"/>
      <c r="L581" s="176"/>
      <c r="M581" s="176"/>
      <c r="N581" s="176"/>
      <c r="U581" s="176"/>
    </row>
    <row r="582" spans="2:21" s="21" customFormat="1" ht="21" customHeight="1">
      <c r="B582" s="207"/>
      <c r="C582" s="176"/>
      <c r="F582" s="193"/>
      <c r="G582" s="176"/>
      <c r="H582" s="176"/>
      <c r="I582" s="176"/>
      <c r="J582" s="176"/>
      <c r="K582" s="176"/>
      <c r="L582" s="176"/>
      <c r="M582" s="176"/>
      <c r="N582" s="176"/>
      <c r="U582" s="176"/>
    </row>
    <row r="583" spans="2:21" s="21" customFormat="1" ht="21" customHeight="1">
      <c r="B583" s="207"/>
      <c r="C583" s="176"/>
      <c r="F583" s="193"/>
      <c r="G583" s="176"/>
      <c r="H583" s="176"/>
      <c r="I583" s="176"/>
      <c r="J583" s="176"/>
      <c r="K583" s="176"/>
      <c r="L583" s="176"/>
      <c r="M583" s="176"/>
      <c r="N583" s="176"/>
      <c r="U583" s="176"/>
    </row>
    <row r="584" spans="2:21" s="21" customFormat="1" ht="21" customHeight="1">
      <c r="B584" s="207"/>
      <c r="C584" s="176"/>
      <c r="F584" s="193"/>
      <c r="G584" s="176"/>
      <c r="H584" s="176"/>
      <c r="I584" s="176"/>
      <c r="J584" s="176"/>
      <c r="K584" s="176"/>
      <c r="L584" s="176"/>
      <c r="M584" s="176"/>
      <c r="N584" s="176"/>
      <c r="U584" s="176"/>
    </row>
    <row r="585" spans="2:21" s="21" customFormat="1" ht="21" customHeight="1">
      <c r="B585" s="207"/>
      <c r="C585" s="176"/>
      <c r="F585" s="193"/>
      <c r="G585" s="176"/>
      <c r="H585" s="176"/>
      <c r="I585" s="176"/>
      <c r="J585" s="176"/>
      <c r="K585" s="176"/>
      <c r="L585" s="176"/>
      <c r="M585" s="176"/>
      <c r="N585" s="176"/>
      <c r="U585" s="176"/>
    </row>
    <row r="586" spans="2:21" s="21" customFormat="1" ht="21" customHeight="1">
      <c r="B586" s="207"/>
      <c r="C586" s="176"/>
      <c r="F586" s="193"/>
      <c r="G586" s="176"/>
      <c r="H586" s="176"/>
      <c r="I586" s="176"/>
      <c r="J586" s="176"/>
      <c r="K586" s="176"/>
      <c r="L586" s="176"/>
      <c r="M586" s="176"/>
      <c r="N586" s="176"/>
      <c r="U586" s="176"/>
    </row>
    <row r="587" spans="2:21" s="21" customFormat="1" ht="21" customHeight="1">
      <c r="B587" s="207"/>
      <c r="C587" s="176"/>
      <c r="F587" s="193"/>
      <c r="G587" s="176"/>
      <c r="H587" s="176"/>
      <c r="I587" s="176"/>
      <c r="J587" s="176"/>
      <c r="K587" s="176"/>
      <c r="L587" s="176"/>
      <c r="M587" s="176"/>
      <c r="N587" s="176"/>
      <c r="U587" s="176"/>
    </row>
    <row r="588" spans="2:21" s="21" customFormat="1" ht="21" customHeight="1">
      <c r="B588" s="207"/>
      <c r="C588" s="176"/>
      <c r="F588" s="193"/>
      <c r="G588" s="176"/>
      <c r="H588" s="176"/>
      <c r="I588" s="176"/>
      <c r="J588" s="176"/>
      <c r="K588" s="176"/>
      <c r="L588" s="176"/>
      <c r="M588" s="176"/>
      <c r="N588" s="176"/>
      <c r="U588" s="176"/>
    </row>
    <row r="589" spans="2:21" s="21" customFormat="1" ht="21" customHeight="1">
      <c r="B589" s="207"/>
      <c r="C589" s="176"/>
      <c r="F589" s="193"/>
      <c r="G589" s="176"/>
      <c r="H589" s="176"/>
      <c r="I589" s="176"/>
      <c r="J589" s="176"/>
      <c r="K589" s="176"/>
      <c r="L589" s="176"/>
      <c r="M589" s="176"/>
      <c r="N589" s="176"/>
      <c r="U589" s="176"/>
    </row>
    <row r="590" spans="2:21" s="21" customFormat="1" ht="21" customHeight="1">
      <c r="B590" s="207"/>
      <c r="C590" s="176"/>
      <c r="F590" s="193"/>
      <c r="G590" s="176"/>
      <c r="H590" s="176"/>
      <c r="I590" s="176"/>
      <c r="J590" s="176"/>
      <c r="K590" s="176"/>
      <c r="L590" s="176"/>
      <c r="M590" s="176"/>
      <c r="N590" s="176"/>
      <c r="U590" s="176"/>
    </row>
    <row r="591" spans="2:21" s="21" customFormat="1" ht="21" customHeight="1">
      <c r="B591" s="207"/>
      <c r="C591" s="176"/>
      <c r="F591" s="193"/>
      <c r="G591" s="176"/>
      <c r="H591" s="176"/>
      <c r="I591" s="176"/>
      <c r="J591" s="176"/>
      <c r="K591" s="176"/>
      <c r="L591" s="176"/>
      <c r="M591" s="176"/>
      <c r="N591" s="176"/>
      <c r="U591" s="176"/>
    </row>
    <row r="592" spans="2:21" s="21" customFormat="1" ht="21" customHeight="1">
      <c r="B592" s="207"/>
      <c r="C592" s="176"/>
      <c r="F592" s="193"/>
      <c r="G592" s="176"/>
      <c r="H592" s="176"/>
      <c r="I592" s="176"/>
      <c r="J592" s="176"/>
      <c r="K592" s="176"/>
      <c r="L592" s="176"/>
      <c r="M592" s="176"/>
      <c r="N592" s="176"/>
      <c r="U592" s="176"/>
    </row>
    <row r="593" spans="2:21" s="21" customFormat="1" ht="21" customHeight="1">
      <c r="B593" s="207"/>
      <c r="C593" s="176"/>
      <c r="F593" s="193"/>
      <c r="G593" s="176"/>
      <c r="H593" s="176"/>
      <c r="I593" s="176"/>
      <c r="J593" s="176"/>
      <c r="K593" s="176"/>
      <c r="L593" s="176"/>
      <c r="M593" s="176"/>
      <c r="N593" s="176"/>
      <c r="U593" s="176"/>
    </row>
    <row r="594" spans="2:21" s="21" customFormat="1" ht="21" customHeight="1">
      <c r="B594" s="207"/>
      <c r="C594" s="176"/>
      <c r="F594" s="193"/>
      <c r="G594" s="176"/>
      <c r="H594" s="176"/>
      <c r="I594" s="176"/>
      <c r="J594" s="176"/>
      <c r="K594" s="176"/>
      <c r="L594" s="176"/>
      <c r="M594" s="176"/>
      <c r="N594" s="176"/>
      <c r="U594" s="176"/>
    </row>
    <row r="595" spans="2:21" s="21" customFormat="1" ht="21" customHeight="1">
      <c r="B595" s="207"/>
      <c r="C595" s="176"/>
      <c r="F595" s="193"/>
      <c r="G595" s="176"/>
      <c r="H595" s="176"/>
      <c r="I595" s="176"/>
      <c r="J595" s="176"/>
      <c r="K595" s="176"/>
      <c r="L595" s="176"/>
      <c r="M595" s="176"/>
      <c r="N595" s="176"/>
      <c r="U595" s="176"/>
    </row>
    <row r="596" spans="2:21" s="21" customFormat="1" ht="21" customHeight="1">
      <c r="B596" s="207"/>
      <c r="C596" s="176"/>
      <c r="F596" s="193"/>
      <c r="G596" s="176"/>
      <c r="H596" s="176"/>
      <c r="I596" s="176"/>
      <c r="J596" s="176"/>
      <c r="K596" s="176"/>
      <c r="L596" s="176"/>
      <c r="M596" s="176"/>
      <c r="N596" s="176"/>
      <c r="U596" s="176"/>
    </row>
    <row r="597" spans="2:21" s="21" customFormat="1" ht="21" customHeight="1">
      <c r="B597" s="207"/>
      <c r="C597" s="176"/>
      <c r="F597" s="193"/>
      <c r="G597" s="176"/>
      <c r="H597" s="176"/>
      <c r="I597" s="176"/>
      <c r="J597" s="176"/>
      <c r="K597" s="176"/>
      <c r="L597" s="176"/>
      <c r="M597" s="176"/>
      <c r="N597" s="176"/>
      <c r="U597" s="176"/>
    </row>
    <row r="598" spans="2:21" s="21" customFormat="1" ht="21" customHeight="1">
      <c r="B598" s="207"/>
      <c r="C598" s="176"/>
      <c r="F598" s="193"/>
      <c r="G598" s="176"/>
      <c r="H598" s="176"/>
      <c r="I598" s="176"/>
      <c r="J598" s="176"/>
      <c r="K598" s="176"/>
      <c r="L598" s="176"/>
      <c r="M598" s="176"/>
      <c r="N598" s="176"/>
      <c r="U598" s="176"/>
    </row>
    <row r="599" spans="2:21" s="21" customFormat="1" ht="21" customHeight="1">
      <c r="B599" s="207"/>
      <c r="C599" s="176"/>
      <c r="F599" s="193"/>
      <c r="G599" s="176"/>
      <c r="H599" s="176"/>
      <c r="I599" s="176"/>
      <c r="J599" s="176"/>
      <c r="K599" s="176"/>
      <c r="L599" s="176"/>
      <c r="M599" s="176"/>
      <c r="N599" s="176"/>
      <c r="U599" s="176"/>
    </row>
    <row r="600" spans="2:21" s="21" customFormat="1" ht="21" customHeight="1">
      <c r="B600" s="207"/>
      <c r="C600" s="176"/>
      <c r="F600" s="193"/>
      <c r="G600" s="176"/>
      <c r="H600" s="176"/>
      <c r="I600" s="176"/>
      <c r="J600" s="176"/>
      <c r="K600" s="176"/>
      <c r="L600" s="176"/>
      <c r="M600" s="176"/>
      <c r="N600" s="176"/>
      <c r="U600" s="176"/>
    </row>
    <row r="601" spans="2:21" s="21" customFormat="1" ht="21" customHeight="1">
      <c r="B601" s="207"/>
      <c r="C601" s="176"/>
      <c r="F601" s="193"/>
      <c r="G601" s="176"/>
      <c r="H601" s="176"/>
      <c r="I601" s="176"/>
      <c r="J601" s="176"/>
      <c r="K601" s="176"/>
      <c r="L601" s="176"/>
      <c r="M601" s="176"/>
      <c r="N601" s="176"/>
      <c r="U601" s="176"/>
    </row>
    <row r="602" spans="2:21" s="21" customFormat="1" ht="21" customHeight="1">
      <c r="B602" s="207"/>
      <c r="C602" s="176"/>
      <c r="F602" s="193"/>
      <c r="G602" s="176"/>
      <c r="H602" s="176"/>
      <c r="I602" s="176"/>
      <c r="J602" s="176"/>
      <c r="K602" s="176"/>
      <c r="L602" s="176"/>
      <c r="M602" s="176"/>
      <c r="N602" s="176"/>
      <c r="U602" s="176"/>
    </row>
    <row r="603" spans="2:21" s="21" customFormat="1" ht="21" customHeight="1">
      <c r="B603" s="207"/>
      <c r="C603" s="176"/>
      <c r="F603" s="193"/>
      <c r="G603" s="176"/>
      <c r="H603" s="176"/>
      <c r="I603" s="176"/>
      <c r="J603" s="176"/>
      <c r="K603" s="176"/>
      <c r="L603" s="176"/>
      <c r="M603" s="176"/>
      <c r="N603" s="176"/>
      <c r="U603" s="176"/>
    </row>
    <row r="604" spans="2:21" s="21" customFormat="1" ht="21" customHeight="1">
      <c r="B604" s="207"/>
      <c r="C604" s="176"/>
      <c r="F604" s="193"/>
      <c r="G604" s="176"/>
      <c r="H604" s="176"/>
      <c r="I604" s="176"/>
      <c r="J604" s="176"/>
      <c r="K604" s="176"/>
      <c r="L604" s="176"/>
      <c r="M604" s="176"/>
      <c r="N604" s="176"/>
      <c r="U604" s="176"/>
    </row>
    <row r="605" spans="2:21" s="21" customFormat="1" ht="21" customHeight="1">
      <c r="B605" s="207"/>
      <c r="C605" s="176"/>
      <c r="F605" s="193"/>
      <c r="G605" s="176"/>
      <c r="H605" s="176"/>
      <c r="I605" s="176"/>
      <c r="J605" s="176"/>
      <c r="K605" s="176"/>
      <c r="L605" s="176"/>
      <c r="M605" s="176"/>
      <c r="N605" s="176"/>
      <c r="U605" s="176"/>
    </row>
    <row r="606" spans="2:21" s="21" customFormat="1" ht="21" customHeight="1">
      <c r="B606" s="207"/>
      <c r="C606" s="176"/>
      <c r="F606" s="193"/>
      <c r="G606" s="176"/>
      <c r="H606" s="176"/>
      <c r="I606" s="176"/>
      <c r="J606" s="176"/>
      <c r="K606" s="176"/>
      <c r="L606" s="176"/>
      <c r="M606" s="176"/>
      <c r="N606" s="176"/>
      <c r="U606" s="176"/>
    </row>
    <row r="607" spans="2:21" s="21" customFormat="1" ht="21" customHeight="1">
      <c r="B607" s="207"/>
      <c r="C607" s="176"/>
      <c r="F607" s="193"/>
      <c r="G607" s="176"/>
      <c r="H607" s="176"/>
      <c r="I607" s="176"/>
      <c r="J607" s="176"/>
      <c r="K607" s="176"/>
      <c r="L607" s="176"/>
      <c r="M607" s="176"/>
      <c r="N607" s="176"/>
      <c r="U607" s="176"/>
    </row>
    <row r="608" spans="2:21" s="21" customFormat="1" ht="21" customHeight="1">
      <c r="B608" s="207"/>
      <c r="C608" s="176"/>
      <c r="F608" s="193"/>
      <c r="G608" s="176"/>
      <c r="H608" s="176"/>
      <c r="I608" s="176"/>
      <c r="J608" s="176"/>
      <c r="K608" s="176"/>
      <c r="L608" s="176"/>
      <c r="M608" s="176"/>
      <c r="N608" s="176"/>
      <c r="U608" s="176"/>
    </row>
    <row r="609" spans="2:21" s="21" customFormat="1" ht="21" customHeight="1">
      <c r="B609" s="207"/>
      <c r="C609" s="176"/>
      <c r="F609" s="193"/>
      <c r="G609" s="176"/>
      <c r="H609" s="176"/>
      <c r="I609" s="176"/>
      <c r="J609" s="176"/>
      <c r="K609" s="176"/>
      <c r="L609" s="176"/>
      <c r="M609" s="176"/>
      <c r="N609" s="176"/>
      <c r="U609" s="176"/>
    </row>
    <row r="610" spans="2:21" s="21" customFormat="1" ht="21" customHeight="1">
      <c r="B610" s="207"/>
      <c r="C610" s="176"/>
      <c r="F610" s="193"/>
      <c r="G610" s="176"/>
      <c r="H610" s="176"/>
      <c r="I610" s="176"/>
      <c r="J610" s="176"/>
      <c r="K610" s="176"/>
      <c r="L610" s="176"/>
      <c r="M610" s="176"/>
      <c r="N610" s="176"/>
      <c r="U610" s="176"/>
    </row>
    <row r="611" spans="2:21" s="21" customFormat="1" ht="21" customHeight="1">
      <c r="B611" s="207"/>
      <c r="C611" s="176"/>
      <c r="F611" s="193"/>
      <c r="G611" s="176"/>
      <c r="H611" s="176"/>
      <c r="I611" s="176"/>
      <c r="J611" s="176"/>
      <c r="K611" s="176"/>
      <c r="L611" s="176"/>
      <c r="M611" s="176"/>
      <c r="N611" s="176"/>
      <c r="U611" s="176"/>
    </row>
    <row r="612" spans="2:21" s="21" customFormat="1" ht="21" customHeight="1">
      <c r="B612" s="207"/>
      <c r="C612" s="176"/>
      <c r="F612" s="193"/>
      <c r="G612" s="176"/>
      <c r="H612" s="176"/>
      <c r="I612" s="176"/>
      <c r="J612" s="176"/>
      <c r="K612" s="176"/>
      <c r="L612" s="176"/>
      <c r="M612" s="176"/>
      <c r="N612" s="176"/>
      <c r="U612" s="176"/>
    </row>
    <row r="613" spans="2:21" s="21" customFormat="1" ht="21" customHeight="1">
      <c r="B613" s="207"/>
      <c r="C613" s="176"/>
      <c r="F613" s="193"/>
      <c r="G613" s="176"/>
      <c r="H613" s="176"/>
      <c r="I613" s="176"/>
      <c r="J613" s="176"/>
      <c r="K613" s="176"/>
      <c r="L613" s="176"/>
      <c r="M613" s="176"/>
      <c r="N613" s="176"/>
      <c r="U613" s="176"/>
    </row>
    <row r="614" spans="2:21" s="21" customFormat="1" ht="21" customHeight="1">
      <c r="B614" s="207"/>
      <c r="C614" s="176"/>
      <c r="F614" s="193"/>
      <c r="G614" s="176"/>
      <c r="H614" s="176"/>
      <c r="I614" s="176"/>
      <c r="J614" s="176"/>
      <c r="K614" s="176"/>
      <c r="L614" s="176"/>
      <c r="M614" s="176"/>
      <c r="N614" s="176"/>
      <c r="U614" s="176"/>
    </row>
    <row r="615" spans="2:21" s="21" customFormat="1" ht="21" customHeight="1">
      <c r="B615" s="207"/>
      <c r="C615" s="176"/>
      <c r="F615" s="193"/>
      <c r="G615" s="176"/>
      <c r="H615" s="176"/>
      <c r="I615" s="176"/>
      <c r="J615" s="176"/>
      <c r="K615" s="176"/>
      <c r="L615" s="176"/>
      <c r="M615" s="176"/>
      <c r="N615" s="176"/>
      <c r="U615" s="176"/>
    </row>
    <row r="616" spans="2:21" s="21" customFormat="1" ht="21" customHeight="1">
      <c r="B616" s="207"/>
      <c r="C616" s="176"/>
      <c r="F616" s="193"/>
      <c r="G616" s="176"/>
      <c r="H616" s="176"/>
      <c r="I616" s="176"/>
      <c r="J616" s="176"/>
      <c r="K616" s="176"/>
      <c r="L616" s="176"/>
      <c r="M616" s="176"/>
      <c r="N616" s="176"/>
      <c r="U616" s="176"/>
    </row>
    <row r="617" spans="2:21" s="21" customFormat="1" ht="21" customHeight="1">
      <c r="B617" s="207"/>
      <c r="C617" s="176"/>
      <c r="F617" s="193"/>
      <c r="G617" s="176"/>
      <c r="H617" s="176"/>
      <c r="I617" s="176"/>
      <c r="J617" s="176"/>
      <c r="K617" s="176"/>
      <c r="L617" s="176"/>
      <c r="M617" s="176"/>
      <c r="N617" s="176"/>
      <c r="U617" s="176"/>
    </row>
    <row r="618" spans="2:21" s="21" customFormat="1" ht="21" customHeight="1">
      <c r="B618" s="207"/>
      <c r="C618" s="176"/>
      <c r="F618" s="193"/>
      <c r="G618" s="176"/>
      <c r="H618" s="176"/>
      <c r="I618" s="176"/>
      <c r="J618" s="176"/>
      <c r="K618" s="176"/>
      <c r="L618" s="176"/>
      <c r="M618" s="176"/>
      <c r="N618" s="176"/>
      <c r="U618" s="176"/>
    </row>
    <row r="619" spans="2:21" s="21" customFormat="1" ht="21" customHeight="1">
      <c r="B619" s="207"/>
      <c r="C619" s="176"/>
      <c r="F619" s="193"/>
      <c r="G619" s="176"/>
      <c r="H619" s="176"/>
      <c r="I619" s="176"/>
      <c r="J619" s="176"/>
      <c r="K619" s="176"/>
      <c r="L619" s="176"/>
      <c r="M619" s="176"/>
      <c r="N619" s="176"/>
      <c r="U619" s="176"/>
    </row>
    <row r="620" spans="2:21" s="21" customFormat="1" ht="21" customHeight="1">
      <c r="B620" s="207"/>
      <c r="C620" s="176"/>
      <c r="F620" s="193"/>
      <c r="G620" s="176"/>
      <c r="H620" s="176"/>
      <c r="I620" s="176"/>
      <c r="J620" s="176"/>
      <c r="K620" s="176"/>
      <c r="L620" s="176"/>
      <c r="M620" s="176"/>
      <c r="N620" s="176"/>
      <c r="U620" s="176"/>
    </row>
    <row r="621" spans="2:21" s="21" customFormat="1" ht="21" customHeight="1">
      <c r="B621" s="207"/>
      <c r="C621" s="176"/>
      <c r="F621" s="193"/>
      <c r="G621" s="176"/>
      <c r="H621" s="176"/>
      <c r="I621" s="176"/>
      <c r="J621" s="176"/>
      <c r="K621" s="176"/>
      <c r="L621" s="176"/>
      <c r="M621" s="176"/>
      <c r="N621" s="176"/>
      <c r="U621" s="176"/>
    </row>
    <row r="622" spans="2:21" s="21" customFormat="1" ht="21" customHeight="1">
      <c r="B622" s="207"/>
      <c r="C622" s="176"/>
      <c r="F622" s="193"/>
      <c r="G622" s="176"/>
      <c r="H622" s="176"/>
      <c r="I622" s="176"/>
      <c r="J622" s="176"/>
      <c r="K622" s="176"/>
      <c r="L622" s="176"/>
      <c r="M622" s="176"/>
      <c r="N622" s="176"/>
      <c r="U622" s="176"/>
    </row>
    <row r="623" spans="2:21" s="21" customFormat="1" ht="21" customHeight="1">
      <c r="B623" s="207"/>
      <c r="C623" s="176"/>
      <c r="F623" s="193"/>
      <c r="G623" s="176"/>
      <c r="H623" s="176"/>
      <c r="I623" s="176"/>
      <c r="J623" s="176"/>
      <c r="K623" s="176"/>
      <c r="L623" s="176"/>
      <c r="M623" s="176"/>
      <c r="N623" s="176"/>
      <c r="U623" s="176"/>
    </row>
    <row r="624" spans="2:21" s="21" customFormat="1" ht="21" customHeight="1">
      <c r="B624" s="207"/>
      <c r="C624" s="176"/>
      <c r="F624" s="193"/>
      <c r="G624" s="176"/>
      <c r="H624" s="176"/>
      <c r="I624" s="176"/>
      <c r="J624" s="176"/>
      <c r="K624" s="176"/>
      <c r="L624" s="176"/>
      <c r="M624" s="176"/>
      <c r="N624" s="176"/>
      <c r="U624" s="176"/>
    </row>
    <row r="625" spans="2:21" s="21" customFormat="1" ht="21" customHeight="1">
      <c r="B625" s="207"/>
      <c r="C625" s="176"/>
      <c r="F625" s="193"/>
      <c r="G625" s="176"/>
      <c r="H625" s="176"/>
      <c r="I625" s="176"/>
      <c r="J625" s="176"/>
      <c r="K625" s="176"/>
      <c r="L625" s="176"/>
      <c r="M625" s="176"/>
      <c r="N625" s="176"/>
      <c r="U625" s="176"/>
    </row>
    <row r="626" spans="2:21" s="21" customFormat="1" ht="21" customHeight="1">
      <c r="B626" s="207"/>
      <c r="C626" s="176"/>
      <c r="F626" s="193"/>
      <c r="G626" s="176"/>
      <c r="H626" s="176"/>
      <c r="I626" s="176"/>
      <c r="J626" s="176"/>
      <c r="K626" s="176"/>
      <c r="L626" s="176"/>
      <c r="M626" s="176"/>
      <c r="N626" s="176"/>
      <c r="U626" s="176"/>
    </row>
    <row r="627" spans="2:21" s="21" customFormat="1" ht="21" customHeight="1">
      <c r="B627" s="207"/>
      <c r="C627" s="176"/>
      <c r="F627" s="193"/>
      <c r="G627" s="176"/>
      <c r="H627" s="176"/>
      <c r="I627" s="176"/>
      <c r="J627" s="176"/>
      <c r="K627" s="176"/>
      <c r="L627" s="176"/>
      <c r="M627" s="176"/>
      <c r="N627" s="176"/>
      <c r="U627" s="176"/>
    </row>
    <row r="628" spans="2:21" s="21" customFormat="1" ht="21" customHeight="1">
      <c r="B628" s="207"/>
      <c r="C628" s="176"/>
      <c r="F628" s="193"/>
      <c r="G628" s="176"/>
      <c r="H628" s="176"/>
      <c r="I628" s="176"/>
      <c r="J628" s="176"/>
      <c r="K628" s="176"/>
      <c r="L628" s="176"/>
      <c r="M628" s="176"/>
      <c r="N628" s="176"/>
      <c r="U628" s="176"/>
    </row>
    <row r="629" spans="2:21" s="21" customFormat="1" ht="21" customHeight="1">
      <c r="B629" s="207"/>
      <c r="C629" s="176"/>
      <c r="F629" s="193"/>
      <c r="G629" s="176"/>
      <c r="H629" s="176"/>
      <c r="I629" s="176"/>
      <c r="J629" s="176"/>
      <c r="K629" s="176"/>
      <c r="L629" s="176"/>
      <c r="M629" s="176"/>
      <c r="N629" s="176"/>
      <c r="U629" s="176"/>
    </row>
    <row r="630" spans="2:21" s="21" customFormat="1" ht="21" customHeight="1">
      <c r="B630" s="207"/>
      <c r="C630" s="176"/>
      <c r="F630" s="193"/>
      <c r="G630" s="176"/>
      <c r="H630" s="176"/>
      <c r="I630" s="176"/>
      <c r="J630" s="176"/>
      <c r="K630" s="176"/>
      <c r="L630" s="176"/>
      <c r="M630" s="176"/>
      <c r="N630" s="176"/>
      <c r="U630" s="176"/>
    </row>
    <row r="631" spans="2:21" s="21" customFormat="1" ht="21" customHeight="1">
      <c r="B631" s="207"/>
      <c r="C631" s="176"/>
      <c r="F631" s="193"/>
      <c r="G631" s="176"/>
      <c r="H631" s="176"/>
      <c r="I631" s="176"/>
      <c r="J631" s="176"/>
      <c r="K631" s="176"/>
      <c r="L631" s="176"/>
      <c r="M631" s="176"/>
      <c r="N631" s="176"/>
      <c r="U631" s="176"/>
    </row>
    <row r="632" spans="2:21" s="21" customFormat="1" ht="21" customHeight="1">
      <c r="B632" s="207"/>
      <c r="C632" s="176"/>
      <c r="F632" s="193"/>
      <c r="G632" s="176"/>
      <c r="H632" s="176"/>
      <c r="I632" s="176"/>
      <c r="J632" s="176"/>
      <c r="K632" s="176"/>
      <c r="L632" s="176"/>
      <c r="M632" s="176"/>
      <c r="N632" s="176"/>
      <c r="U632" s="176"/>
    </row>
    <row r="633" spans="2:21" s="21" customFormat="1" ht="21" customHeight="1">
      <c r="B633" s="207"/>
      <c r="C633" s="176"/>
      <c r="F633" s="193"/>
      <c r="G633" s="176"/>
      <c r="H633" s="176"/>
      <c r="I633" s="176"/>
      <c r="J633" s="176"/>
      <c r="K633" s="176"/>
      <c r="L633" s="176"/>
      <c r="M633" s="176"/>
      <c r="N633" s="176"/>
      <c r="U633" s="176"/>
    </row>
    <row r="634" spans="2:21" s="21" customFormat="1" ht="21" customHeight="1">
      <c r="B634" s="207"/>
      <c r="C634" s="176"/>
      <c r="F634" s="193"/>
      <c r="G634" s="176"/>
      <c r="H634" s="176"/>
      <c r="I634" s="176"/>
      <c r="J634" s="176"/>
      <c r="K634" s="176"/>
      <c r="L634" s="176"/>
      <c r="M634" s="176"/>
      <c r="N634" s="176"/>
      <c r="U634" s="176"/>
    </row>
    <row r="635" spans="2:21" s="21" customFormat="1" ht="21" customHeight="1">
      <c r="B635" s="207"/>
      <c r="C635" s="176"/>
      <c r="F635" s="193"/>
      <c r="G635" s="176"/>
      <c r="H635" s="176"/>
      <c r="I635" s="176"/>
      <c r="J635" s="176"/>
      <c r="K635" s="176"/>
      <c r="L635" s="176"/>
      <c r="M635" s="176"/>
      <c r="N635" s="176"/>
      <c r="U635" s="176"/>
    </row>
    <row r="636" spans="2:21" s="21" customFormat="1" ht="21" customHeight="1">
      <c r="B636" s="207"/>
      <c r="C636" s="176"/>
      <c r="F636" s="193"/>
      <c r="G636" s="176"/>
      <c r="H636" s="176"/>
      <c r="I636" s="176"/>
      <c r="J636" s="176"/>
      <c r="K636" s="176"/>
      <c r="L636" s="176"/>
      <c r="M636" s="176"/>
      <c r="N636" s="176"/>
      <c r="U636" s="176"/>
    </row>
    <row r="637" spans="2:21" s="21" customFormat="1" ht="21" customHeight="1">
      <c r="B637" s="207"/>
      <c r="C637" s="176"/>
      <c r="F637" s="193"/>
      <c r="G637" s="176"/>
      <c r="H637" s="176"/>
      <c r="I637" s="176"/>
      <c r="J637" s="176"/>
      <c r="K637" s="176"/>
      <c r="L637" s="176"/>
      <c r="M637" s="176"/>
      <c r="N637" s="176"/>
      <c r="U637" s="176"/>
    </row>
    <row r="638" spans="2:21" s="21" customFormat="1" ht="21" customHeight="1">
      <c r="B638" s="207"/>
      <c r="C638" s="176"/>
      <c r="F638" s="193"/>
      <c r="G638" s="176"/>
      <c r="H638" s="176"/>
      <c r="I638" s="176"/>
      <c r="J638" s="176"/>
      <c r="K638" s="176"/>
      <c r="L638" s="176"/>
      <c r="M638" s="176"/>
      <c r="N638" s="176"/>
      <c r="U638" s="176"/>
    </row>
    <row r="639" spans="2:21" s="21" customFormat="1" ht="21" customHeight="1">
      <c r="B639" s="207"/>
      <c r="C639" s="176"/>
      <c r="F639" s="193"/>
      <c r="G639" s="176"/>
      <c r="H639" s="176"/>
      <c r="I639" s="176"/>
      <c r="J639" s="176"/>
      <c r="K639" s="176"/>
      <c r="L639" s="176"/>
      <c r="M639" s="176"/>
      <c r="N639" s="176"/>
      <c r="U639" s="176"/>
    </row>
    <row r="640" spans="2:21" s="21" customFormat="1" ht="21" customHeight="1">
      <c r="B640" s="207"/>
      <c r="C640" s="176"/>
      <c r="F640" s="193"/>
      <c r="G640" s="176"/>
      <c r="H640" s="176"/>
      <c r="I640" s="176"/>
      <c r="J640" s="176"/>
      <c r="K640" s="176"/>
      <c r="L640" s="176"/>
      <c r="M640" s="176"/>
      <c r="N640" s="176"/>
      <c r="U640" s="176"/>
    </row>
    <row r="641" spans="2:21" s="21" customFormat="1" ht="21" customHeight="1">
      <c r="B641" s="207"/>
      <c r="C641" s="176"/>
      <c r="F641" s="193"/>
      <c r="G641" s="176"/>
      <c r="H641" s="176"/>
      <c r="I641" s="176"/>
      <c r="J641" s="176"/>
      <c r="K641" s="176"/>
      <c r="L641" s="176"/>
      <c r="M641" s="176"/>
      <c r="N641" s="176"/>
      <c r="U641" s="176"/>
    </row>
    <row r="642" spans="2:21" s="21" customFormat="1" ht="21" customHeight="1">
      <c r="B642" s="207"/>
      <c r="C642" s="176"/>
      <c r="F642" s="193"/>
      <c r="G642" s="176"/>
      <c r="H642" s="176"/>
      <c r="I642" s="176"/>
      <c r="J642" s="176"/>
      <c r="K642" s="176"/>
      <c r="L642" s="176"/>
      <c r="M642" s="176"/>
      <c r="N642" s="176"/>
      <c r="U642" s="176"/>
    </row>
    <row r="643" spans="2:21" s="21" customFormat="1" ht="21" customHeight="1">
      <c r="B643" s="207"/>
      <c r="C643" s="176"/>
      <c r="F643" s="193"/>
      <c r="G643" s="176"/>
      <c r="H643" s="176"/>
      <c r="I643" s="176"/>
      <c r="J643" s="176"/>
      <c r="K643" s="176"/>
      <c r="L643" s="176"/>
      <c r="M643" s="176"/>
      <c r="N643" s="176"/>
      <c r="U643" s="176"/>
    </row>
    <row r="644" spans="2:21" s="21" customFormat="1" ht="21" customHeight="1">
      <c r="B644" s="207"/>
      <c r="C644" s="176"/>
      <c r="F644" s="193"/>
      <c r="G644" s="176"/>
      <c r="H644" s="176"/>
      <c r="I644" s="176"/>
      <c r="J644" s="176"/>
      <c r="K644" s="176"/>
      <c r="L644" s="176"/>
      <c r="M644" s="176"/>
      <c r="N644" s="176"/>
      <c r="U644" s="176"/>
    </row>
    <row r="645" spans="2:21" s="21" customFormat="1" ht="21" customHeight="1">
      <c r="B645" s="207"/>
      <c r="C645" s="176"/>
      <c r="F645" s="193"/>
      <c r="G645" s="176"/>
      <c r="H645" s="176"/>
      <c r="I645" s="176"/>
      <c r="J645" s="176"/>
      <c r="K645" s="176"/>
      <c r="L645" s="176"/>
      <c r="M645" s="176"/>
      <c r="N645" s="176"/>
      <c r="U645" s="176"/>
    </row>
    <row r="646" spans="2:21" s="21" customFormat="1" ht="21" customHeight="1">
      <c r="B646" s="207"/>
      <c r="C646" s="176"/>
      <c r="F646" s="193"/>
      <c r="G646" s="176"/>
      <c r="H646" s="176"/>
      <c r="I646" s="176"/>
      <c r="J646" s="176"/>
      <c r="K646" s="176"/>
      <c r="L646" s="176"/>
      <c r="M646" s="176"/>
      <c r="N646" s="176"/>
      <c r="U646" s="176"/>
    </row>
    <row r="647" spans="2:21" s="21" customFormat="1" ht="21" customHeight="1">
      <c r="B647" s="207"/>
      <c r="C647" s="176"/>
      <c r="F647" s="193"/>
      <c r="G647" s="176"/>
      <c r="H647" s="176"/>
      <c r="I647" s="176"/>
      <c r="J647" s="176"/>
      <c r="K647" s="176"/>
      <c r="L647" s="176"/>
      <c r="M647" s="176"/>
      <c r="N647" s="176"/>
      <c r="U647" s="176"/>
    </row>
    <row r="648" spans="2:21" s="21" customFormat="1" ht="21" customHeight="1">
      <c r="B648" s="207"/>
      <c r="C648" s="176"/>
      <c r="F648" s="193"/>
      <c r="G648" s="176"/>
      <c r="H648" s="176"/>
      <c r="I648" s="176"/>
      <c r="J648" s="176"/>
      <c r="K648" s="176"/>
      <c r="L648" s="176"/>
      <c r="M648" s="176"/>
      <c r="N648" s="176"/>
      <c r="U648" s="176"/>
    </row>
    <row r="649" spans="2:21" s="21" customFormat="1" ht="21" customHeight="1">
      <c r="B649" s="207"/>
      <c r="C649" s="176"/>
      <c r="F649" s="193"/>
      <c r="G649" s="176"/>
      <c r="H649" s="176"/>
      <c r="I649" s="176"/>
      <c r="J649" s="176"/>
      <c r="K649" s="176"/>
      <c r="L649" s="176"/>
      <c r="M649" s="176"/>
      <c r="N649" s="176"/>
      <c r="U649" s="176"/>
    </row>
    <row r="650" spans="2:21" s="21" customFormat="1" ht="21" customHeight="1">
      <c r="B650" s="207"/>
      <c r="C650" s="176"/>
      <c r="F650" s="193"/>
      <c r="G650" s="176"/>
      <c r="H650" s="176"/>
      <c r="I650" s="176"/>
      <c r="J650" s="176"/>
      <c r="K650" s="176"/>
      <c r="L650" s="176"/>
      <c r="M650" s="176"/>
      <c r="N650" s="176"/>
      <c r="U650" s="176"/>
    </row>
    <row r="651" spans="2:21" s="21" customFormat="1" ht="21" customHeight="1">
      <c r="B651" s="207"/>
      <c r="C651" s="176"/>
      <c r="F651" s="193"/>
      <c r="G651" s="176"/>
      <c r="H651" s="176"/>
      <c r="I651" s="176"/>
      <c r="J651" s="176"/>
      <c r="K651" s="176"/>
      <c r="L651" s="176"/>
      <c r="M651" s="176"/>
      <c r="N651" s="176"/>
      <c r="U651" s="176"/>
    </row>
    <row r="652" spans="2:21" s="21" customFormat="1" ht="21" customHeight="1">
      <c r="B652" s="207"/>
      <c r="C652" s="176"/>
      <c r="F652" s="193"/>
      <c r="G652" s="176"/>
      <c r="H652" s="176"/>
      <c r="I652" s="176"/>
      <c r="J652" s="176"/>
      <c r="K652" s="176"/>
      <c r="L652" s="176"/>
      <c r="M652" s="176"/>
      <c r="N652" s="176"/>
      <c r="U652" s="176"/>
    </row>
    <row r="653" spans="2:21" s="21" customFormat="1" ht="21" customHeight="1">
      <c r="B653" s="207"/>
      <c r="C653" s="176"/>
      <c r="F653" s="193"/>
      <c r="G653" s="176"/>
      <c r="H653" s="176"/>
      <c r="I653" s="176"/>
      <c r="J653" s="176"/>
      <c r="K653" s="176"/>
      <c r="L653" s="176"/>
      <c r="M653" s="176"/>
      <c r="N653" s="176"/>
      <c r="U653" s="176"/>
    </row>
    <row r="654" spans="2:21" s="21" customFormat="1" ht="21" customHeight="1">
      <c r="B654" s="207"/>
      <c r="C654" s="176"/>
      <c r="F654" s="193"/>
      <c r="G654" s="176"/>
      <c r="H654" s="176"/>
      <c r="I654" s="176"/>
      <c r="J654" s="176"/>
      <c r="K654" s="176"/>
      <c r="L654" s="176"/>
      <c r="M654" s="176"/>
      <c r="N654" s="176"/>
      <c r="U654" s="176"/>
    </row>
    <row r="655" spans="2:21" s="21" customFormat="1" ht="21" customHeight="1">
      <c r="B655" s="207"/>
      <c r="C655" s="176"/>
      <c r="F655" s="193"/>
      <c r="G655" s="176"/>
      <c r="H655" s="176"/>
      <c r="I655" s="176"/>
      <c r="J655" s="176"/>
      <c r="K655" s="176"/>
      <c r="L655" s="176"/>
      <c r="M655" s="176"/>
      <c r="N655" s="176"/>
      <c r="U655" s="176"/>
    </row>
    <row r="656" spans="2:21" s="21" customFormat="1" ht="21" customHeight="1">
      <c r="B656" s="207"/>
      <c r="C656" s="176"/>
      <c r="F656" s="193"/>
      <c r="G656" s="176"/>
      <c r="H656" s="176"/>
      <c r="I656" s="176"/>
      <c r="J656" s="176"/>
      <c r="K656" s="176"/>
      <c r="L656" s="176"/>
      <c r="M656" s="176"/>
      <c r="N656" s="176"/>
      <c r="U656" s="176"/>
    </row>
    <row r="657" spans="2:21" s="21" customFormat="1" ht="21" customHeight="1">
      <c r="B657" s="207"/>
      <c r="C657" s="176"/>
      <c r="F657" s="193"/>
      <c r="G657" s="176"/>
      <c r="H657" s="176"/>
      <c r="I657" s="176"/>
      <c r="J657" s="176"/>
      <c r="K657" s="176"/>
      <c r="L657" s="176"/>
      <c r="M657" s="176"/>
      <c r="N657" s="176"/>
      <c r="U657" s="176"/>
    </row>
    <row r="658" spans="2:21" s="21" customFormat="1" ht="21" customHeight="1">
      <c r="B658" s="207"/>
      <c r="C658" s="176"/>
      <c r="F658" s="193"/>
      <c r="G658" s="176"/>
      <c r="H658" s="176"/>
      <c r="I658" s="176"/>
      <c r="J658" s="176"/>
      <c r="K658" s="176"/>
      <c r="L658" s="176"/>
      <c r="M658" s="176"/>
      <c r="N658" s="176"/>
      <c r="U658" s="176"/>
    </row>
    <row r="659" spans="2:21" s="21" customFormat="1" ht="21" customHeight="1">
      <c r="B659" s="207"/>
      <c r="C659" s="176"/>
      <c r="F659" s="193"/>
      <c r="G659" s="176"/>
      <c r="H659" s="176"/>
      <c r="I659" s="176"/>
      <c r="J659" s="176"/>
      <c r="K659" s="176"/>
      <c r="L659" s="176"/>
      <c r="M659" s="176"/>
      <c r="N659" s="176"/>
      <c r="U659" s="176"/>
    </row>
    <row r="660" spans="2:21" s="21" customFormat="1" ht="21" customHeight="1">
      <c r="B660" s="207"/>
      <c r="C660" s="176"/>
      <c r="F660" s="193"/>
      <c r="G660" s="176"/>
      <c r="H660" s="176"/>
      <c r="I660" s="176"/>
      <c r="J660" s="176"/>
      <c r="K660" s="176"/>
      <c r="L660" s="176"/>
      <c r="M660" s="176"/>
      <c r="N660" s="176"/>
      <c r="U660" s="176"/>
    </row>
    <row r="661" spans="2:21" s="21" customFormat="1" ht="21" customHeight="1">
      <c r="B661" s="207"/>
      <c r="C661" s="176"/>
      <c r="F661" s="193"/>
      <c r="G661" s="176"/>
      <c r="H661" s="176"/>
      <c r="I661" s="176"/>
      <c r="J661" s="176"/>
      <c r="K661" s="176"/>
      <c r="L661" s="176"/>
      <c r="M661" s="176"/>
      <c r="N661" s="176"/>
      <c r="U661" s="176"/>
    </row>
    <row r="662" spans="2:21" s="21" customFormat="1" ht="21" customHeight="1">
      <c r="B662" s="207"/>
      <c r="C662" s="176"/>
      <c r="F662" s="193"/>
      <c r="G662" s="176"/>
      <c r="H662" s="176"/>
      <c r="I662" s="176"/>
      <c r="J662" s="176"/>
      <c r="K662" s="176"/>
      <c r="L662" s="176"/>
      <c r="M662" s="176"/>
      <c r="N662" s="176"/>
      <c r="U662" s="176"/>
    </row>
    <row r="663" spans="2:21" s="21" customFormat="1" ht="21" customHeight="1">
      <c r="B663" s="207"/>
      <c r="C663" s="176"/>
      <c r="F663" s="193"/>
      <c r="G663" s="176"/>
      <c r="H663" s="176"/>
      <c r="I663" s="176"/>
      <c r="J663" s="176"/>
      <c r="K663" s="176"/>
      <c r="L663" s="176"/>
      <c r="M663" s="176"/>
      <c r="N663" s="176"/>
      <c r="U663" s="176"/>
    </row>
    <row r="664" spans="2:21" s="21" customFormat="1" ht="21" customHeight="1">
      <c r="B664" s="207"/>
      <c r="C664" s="176"/>
      <c r="F664" s="193"/>
      <c r="G664" s="176"/>
      <c r="H664" s="176"/>
      <c r="I664" s="176"/>
      <c r="J664" s="176"/>
      <c r="K664" s="176"/>
      <c r="L664" s="176"/>
      <c r="M664" s="176"/>
      <c r="N664" s="176"/>
      <c r="U664" s="176"/>
    </row>
    <row r="665" spans="2:21" s="21" customFormat="1" ht="21" customHeight="1">
      <c r="B665" s="207"/>
      <c r="C665" s="176"/>
      <c r="F665" s="193"/>
      <c r="G665" s="176"/>
      <c r="H665" s="176"/>
      <c r="I665" s="176"/>
      <c r="J665" s="176"/>
      <c r="K665" s="176"/>
      <c r="L665" s="176"/>
      <c r="M665" s="176"/>
      <c r="N665" s="176"/>
      <c r="U665" s="176"/>
    </row>
    <row r="666" spans="2:21" s="21" customFormat="1" ht="21" customHeight="1">
      <c r="B666" s="207"/>
      <c r="C666" s="176"/>
      <c r="F666" s="193"/>
      <c r="G666" s="176"/>
      <c r="H666" s="176"/>
      <c r="I666" s="176"/>
      <c r="J666" s="176"/>
      <c r="K666" s="176"/>
      <c r="L666" s="176"/>
      <c r="M666" s="176"/>
      <c r="N666" s="176"/>
      <c r="U666" s="176"/>
    </row>
    <row r="667" spans="2:21" s="21" customFormat="1" ht="21" customHeight="1">
      <c r="B667" s="207"/>
      <c r="C667" s="176"/>
      <c r="F667" s="193"/>
      <c r="G667" s="176"/>
      <c r="H667" s="176"/>
      <c r="I667" s="176"/>
      <c r="J667" s="176"/>
      <c r="K667" s="176"/>
      <c r="L667" s="176"/>
      <c r="M667" s="176"/>
      <c r="N667" s="176"/>
      <c r="U667" s="176"/>
    </row>
    <row r="668" spans="2:21" s="21" customFormat="1" ht="21" customHeight="1">
      <c r="B668" s="207"/>
      <c r="C668" s="176"/>
      <c r="F668" s="193"/>
      <c r="G668" s="176"/>
      <c r="H668" s="176"/>
      <c r="I668" s="176"/>
      <c r="J668" s="176"/>
      <c r="K668" s="176"/>
      <c r="L668" s="176"/>
      <c r="M668" s="176"/>
      <c r="N668" s="176"/>
      <c r="U668" s="176"/>
    </row>
    <row r="669" spans="2:21" s="21" customFormat="1" ht="21" customHeight="1">
      <c r="B669" s="207"/>
      <c r="C669" s="176"/>
      <c r="F669" s="193"/>
      <c r="G669" s="176"/>
      <c r="H669" s="176"/>
      <c r="I669" s="176"/>
      <c r="J669" s="176"/>
      <c r="K669" s="176"/>
      <c r="L669" s="176"/>
      <c r="M669" s="176"/>
      <c r="N669" s="176"/>
      <c r="U669" s="176"/>
    </row>
    <row r="670" spans="2:21" s="21" customFormat="1" ht="21" customHeight="1">
      <c r="B670" s="207"/>
      <c r="C670" s="176"/>
      <c r="F670" s="193"/>
      <c r="G670" s="176"/>
      <c r="H670" s="176"/>
      <c r="I670" s="176"/>
      <c r="J670" s="176"/>
      <c r="K670" s="176"/>
      <c r="L670" s="176"/>
      <c r="M670" s="176"/>
      <c r="N670" s="176"/>
      <c r="U670" s="176"/>
    </row>
    <row r="671" spans="2:21" s="21" customFormat="1" ht="21" customHeight="1">
      <c r="B671" s="207"/>
      <c r="C671" s="176"/>
      <c r="F671" s="193"/>
      <c r="G671" s="176"/>
      <c r="H671" s="176"/>
      <c r="I671" s="176"/>
      <c r="J671" s="176"/>
      <c r="K671" s="176"/>
      <c r="L671" s="176"/>
      <c r="M671" s="176"/>
      <c r="N671" s="176"/>
      <c r="U671" s="176"/>
    </row>
    <row r="672" spans="2:21" s="21" customFormat="1" ht="21" customHeight="1">
      <c r="B672" s="207"/>
      <c r="C672" s="176"/>
      <c r="F672" s="193"/>
      <c r="G672" s="176"/>
      <c r="H672" s="176"/>
      <c r="I672" s="176"/>
      <c r="J672" s="176"/>
      <c r="K672" s="176"/>
      <c r="L672" s="176"/>
      <c r="M672" s="176"/>
      <c r="N672" s="176"/>
      <c r="U672" s="176"/>
    </row>
    <row r="673" spans="2:21" s="21" customFormat="1" ht="21" customHeight="1">
      <c r="B673" s="207"/>
      <c r="C673" s="176"/>
      <c r="F673" s="193"/>
      <c r="G673" s="176"/>
      <c r="H673" s="176"/>
      <c r="I673" s="176"/>
      <c r="J673" s="176"/>
      <c r="K673" s="176"/>
      <c r="L673" s="176"/>
      <c r="M673" s="176"/>
      <c r="N673" s="176"/>
      <c r="U673" s="176"/>
    </row>
    <row r="674" spans="2:21" s="21" customFormat="1" ht="21" customHeight="1">
      <c r="B674" s="207"/>
      <c r="C674" s="176"/>
      <c r="F674" s="193"/>
      <c r="G674" s="176"/>
      <c r="H674" s="176"/>
      <c r="I674" s="176"/>
      <c r="J674" s="176"/>
      <c r="K674" s="176"/>
      <c r="L674" s="176"/>
      <c r="M674" s="176"/>
      <c r="N674" s="176"/>
      <c r="U674" s="176"/>
    </row>
    <row r="675" spans="2:21" s="21" customFormat="1" ht="21" customHeight="1">
      <c r="B675" s="207"/>
      <c r="C675" s="176"/>
      <c r="F675" s="193"/>
      <c r="G675" s="176"/>
      <c r="H675" s="176"/>
      <c r="I675" s="176"/>
      <c r="J675" s="176"/>
      <c r="K675" s="176"/>
      <c r="L675" s="176"/>
      <c r="M675" s="176"/>
      <c r="N675" s="176"/>
      <c r="U675" s="176"/>
    </row>
    <row r="676" spans="2:21" s="21" customFormat="1" ht="21" customHeight="1">
      <c r="B676" s="207"/>
      <c r="C676" s="176"/>
      <c r="F676" s="193"/>
      <c r="G676" s="176"/>
      <c r="H676" s="176"/>
      <c r="I676" s="176"/>
      <c r="J676" s="176"/>
      <c r="K676" s="176"/>
      <c r="L676" s="176"/>
      <c r="M676" s="176"/>
      <c r="N676" s="176"/>
      <c r="U676" s="176"/>
    </row>
    <row r="677" spans="2:21" s="21" customFormat="1" ht="21" customHeight="1">
      <c r="B677" s="207"/>
      <c r="C677" s="176"/>
      <c r="F677" s="193"/>
      <c r="G677" s="176"/>
      <c r="H677" s="176"/>
      <c r="I677" s="176"/>
      <c r="J677" s="176"/>
      <c r="K677" s="176"/>
      <c r="L677" s="176"/>
      <c r="M677" s="176"/>
      <c r="N677" s="176"/>
      <c r="U677" s="176"/>
    </row>
    <row r="678" spans="2:21" s="21" customFormat="1" ht="21" customHeight="1">
      <c r="B678" s="207"/>
      <c r="C678" s="176"/>
      <c r="F678" s="193"/>
      <c r="G678" s="176"/>
      <c r="H678" s="176"/>
      <c r="I678" s="176"/>
      <c r="J678" s="176"/>
      <c r="K678" s="176"/>
      <c r="L678" s="176"/>
      <c r="M678" s="176"/>
      <c r="N678" s="176"/>
      <c r="U678" s="176"/>
    </row>
    <row r="679" spans="2:21" s="21" customFormat="1" ht="21" customHeight="1">
      <c r="B679" s="207"/>
      <c r="C679" s="176"/>
      <c r="F679" s="193"/>
      <c r="G679" s="176"/>
      <c r="H679" s="176"/>
      <c r="I679" s="176"/>
      <c r="J679" s="176"/>
      <c r="K679" s="176"/>
      <c r="L679" s="176"/>
      <c r="M679" s="176"/>
      <c r="N679" s="176"/>
      <c r="U679" s="176"/>
    </row>
    <row r="680" spans="2:21" s="21" customFormat="1" ht="21" customHeight="1">
      <c r="B680" s="207"/>
      <c r="C680" s="176"/>
      <c r="F680" s="193"/>
      <c r="G680" s="176"/>
      <c r="H680" s="176"/>
      <c r="I680" s="176"/>
      <c r="J680" s="176"/>
      <c r="K680" s="176"/>
      <c r="L680" s="176"/>
      <c r="M680" s="176"/>
      <c r="N680" s="176"/>
      <c r="U680" s="176"/>
    </row>
    <row r="681" spans="2:21" s="21" customFormat="1" ht="21" customHeight="1">
      <c r="B681" s="207"/>
      <c r="C681" s="176"/>
      <c r="F681" s="193"/>
      <c r="G681" s="176"/>
      <c r="H681" s="176"/>
      <c r="I681" s="176"/>
      <c r="J681" s="176"/>
      <c r="K681" s="176"/>
      <c r="L681" s="176"/>
      <c r="M681" s="176"/>
      <c r="N681" s="176"/>
      <c r="U681" s="176"/>
    </row>
    <row r="682" spans="2:21" s="21" customFormat="1" ht="21" customHeight="1">
      <c r="B682" s="207"/>
      <c r="C682" s="176"/>
      <c r="F682" s="193"/>
      <c r="G682" s="176"/>
      <c r="H682" s="176"/>
      <c r="I682" s="176"/>
      <c r="J682" s="176"/>
      <c r="K682" s="176"/>
      <c r="L682" s="176"/>
      <c r="M682" s="176"/>
      <c r="N682" s="176"/>
      <c r="U682" s="176"/>
    </row>
    <row r="683" spans="2:21" s="21" customFormat="1" ht="21" customHeight="1">
      <c r="B683" s="207"/>
      <c r="C683" s="176"/>
      <c r="F683" s="193"/>
      <c r="G683" s="176"/>
      <c r="H683" s="176"/>
      <c r="I683" s="176"/>
      <c r="J683" s="176"/>
      <c r="K683" s="176"/>
      <c r="L683" s="176"/>
      <c r="M683" s="176"/>
      <c r="N683" s="176"/>
      <c r="U683" s="176"/>
    </row>
    <row r="684" spans="2:21" s="21" customFormat="1" ht="21" customHeight="1">
      <c r="B684" s="207"/>
      <c r="C684" s="176"/>
      <c r="F684" s="193"/>
      <c r="G684" s="176"/>
      <c r="H684" s="176"/>
      <c r="I684" s="176"/>
      <c r="J684" s="176"/>
      <c r="K684" s="176"/>
      <c r="L684" s="176"/>
      <c r="M684" s="176"/>
      <c r="N684" s="176"/>
      <c r="U684" s="176"/>
    </row>
    <row r="685" spans="2:21" s="21" customFormat="1" ht="21" customHeight="1">
      <c r="B685" s="207"/>
      <c r="C685" s="176"/>
      <c r="F685" s="193"/>
      <c r="G685" s="176"/>
      <c r="H685" s="176"/>
      <c r="I685" s="176"/>
      <c r="J685" s="176"/>
      <c r="K685" s="176"/>
      <c r="L685" s="176"/>
      <c r="M685" s="176"/>
      <c r="N685" s="176"/>
      <c r="U685" s="176"/>
    </row>
    <row r="686" spans="2:21" s="21" customFormat="1" ht="21" customHeight="1">
      <c r="B686" s="207"/>
      <c r="C686" s="176"/>
      <c r="F686" s="193"/>
      <c r="G686" s="176"/>
      <c r="H686" s="176"/>
      <c r="I686" s="176"/>
      <c r="J686" s="176"/>
      <c r="K686" s="176"/>
      <c r="L686" s="176"/>
      <c r="M686" s="176"/>
      <c r="N686" s="176"/>
      <c r="U686" s="176"/>
    </row>
    <row r="687" spans="2:21" s="21" customFormat="1" ht="21" customHeight="1">
      <c r="B687" s="207"/>
      <c r="C687" s="176"/>
      <c r="F687" s="193"/>
      <c r="G687" s="176"/>
      <c r="H687" s="176"/>
      <c r="I687" s="176"/>
      <c r="J687" s="176"/>
      <c r="K687" s="176"/>
      <c r="L687" s="176"/>
      <c r="M687" s="176"/>
      <c r="N687" s="176"/>
      <c r="U687" s="176"/>
    </row>
    <row r="688" spans="2:21" s="21" customFormat="1" ht="21" customHeight="1">
      <c r="B688" s="207"/>
      <c r="C688" s="176"/>
      <c r="F688" s="193"/>
      <c r="G688" s="176"/>
      <c r="H688" s="176"/>
      <c r="I688" s="176"/>
      <c r="J688" s="176"/>
      <c r="K688" s="176"/>
      <c r="L688" s="176"/>
      <c r="M688" s="176"/>
      <c r="N688" s="176"/>
      <c r="U688" s="176"/>
    </row>
    <row r="689" spans="2:21" s="21" customFormat="1" ht="21" customHeight="1">
      <c r="B689" s="207"/>
      <c r="C689" s="176"/>
      <c r="F689" s="193"/>
      <c r="G689" s="176"/>
      <c r="H689" s="176"/>
      <c r="I689" s="176"/>
      <c r="J689" s="176"/>
      <c r="K689" s="176"/>
      <c r="L689" s="176"/>
      <c r="M689" s="176"/>
      <c r="N689" s="176"/>
      <c r="U689" s="176"/>
    </row>
    <row r="690" spans="2:21" s="21" customFormat="1" ht="21" customHeight="1">
      <c r="B690" s="207"/>
      <c r="C690" s="176"/>
      <c r="F690" s="193"/>
      <c r="G690" s="176"/>
      <c r="H690" s="176"/>
      <c r="I690" s="176"/>
      <c r="J690" s="176"/>
      <c r="K690" s="176"/>
      <c r="L690" s="176"/>
      <c r="M690" s="176"/>
      <c r="N690" s="176"/>
      <c r="U690" s="176"/>
    </row>
    <row r="691" spans="2:21" s="21" customFormat="1" ht="21" customHeight="1">
      <c r="B691" s="207"/>
      <c r="C691" s="176"/>
      <c r="F691" s="193"/>
      <c r="G691" s="176"/>
      <c r="H691" s="176"/>
      <c r="I691" s="176"/>
      <c r="J691" s="176"/>
      <c r="K691" s="176"/>
      <c r="L691" s="176"/>
      <c r="M691" s="176"/>
      <c r="N691" s="176"/>
      <c r="U691" s="176"/>
    </row>
    <row r="692" spans="2:21" s="21" customFormat="1" ht="21" customHeight="1">
      <c r="B692" s="207"/>
      <c r="C692" s="176"/>
      <c r="F692" s="193"/>
      <c r="G692" s="176"/>
      <c r="H692" s="176"/>
      <c r="I692" s="176"/>
      <c r="J692" s="176"/>
      <c r="K692" s="176"/>
      <c r="L692" s="176"/>
      <c r="M692" s="176"/>
      <c r="N692" s="176"/>
      <c r="U692" s="176"/>
    </row>
    <row r="693" spans="2:21" s="21" customFormat="1" ht="21" customHeight="1">
      <c r="B693" s="207"/>
      <c r="C693" s="176"/>
      <c r="F693" s="193"/>
      <c r="G693" s="176"/>
      <c r="H693" s="176"/>
      <c r="I693" s="176"/>
      <c r="J693" s="176"/>
      <c r="K693" s="176"/>
      <c r="L693" s="176"/>
      <c r="M693" s="176"/>
      <c r="N693" s="176"/>
      <c r="U693" s="176"/>
    </row>
    <row r="694" spans="2:21" s="21" customFormat="1" ht="21" customHeight="1">
      <c r="B694" s="207"/>
      <c r="C694" s="176"/>
      <c r="F694" s="193"/>
      <c r="G694" s="176"/>
      <c r="H694" s="176"/>
      <c r="I694" s="176"/>
      <c r="J694" s="176"/>
      <c r="K694" s="176"/>
      <c r="L694" s="176"/>
      <c r="M694" s="176"/>
      <c r="N694" s="176"/>
      <c r="U694" s="176"/>
    </row>
    <row r="695" spans="2:21" s="21" customFormat="1" ht="21" customHeight="1">
      <c r="B695" s="207"/>
      <c r="C695" s="176"/>
      <c r="F695" s="193"/>
      <c r="G695" s="176"/>
      <c r="H695" s="176"/>
      <c r="I695" s="176"/>
      <c r="J695" s="176"/>
      <c r="K695" s="176"/>
      <c r="L695" s="176"/>
      <c r="M695" s="176"/>
      <c r="N695" s="176"/>
      <c r="U695" s="176"/>
    </row>
    <row r="696" spans="2:21" s="21" customFormat="1" ht="21" customHeight="1">
      <c r="B696" s="207"/>
      <c r="C696" s="176"/>
      <c r="F696" s="193"/>
      <c r="G696" s="176"/>
      <c r="H696" s="176"/>
      <c r="I696" s="176"/>
      <c r="J696" s="176"/>
      <c r="K696" s="176"/>
      <c r="L696" s="176"/>
      <c r="M696" s="176"/>
      <c r="N696" s="176"/>
      <c r="U696" s="176"/>
    </row>
    <row r="697" spans="2:21" s="21" customFormat="1" ht="21" customHeight="1">
      <c r="B697" s="207"/>
      <c r="C697" s="176"/>
      <c r="F697" s="193"/>
      <c r="G697" s="176"/>
      <c r="H697" s="176"/>
      <c r="I697" s="176"/>
      <c r="J697" s="176"/>
      <c r="K697" s="176"/>
      <c r="L697" s="176"/>
      <c r="M697" s="176"/>
      <c r="N697" s="176"/>
      <c r="U697" s="176"/>
    </row>
    <row r="698" spans="2:21" s="21" customFormat="1" ht="21" customHeight="1">
      <c r="B698" s="207"/>
      <c r="C698" s="176"/>
      <c r="F698" s="193"/>
      <c r="G698" s="176"/>
      <c r="H698" s="176"/>
      <c r="I698" s="176"/>
      <c r="J698" s="176"/>
      <c r="K698" s="176"/>
      <c r="L698" s="176"/>
      <c r="M698" s="176"/>
      <c r="N698" s="176"/>
      <c r="U698" s="176"/>
    </row>
    <row r="699" spans="2:21" s="21" customFormat="1" ht="21" customHeight="1">
      <c r="B699" s="207"/>
      <c r="C699" s="176"/>
      <c r="F699" s="193"/>
      <c r="G699" s="176"/>
      <c r="H699" s="176"/>
      <c r="I699" s="176"/>
      <c r="J699" s="176"/>
      <c r="K699" s="176"/>
      <c r="L699" s="176"/>
      <c r="M699" s="176"/>
      <c r="N699" s="176"/>
      <c r="U699" s="176"/>
    </row>
    <row r="700" spans="2:21" s="21" customFormat="1" ht="21" customHeight="1">
      <c r="B700" s="207"/>
      <c r="C700" s="176"/>
      <c r="F700" s="193"/>
      <c r="G700" s="176"/>
      <c r="H700" s="176"/>
      <c r="I700" s="176"/>
      <c r="J700" s="176"/>
      <c r="K700" s="176"/>
      <c r="L700" s="176"/>
      <c r="M700" s="176"/>
      <c r="N700" s="176"/>
      <c r="U700" s="176"/>
    </row>
    <row r="701" spans="2:21" s="21" customFormat="1" ht="21" customHeight="1">
      <c r="B701" s="207"/>
      <c r="C701" s="176"/>
      <c r="F701" s="193"/>
      <c r="G701" s="176"/>
      <c r="H701" s="176"/>
      <c r="I701" s="176"/>
      <c r="J701" s="176"/>
      <c r="K701" s="176"/>
      <c r="L701" s="176"/>
      <c r="M701" s="176"/>
      <c r="N701" s="176"/>
      <c r="U701" s="176"/>
    </row>
    <row r="702" spans="2:21" s="21" customFormat="1" ht="21" customHeight="1">
      <c r="B702" s="207"/>
      <c r="C702" s="176"/>
      <c r="F702" s="193"/>
      <c r="G702" s="176"/>
      <c r="H702" s="176"/>
      <c r="I702" s="176"/>
      <c r="J702" s="176"/>
      <c r="K702" s="176"/>
      <c r="L702" s="176"/>
      <c r="M702" s="176"/>
      <c r="N702" s="176"/>
      <c r="U702" s="176"/>
    </row>
    <row r="703" spans="2:21" s="21" customFormat="1" ht="21" customHeight="1">
      <c r="B703" s="207"/>
      <c r="C703" s="176"/>
      <c r="F703" s="193"/>
      <c r="G703" s="176"/>
      <c r="H703" s="176"/>
      <c r="I703" s="176"/>
      <c r="J703" s="176"/>
      <c r="K703" s="176"/>
      <c r="L703" s="176"/>
      <c r="M703" s="176"/>
      <c r="N703" s="176"/>
      <c r="U703" s="176"/>
    </row>
    <row r="704" spans="2:21" s="21" customFormat="1" ht="21" customHeight="1">
      <c r="B704" s="207"/>
      <c r="C704" s="176"/>
      <c r="F704" s="193"/>
      <c r="G704" s="176"/>
      <c r="H704" s="176"/>
      <c r="I704" s="176"/>
      <c r="J704" s="176"/>
      <c r="K704" s="176"/>
      <c r="L704" s="176"/>
      <c r="M704" s="176"/>
      <c r="N704" s="176"/>
      <c r="U704" s="176"/>
    </row>
    <row r="705" spans="2:21" s="21" customFormat="1" ht="21" customHeight="1">
      <c r="B705" s="207"/>
      <c r="C705" s="176"/>
      <c r="F705" s="193"/>
      <c r="G705" s="176"/>
      <c r="H705" s="176"/>
      <c r="I705" s="176"/>
      <c r="J705" s="176"/>
      <c r="K705" s="176"/>
      <c r="L705" s="176"/>
      <c r="M705" s="176"/>
      <c r="N705" s="176"/>
      <c r="U705" s="176"/>
    </row>
    <row r="706" spans="2:21" s="21" customFormat="1" ht="21" customHeight="1">
      <c r="B706" s="207"/>
      <c r="C706" s="176"/>
      <c r="F706" s="193"/>
      <c r="G706" s="176"/>
      <c r="H706" s="176"/>
      <c r="I706" s="176"/>
      <c r="J706" s="176"/>
      <c r="K706" s="176"/>
      <c r="L706" s="176"/>
      <c r="M706" s="176"/>
      <c r="N706" s="176"/>
      <c r="U706" s="176"/>
    </row>
    <row r="707" spans="2:21" s="21" customFormat="1" ht="21" customHeight="1">
      <c r="B707" s="207"/>
      <c r="C707" s="176"/>
      <c r="F707" s="193"/>
      <c r="G707" s="176"/>
      <c r="H707" s="176"/>
      <c r="I707" s="176"/>
      <c r="J707" s="176"/>
      <c r="K707" s="176"/>
      <c r="L707" s="176"/>
      <c r="M707" s="176"/>
      <c r="N707" s="176"/>
      <c r="U707" s="176"/>
    </row>
    <row r="708" spans="2:21" s="21" customFormat="1" ht="21" customHeight="1">
      <c r="B708" s="207"/>
      <c r="C708" s="176"/>
      <c r="F708" s="193"/>
      <c r="G708" s="176"/>
      <c r="H708" s="176"/>
      <c r="I708" s="176"/>
      <c r="J708" s="176"/>
      <c r="K708" s="176"/>
      <c r="L708" s="176"/>
      <c r="M708" s="176"/>
      <c r="N708" s="176"/>
      <c r="U708" s="176"/>
    </row>
    <row r="709" spans="2:21" s="21" customFormat="1" ht="21" customHeight="1">
      <c r="B709" s="207"/>
      <c r="C709" s="176"/>
      <c r="F709" s="193"/>
      <c r="G709" s="176"/>
      <c r="H709" s="176"/>
      <c r="I709" s="176"/>
      <c r="J709" s="176"/>
      <c r="K709" s="176"/>
      <c r="L709" s="176"/>
      <c r="M709" s="176"/>
      <c r="N709" s="176"/>
      <c r="U709" s="176"/>
    </row>
    <row r="710" spans="2:21" s="21" customFormat="1" ht="21" customHeight="1">
      <c r="B710" s="207"/>
      <c r="C710" s="176"/>
      <c r="F710" s="193"/>
      <c r="G710" s="176"/>
      <c r="H710" s="176"/>
      <c r="I710" s="176"/>
      <c r="J710" s="176"/>
      <c r="K710" s="176"/>
      <c r="L710" s="176"/>
      <c r="M710" s="176"/>
      <c r="N710" s="176"/>
      <c r="U710" s="176"/>
    </row>
    <row r="711" spans="2:21" s="21" customFormat="1" ht="21" customHeight="1">
      <c r="B711" s="207"/>
      <c r="C711" s="176"/>
      <c r="F711" s="193"/>
      <c r="G711" s="176"/>
      <c r="H711" s="176"/>
      <c r="I711" s="176"/>
      <c r="J711" s="176"/>
      <c r="K711" s="176"/>
      <c r="L711" s="176"/>
      <c r="M711" s="176"/>
      <c r="N711" s="176"/>
      <c r="U711" s="176"/>
    </row>
    <row r="712" spans="2:21" s="21" customFormat="1" ht="21" customHeight="1">
      <c r="B712" s="207"/>
      <c r="C712" s="176"/>
      <c r="F712" s="193"/>
      <c r="G712" s="176"/>
      <c r="H712" s="176"/>
      <c r="I712" s="176"/>
      <c r="J712" s="176"/>
      <c r="K712" s="176"/>
      <c r="L712" s="176"/>
      <c r="M712" s="176"/>
      <c r="N712" s="176"/>
      <c r="U712" s="176"/>
    </row>
    <row r="713" spans="2:21" s="21" customFormat="1" ht="21" customHeight="1">
      <c r="B713" s="207"/>
      <c r="C713" s="176"/>
      <c r="F713" s="193"/>
      <c r="G713" s="176"/>
      <c r="H713" s="176"/>
      <c r="I713" s="176"/>
      <c r="J713" s="176"/>
      <c r="K713" s="176"/>
      <c r="L713" s="176"/>
      <c r="M713" s="176"/>
      <c r="N713" s="176"/>
      <c r="U713" s="176"/>
    </row>
    <row r="714" spans="2:21" s="21" customFormat="1" ht="21" customHeight="1">
      <c r="B714" s="207"/>
      <c r="C714" s="176"/>
      <c r="F714" s="193"/>
      <c r="G714" s="176"/>
      <c r="H714" s="176"/>
      <c r="I714" s="176"/>
      <c r="J714" s="176"/>
      <c r="K714" s="176"/>
      <c r="L714" s="176"/>
      <c r="M714" s="176"/>
      <c r="N714" s="176"/>
      <c r="U714" s="176"/>
    </row>
    <row r="715" spans="2:21" s="21" customFormat="1" ht="21" customHeight="1">
      <c r="B715" s="207"/>
      <c r="C715" s="176"/>
      <c r="F715" s="193"/>
      <c r="G715" s="176"/>
      <c r="H715" s="176"/>
      <c r="I715" s="176"/>
      <c r="J715" s="176"/>
      <c r="K715" s="176"/>
      <c r="L715" s="176"/>
      <c r="M715" s="176"/>
      <c r="N715" s="176"/>
      <c r="U715" s="176"/>
    </row>
    <row r="716" spans="2:21" s="21" customFormat="1" ht="21" customHeight="1">
      <c r="B716" s="207"/>
      <c r="C716" s="176"/>
      <c r="F716" s="193"/>
      <c r="G716" s="176"/>
      <c r="H716" s="176"/>
      <c r="I716" s="176"/>
      <c r="J716" s="176"/>
      <c r="K716" s="176"/>
      <c r="L716" s="176"/>
      <c r="M716" s="176"/>
      <c r="N716" s="176"/>
      <c r="U716" s="176"/>
    </row>
    <row r="717" spans="2:21" s="21" customFormat="1" ht="21" customHeight="1">
      <c r="B717" s="207"/>
      <c r="C717" s="176"/>
      <c r="F717" s="193"/>
      <c r="G717" s="176"/>
      <c r="H717" s="176"/>
      <c r="I717" s="176"/>
      <c r="J717" s="176"/>
      <c r="K717" s="176"/>
      <c r="L717" s="176"/>
      <c r="M717" s="176"/>
      <c r="N717" s="176"/>
      <c r="U717" s="176"/>
    </row>
    <row r="718" spans="2:21" s="21" customFormat="1" ht="21" customHeight="1">
      <c r="B718" s="207"/>
      <c r="C718" s="176"/>
      <c r="F718" s="193"/>
      <c r="G718" s="176"/>
      <c r="H718" s="176"/>
      <c r="I718" s="176"/>
      <c r="J718" s="176"/>
      <c r="K718" s="176"/>
      <c r="L718" s="176"/>
      <c r="M718" s="176"/>
      <c r="N718" s="176"/>
      <c r="U718" s="176"/>
    </row>
    <row r="719" spans="2:21" s="21" customFormat="1" ht="21" customHeight="1">
      <c r="B719" s="207"/>
      <c r="C719" s="176"/>
      <c r="F719" s="193"/>
      <c r="G719" s="176"/>
      <c r="H719" s="176"/>
      <c r="I719" s="176"/>
      <c r="J719" s="176"/>
      <c r="K719" s="176"/>
      <c r="L719" s="176"/>
      <c r="M719" s="176"/>
      <c r="N719" s="176"/>
      <c r="U719" s="176"/>
    </row>
    <row r="720" spans="2:21" s="21" customFormat="1" ht="21" customHeight="1">
      <c r="B720" s="207"/>
      <c r="C720" s="176"/>
      <c r="F720" s="193"/>
      <c r="G720" s="176"/>
      <c r="H720" s="176"/>
      <c r="I720" s="176"/>
      <c r="J720" s="176"/>
      <c r="K720" s="176"/>
      <c r="L720" s="176"/>
      <c r="M720" s="176"/>
      <c r="N720" s="176"/>
      <c r="U720" s="176"/>
    </row>
    <row r="721" spans="2:21" s="21" customFormat="1" ht="21" customHeight="1">
      <c r="B721" s="207"/>
      <c r="C721" s="176"/>
      <c r="F721" s="193"/>
      <c r="G721" s="176"/>
      <c r="H721" s="176"/>
      <c r="I721" s="176"/>
      <c r="J721" s="176"/>
      <c r="K721" s="176"/>
      <c r="L721" s="176"/>
      <c r="M721" s="176"/>
      <c r="N721" s="176"/>
      <c r="U721" s="176"/>
    </row>
    <row r="722" spans="2:21" s="21" customFormat="1" ht="21" customHeight="1">
      <c r="B722" s="207"/>
      <c r="C722" s="176"/>
      <c r="F722" s="193"/>
      <c r="G722" s="176"/>
      <c r="H722" s="176"/>
      <c r="I722" s="176"/>
      <c r="J722" s="176"/>
      <c r="K722" s="176"/>
      <c r="L722" s="176"/>
      <c r="M722" s="176"/>
      <c r="N722" s="176"/>
      <c r="U722" s="176"/>
    </row>
    <row r="723" spans="2:21" s="21" customFormat="1" ht="21" customHeight="1">
      <c r="B723" s="207"/>
      <c r="C723" s="176"/>
      <c r="F723" s="193"/>
      <c r="G723" s="176"/>
      <c r="H723" s="176"/>
      <c r="I723" s="176"/>
      <c r="J723" s="176"/>
      <c r="K723" s="176"/>
      <c r="L723" s="176"/>
      <c r="M723" s="176"/>
      <c r="N723" s="176"/>
      <c r="U723" s="176"/>
    </row>
    <row r="724" spans="2:21" s="21" customFormat="1" ht="21" customHeight="1">
      <c r="B724" s="207"/>
      <c r="C724" s="176"/>
      <c r="F724" s="193"/>
      <c r="G724" s="176"/>
      <c r="H724" s="176"/>
      <c r="I724" s="176"/>
      <c r="J724" s="176"/>
      <c r="K724" s="176"/>
      <c r="L724" s="176"/>
      <c r="M724" s="176"/>
      <c r="N724" s="176"/>
      <c r="U724" s="176"/>
    </row>
    <row r="725" spans="2:21" s="21" customFormat="1" ht="21" customHeight="1">
      <c r="B725" s="207"/>
      <c r="C725" s="176"/>
      <c r="F725" s="193"/>
      <c r="G725" s="176"/>
      <c r="H725" s="176"/>
      <c r="I725" s="176"/>
      <c r="J725" s="176"/>
      <c r="K725" s="176"/>
      <c r="L725" s="176"/>
      <c r="M725" s="176"/>
      <c r="N725" s="176"/>
      <c r="U725" s="176"/>
    </row>
    <row r="726" spans="2:21" s="21" customFormat="1" ht="21" customHeight="1">
      <c r="B726" s="207"/>
      <c r="C726" s="176"/>
      <c r="F726" s="193"/>
      <c r="G726" s="176"/>
      <c r="H726" s="176"/>
      <c r="I726" s="176"/>
      <c r="J726" s="176"/>
      <c r="K726" s="176"/>
      <c r="L726" s="176"/>
      <c r="M726" s="176"/>
      <c r="N726" s="176"/>
      <c r="U726" s="176"/>
    </row>
    <row r="727" spans="2:21" s="21" customFormat="1" ht="21" customHeight="1">
      <c r="B727" s="207"/>
      <c r="C727" s="176"/>
      <c r="F727" s="193"/>
      <c r="G727" s="176"/>
      <c r="H727" s="176"/>
      <c r="I727" s="176"/>
      <c r="J727" s="176"/>
      <c r="K727" s="176"/>
      <c r="L727" s="176"/>
      <c r="M727" s="176"/>
      <c r="N727" s="176"/>
      <c r="U727" s="176"/>
    </row>
    <row r="728" spans="2:21" s="21" customFormat="1" ht="21" customHeight="1">
      <c r="B728" s="207"/>
      <c r="C728" s="176"/>
      <c r="F728" s="193"/>
      <c r="G728" s="176"/>
      <c r="H728" s="176"/>
      <c r="I728" s="176"/>
      <c r="J728" s="176"/>
      <c r="K728" s="176"/>
      <c r="L728" s="176"/>
      <c r="M728" s="176"/>
      <c r="N728" s="176"/>
      <c r="U728" s="176"/>
    </row>
    <row r="729" spans="2:21" s="21" customFormat="1" ht="21" customHeight="1">
      <c r="B729" s="207"/>
      <c r="C729" s="176"/>
      <c r="F729" s="193"/>
      <c r="G729" s="176"/>
      <c r="H729" s="176"/>
      <c r="I729" s="176"/>
      <c r="J729" s="176"/>
      <c r="K729" s="176"/>
      <c r="L729" s="176"/>
      <c r="M729" s="176"/>
      <c r="N729" s="176"/>
      <c r="U729" s="176"/>
    </row>
    <row r="730" spans="2:21" s="21" customFormat="1" ht="21" customHeight="1">
      <c r="B730" s="207"/>
      <c r="C730" s="176"/>
      <c r="F730" s="193"/>
      <c r="G730" s="176"/>
      <c r="H730" s="176"/>
      <c r="I730" s="176"/>
      <c r="J730" s="176"/>
      <c r="K730" s="176"/>
      <c r="L730" s="176"/>
      <c r="M730" s="176"/>
      <c r="N730" s="176"/>
      <c r="U730" s="176"/>
    </row>
    <row r="731" spans="2:21" s="21" customFormat="1" ht="21" customHeight="1">
      <c r="B731" s="207"/>
      <c r="C731" s="176"/>
      <c r="F731" s="193"/>
      <c r="G731" s="176"/>
      <c r="H731" s="176"/>
      <c r="I731" s="176"/>
      <c r="J731" s="176"/>
      <c r="K731" s="176"/>
      <c r="L731" s="176"/>
      <c r="M731" s="176"/>
      <c r="N731" s="176"/>
      <c r="U731" s="176"/>
    </row>
    <row r="732" spans="2:21" s="21" customFormat="1" ht="21" customHeight="1">
      <c r="B732" s="207"/>
      <c r="C732" s="176"/>
      <c r="F732" s="193"/>
      <c r="G732" s="176"/>
      <c r="H732" s="176"/>
      <c r="I732" s="176"/>
      <c r="J732" s="176"/>
      <c r="K732" s="176"/>
      <c r="L732" s="176"/>
      <c r="M732" s="176"/>
      <c r="N732" s="176"/>
      <c r="U732" s="176"/>
    </row>
    <row r="733" spans="2:21" s="21" customFormat="1" ht="21" customHeight="1">
      <c r="B733" s="207"/>
      <c r="C733" s="176"/>
      <c r="F733" s="193"/>
      <c r="G733" s="176"/>
      <c r="H733" s="176"/>
      <c r="I733" s="176"/>
      <c r="J733" s="176"/>
      <c r="K733" s="176"/>
      <c r="L733" s="176"/>
      <c r="M733" s="176"/>
      <c r="N733" s="176"/>
      <c r="U733" s="176"/>
    </row>
    <row r="734" spans="2:21" s="21" customFormat="1" ht="21" customHeight="1">
      <c r="B734" s="207"/>
      <c r="C734" s="176"/>
      <c r="F734" s="193"/>
      <c r="G734" s="176"/>
      <c r="H734" s="176"/>
      <c r="I734" s="176"/>
      <c r="J734" s="176"/>
      <c r="K734" s="176"/>
      <c r="L734" s="176"/>
      <c r="M734" s="176"/>
      <c r="N734" s="176"/>
      <c r="U734" s="176"/>
    </row>
    <row r="735" spans="2:21" s="21" customFormat="1" ht="21" customHeight="1">
      <c r="B735" s="207"/>
      <c r="C735" s="176"/>
      <c r="F735" s="193"/>
      <c r="G735" s="176"/>
      <c r="H735" s="176"/>
      <c r="I735" s="176"/>
      <c r="J735" s="176"/>
      <c r="K735" s="176"/>
      <c r="L735" s="176"/>
      <c r="M735" s="176"/>
      <c r="N735" s="176"/>
      <c r="U735" s="176"/>
    </row>
    <row r="736" spans="2:21" s="21" customFormat="1" ht="21" customHeight="1">
      <c r="B736" s="207"/>
      <c r="C736" s="176"/>
      <c r="F736" s="193"/>
      <c r="G736" s="176"/>
      <c r="H736" s="176"/>
      <c r="I736" s="176"/>
      <c r="J736" s="176"/>
      <c r="K736" s="176"/>
      <c r="L736" s="176"/>
      <c r="M736" s="176"/>
      <c r="N736" s="176"/>
      <c r="U736" s="176"/>
    </row>
    <row r="737" spans="2:21" s="21" customFormat="1" ht="21" customHeight="1">
      <c r="B737" s="207"/>
      <c r="C737" s="176"/>
      <c r="F737" s="193"/>
      <c r="G737" s="176"/>
      <c r="H737" s="176"/>
      <c r="I737" s="176"/>
      <c r="J737" s="176"/>
      <c r="K737" s="176"/>
      <c r="L737" s="176"/>
      <c r="M737" s="176"/>
      <c r="N737" s="176"/>
      <c r="U737" s="176"/>
    </row>
    <row r="738" spans="2:21" s="21" customFormat="1" ht="21" customHeight="1">
      <c r="B738" s="207"/>
      <c r="C738" s="176"/>
      <c r="F738" s="193"/>
      <c r="G738" s="176"/>
      <c r="H738" s="176"/>
      <c r="I738" s="176"/>
      <c r="J738" s="176"/>
      <c r="K738" s="176"/>
      <c r="L738" s="176"/>
      <c r="M738" s="176"/>
      <c r="N738" s="176"/>
      <c r="U738" s="176"/>
    </row>
    <row r="739" spans="2:21" s="21" customFormat="1" ht="21" customHeight="1">
      <c r="B739" s="207"/>
      <c r="C739" s="176"/>
      <c r="F739" s="193"/>
      <c r="G739" s="176"/>
      <c r="H739" s="176"/>
      <c r="I739" s="176"/>
      <c r="J739" s="176"/>
      <c r="K739" s="176"/>
      <c r="L739" s="176"/>
      <c r="M739" s="176"/>
      <c r="N739" s="176"/>
      <c r="U739" s="176"/>
    </row>
    <row r="740" spans="2:21" s="21" customFormat="1" ht="21" customHeight="1">
      <c r="B740" s="207"/>
      <c r="C740" s="176"/>
      <c r="F740" s="193"/>
      <c r="G740" s="176"/>
      <c r="H740" s="176"/>
      <c r="I740" s="176"/>
      <c r="J740" s="176"/>
      <c r="K740" s="176"/>
      <c r="L740" s="176"/>
      <c r="M740" s="176"/>
      <c r="N740" s="176"/>
      <c r="U740" s="176"/>
    </row>
    <row r="741" spans="2:21" s="21" customFormat="1" ht="21" customHeight="1">
      <c r="B741" s="207"/>
      <c r="C741" s="176"/>
      <c r="F741" s="193"/>
      <c r="G741" s="176"/>
      <c r="H741" s="176"/>
      <c r="I741" s="176"/>
      <c r="J741" s="176"/>
      <c r="K741" s="176"/>
      <c r="L741" s="176"/>
      <c r="M741" s="176"/>
      <c r="N741" s="176"/>
      <c r="U741" s="176"/>
    </row>
    <row r="742" spans="2:21" s="21" customFormat="1" ht="21" customHeight="1">
      <c r="B742" s="207"/>
      <c r="C742" s="176"/>
      <c r="F742" s="193"/>
      <c r="G742" s="176"/>
      <c r="H742" s="176"/>
      <c r="I742" s="176"/>
      <c r="J742" s="176"/>
      <c r="K742" s="176"/>
      <c r="L742" s="176"/>
      <c r="M742" s="176"/>
      <c r="N742" s="176"/>
      <c r="U742" s="176"/>
    </row>
    <row r="743" spans="2:21" s="21" customFormat="1" ht="21" customHeight="1">
      <c r="B743" s="207"/>
      <c r="C743" s="176"/>
      <c r="F743" s="193"/>
      <c r="G743" s="176"/>
      <c r="H743" s="176"/>
      <c r="I743" s="176"/>
      <c r="J743" s="176"/>
      <c r="K743" s="176"/>
      <c r="L743" s="176"/>
      <c r="M743" s="176"/>
      <c r="N743" s="176"/>
      <c r="U743" s="176"/>
    </row>
    <row r="744" spans="2:21" s="21" customFormat="1" ht="21" customHeight="1">
      <c r="B744" s="207"/>
      <c r="C744" s="176"/>
      <c r="F744" s="193"/>
      <c r="G744" s="176"/>
      <c r="H744" s="176"/>
      <c r="I744" s="176"/>
      <c r="J744" s="176"/>
      <c r="K744" s="176"/>
      <c r="L744" s="176"/>
      <c r="M744" s="176"/>
      <c r="N744" s="176"/>
      <c r="U744" s="176"/>
    </row>
    <row r="745" spans="2:21" s="21" customFormat="1" ht="21" customHeight="1">
      <c r="B745" s="207"/>
      <c r="C745" s="176"/>
      <c r="F745" s="193"/>
      <c r="G745" s="176"/>
      <c r="H745" s="176"/>
      <c r="I745" s="176"/>
      <c r="J745" s="176"/>
      <c r="K745" s="176"/>
      <c r="L745" s="176"/>
      <c r="M745" s="176"/>
      <c r="N745" s="176"/>
      <c r="U745" s="176"/>
    </row>
    <row r="746" spans="2:21" s="21" customFormat="1" ht="21" customHeight="1">
      <c r="B746" s="207"/>
      <c r="C746" s="176"/>
      <c r="F746" s="193"/>
      <c r="G746" s="176"/>
      <c r="H746" s="176"/>
      <c r="I746" s="176"/>
      <c r="J746" s="176"/>
      <c r="K746" s="176"/>
      <c r="L746" s="176"/>
      <c r="M746" s="176"/>
      <c r="N746" s="176"/>
      <c r="U746" s="176"/>
    </row>
    <row r="747" spans="2:21" s="21" customFormat="1" ht="21" customHeight="1">
      <c r="B747" s="207"/>
      <c r="C747" s="176"/>
      <c r="F747" s="193"/>
      <c r="G747" s="176"/>
      <c r="H747" s="176"/>
      <c r="I747" s="176"/>
      <c r="J747" s="176"/>
      <c r="K747" s="176"/>
      <c r="L747" s="176"/>
      <c r="M747" s="176"/>
      <c r="N747" s="176"/>
      <c r="U747" s="176"/>
    </row>
    <row r="748" spans="2:21" s="21" customFormat="1" ht="21" customHeight="1">
      <c r="B748" s="207"/>
      <c r="C748" s="176"/>
      <c r="F748" s="193"/>
      <c r="G748" s="176"/>
      <c r="H748" s="176"/>
      <c r="I748" s="176"/>
      <c r="J748" s="176"/>
      <c r="K748" s="176"/>
      <c r="L748" s="176"/>
      <c r="M748" s="176"/>
      <c r="N748" s="176"/>
      <c r="U748" s="176"/>
    </row>
    <row r="749" spans="2:21" s="21" customFormat="1" ht="21" customHeight="1">
      <c r="B749" s="207"/>
      <c r="C749" s="176"/>
      <c r="F749" s="193"/>
      <c r="G749" s="176"/>
      <c r="H749" s="176"/>
      <c r="I749" s="176"/>
      <c r="J749" s="176"/>
      <c r="K749" s="176"/>
      <c r="L749" s="176"/>
      <c r="M749" s="176"/>
      <c r="N749" s="176"/>
      <c r="U749" s="176"/>
    </row>
    <row r="750" spans="2:21" s="21" customFormat="1" ht="21" customHeight="1">
      <c r="B750" s="207"/>
      <c r="C750" s="176"/>
      <c r="F750" s="193"/>
      <c r="G750" s="176"/>
      <c r="H750" s="176"/>
      <c r="I750" s="176"/>
      <c r="J750" s="176"/>
      <c r="K750" s="176"/>
      <c r="L750" s="176"/>
      <c r="M750" s="176"/>
      <c r="N750" s="176"/>
      <c r="U750" s="176"/>
    </row>
    <row r="751" spans="2:21" s="21" customFormat="1" ht="21" customHeight="1">
      <c r="B751" s="207"/>
      <c r="C751" s="176"/>
      <c r="F751" s="193"/>
      <c r="G751" s="176"/>
      <c r="H751" s="176"/>
      <c r="I751" s="176"/>
      <c r="J751" s="176"/>
      <c r="K751" s="176"/>
      <c r="L751" s="176"/>
      <c r="M751" s="176"/>
      <c r="N751" s="176"/>
      <c r="U751" s="176"/>
    </row>
    <row r="752" spans="2:21" s="21" customFormat="1" ht="21" customHeight="1">
      <c r="B752" s="207"/>
      <c r="C752" s="176"/>
      <c r="F752" s="193"/>
      <c r="G752" s="176"/>
      <c r="H752" s="176"/>
      <c r="I752" s="176"/>
      <c r="J752" s="176"/>
      <c r="K752" s="176"/>
      <c r="L752" s="176"/>
      <c r="M752" s="176"/>
      <c r="N752" s="176"/>
      <c r="U752" s="176"/>
    </row>
    <row r="753" spans="2:21" s="21" customFormat="1" ht="21" customHeight="1">
      <c r="B753" s="207"/>
      <c r="C753" s="176"/>
      <c r="F753" s="193"/>
      <c r="G753" s="176"/>
      <c r="H753" s="176"/>
      <c r="I753" s="176"/>
      <c r="J753" s="176"/>
      <c r="K753" s="176"/>
      <c r="L753" s="176"/>
      <c r="M753" s="176"/>
      <c r="N753" s="176"/>
      <c r="U753" s="176"/>
    </row>
    <row r="754" spans="2:21" s="21" customFormat="1" ht="21" customHeight="1">
      <c r="B754" s="207"/>
      <c r="C754" s="176"/>
      <c r="F754" s="193"/>
      <c r="G754" s="176"/>
      <c r="H754" s="176"/>
      <c r="I754" s="176"/>
      <c r="J754" s="176"/>
      <c r="K754" s="176"/>
      <c r="L754" s="176"/>
      <c r="M754" s="176"/>
      <c r="N754" s="176"/>
      <c r="U754" s="176"/>
    </row>
    <row r="755" spans="2:21" s="21" customFormat="1" ht="21" customHeight="1">
      <c r="B755" s="207"/>
      <c r="C755" s="176"/>
      <c r="F755" s="193"/>
      <c r="G755" s="176"/>
      <c r="H755" s="176"/>
      <c r="I755" s="176"/>
      <c r="J755" s="176"/>
      <c r="K755" s="176"/>
      <c r="L755" s="176"/>
      <c r="M755" s="176"/>
      <c r="N755" s="176"/>
      <c r="U755" s="176"/>
    </row>
    <row r="756" spans="2:21" s="21" customFormat="1" ht="21" customHeight="1">
      <c r="B756" s="207"/>
      <c r="C756" s="176"/>
      <c r="F756" s="193"/>
      <c r="G756" s="176"/>
      <c r="H756" s="176"/>
      <c r="I756" s="176"/>
      <c r="J756" s="176"/>
      <c r="K756" s="176"/>
      <c r="L756" s="176"/>
      <c r="M756" s="176"/>
      <c r="N756" s="176"/>
      <c r="U756" s="176"/>
    </row>
    <row r="757" spans="2:21" s="21" customFormat="1" ht="21" customHeight="1">
      <c r="B757" s="207"/>
      <c r="C757" s="176"/>
      <c r="F757" s="193"/>
      <c r="G757" s="176"/>
      <c r="H757" s="176"/>
      <c r="I757" s="176"/>
      <c r="J757" s="176"/>
      <c r="K757" s="176"/>
      <c r="L757" s="176"/>
      <c r="M757" s="176"/>
      <c r="N757" s="176"/>
      <c r="U757" s="176"/>
    </row>
    <row r="758" spans="2:21" s="21" customFormat="1" ht="21" customHeight="1">
      <c r="B758" s="207"/>
      <c r="C758" s="176"/>
      <c r="F758" s="193"/>
      <c r="G758" s="176"/>
      <c r="H758" s="176"/>
      <c r="I758" s="176"/>
      <c r="J758" s="176"/>
      <c r="K758" s="176"/>
      <c r="L758" s="176"/>
      <c r="M758" s="176"/>
      <c r="N758" s="176"/>
      <c r="U758" s="176"/>
    </row>
    <row r="759" spans="2:21" s="21" customFormat="1" ht="21" customHeight="1">
      <c r="B759" s="207"/>
      <c r="C759" s="176"/>
      <c r="F759" s="193"/>
      <c r="G759" s="176"/>
      <c r="H759" s="176"/>
      <c r="I759" s="176"/>
      <c r="J759" s="176"/>
      <c r="K759" s="176"/>
      <c r="L759" s="176"/>
      <c r="M759" s="176"/>
      <c r="N759" s="176"/>
      <c r="U759" s="176"/>
    </row>
    <row r="760" spans="2:21" s="21" customFormat="1" ht="21" customHeight="1">
      <c r="B760" s="207"/>
      <c r="C760" s="176"/>
      <c r="F760" s="193"/>
      <c r="G760" s="176"/>
      <c r="H760" s="176"/>
      <c r="I760" s="176"/>
      <c r="J760" s="176"/>
      <c r="K760" s="176"/>
      <c r="L760" s="176"/>
      <c r="M760" s="176"/>
      <c r="N760" s="176"/>
      <c r="U760" s="176"/>
    </row>
    <row r="761" spans="2:21" s="21" customFormat="1" ht="21" customHeight="1">
      <c r="B761" s="207"/>
      <c r="C761" s="176"/>
      <c r="F761" s="193"/>
      <c r="G761" s="176"/>
      <c r="H761" s="176"/>
      <c r="I761" s="176"/>
      <c r="J761" s="176"/>
      <c r="K761" s="176"/>
      <c r="L761" s="176"/>
      <c r="M761" s="176"/>
      <c r="N761" s="176"/>
      <c r="U761" s="176"/>
    </row>
    <row r="762" spans="2:21" s="21" customFormat="1" ht="21" customHeight="1">
      <c r="B762" s="207"/>
      <c r="C762" s="176"/>
      <c r="F762" s="193"/>
      <c r="G762" s="176"/>
      <c r="H762" s="176"/>
      <c r="I762" s="176"/>
      <c r="J762" s="176"/>
      <c r="K762" s="176"/>
      <c r="L762" s="176"/>
      <c r="M762" s="176"/>
      <c r="N762" s="176"/>
      <c r="U762" s="176"/>
    </row>
    <row r="763" spans="2:21" s="21" customFormat="1" ht="21" customHeight="1">
      <c r="B763" s="207"/>
      <c r="C763" s="176"/>
      <c r="F763" s="193"/>
      <c r="G763" s="176"/>
      <c r="H763" s="176"/>
      <c r="I763" s="176"/>
      <c r="J763" s="176"/>
      <c r="K763" s="176"/>
      <c r="L763" s="176"/>
      <c r="M763" s="176"/>
      <c r="N763" s="176"/>
      <c r="U763" s="176"/>
    </row>
    <row r="764" spans="2:21" s="21" customFormat="1" ht="21" customHeight="1">
      <c r="B764" s="207"/>
      <c r="C764" s="176"/>
      <c r="F764" s="193"/>
      <c r="G764" s="176"/>
      <c r="H764" s="176"/>
      <c r="I764" s="176"/>
      <c r="J764" s="176"/>
      <c r="K764" s="176"/>
      <c r="L764" s="176"/>
      <c r="M764" s="176"/>
      <c r="N764" s="176"/>
      <c r="U764" s="176"/>
    </row>
    <row r="765" spans="2:21" s="21" customFormat="1" ht="21" customHeight="1">
      <c r="B765" s="207"/>
      <c r="C765" s="176"/>
      <c r="F765" s="193"/>
      <c r="G765" s="176"/>
      <c r="H765" s="176"/>
      <c r="I765" s="176"/>
      <c r="J765" s="176"/>
      <c r="K765" s="176"/>
      <c r="L765" s="176"/>
      <c r="M765" s="176"/>
      <c r="N765" s="176"/>
      <c r="U765" s="176"/>
    </row>
    <row r="766" spans="2:21" s="21" customFormat="1" ht="21" customHeight="1">
      <c r="B766" s="207"/>
      <c r="C766" s="176"/>
      <c r="F766" s="193"/>
      <c r="G766" s="176"/>
      <c r="H766" s="176"/>
      <c r="I766" s="176"/>
      <c r="J766" s="176"/>
      <c r="K766" s="176"/>
      <c r="L766" s="176"/>
      <c r="M766" s="176"/>
      <c r="N766" s="176"/>
      <c r="U766" s="176"/>
    </row>
    <row r="767" spans="2:21" s="21" customFormat="1" ht="21" customHeight="1">
      <c r="B767" s="207"/>
      <c r="C767" s="176"/>
      <c r="F767" s="193"/>
      <c r="G767" s="176"/>
      <c r="H767" s="176"/>
      <c r="I767" s="176"/>
      <c r="J767" s="176"/>
      <c r="K767" s="176"/>
      <c r="L767" s="176"/>
      <c r="M767" s="176"/>
      <c r="N767" s="176"/>
      <c r="U767" s="176"/>
    </row>
    <row r="768" spans="2:21" s="21" customFormat="1" ht="21" customHeight="1">
      <c r="B768" s="207"/>
      <c r="C768" s="176"/>
      <c r="F768" s="193"/>
      <c r="G768" s="176"/>
      <c r="H768" s="176"/>
      <c r="I768" s="176"/>
      <c r="J768" s="176"/>
      <c r="K768" s="176"/>
      <c r="L768" s="176"/>
      <c r="M768" s="176"/>
      <c r="N768" s="176"/>
      <c r="U768" s="176"/>
    </row>
    <row r="769" spans="2:21" s="21" customFormat="1" ht="21" customHeight="1">
      <c r="B769" s="207"/>
      <c r="C769" s="176"/>
      <c r="F769" s="193"/>
      <c r="G769" s="176"/>
      <c r="H769" s="176"/>
      <c r="I769" s="176"/>
      <c r="J769" s="176"/>
      <c r="K769" s="176"/>
      <c r="L769" s="176"/>
      <c r="M769" s="176"/>
      <c r="N769" s="176"/>
      <c r="U769" s="176"/>
    </row>
    <row r="770" spans="2:21" s="21" customFormat="1" ht="21" customHeight="1">
      <c r="B770" s="207"/>
      <c r="C770" s="176"/>
      <c r="F770" s="193"/>
      <c r="G770" s="176"/>
      <c r="H770" s="176"/>
      <c r="I770" s="176"/>
      <c r="J770" s="176"/>
      <c r="K770" s="176"/>
      <c r="L770" s="176"/>
      <c r="M770" s="176"/>
      <c r="N770" s="176"/>
      <c r="U770" s="176"/>
    </row>
    <row r="771" spans="2:21" s="21" customFormat="1" ht="21" customHeight="1">
      <c r="B771" s="207"/>
      <c r="C771" s="176"/>
      <c r="F771" s="193"/>
      <c r="G771" s="176"/>
      <c r="H771" s="176"/>
      <c r="I771" s="176"/>
      <c r="J771" s="176"/>
      <c r="K771" s="176"/>
      <c r="L771" s="176"/>
      <c r="M771" s="176"/>
      <c r="N771" s="176"/>
      <c r="U771" s="176"/>
    </row>
    <row r="772" spans="2:21" s="21" customFormat="1" ht="21" customHeight="1">
      <c r="B772" s="207"/>
      <c r="C772" s="176"/>
      <c r="F772" s="193"/>
      <c r="G772" s="176"/>
      <c r="H772" s="176"/>
      <c r="I772" s="176"/>
      <c r="J772" s="176"/>
      <c r="K772" s="176"/>
      <c r="L772" s="176"/>
      <c r="M772" s="176"/>
      <c r="N772" s="176"/>
      <c r="U772" s="176"/>
    </row>
    <row r="773" spans="2:21" s="21" customFormat="1" ht="21" customHeight="1">
      <c r="B773" s="207"/>
      <c r="C773" s="176"/>
      <c r="F773" s="193"/>
      <c r="G773" s="176"/>
      <c r="H773" s="176"/>
      <c r="I773" s="176"/>
      <c r="J773" s="176"/>
      <c r="K773" s="176"/>
      <c r="L773" s="176"/>
      <c r="M773" s="176"/>
      <c r="N773" s="176"/>
      <c r="U773" s="176"/>
    </row>
    <row r="774" spans="2:21" s="21" customFormat="1" ht="21" customHeight="1">
      <c r="B774" s="207"/>
      <c r="C774" s="176"/>
      <c r="F774" s="193"/>
      <c r="G774" s="176"/>
      <c r="H774" s="176"/>
      <c r="I774" s="176"/>
      <c r="J774" s="176"/>
      <c r="K774" s="176"/>
      <c r="L774" s="176"/>
      <c r="M774" s="176"/>
      <c r="N774" s="176"/>
      <c r="U774" s="176"/>
    </row>
    <row r="775" spans="2:21" s="21" customFormat="1" ht="21" customHeight="1">
      <c r="B775" s="207"/>
      <c r="C775" s="176"/>
      <c r="F775" s="193"/>
      <c r="G775" s="176"/>
      <c r="H775" s="176"/>
      <c r="I775" s="176"/>
      <c r="J775" s="176"/>
      <c r="K775" s="176"/>
      <c r="L775" s="176"/>
      <c r="M775" s="176"/>
      <c r="N775" s="176"/>
      <c r="U775" s="176"/>
    </row>
    <row r="776" spans="2:21" s="21" customFormat="1" ht="21" customHeight="1">
      <c r="B776" s="207"/>
      <c r="C776" s="176"/>
      <c r="F776" s="193"/>
      <c r="G776" s="176"/>
      <c r="H776" s="176"/>
      <c r="I776" s="176"/>
      <c r="J776" s="176"/>
      <c r="K776" s="176"/>
      <c r="L776" s="176"/>
      <c r="M776" s="176"/>
      <c r="N776" s="176"/>
      <c r="U776" s="176"/>
    </row>
    <row r="777" spans="2:21" s="21" customFormat="1" ht="21" customHeight="1">
      <c r="B777" s="207"/>
      <c r="C777" s="176"/>
      <c r="F777" s="193"/>
      <c r="G777" s="176"/>
      <c r="H777" s="176"/>
      <c r="I777" s="176"/>
      <c r="J777" s="176"/>
      <c r="K777" s="176"/>
      <c r="L777" s="176"/>
      <c r="M777" s="176"/>
      <c r="N777" s="176"/>
      <c r="U777" s="176"/>
    </row>
    <row r="778" spans="2:21" s="21" customFormat="1" ht="21" customHeight="1">
      <c r="B778" s="207"/>
      <c r="C778" s="176"/>
      <c r="F778" s="193"/>
      <c r="G778" s="176"/>
      <c r="H778" s="176"/>
      <c r="I778" s="176"/>
      <c r="J778" s="176"/>
      <c r="K778" s="176"/>
      <c r="L778" s="176"/>
      <c r="M778" s="176"/>
      <c r="N778" s="176"/>
      <c r="U778" s="176"/>
    </row>
    <row r="779" spans="2:21" s="21" customFormat="1" ht="21" customHeight="1">
      <c r="B779" s="207"/>
      <c r="C779" s="176"/>
      <c r="F779" s="193"/>
      <c r="G779" s="176"/>
      <c r="H779" s="176"/>
      <c r="I779" s="176"/>
      <c r="J779" s="176"/>
      <c r="K779" s="176"/>
      <c r="L779" s="176"/>
      <c r="M779" s="176"/>
      <c r="N779" s="176"/>
      <c r="U779" s="176"/>
    </row>
    <row r="780" spans="2:21" s="21" customFormat="1" ht="21" customHeight="1">
      <c r="B780" s="207"/>
      <c r="C780" s="176"/>
      <c r="F780" s="193"/>
      <c r="G780" s="176"/>
      <c r="H780" s="176"/>
      <c r="I780" s="176"/>
      <c r="J780" s="176"/>
      <c r="K780" s="176"/>
      <c r="L780" s="176"/>
      <c r="M780" s="176"/>
      <c r="N780" s="176"/>
      <c r="U780" s="176"/>
    </row>
    <row r="781" spans="2:21" s="21" customFormat="1" ht="21" customHeight="1">
      <c r="B781" s="207"/>
      <c r="C781" s="176"/>
      <c r="F781" s="193"/>
      <c r="G781" s="176"/>
      <c r="H781" s="176"/>
      <c r="I781" s="176"/>
      <c r="J781" s="176"/>
      <c r="K781" s="176"/>
      <c r="L781" s="176"/>
      <c r="M781" s="176"/>
      <c r="N781" s="176"/>
      <c r="U781" s="176"/>
    </row>
    <row r="782" spans="2:21" s="21" customFormat="1" ht="21" customHeight="1">
      <c r="B782" s="207"/>
      <c r="C782" s="176"/>
      <c r="F782" s="193"/>
      <c r="G782" s="176"/>
      <c r="H782" s="176"/>
      <c r="I782" s="176"/>
      <c r="J782" s="176"/>
      <c r="K782" s="176"/>
      <c r="L782" s="176"/>
      <c r="M782" s="176"/>
      <c r="N782" s="176"/>
      <c r="U782" s="176"/>
    </row>
    <row r="783" spans="2:21" s="21" customFormat="1" ht="21" customHeight="1">
      <c r="B783" s="207"/>
      <c r="C783" s="176"/>
      <c r="F783" s="193"/>
      <c r="G783" s="176"/>
      <c r="H783" s="176"/>
      <c r="I783" s="176"/>
      <c r="J783" s="176"/>
      <c r="K783" s="176"/>
      <c r="L783" s="176"/>
      <c r="M783" s="176"/>
      <c r="N783" s="176"/>
      <c r="U783" s="176"/>
    </row>
    <row r="784" spans="2:21" s="21" customFormat="1" ht="21" customHeight="1">
      <c r="B784" s="207"/>
      <c r="C784" s="176"/>
      <c r="F784" s="193"/>
      <c r="G784" s="176"/>
      <c r="H784" s="176"/>
      <c r="I784" s="176"/>
      <c r="J784" s="176"/>
      <c r="K784" s="176"/>
      <c r="L784" s="176"/>
      <c r="M784" s="176"/>
      <c r="N784" s="176"/>
      <c r="U784" s="176"/>
    </row>
    <row r="785" spans="2:21" s="21" customFormat="1" ht="21" customHeight="1">
      <c r="B785" s="207"/>
      <c r="C785" s="176"/>
      <c r="F785" s="193"/>
      <c r="G785" s="176"/>
      <c r="H785" s="176"/>
      <c r="I785" s="176"/>
      <c r="J785" s="176"/>
      <c r="K785" s="176"/>
      <c r="L785" s="176"/>
      <c r="M785" s="176"/>
      <c r="N785" s="176"/>
      <c r="U785" s="176"/>
    </row>
    <row r="786" spans="2:21" s="21" customFormat="1" ht="21" customHeight="1">
      <c r="B786" s="207"/>
      <c r="C786" s="176"/>
      <c r="F786" s="193"/>
      <c r="G786" s="176"/>
      <c r="H786" s="176"/>
      <c r="I786" s="176"/>
      <c r="J786" s="176"/>
      <c r="K786" s="176"/>
      <c r="L786" s="176"/>
      <c r="M786" s="176"/>
      <c r="N786" s="176"/>
      <c r="U786" s="176"/>
    </row>
    <row r="787" spans="2:21" s="21" customFormat="1" ht="21" customHeight="1">
      <c r="B787" s="207"/>
      <c r="C787" s="176"/>
      <c r="F787" s="193"/>
      <c r="G787" s="176"/>
      <c r="H787" s="176"/>
      <c r="I787" s="176"/>
      <c r="J787" s="176"/>
      <c r="K787" s="176"/>
      <c r="L787" s="176"/>
      <c r="M787" s="176"/>
      <c r="N787" s="176"/>
      <c r="U787" s="176"/>
    </row>
    <row r="788" spans="2:21" s="21" customFormat="1" ht="21" customHeight="1">
      <c r="B788" s="207"/>
      <c r="C788" s="176"/>
      <c r="F788" s="193"/>
      <c r="G788" s="176"/>
      <c r="H788" s="176"/>
      <c r="I788" s="176"/>
      <c r="J788" s="176"/>
      <c r="K788" s="176"/>
      <c r="L788" s="176"/>
      <c r="M788" s="176"/>
      <c r="N788" s="176"/>
      <c r="U788" s="176"/>
    </row>
    <row r="789" spans="2:21" s="21" customFormat="1" ht="21" customHeight="1">
      <c r="B789" s="207"/>
      <c r="C789" s="176"/>
      <c r="F789" s="193"/>
      <c r="G789" s="176"/>
      <c r="H789" s="176"/>
      <c r="I789" s="176"/>
      <c r="J789" s="176"/>
      <c r="K789" s="176"/>
      <c r="L789" s="176"/>
      <c r="M789" s="176"/>
      <c r="N789" s="176"/>
      <c r="U789" s="176"/>
    </row>
    <row r="790" spans="2:21" s="21" customFormat="1" ht="21" customHeight="1">
      <c r="B790" s="207"/>
      <c r="C790" s="176"/>
      <c r="F790" s="193"/>
      <c r="G790" s="176"/>
      <c r="H790" s="176"/>
      <c r="I790" s="176"/>
      <c r="J790" s="176"/>
      <c r="K790" s="176"/>
      <c r="L790" s="176"/>
      <c r="M790" s="176"/>
      <c r="N790" s="176"/>
      <c r="U790" s="176"/>
    </row>
    <row r="791" spans="2:21" s="21" customFormat="1" ht="21" customHeight="1">
      <c r="B791" s="207"/>
      <c r="C791" s="176"/>
      <c r="F791" s="193"/>
      <c r="G791" s="176"/>
      <c r="H791" s="176"/>
      <c r="I791" s="176"/>
      <c r="J791" s="176"/>
      <c r="K791" s="176"/>
      <c r="L791" s="176"/>
      <c r="M791" s="176"/>
      <c r="N791" s="176"/>
      <c r="U791" s="176"/>
    </row>
    <row r="792" spans="2:21" s="21" customFormat="1" ht="21" customHeight="1">
      <c r="B792" s="207"/>
      <c r="C792" s="176"/>
      <c r="F792" s="193"/>
      <c r="G792" s="176"/>
      <c r="H792" s="176"/>
      <c r="I792" s="176"/>
      <c r="J792" s="176"/>
      <c r="K792" s="176"/>
      <c r="L792" s="176"/>
      <c r="M792" s="176"/>
      <c r="N792" s="176"/>
      <c r="U792" s="176"/>
    </row>
    <row r="793" spans="2:21" s="21" customFormat="1" ht="21" customHeight="1">
      <c r="B793" s="207"/>
      <c r="C793" s="176"/>
      <c r="F793" s="193"/>
      <c r="G793" s="176"/>
      <c r="H793" s="176"/>
      <c r="I793" s="176"/>
      <c r="J793" s="176"/>
      <c r="K793" s="176"/>
      <c r="L793" s="176"/>
      <c r="M793" s="176"/>
      <c r="N793" s="176"/>
      <c r="U793" s="176"/>
    </row>
    <row r="794" spans="2:21" s="21" customFormat="1" ht="21" customHeight="1">
      <c r="B794" s="207"/>
      <c r="C794" s="176"/>
      <c r="F794" s="193"/>
      <c r="G794" s="176"/>
      <c r="H794" s="176"/>
      <c r="I794" s="176"/>
      <c r="J794" s="176"/>
      <c r="K794" s="176"/>
      <c r="L794" s="176"/>
      <c r="M794" s="176"/>
      <c r="N794" s="176"/>
      <c r="U794" s="176"/>
    </row>
    <row r="795" spans="2:21" s="21" customFormat="1" ht="21" customHeight="1">
      <c r="B795" s="207"/>
      <c r="C795" s="176"/>
      <c r="F795" s="193"/>
      <c r="G795" s="176"/>
      <c r="H795" s="176"/>
      <c r="I795" s="176"/>
      <c r="J795" s="176"/>
      <c r="K795" s="176"/>
      <c r="L795" s="176"/>
      <c r="M795" s="176"/>
      <c r="N795" s="176"/>
      <c r="U795" s="176"/>
    </row>
    <row r="796" spans="2:21" s="21" customFormat="1" ht="21" customHeight="1">
      <c r="B796" s="207"/>
      <c r="C796" s="176"/>
      <c r="F796" s="193"/>
      <c r="G796" s="176"/>
      <c r="H796" s="176"/>
      <c r="I796" s="176"/>
      <c r="J796" s="176"/>
      <c r="K796" s="176"/>
      <c r="L796" s="176"/>
      <c r="M796" s="176"/>
      <c r="N796" s="176"/>
      <c r="U796" s="176"/>
    </row>
    <row r="797" spans="2:21" s="21" customFormat="1" ht="21" customHeight="1">
      <c r="B797" s="207"/>
      <c r="C797" s="176"/>
      <c r="F797" s="193"/>
      <c r="G797" s="176"/>
      <c r="H797" s="176"/>
      <c r="I797" s="176"/>
      <c r="J797" s="176"/>
      <c r="K797" s="176"/>
      <c r="L797" s="176"/>
      <c r="M797" s="176"/>
      <c r="N797" s="176"/>
      <c r="U797" s="176"/>
    </row>
    <row r="798" spans="2:21" s="21" customFormat="1" ht="21" customHeight="1">
      <c r="B798" s="207"/>
      <c r="C798" s="176"/>
      <c r="F798" s="193"/>
      <c r="G798" s="176"/>
      <c r="H798" s="176"/>
      <c r="I798" s="176"/>
      <c r="J798" s="176"/>
      <c r="K798" s="176"/>
      <c r="L798" s="176"/>
      <c r="M798" s="176"/>
      <c r="N798" s="176"/>
      <c r="U798" s="176"/>
    </row>
    <row r="799" spans="2:21" s="21" customFormat="1" ht="21" customHeight="1">
      <c r="B799" s="207"/>
      <c r="C799" s="176"/>
      <c r="F799" s="193"/>
      <c r="G799" s="176"/>
      <c r="H799" s="176"/>
      <c r="I799" s="176"/>
      <c r="J799" s="176"/>
      <c r="K799" s="176"/>
      <c r="L799" s="176"/>
      <c r="M799" s="176"/>
      <c r="N799" s="176"/>
      <c r="U799" s="176"/>
    </row>
    <row r="800" spans="2:21" s="21" customFormat="1" ht="21" customHeight="1">
      <c r="B800" s="207"/>
      <c r="C800" s="176"/>
      <c r="F800" s="193"/>
      <c r="G800" s="176"/>
      <c r="H800" s="176"/>
      <c r="I800" s="176"/>
      <c r="J800" s="176"/>
      <c r="K800" s="176"/>
      <c r="L800" s="176"/>
      <c r="M800" s="176"/>
      <c r="N800" s="176"/>
      <c r="U800" s="176"/>
    </row>
    <row r="801" spans="2:21" s="21" customFormat="1" ht="21" customHeight="1">
      <c r="B801" s="207"/>
      <c r="C801" s="176"/>
      <c r="F801" s="193"/>
      <c r="G801" s="176"/>
      <c r="H801" s="176"/>
      <c r="I801" s="176"/>
      <c r="J801" s="176"/>
      <c r="K801" s="176"/>
      <c r="L801" s="176"/>
      <c r="M801" s="176"/>
      <c r="N801" s="176"/>
      <c r="U801" s="176"/>
    </row>
    <row r="802" spans="2:21" s="21" customFormat="1" ht="21" customHeight="1">
      <c r="B802" s="207"/>
      <c r="C802" s="176"/>
      <c r="F802" s="193"/>
      <c r="G802" s="176"/>
      <c r="H802" s="176"/>
      <c r="I802" s="176"/>
      <c r="J802" s="176"/>
      <c r="K802" s="176"/>
      <c r="L802" s="176"/>
      <c r="M802" s="176"/>
      <c r="N802" s="176"/>
      <c r="U802" s="176"/>
    </row>
    <row r="803" spans="2:21" s="21" customFormat="1" ht="21" customHeight="1">
      <c r="B803" s="207"/>
      <c r="C803" s="176"/>
      <c r="F803" s="193"/>
      <c r="G803" s="176"/>
      <c r="H803" s="176"/>
      <c r="I803" s="176"/>
      <c r="J803" s="176"/>
      <c r="K803" s="176"/>
      <c r="L803" s="176"/>
      <c r="M803" s="176"/>
      <c r="N803" s="176"/>
      <c r="U803" s="176"/>
    </row>
    <row r="804" spans="2:21" s="21" customFormat="1" ht="21" customHeight="1">
      <c r="B804" s="207"/>
      <c r="C804" s="176"/>
      <c r="F804" s="193"/>
      <c r="G804" s="176"/>
      <c r="H804" s="176"/>
      <c r="I804" s="176"/>
      <c r="J804" s="176"/>
      <c r="K804" s="176"/>
      <c r="L804" s="176"/>
      <c r="M804" s="176"/>
      <c r="N804" s="176"/>
      <c r="U804" s="176"/>
    </row>
    <row r="805" spans="2:21" s="21" customFormat="1" ht="21" customHeight="1">
      <c r="B805" s="207"/>
      <c r="C805" s="176"/>
      <c r="F805" s="193"/>
      <c r="G805" s="176"/>
      <c r="H805" s="176"/>
      <c r="I805" s="176"/>
      <c r="J805" s="176"/>
      <c r="K805" s="176"/>
      <c r="L805" s="176"/>
      <c r="M805" s="176"/>
      <c r="N805" s="176"/>
      <c r="U805" s="176"/>
    </row>
    <row r="806" spans="2:21" s="21" customFormat="1" ht="21" customHeight="1">
      <c r="B806" s="207"/>
      <c r="C806" s="176"/>
      <c r="F806" s="193"/>
      <c r="G806" s="176"/>
      <c r="H806" s="176"/>
      <c r="I806" s="176"/>
      <c r="J806" s="176"/>
      <c r="K806" s="176"/>
      <c r="L806" s="176"/>
      <c r="M806" s="176"/>
      <c r="N806" s="176"/>
      <c r="U806" s="176"/>
    </row>
    <row r="807" spans="2:21" s="21" customFormat="1" ht="21" customHeight="1">
      <c r="B807" s="207"/>
      <c r="C807" s="176"/>
      <c r="F807" s="193"/>
      <c r="G807" s="176"/>
      <c r="H807" s="176"/>
      <c r="I807" s="176"/>
      <c r="J807" s="176"/>
      <c r="K807" s="176"/>
      <c r="L807" s="176"/>
      <c r="M807" s="176"/>
      <c r="N807" s="176"/>
      <c r="U807" s="176"/>
    </row>
    <row r="808" spans="2:21" s="21" customFormat="1" ht="21" customHeight="1">
      <c r="B808" s="207"/>
      <c r="C808" s="176"/>
      <c r="F808" s="193"/>
      <c r="G808" s="176"/>
      <c r="H808" s="176"/>
      <c r="I808" s="176"/>
      <c r="J808" s="176"/>
      <c r="K808" s="176"/>
      <c r="L808" s="176"/>
      <c r="M808" s="176"/>
      <c r="N808" s="176"/>
      <c r="U808" s="176"/>
    </row>
    <row r="809" spans="2:21" s="21" customFormat="1" ht="21" customHeight="1">
      <c r="B809" s="207"/>
      <c r="C809" s="176"/>
      <c r="F809" s="193"/>
      <c r="G809" s="176"/>
      <c r="H809" s="176"/>
      <c r="I809" s="176"/>
      <c r="J809" s="176"/>
      <c r="K809" s="176"/>
      <c r="L809" s="176"/>
      <c r="M809" s="176"/>
      <c r="N809" s="176"/>
      <c r="U809" s="176"/>
    </row>
    <row r="810" spans="2:21" s="21" customFormat="1" ht="21" customHeight="1">
      <c r="B810" s="207"/>
      <c r="C810" s="176"/>
      <c r="F810" s="193"/>
      <c r="G810" s="176"/>
      <c r="H810" s="176"/>
      <c r="I810" s="176"/>
      <c r="J810" s="176"/>
      <c r="K810" s="176"/>
      <c r="L810" s="176"/>
      <c r="M810" s="176"/>
      <c r="N810" s="176"/>
      <c r="U810" s="176"/>
    </row>
    <row r="811" spans="2:21" s="21" customFormat="1" ht="21" customHeight="1">
      <c r="B811" s="207"/>
      <c r="C811" s="176"/>
      <c r="F811" s="193"/>
      <c r="G811" s="176"/>
      <c r="H811" s="176"/>
      <c r="I811" s="176"/>
      <c r="J811" s="176"/>
      <c r="K811" s="176"/>
      <c r="L811" s="176"/>
      <c r="M811" s="176"/>
      <c r="N811" s="176"/>
      <c r="U811" s="176"/>
    </row>
    <row r="812" spans="2:21" s="21" customFormat="1" ht="21" customHeight="1">
      <c r="B812" s="207"/>
      <c r="C812" s="176"/>
      <c r="F812" s="193"/>
      <c r="G812" s="176"/>
      <c r="H812" s="176"/>
      <c r="I812" s="176"/>
      <c r="J812" s="176"/>
      <c r="K812" s="176"/>
      <c r="L812" s="176"/>
      <c r="M812" s="176"/>
      <c r="N812" s="176"/>
      <c r="U812" s="176"/>
    </row>
    <row r="813" spans="2:21" s="21" customFormat="1" ht="21" customHeight="1">
      <c r="B813" s="207"/>
      <c r="C813" s="176"/>
      <c r="F813" s="193"/>
      <c r="G813" s="176"/>
      <c r="H813" s="176"/>
      <c r="I813" s="176"/>
      <c r="J813" s="176"/>
      <c r="K813" s="176"/>
      <c r="L813" s="176"/>
      <c r="M813" s="176"/>
      <c r="N813" s="176"/>
      <c r="U813" s="176"/>
    </row>
    <row r="814" spans="2:21" s="21" customFormat="1" ht="21" customHeight="1">
      <c r="B814" s="207"/>
      <c r="C814" s="176"/>
      <c r="F814" s="193"/>
      <c r="G814" s="176"/>
      <c r="H814" s="176"/>
      <c r="I814" s="176"/>
      <c r="J814" s="176"/>
      <c r="K814" s="176"/>
      <c r="L814" s="176"/>
      <c r="M814" s="176"/>
      <c r="N814" s="176"/>
      <c r="U814" s="176"/>
    </row>
    <row r="815" spans="2:21" s="21" customFormat="1" ht="21" customHeight="1">
      <c r="B815" s="207"/>
      <c r="C815" s="176"/>
      <c r="F815" s="193"/>
      <c r="G815" s="176"/>
      <c r="H815" s="176"/>
      <c r="I815" s="176"/>
      <c r="J815" s="176"/>
      <c r="K815" s="176"/>
      <c r="L815" s="176"/>
      <c r="M815" s="176"/>
      <c r="N815" s="176"/>
      <c r="U815" s="176"/>
    </row>
    <row r="816" spans="2:21" s="21" customFormat="1" ht="21" customHeight="1">
      <c r="B816" s="207"/>
      <c r="C816" s="176"/>
      <c r="F816" s="193"/>
      <c r="G816" s="176"/>
      <c r="H816" s="176"/>
      <c r="I816" s="176"/>
      <c r="J816" s="176"/>
      <c r="K816" s="176"/>
      <c r="L816" s="176"/>
      <c r="M816" s="176"/>
      <c r="N816" s="176"/>
      <c r="U816" s="176"/>
    </row>
    <row r="817" spans="2:21" s="21" customFormat="1" ht="21" customHeight="1">
      <c r="B817" s="207"/>
      <c r="C817" s="176"/>
      <c r="F817" s="193"/>
      <c r="G817" s="176"/>
      <c r="H817" s="176"/>
      <c r="I817" s="176"/>
      <c r="J817" s="176"/>
      <c r="K817" s="176"/>
      <c r="L817" s="176"/>
      <c r="M817" s="176"/>
      <c r="N817" s="176"/>
      <c r="U817" s="176"/>
    </row>
    <row r="818" spans="2:21" s="21" customFormat="1" ht="21" customHeight="1">
      <c r="B818" s="207"/>
      <c r="C818" s="176"/>
      <c r="F818" s="193"/>
      <c r="G818" s="176"/>
      <c r="H818" s="176"/>
      <c r="I818" s="176"/>
      <c r="J818" s="176"/>
      <c r="K818" s="176"/>
      <c r="L818" s="176"/>
      <c r="M818" s="176"/>
      <c r="N818" s="176"/>
      <c r="U818" s="176"/>
    </row>
    <row r="819" spans="2:21" s="21" customFormat="1" ht="21" customHeight="1">
      <c r="B819" s="207"/>
      <c r="C819" s="176"/>
      <c r="F819" s="193"/>
      <c r="G819" s="176"/>
      <c r="H819" s="176"/>
      <c r="I819" s="176"/>
      <c r="J819" s="176"/>
      <c r="K819" s="176"/>
      <c r="L819" s="176"/>
      <c r="M819" s="176"/>
      <c r="N819" s="176"/>
      <c r="U819" s="176"/>
    </row>
    <row r="820" spans="2:21" s="21" customFormat="1" ht="21" customHeight="1">
      <c r="B820" s="207"/>
      <c r="C820" s="176"/>
      <c r="F820" s="193"/>
      <c r="G820" s="176"/>
      <c r="H820" s="176"/>
      <c r="I820" s="176"/>
      <c r="J820" s="176"/>
      <c r="K820" s="176"/>
      <c r="L820" s="176"/>
      <c r="M820" s="176"/>
      <c r="N820" s="176"/>
      <c r="U820" s="176"/>
    </row>
    <row r="821" spans="2:21" s="21" customFormat="1" ht="21" customHeight="1">
      <c r="B821" s="207"/>
      <c r="C821" s="176"/>
      <c r="F821" s="193"/>
      <c r="G821" s="176"/>
      <c r="H821" s="176"/>
      <c r="I821" s="176"/>
      <c r="J821" s="176"/>
      <c r="K821" s="176"/>
      <c r="L821" s="176"/>
      <c r="M821" s="176"/>
      <c r="N821" s="176"/>
      <c r="U821" s="176"/>
    </row>
    <row r="822" spans="2:21" s="21" customFormat="1" ht="21" customHeight="1">
      <c r="B822" s="207"/>
      <c r="C822" s="176"/>
      <c r="F822" s="193"/>
      <c r="G822" s="176"/>
      <c r="H822" s="176"/>
      <c r="I822" s="176"/>
      <c r="J822" s="176"/>
      <c r="K822" s="176"/>
      <c r="L822" s="176"/>
      <c r="M822" s="176"/>
      <c r="N822" s="176"/>
      <c r="U822" s="176"/>
    </row>
    <row r="823" spans="2:21" s="21" customFormat="1" ht="21" customHeight="1">
      <c r="B823" s="207"/>
      <c r="C823" s="176"/>
      <c r="F823" s="193"/>
      <c r="G823" s="176"/>
      <c r="H823" s="176"/>
      <c r="I823" s="176"/>
      <c r="J823" s="176"/>
      <c r="K823" s="176"/>
      <c r="L823" s="176"/>
      <c r="M823" s="176"/>
      <c r="N823" s="176"/>
      <c r="U823" s="176"/>
    </row>
    <row r="824" spans="2:21" s="21" customFormat="1" ht="21" customHeight="1">
      <c r="B824" s="207"/>
      <c r="C824" s="176"/>
      <c r="F824" s="193"/>
      <c r="G824" s="176"/>
      <c r="H824" s="176"/>
      <c r="I824" s="176"/>
      <c r="J824" s="176"/>
      <c r="K824" s="176"/>
      <c r="L824" s="176"/>
      <c r="M824" s="176"/>
      <c r="N824" s="176"/>
      <c r="U824" s="176"/>
    </row>
    <row r="825" spans="2:21" s="21" customFormat="1" ht="21" customHeight="1">
      <c r="B825" s="207"/>
      <c r="C825" s="176"/>
      <c r="F825" s="193"/>
      <c r="G825" s="176"/>
      <c r="H825" s="176"/>
      <c r="I825" s="176"/>
      <c r="J825" s="176"/>
      <c r="K825" s="176"/>
      <c r="L825" s="176"/>
      <c r="M825" s="176"/>
      <c r="N825" s="176"/>
      <c r="U825" s="176"/>
    </row>
    <row r="826" spans="2:21" s="21" customFormat="1" ht="21" customHeight="1">
      <c r="B826" s="207"/>
      <c r="C826" s="176"/>
      <c r="F826" s="193"/>
      <c r="G826" s="176"/>
      <c r="H826" s="176"/>
      <c r="I826" s="176"/>
      <c r="J826" s="176"/>
      <c r="K826" s="176"/>
      <c r="L826" s="176"/>
      <c r="M826" s="176"/>
      <c r="N826" s="176"/>
      <c r="U826" s="176"/>
    </row>
    <row r="827" spans="2:21" s="21" customFormat="1" ht="21" customHeight="1">
      <c r="B827" s="207"/>
      <c r="C827" s="176"/>
      <c r="F827" s="193"/>
      <c r="G827" s="176"/>
      <c r="H827" s="176"/>
      <c r="I827" s="176"/>
      <c r="J827" s="176"/>
      <c r="K827" s="176"/>
      <c r="L827" s="176"/>
      <c r="M827" s="176"/>
      <c r="N827" s="176"/>
      <c r="U827" s="176"/>
    </row>
    <row r="828" spans="2:21" s="21" customFormat="1" ht="21" customHeight="1">
      <c r="B828" s="207"/>
      <c r="C828" s="176"/>
      <c r="F828" s="193"/>
      <c r="G828" s="176"/>
      <c r="H828" s="176"/>
      <c r="I828" s="176"/>
      <c r="J828" s="176"/>
      <c r="K828" s="176"/>
      <c r="L828" s="176"/>
      <c r="M828" s="176"/>
      <c r="N828" s="176"/>
      <c r="U828" s="176"/>
    </row>
    <row r="829" spans="2:21" s="21" customFormat="1" ht="21" customHeight="1">
      <c r="B829" s="207"/>
      <c r="C829" s="176"/>
      <c r="F829" s="193"/>
      <c r="G829" s="176"/>
      <c r="H829" s="176"/>
      <c r="I829" s="176"/>
      <c r="J829" s="176"/>
      <c r="K829" s="176"/>
      <c r="L829" s="176"/>
      <c r="M829" s="176"/>
      <c r="N829" s="176"/>
      <c r="U829" s="176"/>
    </row>
    <row r="830" spans="2:21" s="21" customFormat="1" ht="21" customHeight="1">
      <c r="B830" s="207"/>
      <c r="C830" s="176"/>
      <c r="F830" s="193"/>
      <c r="G830" s="176"/>
      <c r="H830" s="176"/>
      <c r="I830" s="176"/>
      <c r="J830" s="176"/>
      <c r="K830" s="176"/>
      <c r="L830" s="176"/>
      <c r="M830" s="176"/>
      <c r="N830" s="176"/>
      <c r="U830" s="176"/>
    </row>
    <row r="831" spans="2:21" s="21" customFormat="1" ht="21" customHeight="1">
      <c r="B831" s="207"/>
      <c r="C831" s="176"/>
      <c r="F831" s="193"/>
      <c r="G831" s="176"/>
      <c r="H831" s="176"/>
      <c r="I831" s="176"/>
      <c r="J831" s="176"/>
      <c r="K831" s="176"/>
      <c r="L831" s="176"/>
      <c r="M831" s="176"/>
      <c r="N831" s="176"/>
      <c r="U831" s="176"/>
    </row>
    <row r="832" spans="2:21" s="21" customFormat="1" ht="21" customHeight="1">
      <c r="B832" s="207"/>
      <c r="C832" s="176"/>
      <c r="F832" s="193"/>
      <c r="G832" s="176"/>
      <c r="H832" s="176"/>
      <c r="I832" s="176"/>
      <c r="J832" s="176"/>
      <c r="K832" s="176"/>
      <c r="L832" s="176"/>
      <c r="M832" s="176"/>
      <c r="N832" s="176"/>
      <c r="U832" s="176"/>
    </row>
    <row r="833" spans="2:21" s="21" customFormat="1" ht="21" customHeight="1">
      <c r="B833" s="207"/>
      <c r="C833" s="176"/>
      <c r="F833" s="193"/>
      <c r="G833" s="176"/>
      <c r="H833" s="176"/>
      <c r="I833" s="176"/>
      <c r="J833" s="176"/>
      <c r="K833" s="176"/>
      <c r="L833" s="176"/>
      <c r="M833" s="176"/>
      <c r="N833" s="176"/>
      <c r="U833" s="176"/>
    </row>
    <row r="834" spans="2:21" s="21" customFormat="1" ht="21" customHeight="1">
      <c r="B834" s="207"/>
      <c r="C834" s="176"/>
      <c r="F834" s="193"/>
      <c r="G834" s="176"/>
      <c r="H834" s="176"/>
      <c r="I834" s="176"/>
      <c r="J834" s="176"/>
      <c r="K834" s="176"/>
      <c r="L834" s="176"/>
      <c r="M834" s="176"/>
      <c r="N834" s="176"/>
      <c r="U834" s="176"/>
    </row>
    <row r="835" spans="2:21" s="21" customFormat="1" ht="21" customHeight="1">
      <c r="B835" s="207"/>
      <c r="C835" s="176"/>
      <c r="F835" s="193"/>
      <c r="G835" s="176"/>
      <c r="H835" s="176"/>
      <c r="I835" s="176"/>
      <c r="J835" s="176"/>
      <c r="K835" s="176"/>
      <c r="L835" s="176"/>
      <c r="M835" s="176"/>
      <c r="N835" s="176"/>
      <c r="U835" s="176"/>
    </row>
    <row r="836" spans="2:21" s="21" customFormat="1" ht="21" customHeight="1">
      <c r="B836" s="207"/>
      <c r="C836" s="176"/>
      <c r="F836" s="193"/>
      <c r="G836" s="176"/>
      <c r="H836" s="176"/>
      <c r="I836" s="176"/>
      <c r="J836" s="176"/>
      <c r="K836" s="176"/>
      <c r="L836" s="176"/>
      <c r="M836" s="176"/>
      <c r="N836" s="176"/>
      <c r="U836" s="176"/>
    </row>
    <row r="837" spans="2:21" s="21" customFormat="1" ht="21" customHeight="1">
      <c r="B837" s="207"/>
      <c r="C837" s="176"/>
      <c r="F837" s="193"/>
      <c r="G837" s="176"/>
      <c r="H837" s="176"/>
      <c r="I837" s="176"/>
      <c r="J837" s="176"/>
      <c r="K837" s="176"/>
      <c r="L837" s="176"/>
      <c r="M837" s="176"/>
      <c r="N837" s="176"/>
      <c r="U837" s="176"/>
    </row>
    <row r="838" spans="2:21" s="21" customFormat="1" ht="21" customHeight="1">
      <c r="B838" s="207"/>
      <c r="C838" s="176"/>
      <c r="F838" s="193"/>
      <c r="G838" s="176"/>
      <c r="H838" s="176"/>
      <c r="I838" s="176"/>
      <c r="J838" s="176"/>
      <c r="K838" s="176"/>
      <c r="L838" s="176"/>
      <c r="M838" s="176"/>
      <c r="N838" s="176"/>
      <c r="U838" s="176"/>
    </row>
    <row r="839" spans="2:21" s="21" customFormat="1" ht="21" customHeight="1">
      <c r="B839" s="207"/>
      <c r="C839" s="176"/>
      <c r="F839" s="193"/>
      <c r="G839" s="176"/>
      <c r="H839" s="176"/>
      <c r="I839" s="176"/>
      <c r="J839" s="176"/>
      <c r="K839" s="176"/>
      <c r="L839" s="176"/>
      <c r="M839" s="176"/>
      <c r="N839" s="176"/>
      <c r="U839" s="176"/>
    </row>
    <row r="840" spans="2:21" s="21" customFormat="1" ht="21" customHeight="1">
      <c r="B840" s="207"/>
      <c r="C840" s="176"/>
      <c r="F840" s="193"/>
      <c r="G840" s="176"/>
      <c r="H840" s="176"/>
      <c r="I840" s="176"/>
      <c r="J840" s="176"/>
      <c r="K840" s="176"/>
      <c r="L840" s="176"/>
      <c r="M840" s="176"/>
      <c r="N840" s="176"/>
      <c r="U840" s="176"/>
    </row>
    <row r="841" spans="2:21" s="21" customFormat="1" ht="21" customHeight="1">
      <c r="B841" s="207"/>
      <c r="C841" s="176"/>
      <c r="F841" s="193"/>
      <c r="G841" s="176"/>
      <c r="H841" s="176"/>
      <c r="I841" s="176"/>
      <c r="J841" s="176"/>
      <c r="K841" s="176"/>
      <c r="L841" s="176"/>
      <c r="M841" s="176"/>
      <c r="N841" s="176"/>
      <c r="U841" s="176"/>
    </row>
    <row r="842" spans="2:21" s="21" customFormat="1" ht="21" customHeight="1">
      <c r="B842" s="207"/>
      <c r="C842" s="176"/>
      <c r="F842" s="193"/>
      <c r="G842" s="176"/>
      <c r="H842" s="176"/>
      <c r="I842" s="176"/>
      <c r="J842" s="176"/>
      <c r="K842" s="176"/>
      <c r="L842" s="176"/>
      <c r="M842" s="176"/>
      <c r="N842" s="176"/>
      <c r="U842" s="176"/>
    </row>
    <row r="843" spans="2:21" s="21" customFormat="1" ht="21" customHeight="1">
      <c r="B843" s="207"/>
      <c r="C843" s="176"/>
      <c r="F843" s="193"/>
      <c r="G843" s="176"/>
      <c r="H843" s="176"/>
      <c r="I843" s="176"/>
      <c r="J843" s="176"/>
      <c r="K843" s="176"/>
      <c r="L843" s="176"/>
      <c r="M843" s="176"/>
      <c r="N843" s="176"/>
      <c r="U843" s="176"/>
    </row>
    <row r="844" spans="2:21" s="21" customFormat="1" ht="21" customHeight="1">
      <c r="B844" s="207"/>
      <c r="C844" s="176"/>
      <c r="F844" s="193"/>
      <c r="G844" s="176"/>
      <c r="H844" s="176"/>
      <c r="I844" s="176"/>
      <c r="J844" s="176"/>
      <c r="K844" s="176"/>
      <c r="L844" s="176"/>
      <c r="M844" s="176"/>
      <c r="N844" s="176"/>
      <c r="U844" s="176"/>
    </row>
    <row r="845" spans="2:21" s="21" customFormat="1" ht="21" customHeight="1">
      <c r="B845" s="207"/>
      <c r="C845" s="176"/>
      <c r="F845" s="193"/>
      <c r="G845" s="176"/>
      <c r="H845" s="176"/>
      <c r="I845" s="176"/>
      <c r="J845" s="176"/>
      <c r="K845" s="176"/>
      <c r="L845" s="176"/>
      <c r="M845" s="176"/>
      <c r="N845" s="176"/>
      <c r="U845" s="176"/>
    </row>
    <row r="846" spans="2:21" s="21" customFormat="1" ht="21" customHeight="1">
      <c r="B846" s="207"/>
      <c r="C846" s="176"/>
      <c r="F846" s="193"/>
      <c r="G846" s="176"/>
      <c r="H846" s="176"/>
      <c r="I846" s="176"/>
      <c r="J846" s="176"/>
      <c r="K846" s="176"/>
      <c r="L846" s="176"/>
      <c r="M846" s="176"/>
      <c r="N846" s="176"/>
      <c r="U846" s="176"/>
    </row>
    <row r="847" spans="2:21" s="21" customFormat="1" ht="21" customHeight="1">
      <c r="B847" s="207"/>
      <c r="C847" s="176"/>
      <c r="F847" s="193"/>
      <c r="G847" s="176"/>
      <c r="H847" s="176"/>
      <c r="I847" s="176"/>
      <c r="J847" s="176"/>
      <c r="K847" s="176"/>
      <c r="L847" s="176"/>
      <c r="M847" s="176"/>
      <c r="N847" s="176"/>
      <c r="U847" s="176"/>
    </row>
    <row r="848" spans="2:21" s="21" customFormat="1" ht="21" customHeight="1">
      <c r="B848" s="207"/>
      <c r="C848" s="176"/>
      <c r="F848" s="193"/>
      <c r="G848" s="176"/>
      <c r="H848" s="176"/>
      <c r="I848" s="176"/>
      <c r="J848" s="176"/>
      <c r="K848" s="176"/>
      <c r="L848" s="176"/>
      <c r="M848" s="176"/>
      <c r="N848" s="176"/>
      <c r="U848" s="176"/>
    </row>
    <row r="849" spans="2:21" s="21" customFormat="1" ht="21" customHeight="1">
      <c r="B849" s="207"/>
      <c r="C849" s="176"/>
      <c r="F849" s="193"/>
      <c r="G849" s="176"/>
      <c r="H849" s="176"/>
      <c r="I849" s="176"/>
      <c r="J849" s="176"/>
      <c r="K849" s="176"/>
      <c r="L849" s="176"/>
      <c r="M849" s="176"/>
      <c r="N849" s="176"/>
      <c r="U849" s="176"/>
    </row>
    <row r="850" spans="2:21" s="21" customFormat="1" ht="21" customHeight="1">
      <c r="B850" s="207"/>
      <c r="C850" s="176"/>
      <c r="F850" s="193"/>
      <c r="G850" s="176"/>
      <c r="H850" s="176"/>
      <c r="I850" s="176"/>
      <c r="J850" s="176"/>
      <c r="K850" s="176"/>
      <c r="L850" s="176"/>
      <c r="M850" s="176"/>
      <c r="N850" s="176"/>
      <c r="U850" s="176"/>
    </row>
    <row r="851" spans="2:21" s="21" customFormat="1" ht="21" customHeight="1">
      <c r="B851" s="207"/>
      <c r="C851" s="176"/>
      <c r="F851" s="193"/>
      <c r="G851" s="176"/>
      <c r="H851" s="176"/>
      <c r="I851" s="176"/>
      <c r="J851" s="176"/>
      <c r="K851" s="176"/>
      <c r="L851" s="176"/>
      <c r="M851" s="176"/>
      <c r="N851" s="176"/>
      <c r="U851" s="176"/>
    </row>
    <row r="852" spans="2:21" s="21" customFormat="1" ht="21" customHeight="1">
      <c r="B852" s="207"/>
      <c r="C852" s="176"/>
      <c r="F852" s="193"/>
      <c r="G852" s="176"/>
      <c r="H852" s="176"/>
      <c r="I852" s="176"/>
      <c r="J852" s="176"/>
      <c r="K852" s="176"/>
      <c r="L852" s="176"/>
      <c r="M852" s="176"/>
      <c r="N852" s="176"/>
      <c r="U852" s="176"/>
    </row>
    <row r="853" spans="2:21" s="21" customFormat="1" ht="21" customHeight="1">
      <c r="B853" s="207"/>
      <c r="C853" s="176"/>
      <c r="F853" s="193"/>
      <c r="G853" s="176"/>
      <c r="H853" s="176"/>
      <c r="I853" s="176"/>
      <c r="J853" s="176"/>
      <c r="K853" s="176"/>
      <c r="L853" s="176"/>
      <c r="M853" s="176"/>
      <c r="N853" s="176"/>
      <c r="U853" s="176"/>
    </row>
    <row r="854" spans="2:21" s="21" customFormat="1" ht="21" customHeight="1">
      <c r="B854" s="207"/>
      <c r="C854" s="176"/>
      <c r="F854" s="193"/>
      <c r="G854" s="176"/>
      <c r="H854" s="176"/>
      <c r="I854" s="176"/>
      <c r="J854" s="176"/>
      <c r="K854" s="176"/>
      <c r="L854" s="176"/>
      <c r="M854" s="176"/>
      <c r="N854" s="176"/>
      <c r="U854" s="176"/>
    </row>
    <row r="855" spans="2:21" s="21" customFormat="1" ht="21" customHeight="1">
      <c r="B855" s="207"/>
      <c r="C855" s="176"/>
      <c r="F855" s="193"/>
      <c r="G855" s="176"/>
      <c r="H855" s="176"/>
      <c r="I855" s="176"/>
      <c r="J855" s="176"/>
      <c r="K855" s="176"/>
      <c r="L855" s="176"/>
      <c r="M855" s="176"/>
      <c r="N855" s="176"/>
      <c r="U855" s="176"/>
    </row>
    <row r="856" spans="2:21" s="21" customFormat="1" ht="21" customHeight="1">
      <c r="B856" s="207"/>
      <c r="C856" s="176"/>
      <c r="F856" s="193"/>
      <c r="G856" s="176"/>
      <c r="H856" s="176"/>
      <c r="I856" s="176"/>
      <c r="J856" s="176"/>
      <c r="K856" s="176"/>
      <c r="L856" s="176"/>
      <c r="M856" s="176"/>
      <c r="N856" s="176"/>
      <c r="U856" s="176"/>
    </row>
    <row r="857" spans="2:21" s="21" customFormat="1" ht="21" customHeight="1">
      <c r="B857" s="207"/>
      <c r="C857" s="176"/>
      <c r="F857" s="193"/>
      <c r="G857" s="176"/>
      <c r="H857" s="176"/>
      <c r="I857" s="176"/>
      <c r="J857" s="176"/>
      <c r="K857" s="176"/>
      <c r="L857" s="176"/>
      <c r="M857" s="176"/>
      <c r="N857" s="176"/>
      <c r="U857" s="176"/>
    </row>
    <row r="858" spans="2:21" s="21" customFormat="1" ht="21" customHeight="1">
      <c r="B858" s="207"/>
      <c r="C858" s="176"/>
      <c r="F858" s="193"/>
      <c r="G858" s="176"/>
      <c r="H858" s="176"/>
      <c r="I858" s="176"/>
      <c r="J858" s="176"/>
      <c r="K858" s="176"/>
      <c r="L858" s="176"/>
      <c r="M858" s="176"/>
      <c r="N858" s="176"/>
      <c r="U858" s="176"/>
    </row>
    <row r="859" spans="2:21" s="21" customFormat="1" ht="21" customHeight="1">
      <c r="B859" s="207"/>
      <c r="C859" s="176"/>
      <c r="F859" s="193"/>
      <c r="G859" s="176"/>
      <c r="H859" s="176"/>
      <c r="I859" s="176"/>
      <c r="J859" s="176"/>
      <c r="K859" s="176"/>
      <c r="L859" s="176"/>
      <c r="M859" s="176"/>
      <c r="N859" s="176"/>
      <c r="U859" s="176"/>
    </row>
    <row r="860" spans="2:21" s="21" customFormat="1" ht="21" customHeight="1">
      <c r="B860" s="207"/>
      <c r="C860" s="176"/>
      <c r="F860" s="193"/>
      <c r="G860" s="176"/>
      <c r="H860" s="176"/>
      <c r="I860" s="176"/>
      <c r="J860" s="176"/>
      <c r="K860" s="176"/>
      <c r="L860" s="176"/>
      <c r="M860" s="176"/>
      <c r="N860" s="176"/>
      <c r="U860" s="176"/>
    </row>
    <row r="861" spans="2:21" s="21" customFormat="1" ht="21" customHeight="1">
      <c r="B861" s="207"/>
      <c r="C861" s="176"/>
      <c r="F861" s="193"/>
      <c r="G861" s="176"/>
      <c r="H861" s="176"/>
      <c r="I861" s="176"/>
      <c r="J861" s="176"/>
      <c r="K861" s="176"/>
      <c r="L861" s="176"/>
      <c r="M861" s="176"/>
      <c r="N861" s="176"/>
      <c r="U861" s="176"/>
    </row>
    <row r="862" spans="2:21" s="21" customFormat="1" ht="21" customHeight="1">
      <c r="B862" s="207"/>
      <c r="C862" s="176"/>
      <c r="F862" s="193"/>
      <c r="G862" s="176"/>
      <c r="H862" s="176"/>
      <c r="I862" s="176"/>
      <c r="J862" s="176"/>
      <c r="K862" s="176"/>
      <c r="L862" s="176"/>
      <c r="M862" s="176"/>
      <c r="N862" s="176"/>
      <c r="U862" s="176"/>
    </row>
    <row r="863" spans="2:21" s="21" customFormat="1" ht="21" customHeight="1">
      <c r="B863" s="207"/>
      <c r="C863" s="176"/>
      <c r="F863" s="193"/>
      <c r="G863" s="176"/>
      <c r="H863" s="176"/>
      <c r="I863" s="176"/>
      <c r="J863" s="176"/>
      <c r="K863" s="176"/>
      <c r="L863" s="176"/>
      <c r="M863" s="176"/>
      <c r="N863" s="176"/>
      <c r="U863" s="176"/>
    </row>
    <row r="864" spans="2:21" s="21" customFormat="1" ht="21" customHeight="1">
      <c r="B864" s="207"/>
      <c r="C864" s="176"/>
      <c r="F864" s="193"/>
      <c r="G864" s="176"/>
      <c r="H864" s="176"/>
      <c r="I864" s="176"/>
      <c r="J864" s="176"/>
      <c r="K864" s="176"/>
      <c r="L864" s="176"/>
      <c r="M864" s="176"/>
      <c r="N864" s="176"/>
      <c r="U864" s="176"/>
    </row>
    <row r="865" spans="2:21" s="21" customFormat="1" ht="21" customHeight="1">
      <c r="B865" s="207"/>
      <c r="C865" s="176"/>
      <c r="F865" s="193"/>
      <c r="G865" s="176"/>
      <c r="H865" s="176"/>
      <c r="I865" s="176"/>
      <c r="J865" s="176"/>
      <c r="K865" s="176"/>
      <c r="L865" s="176"/>
      <c r="M865" s="176"/>
      <c r="N865" s="176"/>
      <c r="U865" s="176"/>
    </row>
    <row r="866" spans="2:21" s="21" customFormat="1" ht="21" customHeight="1">
      <c r="B866" s="207"/>
      <c r="C866" s="176"/>
      <c r="F866" s="193"/>
      <c r="G866" s="176"/>
      <c r="H866" s="176"/>
      <c r="I866" s="176"/>
      <c r="J866" s="176"/>
      <c r="K866" s="176"/>
      <c r="L866" s="176"/>
      <c r="M866" s="176"/>
      <c r="N866" s="176"/>
      <c r="U866" s="176"/>
    </row>
    <row r="867" spans="2:21" s="21" customFormat="1" ht="21" customHeight="1">
      <c r="B867" s="207"/>
      <c r="C867" s="176"/>
      <c r="F867" s="193"/>
      <c r="G867" s="176"/>
      <c r="H867" s="176"/>
      <c r="I867" s="176"/>
      <c r="J867" s="176"/>
      <c r="K867" s="176"/>
      <c r="L867" s="176"/>
      <c r="M867" s="176"/>
      <c r="N867" s="176"/>
      <c r="U867" s="176"/>
    </row>
    <row r="868" spans="2:21" s="21" customFormat="1" ht="21" customHeight="1">
      <c r="B868" s="207"/>
      <c r="C868" s="176"/>
      <c r="F868" s="193"/>
      <c r="G868" s="176"/>
      <c r="H868" s="176"/>
      <c r="I868" s="176"/>
      <c r="J868" s="176"/>
      <c r="K868" s="176"/>
      <c r="L868" s="176"/>
      <c r="M868" s="176"/>
      <c r="N868" s="176"/>
      <c r="U868" s="176"/>
    </row>
    <row r="869" spans="2:21" s="21" customFormat="1" ht="21" customHeight="1">
      <c r="B869" s="207"/>
      <c r="C869" s="176"/>
      <c r="F869" s="193"/>
      <c r="G869" s="176"/>
      <c r="H869" s="176"/>
      <c r="I869" s="176"/>
      <c r="J869" s="176"/>
      <c r="K869" s="176"/>
      <c r="L869" s="176"/>
      <c r="M869" s="176"/>
      <c r="N869" s="176"/>
      <c r="U869" s="176"/>
    </row>
    <row r="870" spans="2:21" s="21" customFormat="1" ht="21" customHeight="1">
      <c r="B870" s="207"/>
      <c r="C870" s="176"/>
      <c r="F870" s="193"/>
      <c r="G870" s="176"/>
      <c r="H870" s="176"/>
      <c r="I870" s="176"/>
      <c r="J870" s="176"/>
      <c r="K870" s="176"/>
      <c r="L870" s="176"/>
      <c r="M870" s="176"/>
      <c r="N870" s="176"/>
      <c r="U870" s="176"/>
    </row>
    <row r="871" spans="2:21" s="21" customFormat="1" ht="21" customHeight="1">
      <c r="B871" s="207"/>
      <c r="C871" s="176"/>
      <c r="F871" s="193"/>
      <c r="G871" s="176"/>
      <c r="H871" s="176"/>
      <c r="I871" s="176"/>
      <c r="J871" s="176"/>
      <c r="K871" s="176"/>
      <c r="L871" s="176"/>
      <c r="M871" s="176"/>
      <c r="N871" s="176"/>
      <c r="U871" s="176"/>
    </row>
    <row r="872" spans="2:21" s="21" customFormat="1" ht="21" customHeight="1">
      <c r="B872" s="207"/>
      <c r="C872" s="176"/>
      <c r="F872" s="193"/>
      <c r="G872" s="176"/>
      <c r="H872" s="176"/>
      <c r="I872" s="176"/>
      <c r="J872" s="176"/>
      <c r="K872" s="176"/>
      <c r="L872" s="176"/>
      <c r="M872" s="176"/>
      <c r="N872" s="176"/>
      <c r="U872" s="176"/>
    </row>
    <row r="873" spans="2:21" s="21" customFormat="1" ht="21" customHeight="1">
      <c r="B873" s="207"/>
      <c r="C873" s="176"/>
      <c r="F873" s="193"/>
      <c r="G873" s="176"/>
      <c r="H873" s="176"/>
      <c r="I873" s="176"/>
      <c r="J873" s="176"/>
      <c r="K873" s="176"/>
      <c r="L873" s="176"/>
      <c r="M873" s="176"/>
      <c r="N873" s="176"/>
      <c r="U873" s="176"/>
    </row>
    <row r="874" spans="2:21" s="21" customFormat="1" ht="21" customHeight="1">
      <c r="B874" s="207"/>
      <c r="C874" s="176"/>
      <c r="F874" s="193"/>
      <c r="G874" s="176"/>
      <c r="H874" s="176"/>
      <c r="I874" s="176"/>
      <c r="J874" s="176"/>
      <c r="K874" s="176"/>
      <c r="L874" s="176"/>
      <c r="M874" s="176"/>
      <c r="N874" s="176"/>
      <c r="U874" s="176"/>
    </row>
    <row r="875" spans="2:21" s="21" customFormat="1" ht="21" customHeight="1">
      <c r="B875" s="207"/>
      <c r="C875" s="176"/>
      <c r="F875" s="193"/>
      <c r="G875" s="176"/>
      <c r="H875" s="176"/>
      <c r="I875" s="176"/>
      <c r="J875" s="176"/>
      <c r="K875" s="176"/>
      <c r="L875" s="176"/>
      <c r="M875" s="176"/>
      <c r="N875" s="176"/>
      <c r="U875" s="176"/>
    </row>
    <row r="876" spans="2:21" s="21" customFormat="1" ht="21" customHeight="1">
      <c r="B876" s="207"/>
      <c r="C876" s="176"/>
      <c r="F876" s="193"/>
      <c r="G876" s="176"/>
      <c r="H876" s="176"/>
      <c r="I876" s="176"/>
      <c r="J876" s="176"/>
      <c r="K876" s="176"/>
      <c r="L876" s="176"/>
      <c r="M876" s="176"/>
      <c r="N876" s="176"/>
      <c r="U876" s="176"/>
    </row>
    <row r="877" spans="2:21" s="21" customFormat="1" ht="21" customHeight="1">
      <c r="B877" s="207"/>
      <c r="C877" s="176"/>
      <c r="F877" s="193"/>
      <c r="G877" s="176"/>
      <c r="H877" s="176"/>
      <c r="I877" s="176"/>
      <c r="J877" s="176"/>
      <c r="K877" s="176"/>
      <c r="L877" s="176"/>
      <c r="M877" s="176"/>
      <c r="N877" s="176"/>
      <c r="U877" s="176"/>
    </row>
    <row r="878" spans="2:21" s="21" customFormat="1" ht="21" customHeight="1">
      <c r="B878" s="207"/>
      <c r="C878" s="176"/>
      <c r="F878" s="193"/>
      <c r="G878" s="176"/>
      <c r="H878" s="176"/>
      <c r="I878" s="176"/>
      <c r="J878" s="176"/>
      <c r="K878" s="176"/>
      <c r="L878" s="176"/>
      <c r="M878" s="176"/>
      <c r="N878" s="176"/>
      <c r="U878" s="176"/>
    </row>
    <row r="879" spans="2:21" s="21" customFormat="1" ht="21" customHeight="1">
      <c r="B879" s="207"/>
      <c r="C879" s="176"/>
      <c r="F879" s="193"/>
      <c r="G879" s="176"/>
      <c r="H879" s="176"/>
      <c r="I879" s="176"/>
      <c r="J879" s="176"/>
      <c r="K879" s="176"/>
      <c r="L879" s="176"/>
      <c r="M879" s="176"/>
      <c r="N879" s="176"/>
      <c r="U879" s="176"/>
    </row>
    <row r="880" spans="2:21" s="21" customFormat="1" ht="21" customHeight="1">
      <c r="B880" s="207"/>
      <c r="C880" s="176"/>
      <c r="F880" s="193"/>
      <c r="G880" s="176"/>
      <c r="H880" s="176"/>
      <c r="I880" s="176"/>
      <c r="J880" s="176"/>
      <c r="K880" s="176"/>
      <c r="L880" s="176"/>
      <c r="M880" s="176"/>
      <c r="N880" s="176"/>
      <c r="U880" s="176"/>
    </row>
    <row r="881" spans="2:21" s="21" customFormat="1" ht="21" customHeight="1">
      <c r="B881" s="207"/>
      <c r="C881" s="176"/>
      <c r="F881" s="193"/>
      <c r="G881" s="176"/>
      <c r="H881" s="176"/>
      <c r="I881" s="176"/>
      <c r="J881" s="176"/>
      <c r="K881" s="176"/>
      <c r="L881" s="176"/>
      <c r="M881" s="176"/>
      <c r="N881" s="176"/>
      <c r="U881" s="176"/>
    </row>
    <row r="882" spans="2:21" s="21" customFormat="1" ht="21" customHeight="1">
      <c r="B882" s="207"/>
      <c r="C882" s="176"/>
      <c r="F882" s="193"/>
      <c r="G882" s="176"/>
      <c r="H882" s="176"/>
      <c r="I882" s="176"/>
      <c r="J882" s="176"/>
      <c r="K882" s="176"/>
      <c r="L882" s="176"/>
      <c r="M882" s="176"/>
      <c r="N882" s="176"/>
      <c r="U882" s="176"/>
    </row>
    <row r="883" spans="2:21" s="21" customFormat="1" ht="21" customHeight="1">
      <c r="B883" s="207"/>
      <c r="C883" s="176"/>
      <c r="F883" s="193"/>
      <c r="G883" s="176"/>
      <c r="H883" s="176"/>
      <c r="I883" s="176"/>
      <c r="J883" s="176"/>
      <c r="K883" s="176"/>
      <c r="L883" s="176"/>
      <c r="M883" s="176"/>
      <c r="N883" s="176"/>
      <c r="U883" s="176"/>
    </row>
    <row r="884" spans="2:21" s="21" customFormat="1" ht="21" customHeight="1">
      <c r="B884" s="207"/>
      <c r="C884" s="176"/>
      <c r="F884" s="193"/>
      <c r="G884" s="176"/>
      <c r="H884" s="176"/>
      <c r="I884" s="176"/>
      <c r="J884" s="176"/>
      <c r="K884" s="176"/>
      <c r="L884" s="176"/>
      <c r="M884" s="176"/>
      <c r="N884" s="176"/>
      <c r="U884" s="176"/>
    </row>
    <row r="885" spans="2:21" s="21" customFormat="1" ht="21" customHeight="1">
      <c r="B885" s="207"/>
      <c r="C885" s="176"/>
      <c r="F885" s="193"/>
      <c r="G885" s="176"/>
      <c r="H885" s="176"/>
      <c r="I885" s="176"/>
      <c r="J885" s="176"/>
      <c r="K885" s="176"/>
      <c r="L885" s="176"/>
      <c r="M885" s="176"/>
      <c r="N885" s="176"/>
      <c r="U885" s="176"/>
    </row>
    <row r="886" spans="2:21" s="21" customFormat="1" ht="21" customHeight="1">
      <c r="B886" s="207"/>
      <c r="C886" s="176"/>
      <c r="F886" s="193"/>
      <c r="G886" s="176"/>
      <c r="H886" s="176"/>
      <c r="I886" s="176"/>
      <c r="J886" s="176"/>
      <c r="K886" s="176"/>
      <c r="L886" s="176"/>
      <c r="M886" s="176"/>
      <c r="N886" s="176"/>
      <c r="U886" s="176"/>
    </row>
    <row r="887" spans="2:21" s="21" customFormat="1" ht="21" customHeight="1">
      <c r="B887" s="207"/>
      <c r="C887" s="176"/>
      <c r="F887" s="193"/>
      <c r="G887" s="176"/>
      <c r="H887" s="176"/>
      <c r="I887" s="176"/>
      <c r="J887" s="176"/>
      <c r="K887" s="176"/>
      <c r="L887" s="176"/>
      <c r="M887" s="176"/>
      <c r="N887" s="176"/>
      <c r="U887" s="176"/>
    </row>
    <row r="888" spans="2:21" s="21" customFormat="1" ht="21" customHeight="1">
      <c r="B888" s="207"/>
      <c r="C888" s="176"/>
      <c r="F888" s="193"/>
      <c r="G888" s="176"/>
      <c r="H888" s="176"/>
      <c r="I888" s="176"/>
      <c r="J888" s="176"/>
      <c r="K888" s="176"/>
      <c r="L888" s="176"/>
      <c r="M888" s="176"/>
      <c r="N888" s="176"/>
      <c r="U888" s="176"/>
    </row>
    <row r="889" spans="2:21" s="21" customFormat="1" ht="21" customHeight="1">
      <c r="B889" s="207"/>
      <c r="C889" s="176"/>
      <c r="F889" s="193"/>
      <c r="G889" s="176"/>
      <c r="H889" s="176"/>
      <c r="I889" s="176"/>
      <c r="J889" s="176"/>
      <c r="K889" s="176"/>
      <c r="L889" s="176"/>
      <c r="M889" s="176"/>
      <c r="N889" s="176"/>
      <c r="U889" s="176"/>
    </row>
    <row r="890" spans="2:21" s="21" customFormat="1" ht="21" customHeight="1">
      <c r="B890" s="207"/>
      <c r="C890" s="176"/>
      <c r="F890" s="193"/>
      <c r="G890" s="176"/>
      <c r="H890" s="176"/>
      <c r="I890" s="176"/>
      <c r="J890" s="176"/>
      <c r="K890" s="176"/>
      <c r="L890" s="176"/>
      <c r="M890" s="176"/>
      <c r="N890" s="176"/>
      <c r="U890" s="176"/>
    </row>
    <row r="891" spans="2:21" s="21" customFormat="1" ht="21" customHeight="1">
      <c r="B891" s="207"/>
      <c r="C891" s="176"/>
      <c r="F891" s="193"/>
      <c r="G891" s="176"/>
      <c r="H891" s="176"/>
      <c r="I891" s="176"/>
      <c r="J891" s="176"/>
      <c r="K891" s="176"/>
      <c r="L891" s="176"/>
      <c r="M891" s="176"/>
      <c r="N891" s="176"/>
      <c r="U891" s="176"/>
    </row>
    <row r="892" spans="2:21" s="21" customFormat="1" ht="21" customHeight="1">
      <c r="B892" s="207"/>
      <c r="C892" s="176"/>
      <c r="F892" s="193"/>
      <c r="G892" s="176"/>
      <c r="H892" s="176"/>
      <c r="I892" s="176"/>
      <c r="J892" s="176"/>
      <c r="K892" s="176"/>
      <c r="L892" s="176"/>
      <c r="M892" s="176"/>
      <c r="N892" s="176"/>
      <c r="U892" s="176"/>
    </row>
    <row r="893" spans="2:21" s="21" customFormat="1" ht="21" customHeight="1">
      <c r="B893" s="207"/>
      <c r="C893" s="176"/>
      <c r="F893" s="193"/>
      <c r="G893" s="176"/>
      <c r="H893" s="176"/>
      <c r="I893" s="176"/>
      <c r="J893" s="176"/>
      <c r="K893" s="176"/>
      <c r="L893" s="176"/>
      <c r="M893" s="176"/>
      <c r="N893" s="176"/>
      <c r="U893" s="176"/>
    </row>
    <row r="894" spans="2:21" s="21" customFormat="1" ht="21" customHeight="1">
      <c r="B894" s="207"/>
      <c r="C894" s="176"/>
      <c r="F894" s="193"/>
      <c r="G894" s="176"/>
      <c r="H894" s="176"/>
      <c r="I894" s="176"/>
      <c r="J894" s="176"/>
      <c r="K894" s="176"/>
      <c r="L894" s="176"/>
      <c r="M894" s="176"/>
      <c r="N894" s="176"/>
      <c r="U894" s="176"/>
    </row>
    <row r="895" spans="2:21" s="21" customFormat="1" ht="21" customHeight="1">
      <c r="B895" s="207"/>
      <c r="C895" s="176"/>
      <c r="F895" s="193"/>
      <c r="G895" s="176"/>
      <c r="H895" s="176"/>
      <c r="I895" s="176"/>
      <c r="J895" s="176"/>
      <c r="K895" s="176"/>
      <c r="L895" s="176"/>
      <c r="M895" s="176"/>
      <c r="N895" s="176"/>
      <c r="U895" s="176"/>
    </row>
    <row r="896" spans="2:21" s="21" customFormat="1" ht="21" customHeight="1">
      <c r="B896" s="207"/>
      <c r="C896" s="176"/>
      <c r="F896" s="193"/>
      <c r="G896" s="176"/>
      <c r="H896" s="176"/>
      <c r="I896" s="176"/>
      <c r="J896" s="176"/>
      <c r="K896" s="176"/>
      <c r="L896" s="176"/>
      <c r="M896" s="176"/>
      <c r="N896" s="176"/>
      <c r="U896" s="176"/>
    </row>
    <row r="897" spans="2:21" s="21" customFormat="1" ht="21" customHeight="1">
      <c r="B897" s="207"/>
      <c r="C897" s="176"/>
      <c r="F897" s="193"/>
      <c r="G897" s="176"/>
      <c r="H897" s="176"/>
      <c r="I897" s="176"/>
      <c r="J897" s="176"/>
      <c r="K897" s="176"/>
      <c r="L897" s="176"/>
      <c r="M897" s="176"/>
      <c r="N897" s="176"/>
      <c r="U897" s="176"/>
    </row>
    <row r="898" spans="2:21" s="21" customFormat="1" ht="21" customHeight="1">
      <c r="B898" s="207"/>
      <c r="C898" s="176"/>
      <c r="F898" s="193"/>
      <c r="G898" s="176"/>
      <c r="H898" s="176"/>
      <c r="I898" s="176"/>
      <c r="J898" s="176"/>
      <c r="K898" s="176"/>
      <c r="L898" s="176"/>
      <c r="M898" s="176"/>
      <c r="N898" s="176"/>
      <c r="U898" s="176"/>
    </row>
    <row r="899" spans="2:21" s="21" customFormat="1" ht="21" customHeight="1">
      <c r="B899" s="207"/>
      <c r="C899" s="176"/>
      <c r="F899" s="193"/>
      <c r="G899" s="176"/>
      <c r="H899" s="176"/>
      <c r="I899" s="176"/>
      <c r="J899" s="176"/>
      <c r="K899" s="176"/>
      <c r="L899" s="176"/>
      <c r="M899" s="176"/>
      <c r="N899" s="176"/>
      <c r="U899" s="176"/>
    </row>
    <row r="900" spans="2:21" s="21" customFormat="1" ht="21" customHeight="1">
      <c r="B900" s="207"/>
      <c r="C900" s="176"/>
      <c r="F900" s="193"/>
      <c r="G900" s="176"/>
      <c r="H900" s="176"/>
      <c r="I900" s="176"/>
      <c r="J900" s="176"/>
      <c r="K900" s="176"/>
      <c r="L900" s="176"/>
      <c r="M900" s="176"/>
      <c r="N900" s="176"/>
      <c r="U900" s="176"/>
    </row>
    <row r="901" spans="2:21" s="21" customFormat="1" ht="21" customHeight="1">
      <c r="B901" s="207"/>
      <c r="C901" s="176"/>
      <c r="F901" s="193"/>
      <c r="G901" s="176"/>
      <c r="H901" s="176"/>
      <c r="I901" s="176"/>
      <c r="J901" s="176"/>
      <c r="K901" s="176"/>
      <c r="L901" s="176"/>
      <c r="M901" s="176"/>
      <c r="N901" s="176"/>
      <c r="U901" s="176"/>
    </row>
    <row r="902" spans="2:21" s="21" customFormat="1" ht="21" customHeight="1">
      <c r="B902" s="207"/>
      <c r="C902" s="176"/>
      <c r="F902" s="193"/>
      <c r="G902" s="176"/>
      <c r="H902" s="176"/>
      <c r="I902" s="176"/>
      <c r="J902" s="176"/>
      <c r="K902" s="176"/>
      <c r="L902" s="176"/>
      <c r="M902" s="176"/>
      <c r="N902" s="176"/>
      <c r="U902" s="176"/>
    </row>
    <row r="903" spans="2:21" s="21" customFormat="1" ht="21" customHeight="1">
      <c r="B903" s="207"/>
      <c r="C903" s="176"/>
      <c r="F903" s="193"/>
      <c r="G903" s="176"/>
      <c r="H903" s="176"/>
      <c r="I903" s="176"/>
      <c r="J903" s="176"/>
      <c r="K903" s="176"/>
      <c r="L903" s="176"/>
      <c r="M903" s="176"/>
      <c r="N903" s="176"/>
      <c r="U903" s="176"/>
    </row>
    <row r="904" spans="2:21" s="21" customFormat="1" ht="21" customHeight="1">
      <c r="B904" s="207"/>
      <c r="C904" s="176"/>
      <c r="F904" s="193"/>
      <c r="G904" s="176"/>
      <c r="H904" s="176"/>
      <c r="I904" s="176"/>
      <c r="J904" s="176"/>
      <c r="K904" s="176"/>
      <c r="L904" s="176"/>
      <c r="M904" s="176"/>
      <c r="N904" s="176"/>
      <c r="U904" s="176"/>
    </row>
    <row r="905" spans="2:21" s="21" customFormat="1" ht="21" customHeight="1">
      <c r="B905" s="207"/>
      <c r="C905" s="176"/>
      <c r="F905" s="193"/>
      <c r="G905" s="176"/>
      <c r="H905" s="176"/>
      <c r="I905" s="176"/>
      <c r="J905" s="176"/>
      <c r="K905" s="176"/>
      <c r="L905" s="176"/>
      <c r="M905" s="176"/>
      <c r="N905" s="176"/>
      <c r="U905" s="176"/>
    </row>
    <row r="906" spans="2:21" s="21" customFormat="1" ht="21" customHeight="1">
      <c r="B906" s="207"/>
      <c r="C906" s="176"/>
      <c r="F906" s="193"/>
      <c r="G906" s="176"/>
      <c r="H906" s="176"/>
      <c r="I906" s="176"/>
      <c r="J906" s="176"/>
      <c r="K906" s="176"/>
      <c r="L906" s="176"/>
      <c r="M906" s="176"/>
      <c r="N906" s="176"/>
      <c r="U906" s="176"/>
    </row>
    <row r="907" spans="2:21" s="21" customFormat="1" ht="21" customHeight="1">
      <c r="B907" s="207"/>
      <c r="C907" s="176"/>
      <c r="F907" s="193"/>
      <c r="G907" s="176"/>
      <c r="H907" s="176"/>
      <c r="I907" s="176"/>
      <c r="J907" s="176"/>
      <c r="K907" s="176"/>
      <c r="L907" s="176"/>
      <c r="M907" s="176"/>
      <c r="N907" s="176"/>
      <c r="U907" s="176"/>
    </row>
    <row r="908" spans="2:21" s="21" customFormat="1" ht="21" customHeight="1">
      <c r="B908" s="207"/>
      <c r="C908" s="176"/>
      <c r="F908" s="193"/>
      <c r="G908" s="176"/>
      <c r="H908" s="176"/>
      <c r="I908" s="176"/>
      <c r="J908" s="176"/>
      <c r="K908" s="176"/>
      <c r="L908" s="176"/>
      <c r="M908" s="176"/>
      <c r="N908" s="176"/>
      <c r="U908" s="176"/>
    </row>
    <row r="909" spans="2:21" s="21" customFormat="1" ht="21" customHeight="1">
      <c r="B909" s="207"/>
      <c r="C909" s="176"/>
      <c r="F909" s="193"/>
      <c r="G909" s="176"/>
      <c r="H909" s="176"/>
      <c r="I909" s="176"/>
      <c r="J909" s="176"/>
      <c r="K909" s="176"/>
      <c r="L909" s="176"/>
      <c r="M909" s="176"/>
      <c r="N909" s="176"/>
      <c r="U909" s="176"/>
    </row>
    <row r="910" spans="2:21" s="21" customFormat="1" ht="21" customHeight="1">
      <c r="B910" s="207"/>
      <c r="C910" s="176"/>
      <c r="F910" s="193"/>
      <c r="G910" s="176"/>
      <c r="H910" s="176"/>
      <c r="I910" s="176"/>
      <c r="J910" s="176"/>
      <c r="K910" s="176"/>
      <c r="L910" s="176"/>
      <c r="M910" s="176"/>
      <c r="N910" s="176"/>
      <c r="U910" s="176"/>
    </row>
    <row r="911" spans="2:21" s="21" customFormat="1" ht="21" customHeight="1">
      <c r="B911" s="207"/>
      <c r="C911" s="176"/>
      <c r="F911" s="193"/>
      <c r="G911" s="176"/>
      <c r="H911" s="176"/>
      <c r="I911" s="176"/>
      <c r="J911" s="176"/>
      <c r="K911" s="176"/>
      <c r="L911" s="176"/>
      <c r="M911" s="176"/>
      <c r="N911" s="176"/>
      <c r="U911" s="176"/>
    </row>
    <row r="912" spans="2:21" s="21" customFormat="1" ht="21" customHeight="1">
      <c r="B912" s="207"/>
      <c r="C912" s="176"/>
      <c r="F912" s="193"/>
      <c r="G912" s="176"/>
      <c r="H912" s="176"/>
      <c r="I912" s="176"/>
      <c r="J912" s="176"/>
      <c r="K912" s="176"/>
      <c r="L912" s="176"/>
      <c r="M912" s="176"/>
      <c r="N912" s="176"/>
      <c r="U912" s="176"/>
    </row>
    <row r="913" spans="2:21" s="21" customFormat="1" ht="21" customHeight="1">
      <c r="B913" s="207"/>
      <c r="C913" s="176"/>
      <c r="F913" s="193"/>
      <c r="G913" s="176"/>
      <c r="H913" s="176"/>
      <c r="I913" s="176"/>
      <c r="J913" s="176"/>
      <c r="K913" s="176"/>
      <c r="L913" s="176"/>
      <c r="M913" s="176"/>
      <c r="N913" s="176"/>
      <c r="U913" s="176"/>
    </row>
    <row r="914" spans="2:21" s="21" customFormat="1" ht="21" customHeight="1">
      <c r="B914" s="207"/>
      <c r="C914" s="176"/>
      <c r="F914" s="193"/>
      <c r="G914" s="176"/>
      <c r="H914" s="176"/>
      <c r="I914" s="176"/>
      <c r="J914" s="176"/>
      <c r="K914" s="176"/>
      <c r="L914" s="176"/>
      <c r="M914" s="176"/>
      <c r="N914" s="176"/>
      <c r="U914" s="176"/>
    </row>
    <row r="915" spans="2:21" s="21" customFormat="1" ht="21" customHeight="1">
      <c r="B915" s="207"/>
      <c r="C915" s="176"/>
      <c r="F915" s="193"/>
      <c r="G915" s="176"/>
      <c r="H915" s="176"/>
      <c r="I915" s="176"/>
      <c r="J915" s="176"/>
      <c r="K915" s="176"/>
      <c r="L915" s="176"/>
      <c r="M915" s="176"/>
      <c r="N915" s="176"/>
      <c r="U915" s="176"/>
    </row>
    <row r="916" spans="2:21" s="21" customFormat="1" ht="21" customHeight="1">
      <c r="B916" s="207"/>
      <c r="C916" s="176"/>
      <c r="F916" s="193"/>
      <c r="G916" s="176"/>
      <c r="H916" s="176"/>
      <c r="I916" s="176"/>
      <c r="J916" s="176"/>
      <c r="K916" s="176"/>
      <c r="L916" s="176"/>
      <c r="M916" s="176"/>
      <c r="N916" s="176"/>
      <c r="U916" s="176"/>
    </row>
    <row r="917" spans="2:21" s="21" customFormat="1" ht="21" customHeight="1">
      <c r="B917" s="207"/>
      <c r="C917" s="176"/>
      <c r="F917" s="193"/>
      <c r="G917" s="176"/>
      <c r="H917" s="176"/>
      <c r="I917" s="176"/>
      <c r="J917" s="176"/>
      <c r="K917" s="176"/>
      <c r="L917" s="176"/>
      <c r="M917" s="176"/>
      <c r="N917" s="176"/>
      <c r="U917" s="176"/>
    </row>
    <row r="918" spans="2:21" s="21" customFormat="1" ht="21" customHeight="1">
      <c r="B918" s="207"/>
      <c r="C918" s="176"/>
      <c r="F918" s="193"/>
      <c r="G918" s="176"/>
      <c r="H918" s="176"/>
      <c r="I918" s="176"/>
      <c r="J918" s="176"/>
      <c r="K918" s="176"/>
      <c r="L918" s="176"/>
      <c r="M918" s="176"/>
      <c r="N918" s="176"/>
      <c r="U918" s="176"/>
    </row>
    <row r="919" spans="2:21" s="21" customFormat="1" ht="21" customHeight="1">
      <c r="B919" s="207"/>
      <c r="C919" s="176"/>
      <c r="F919" s="193"/>
      <c r="G919" s="176"/>
      <c r="H919" s="176"/>
      <c r="I919" s="176"/>
      <c r="J919" s="176"/>
      <c r="K919" s="176"/>
      <c r="L919" s="176"/>
      <c r="M919" s="176"/>
      <c r="N919" s="176"/>
      <c r="U919" s="176"/>
    </row>
    <row r="920" spans="2:21" s="21" customFormat="1" ht="21" customHeight="1">
      <c r="B920" s="207"/>
      <c r="C920" s="176"/>
      <c r="F920" s="193"/>
      <c r="G920" s="176"/>
      <c r="H920" s="176"/>
      <c r="I920" s="176"/>
      <c r="J920" s="176"/>
      <c r="K920" s="176"/>
      <c r="L920" s="176"/>
      <c r="M920" s="176"/>
      <c r="N920" s="176"/>
      <c r="U920" s="176"/>
    </row>
    <row r="921" spans="2:21" s="21" customFormat="1" ht="21" customHeight="1">
      <c r="B921" s="207"/>
      <c r="C921" s="176"/>
      <c r="F921" s="193"/>
      <c r="G921" s="176"/>
      <c r="H921" s="176"/>
      <c r="I921" s="176"/>
      <c r="J921" s="176"/>
      <c r="K921" s="176"/>
      <c r="L921" s="176"/>
      <c r="M921" s="176"/>
      <c r="N921" s="176"/>
      <c r="U921" s="176"/>
    </row>
    <row r="922" spans="2:21" s="21" customFormat="1" ht="21" customHeight="1">
      <c r="B922" s="207"/>
      <c r="C922" s="176"/>
      <c r="F922" s="193"/>
      <c r="G922" s="176"/>
      <c r="H922" s="176"/>
      <c r="I922" s="176"/>
      <c r="J922" s="176"/>
      <c r="K922" s="176"/>
      <c r="L922" s="176"/>
      <c r="M922" s="176"/>
      <c r="N922" s="176"/>
      <c r="U922" s="176"/>
    </row>
    <row r="923" spans="2:21" s="21" customFormat="1" ht="21" customHeight="1">
      <c r="B923" s="207"/>
      <c r="C923" s="176"/>
      <c r="F923" s="193"/>
      <c r="G923" s="176"/>
      <c r="H923" s="176"/>
      <c r="I923" s="176"/>
      <c r="J923" s="176"/>
      <c r="K923" s="176"/>
      <c r="L923" s="176"/>
      <c r="M923" s="176"/>
      <c r="N923" s="176"/>
      <c r="U923" s="176"/>
    </row>
    <row r="924" spans="2:21" s="21" customFormat="1" ht="21" customHeight="1">
      <c r="B924" s="207"/>
      <c r="C924" s="176"/>
      <c r="F924" s="193"/>
      <c r="G924" s="176"/>
      <c r="H924" s="176"/>
      <c r="I924" s="176"/>
      <c r="J924" s="176"/>
      <c r="K924" s="176"/>
      <c r="L924" s="176"/>
      <c r="M924" s="176"/>
      <c r="N924" s="176"/>
      <c r="U924" s="176"/>
    </row>
    <row r="925" spans="2:21" s="21" customFormat="1" ht="21" customHeight="1">
      <c r="B925" s="207"/>
      <c r="C925" s="176"/>
      <c r="F925" s="193"/>
      <c r="G925" s="176"/>
      <c r="H925" s="176"/>
      <c r="I925" s="176"/>
      <c r="J925" s="176"/>
      <c r="K925" s="176"/>
      <c r="L925" s="176"/>
      <c r="M925" s="176"/>
      <c r="N925" s="176"/>
      <c r="U925" s="176"/>
    </row>
    <row r="926" spans="2:21" s="21" customFormat="1" ht="21" customHeight="1">
      <c r="B926" s="207"/>
      <c r="C926" s="176"/>
      <c r="F926" s="193"/>
      <c r="G926" s="176"/>
      <c r="H926" s="176"/>
      <c r="I926" s="176"/>
      <c r="J926" s="176"/>
      <c r="K926" s="176"/>
      <c r="L926" s="176"/>
      <c r="M926" s="176"/>
      <c r="N926" s="176"/>
      <c r="U926" s="176"/>
    </row>
    <row r="927" spans="2:21" s="21" customFormat="1" ht="21" customHeight="1">
      <c r="B927" s="207"/>
      <c r="C927" s="176"/>
      <c r="F927" s="193"/>
      <c r="G927" s="176"/>
      <c r="H927" s="176"/>
      <c r="I927" s="176"/>
      <c r="J927" s="176"/>
      <c r="K927" s="176"/>
      <c r="L927" s="176"/>
      <c r="M927" s="176"/>
      <c r="N927" s="176"/>
      <c r="U927" s="176"/>
    </row>
    <row r="928" spans="2:21" s="21" customFormat="1" ht="21" customHeight="1">
      <c r="B928" s="207"/>
      <c r="C928" s="176"/>
      <c r="F928" s="193"/>
      <c r="G928" s="176"/>
      <c r="H928" s="176"/>
      <c r="I928" s="176"/>
      <c r="J928" s="176"/>
      <c r="K928" s="176"/>
      <c r="L928" s="176"/>
      <c r="M928" s="176"/>
      <c r="N928" s="176"/>
      <c r="U928" s="176"/>
    </row>
    <row r="929" spans="2:21" s="21" customFormat="1" ht="21" customHeight="1">
      <c r="B929" s="207"/>
      <c r="C929" s="176"/>
      <c r="F929" s="193"/>
      <c r="G929" s="176"/>
      <c r="H929" s="176"/>
      <c r="I929" s="176"/>
      <c r="J929" s="176"/>
      <c r="K929" s="176"/>
      <c r="L929" s="176"/>
      <c r="M929" s="176"/>
      <c r="N929" s="176"/>
      <c r="U929" s="176"/>
    </row>
    <row r="930" spans="2:21" s="21" customFormat="1" ht="21" customHeight="1">
      <c r="B930" s="207"/>
      <c r="C930" s="176"/>
      <c r="F930" s="193"/>
      <c r="G930" s="176"/>
      <c r="H930" s="176"/>
      <c r="I930" s="176"/>
      <c r="J930" s="176"/>
      <c r="K930" s="176"/>
      <c r="L930" s="176"/>
      <c r="M930" s="176"/>
      <c r="N930" s="176"/>
      <c r="U930" s="176"/>
    </row>
    <row r="931" spans="2:21" s="21" customFormat="1" ht="21" customHeight="1">
      <c r="B931" s="207"/>
      <c r="C931" s="176"/>
      <c r="F931" s="193"/>
      <c r="G931" s="176"/>
      <c r="H931" s="176"/>
      <c r="I931" s="176"/>
      <c r="J931" s="176"/>
      <c r="K931" s="176"/>
      <c r="L931" s="176"/>
      <c r="M931" s="176"/>
      <c r="N931" s="176"/>
      <c r="U931" s="176"/>
    </row>
    <row r="932" spans="2:21" s="21" customFormat="1" ht="21" customHeight="1">
      <c r="B932" s="207"/>
      <c r="C932" s="176"/>
      <c r="F932" s="193"/>
      <c r="G932" s="176"/>
      <c r="H932" s="176"/>
      <c r="I932" s="176"/>
      <c r="J932" s="176"/>
      <c r="K932" s="176"/>
      <c r="L932" s="176"/>
      <c r="M932" s="176"/>
      <c r="N932" s="176"/>
      <c r="U932" s="176"/>
    </row>
    <row r="933" spans="2:21" s="21" customFormat="1" ht="21" customHeight="1">
      <c r="B933" s="207"/>
      <c r="C933" s="176"/>
      <c r="F933" s="193"/>
      <c r="G933" s="176"/>
      <c r="H933" s="176"/>
      <c r="I933" s="176"/>
      <c r="J933" s="176"/>
      <c r="K933" s="176"/>
      <c r="L933" s="176"/>
      <c r="M933" s="176"/>
      <c r="N933" s="176"/>
      <c r="U933" s="176"/>
    </row>
    <row r="934" spans="2:21" s="21" customFormat="1" ht="21" customHeight="1">
      <c r="B934" s="207"/>
      <c r="C934" s="176"/>
      <c r="F934" s="193"/>
      <c r="G934" s="176"/>
      <c r="H934" s="176"/>
      <c r="I934" s="176"/>
      <c r="J934" s="176"/>
      <c r="K934" s="176"/>
      <c r="L934" s="176"/>
      <c r="M934" s="176"/>
      <c r="N934" s="176"/>
      <c r="U934" s="176"/>
    </row>
    <row r="935" spans="2:21" s="21" customFormat="1" ht="21" customHeight="1">
      <c r="B935" s="207"/>
      <c r="C935" s="176"/>
      <c r="F935" s="193"/>
      <c r="G935" s="176"/>
      <c r="H935" s="176"/>
      <c r="I935" s="176"/>
      <c r="J935" s="176"/>
      <c r="K935" s="176"/>
      <c r="L935" s="176"/>
      <c r="M935" s="176"/>
      <c r="N935" s="176"/>
      <c r="U935" s="176"/>
    </row>
    <row r="936" spans="2:21" s="21" customFormat="1" ht="21" customHeight="1">
      <c r="B936" s="207"/>
      <c r="C936" s="176"/>
      <c r="F936" s="193"/>
      <c r="G936" s="176"/>
      <c r="H936" s="176"/>
      <c r="I936" s="176"/>
      <c r="J936" s="176"/>
      <c r="K936" s="176"/>
      <c r="L936" s="176"/>
      <c r="M936" s="176"/>
      <c r="N936" s="176"/>
      <c r="U936" s="176"/>
    </row>
    <row r="937" spans="2:21" s="21" customFormat="1" ht="21" customHeight="1">
      <c r="B937" s="207"/>
      <c r="C937" s="176"/>
      <c r="F937" s="193"/>
      <c r="G937" s="176"/>
      <c r="H937" s="176"/>
      <c r="I937" s="176"/>
      <c r="J937" s="176"/>
      <c r="K937" s="176"/>
      <c r="L937" s="176"/>
      <c r="M937" s="176"/>
      <c r="N937" s="176"/>
      <c r="U937" s="176"/>
    </row>
    <row r="938" spans="2:21" s="21" customFormat="1" ht="21" customHeight="1">
      <c r="B938" s="207"/>
      <c r="C938" s="176"/>
      <c r="F938" s="193"/>
      <c r="G938" s="176"/>
      <c r="H938" s="176"/>
      <c r="I938" s="176"/>
      <c r="J938" s="176"/>
      <c r="K938" s="176"/>
      <c r="L938" s="176"/>
      <c r="M938" s="176"/>
      <c r="N938" s="176"/>
      <c r="U938" s="176"/>
    </row>
    <row r="939" spans="2:21" s="21" customFormat="1" ht="21" customHeight="1">
      <c r="B939" s="207"/>
      <c r="C939" s="176"/>
      <c r="F939" s="193"/>
      <c r="G939" s="176"/>
      <c r="H939" s="176"/>
      <c r="I939" s="176"/>
      <c r="J939" s="176"/>
      <c r="K939" s="176"/>
      <c r="L939" s="176"/>
      <c r="M939" s="176"/>
      <c r="N939" s="176"/>
      <c r="U939" s="176"/>
    </row>
    <row r="940" spans="2:21" s="21" customFormat="1" ht="21" customHeight="1">
      <c r="B940" s="207"/>
      <c r="C940" s="176"/>
      <c r="F940" s="193"/>
      <c r="G940" s="176"/>
      <c r="H940" s="176"/>
      <c r="I940" s="176"/>
      <c r="J940" s="176"/>
      <c r="K940" s="176"/>
      <c r="L940" s="176"/>
      <c r="M940" s="176"/>
      <c r="N940" s="176"/>
      <c r="U940" s="176"/>
    </row>
    <row r="941" spans="2:21" s="21" customFormat="1" ht="21" customHeight="1">
      <c r="B941" s="207"/>
      <c r="C941" s="176"/>
      <c r="F941" s="193"/>
      <c r="G941" s="176"/>
      <c r="H941" s="176"/>
      <c r="I941" s="176"/>
      <c r="J941" s="176"/>
      <c r="K941" s="176"/>
      <c r="L941" s="176"/>
      <c r="M941" s="176"/>
      <c r="N941" s="176"/>
      <c r="U941" s="176"/>
    </row>
    <row r="942" spans="2:21" s="21" customFormat="1" ht="21" customHeight="1">
      <c r="B942" s="207"/>
      <c r="C942" s="176"/>
      <c r="F942" s="193"/>
      <c r="G942" s="176"/>
      <c r="H942" s="176"/>
      <c r="I942" s="176"/>
      <c r="J942" s="176"/>
      <c r="K942" s="176"/>
      <c r="L942" s="176"/>
      <c r="M942" s="176"/>
      <c r="N942" s="176"/>
      <c r="U942" s="176"/>
    </row>
    <row r="943" spans="2:21" s="21" customFormat="1" ht="21" customHeight="1">
      <c r="B943" s="207"/>
      <c r="C943" s="176"/>
      <c r="F943" s="193"/>
      <c r="G943" s="176"/>
      <c r="H943" s="176"/>
      <c r="I943" s="176"/>
      <c r="J943" s="176"/>
      <c r="K943" s="176"/>
      <c r="L943" s="176"/>
      <c r="M943" s="176"/>
      <c r="N943" s="176"/>
      <c r="U943" s="176"/>
    </row>
    <row r="944" spans="2:21" s="21" customFormat="1" ht="21" customHeight="1">
      <c r="B944" s="207"/>
      <c r="C944" s="176"/>
      <c r="F944" s="193"/>
      <c r="G944" s="176"/>
      <c r="H944" s="176"/>
      <c r="I944" s="176"/>
      <c r="J944" s="176"/>
      <c r="K944" s="176"/>
      <c r="L944" s="176"/>
      <c r="M944" s="176"/>
      <c r="N944" s="176"/>
      <c r="U944" s="176"/>
    </row>
    <row r="945" spans="2:21" s="21" customFormat="1" ht="21" customHeight="1">
      <c r="B945" s="207"/>
      <c r="C945" s="176"/>
      <c r="F945" s="193"/>
      <c r="G945" s="176"/>
      <c r="H945" s="176"/>
      <c r="I945" s="176"/>
      <c r="J945" s="176"/>
      <c r="K945" s="176"/>
      <c r="L945" s="176"/>
      <c r="M945" s="176"/>
      <c r="N945" s="176"/>
      <c r="U945" s="176"/>
    </row>
    <row r="946" spans="2:21" s="21" customFormat="1" ht="21" customHeight="1">
      <c r="B946" s="207"/>
      <c r="C946" s="176"/>
      <c r="F946" s="193"/>
      <c r="G946" s="176"/>
      <c r="H946" s="176"/>
      <c r="I946" s="176"/>
      <c r="J946" s="176"/>
      <c r="K946" s="176"/>
      <c r="L946" s="176"/>
      <c r="M946" s="176"/>
      <c r="N946" s="176"/>
      <c r="U946" s="176"/>
    </row>
    <row r="947" spans="2:21" s="21" customFormat="1" ht="21" customHeight="1">
      <c r="B947" s="207"/>
      <c r="C947" s="176"/>
      <c r="F947" s="193"/>
      <c r="G947" s="176"/>
      <c r="H947" s="176"/>
      <c r="I947" s="176"/>
      <c r="J947" s="176"/>
      <c r="K947" s="176"/>
      <c r="L947" s="176"/>
      <c r="M947" s="176"/>
      <c r="N947" s="176"/>
      <c r="U947" s="176"/>
    </row>
    <row r="948" spans="2:21" s="21" customFormat="1" ht="21" customHeight="1">
      <c r="B948" s="207"/>
      <c r="C948" s="176"/>
      <c r="F948" s="193"/>
      <c r="G948" s="176"/>
      <c r="H948" s="176"/>
      <c r="I948" s="176"/>
      <c r="J948" s="176"/>
      <c r="K948" s="176"/>
      <c r="L948" s="176"/>
      <c r="M948" s="176"/>
      <c r="N948" s="176"/>
      <c r="U948" s="176"/>
    </row>
    <row r="949" spans="2:21" s="21" customFormat="1" ht="21" customHeight="1">
      <c r="B949" s="207"/>
      <c r="C949" s="176"/>
      <c r="F949" s="193"/>
      <c r="G949" s="176"/>
      <c r="H949" s="176"/>
      <c r="I949" s="176"/>
      <c r="J949" s="176"/>
      <c r="K949" s="176"/>
      <c r="L949" s="176"/>
      <c r="M949" s="176"/>
      <c r="N949" s="176"/>
      <c r="U949" s="176"/>
    </row>
    <row r="950" spans="2:21" s="21" customFormat="1" ht="21" customHeight="1">
      <c r="B950" s="207"/>
      <c r="C950" s="176"/>
      <c r="F950" s="193"/>
      <c r="G950" s="176"/>
      <c r="H950" s="176"/>
      <c r="I950" s="176"/>
      <c r="J950" s="176"/>
      <c r="K950" s="176"/>
      <c r="L950" s="176"/>
      <c r="M950" s="176"/>
      <c r="N950" s="176"/>
      <c r="U950" s="176"/>
    </row>
    <row r="951" spans="2:21" s="21" customFormat="1" ht="21" customHeight="1">
      <c r="B951" s="207"/>
      <c r="C951" s="176"/>
      <c r="F951" s="193"/>
      <c r="G951" s="176"/>
      <c r="H951" s="176"/>
      <c r="I951" s="176"/>
      <c r="J951" s="176"/>
      <c r="K951" s="176"/>
      <c r="L951" s="176"/>
      <c r="M951" s="176"/>
      <c r="N951" s="176"/>
      <c r="U951" s="176"/>
    </row>
    <row r="952" spans="2:21" s="21" customFormat="1" ht="21" customHeight="1">
      <c r="B952" s="207"/>
      <c r="C952" s="176"/>
      <c r="F952" s="193"/>
      <c r="G952" s="176"/>
      <c r="H952" s="176"/>
      <c r="I952" s="176"/>
      <c r="J952" s="176"/>
      <c r="K952" s="176"/>
      <c r="L952" s="176"/>
      <c r="M952" s="176"/>
      <c r="N952" s="176"/>
      <c r="U952" s="176"/>
    </row>
    <row r="953" spans="2:21" s="21" customFormat="1" ht="21" customHeight="1">
      <c r="B953" s="207"/>
      <c r="C953" s="176"/>
      <c r="F953" s="193"/>
      <c r="G953" s="176"/>
      <c r="H953" s="176"/>
      <c r="I953" s="176"/>
      <c r="J953" s="176"/>
      <c r="K953" s="176"/>
      <c r="L953" s="176"/>
      <c r="M953" s="176"/>
      <c r="N953" s="176"/>
      <c r="U953" s="176"/>
    </row>
    <row r="954" spans="2:21" s="21" customFormat="1" ht="21" customHeight="1">
      <c r="B954" s="207"/>
      <c r="C954" s="176"/>
      <c r="F954" s="193"/>
      <c r="G954" s="176"/>
      <c r="H954" s="176"/>
      <c r="I954" s="176"/>
      <c r="J954" s="176"/>
      <c r="K954" s="176"/>
      <c r="L954" s="176"/>
      <c r="M954" s="176"/>
      <c r="N954" s="176"/>
      <c r="U954" s="176"/>
    </row>
    <row r="955" spans="2:21" s="21" customFormat="1" ht="21" customHeight="1">
      <c r="B955" s="207"/>
      <c r="C955" s="176"/>
      <c r="F955" s="193"/>
      <c r="G955" s="176"/>
      <c r="H955" s="176"/>
      <c r="I955" s="176"/>
      <c r="J955" s="176"/>
      <c r="K955" s="176"/>
      <c r="L955" s="176"/>
      <c r="M955" s="176"/>
      <c r="N955" s="176"/>
      <c r="U955" s="176"/>
    </row>
    <row r="956" spans="2:21" s="21" customFormat="1" ht="21" customHeight="1">
      <c r="B956" s="207"/>
      <c r="C956" s="176"/>
      <c r="F956" s="193"/>
      <c r="G956" s="176"/>
      <c r="H956" s="176"/>
      <c r="I956" s="176"/>
      <c r="J956" s="176"/>
      <c r="K956" s="176"/>
      <c r="L956" s="176"/>
      <c r="M956" s="176"/>
      <c r="N956" s="176"/>
      <c r="U956" s="176"/>
    </row>
    <row r="957" spans="2:21" s="21" customFormat="1" ht="21" customHeight="1">
      <c r="B957" s="207"/>
      <c r="C957" s="176"/>
      <c r="F957" s="193"/>
      <c r="G957" s="176"/>
      <c r="H957" s="176"/>
      <c r="I957" s="176"/>
      <c r="J957" s="176"/>
      <c r="K957" s="176"/>
      <c r="L957" s="176"/>
      <c r="M957" s="176"/>
      <c r="N957" s="176"/>
      <c r="U957" s="176"/>
    </row>
    <row r="958" spans="2:21" s="21" customFormat="1" ht="21" customHeight="1">
      <c r="B958" s="207"/>
      <c r="C958" s="176"/>
      <c r="F958" s="193"/>
      <c r="G958" s="176"/>
      <c r="H958" s="176"/>
      <c r="I958" s="176"/>
      <c r="J958" s="176"/>
      <c r="K958" s="176"/>
      <c r="L958" s="176"/>
      <c r="M958" s="176"/>
      <c r="N958" s="176"/>
      <c r="U958" s="176"/>
    </row>
    <row r="959" spans="2:21" s="21" customFormat="1" ht="21" customHeight="1">
      <c r="B959" s="207"/>
      <c r="C959" s="176"/>
      <c r="F959" s="193"/>
      <c r="G959" s="176"/>
      <c r="H959" s="176"/>
      <c r="I959" s="176"/>
      <c r="J959" s="176"/>
      <c r="K959" s="176"/>
      <c r="L959" s="176"/>
      <c r="M959" s="176"/>
      <c r="N959" s="176"/>
      <c r="U959" s="176"/>
    </row>
    <row r="960" spans="2:21" s="21" customFormat="1" ht="21" customHeight="1">
      <c r="B960" s="207"/>
      <c r="C960" s="176"/>
      <c r="F960" s="193"/>
      <c r="G960" s="176"/>
      <c r="H960" s="176"/>
      <c r="I960" s="176"/>
      <c r="J960" s="176"/>
      <c r="K960" s="176"/>
      <c r="L960" s="176"/>
      <c r="M960" s="176"/>
      <c r="N960" s="176"/>
      <c r="U960" s="176"/>
    </row>
    <row r="961" spans="2:21" s="21" customFormat="1" ht="21" customHeight="1">
      <c r="B961" s="207"/>
      <c r="C961" s="176"/>
      <c r="F961" s="193"/>
      <c r="G961" s="176"/>
      <c r="H961" s="176"/>
      <c r="I961" s="176"/>
      <c r="J961" s="176"/>
      <c r="K961" s="176"/>
      <c r="L961" s="176"/>
      <c r="M961" s="176"/>
      <c r="N961" s="176"/>
      <c r="U961" s="176"/>
    </row>
    <row r="962" spans="2:21" s="21" customFormat="1" ht="21" customHeight="1">
      <c r="B962" s="207"/>
      <c r="C962" s="176"/>
      <c r="F962" s="193"/>
      <c r="G962" s="176"/>
      <c r="H962" s="176"/>
      <c r="I962" s="176"/>
      <c r="J962" s="176"/>
      <c r="K962" s="176"/>
      <c r="L962" s="176"/>
      <c r="M962" s="176"/>
      <c r="N962" s="176"/>
      <c r="U962" s="176"/>
    </row>
    <row r="963" spans="2:21" s="21" customFormat="1" ht="21" customHeight="1">
      <c r="B963" s="207"/>
      <c r="C963" s="176"/>
      <c r="F963" s="193"/>
      <c r="G963" s="176"/>
      <c r="H963" s="176"/>
      <c r="I963" s="176"/>
      <c r="J963" s="176"/>
      <c r="K963" s="176"/>
      <c r="L963" s="176"/>
      <c r="M963" s="176"/>
      <c r="N963" s="176"/>
      <c r="U963" s="176"/>
    </row>
    <row r="964" spans="2:21" s="21" customFormat="1" ht="21" customHeight="1">
      <c r="B964" s="207"/>
      <c r="C964" s="176"/>
      <c r="F964" s="193"/>
      <c r="G964" s="176"/>
      <c r="H964" s="176"/>
      <c r="I964" s="176"/>
      <c r="J964" s="176"/>
      <c r="K964" s="176"/>
      <c r="L964" s="176"/>
      <c r="M964" s="176"/>
      <c r="N964" s="176"/>
      <c r="U964" s="176"/>
    </row>
    <row r="965" spans="2:21" s="21" customFormat="1" ht="21" customHeight="1">
      <c r="B965" s="207"/>
      <c r="C965" s="176"/>
      <c r="F965" s="193"/>
      <c r="G965" s="176"/>
      <c r="H965" s="176"/>
      <c r="I965" s="176"/>
      <c r="J965" s="176"/>
      <c r="K965" s="176"/>
      <c r="L965" s="176"/>
      <c r="M965" s="176"/>
      <c r="N965" s="176"/>
      <c r="U965" s="176"/>
    </row>
    <row r="966" spans="2:21" s="21" customFormat="1" ht="21" customHeight="1">
      <c r="B966" s="207"/>
      <c r="C966" s="176"/>
      <c r="F966" s="193"/>
      <c r="G966" s="176"/>
      <c r="H966" s="176"/>
      <c r="I966" s="176"/>
      <c r="J966" s="176"/>
      <c r="K966" s="176"/>
      <c r="L966" s="176"/>
      <c r="M966" s="176"/>
      <c r="N966" s="176"/>
      <c r="U966" s="176"/>
    </row>
    <row r="967" spans="2:21" s="21" customFormat="1" ht="21" customHeight="1">
      <c r="B967" s="207"/>
      <c r="C967" s="176"/>
      <c r="F967" s="193"/>
      <c r="G967" s="176"/>
      <c r="H967" s="176"/>
      <c r="I967" s="176"/>
      <c r="J967" s="176"/>
      <c r="K967" s="176"/>
      <c r="L967" s="176"/>
      <c r="M967" s="176"/>
      <c r="N967" s="176"/>
      <c r="U967" s="176"/>
    </row>
    <row r="968" spans="2:21" s="21" customFormat="1" ht="21" customHeight="1">
      <c r="B968" s="207"/>
      <c r="C968" s="176"/>
      <c r="F968" s="193"/>
      <c r="G968" s="176"/>
      <c r="H968" s="176"/>
      <c r="I968" s="176"/>
      <c r="J968" s="176"/>
      <c r="K968" s="176"/>
      <c r="L968" s="176"/>
      <c r="M968" s="176"/>
      <c r="N968" s="176"/>
      <c r="U968" s="176"/>
    </row>
    <row r="969" spans="2:21" s="21" customFormat="1" ht="21" customHeight="1">
      <c r="B969" s="207"/>
      <c r="C969" s="176"/>
      <c r="F969" s="193"/>
      <c r="G969" s="176"/>
      <c r="H969" s="176"/>
      <c r="I969" s="176"/>
      <c r="J969" s="176"/>
      <c r="K969" s="176"/>
      <c r="L969" s="176"/>
      <c r="M969" s="176"/>
      <c r="N969" s="176"/>
      <c r="U969" s="176"/>
    </row>
    <row r="970" spans="2:21" s="21" customFormat="1" ht="21" customHeight="1">
      <c r="B970" s="207"/>
      <c r="C970" s="176"/>
      <c r="F970" s="193"/>
      <c r="G970" s="176"/>
      <c r="H970" s="176"/>
      <c r="I970" s="176"/>
      <c r="J970" s="176"/>
      <c r="K970" s="176"/>
      <c r="L970" s="176"/>
      <c r="M970" s="176"/>
      <c r="N970" s="176"/>
      <c r="U970" s="176"/>
    </row>
    <row r="971" spans="2:21" s="21" customFormat="1" ht="21" customHeight="1">
      <c r="B971" s="207"/>
      <c r="C971" s="176"/>
      <c r="F971" s="193"/>
      <c r="G971" s="176"/>
      <c r="H971" s="176"/>
      <c r="I971" s="176"/>
      <c r="J971" s="176"/>
      <c r="K971" s="176"/>
      <c r="L971" s="176"/>
      <c r="M971" s="176"/>
      <c r="N971" s="176"/>
      <c r="U971" s="176"/>
    </row>
    <row r="972" spans="2:21" s="21" customFormat="1" ht="21" customHeight="1">
      <c r="B972" s="207"/>
      <c r="C972" s="176"/>
      <c r="F972" s="193"/>
      <c r="G972" s="176"/>
      <c r="H972" s="176"/>
      <c r="I972" s="176"/>
      <c r="J972" s="176"/>
      <c r="K972" s="176"/>
      <c r="L972" s="176"/>
      <c r="M972" s="176"/>
      <c r="N972" s="176"/>
      <c r="U972" s="176"/>
    </row>
    <row r="973" spans="2:21" s="21" customFormat="1" ht="21" customHeight="1">
      <c r="B973" s="207"/>
      <c r="C973" s="176"/>
      <c r="F973" s="193"/>
      <c r="G973" s="176"/>
      <c r="H973" s="176"/>
      <c r="I973" s="176"/>
      <c r="J973" s="176"/>
      <c r="K973" s="176"/>
      <c r="L973" s="176"/>
      <c r="M973" s="176"/>
      <c r="N973" s="176"/>
      <c r="U973" s="176"/>
    </row>
    <row r="974" spans="2:21" s="21" customFormat="1" ht="21" customHeight="1">
      <c r="B974" s="207"/>
      <c r="C974" s="176"/>
      <c r="F974" s="193"/>
      <c r="G974" s="176"/>
      <c r="H974" s="176"/>
      <c r="I974" s="176"/>
      <c r="J974" s="176"/>
      <c r="K974" s="176"/>
      <c r="L974" s="176"/>
      <c r="M974" s="176"/>
      <c r="N974" s="176"/>
      <c r="U974" s="176"/>
    </row>
    <row r="975" spans="2:21" s="21" customFormat="1" ht="21" customHeight="1">
      <c r="B975" s="207"/>
      <c r="C975" s="176"/>
      <c r="F975" s="193"/>
      <c r="G975" s="176"/>
      <c r="H975" s="176"/>
      <c r="I975" s="176"/>
      <c r="J975" s="176"/>
      <c r="K975" s="176"/>
      <c r="L975" s="176"/>
      <c r="M975" s="176"/>
      <c r="N975" s="176"/>
      <c r="U975" s="176"/>
    </row>
    <row r="976" spans="2:21" s="21" customFormat="1" ht="21" customHeight="1">
      <c r="B976" s="207"/>
      <c r="C976" s="176"/>
      <c r="F976" s="193"/>
      <c r="G976" s="176"/>
      <c r="H976" s="176"/>
      <c r="I976" s="176"/>
      <c r="J976" s="176"/>
      <c r="K976" s="176"/>
      <c r="L976" s="176"/>
      <c r="M976" s="176"/>
      <c r="N976" s="176"/>
      <c r="U976" s="176"/>
    </row>
    <row r="977" spans="2:21" s="21" customFormat="1" ht="21" customHeight="1">
      <c r="B977" s="207"/>
      <c r="C977" s="176"/>
      <c r="F977" s="193"/>
      <c r="G977" s="176"/>
      <c r="H977" s="176"/>
      <c r="I977" s="176"/>
      <c r="J977" s="176"/>
      <c r="K977" s="176"/>
      <c r="L977" s="176"/>
      <c r="M977" s="176"/>
      <c r="N977" s="176"/>
      <c r="U977" s="176"/>
    </row>
    <row r="978" spans="2:21" s="21" customFormat="1" ht="21" customHeight="1">
      <c r="B978" s="207"/>
      <c r="C978" s="176"/>
      <c r="F978" s="193"/>
      <c r="G978" s="176"/>
      <c r="H978" s="176"/>
      <c r="I978" s="176"/>
      <c r="J978" s="176"/>
      <c r="K978" s="176"/>
      <c r="L978" s="176"/>
      <c r="M978" s="176"/>
      <c r="N978" s="176"/>
      <c r="U978" s="176"/>
    </row>
    <row r="979" spans="2:21" s="21" customFormat="1" ht="21" customHeight="1">
      <c r="B979" s="207"/>
      <c r="C979" s="176"/>
      <c r="F979" s="193"/>
      <c r="G979" s="176"/>
      <c r="H979" s="176"/>
      <c r="I979" s="176"/>
      <c r="J979" s="176"/>
      <c r="K979" s="176"/>
      <c r="L979" s="176"/>
      <c r="M979" s="176"/>
      <c r="N979" s="176"/>
      <c r="U979" s="176"/>
    </row>
    <row r="980" spans="2:21" s="21" customFormat="1" ht="21" customHeight="1">
      <c r="B980" s="207"/>
      <c r="C980" s="176"/>
      <c r="F980" s="193"/>
      <c r="G980" s="176"/>
      <c r="H980" s="176"/>
      <c r="I980" s="176"/>
      <c r="J980" s="176"/>
      <c r="K980" s="176"/>
      <c r="L980" s="176"/>
      <c r="M980" s="176"/>
      <c r="N980" s="176"/>
      <c r="U980" s="176"/>
    </row>
    <row r="981" spans="2:21" s="21" customFormat="1" ht="21" customHeight="1">
      <c r="B981" s="207"/>
      <c r="C981" s="176"/>
      <c r="F981" s="193"/>
      <c r="G981" s="176"/>
      <c r="H981" s="176"/>
      <c r="I981" s="176"/>
      <c r="J981" s="176"/>
      <c r="K981" s="176"/>
      <c r="L981" s="176"/>
      <c r="M981" s="176"/>
      <c r="N981" s="176"/>
      <c r="U981" s="176"/>
    </row>
    <row r="982" spans="2:21" s="21" customFormat="1" ht="21" customHeight="1">
      <c r="B982" s="207"/>
      <c r="C982" s="176"/>
      <c r="F982" s="193"/>
      <c r="G982" s="176"/>
      <c r="H982" s="176"/>
      <c r="I982" s="176"/>
      <c r="J982" s="176"/>
      <c r="K982" s="176"/>
      <c r="L982" s="176"/>
      <c r="M982" s="176"/>
      <c r="N982" s="176"/>
      <c r="U982" s="176"/>
    </row>
    <row r="983" spans="2:21" s="21" customFormat="1" ht="21" customHeight="1">
      <c r="B983" s="207"/>
      <c r="C983" s="176"/>
      <c r="F983" s="193"/>
      <c r="G983" s="176"/>
      <c r="H983" s="176"/>
      <c r="I983" s="176"/>
      <c r="J983" s="176"/>
      <c r="K983" s="176"/>
      <c r="L983" s="176"/>
      <c r="M983" s="176"/>
      <c r="N983" s="176"/>
      <c r="U983" s="176"/>
    </row>
    <row r="984" spans="2:21" s="21" customFormat="1" ht="21" customHeight="1">
      <c r="B984" s="207"/>
      <c r="C984" s="176"/>
      <c r="F984" s="193"/>
      <c r="G984" s="176"/>
      <c r="H984" s="176"/>
      <c r="I984" s="176"/>
      <c r="J984" s="176"/>
      <c r="K984" s="176"/>
      <c r="L984" s="176"/>
      <c r="M984" s="176"/>
      <c r="N984" s="176"/>
      <c r="U984" s="176"/>
    </row>
    <row r="985" spans="2:21" s="21" customFormat="1" ht="21" customHeight="1">
      <c r="B985" s="207"/>
      <c r="C985" s="176"/>
      <c r="F985" s="193"/>
      <c r="G985" s="176"/>
      <c r="H985" s="176"/>
      <c r="I985" s="176"/>
      <c r="J985" s="176"/>
      <c r="K985" s="176"/>
      <c r="L985" s="176"/>
      <c r="M985" s="176"/>
      <c r="N985" s="176"/>
      <c r="U985" s="176"/>
    </row>
    <row r="986" spans="2:21" s="21" customFormat="1" ht="21" customHeight="1">
      <c r="B986" s="207"/>
      <c r="C986" s="176"/>
      <c r="F986" s="193"/>
      <c r="G986" s="176"/>
      <c r="H986" s="176"/>
      <c r="I986" s="176"/>
      <c r="J986" s="176"/>
      <c r="K986" s="176"/>
      <c r="L986" s="176"/>
      <c r="M986" s="176"/>
      <c r="N986" s="176"/>
      <c r="U986" s="176"/>
    </row>
    <row r="987" spans="2:21" s="21" customFormat="1" ht="21" customHeight="1">
      <c r="B987" s="207"/>
      <c r="C987" s="176"/>
      <c r="F987" s="193"/>
      <c r="G987" s="176"/>
      <c r="H987" s="176"/>
      <c r="I987" s="176"/>
      <c r="J987" s="176"/>
      <c r="K987" s="176"/>
      <c r="L987" s="176"/>
      <c r="M987" s="176"/>
      <c r="N987" s="176"/>
      <c r="U987" s="176"/>
    </row>
    <row r="988" spans="2:21" s="21" customFormat="1" ht="21" customHeight="1">
      <c r="B988" s="207"/>
      <c r="C988" s="176"/>
      <c r="F988" s="193"/>
      <c r="G988" s="176"/>
      <c r="H988" s="176"/>
      <c r="I988" s="176"/>
      <c r="J988" s="176"/>
      <c r="K988" s="176"/>
      <c r="L988" s="176"/>
      <c r="M988" s="176"/>
      <c r="N988" s="176"/>
      <c r="U988" s="176"/>
    </row>
    <row r="989" spans="2:21" s="21" customFormat="1" ht="21" customHeight="1">
      <c r="B989" s="207"/>
      <c r="C989" s="176"/>
      <c r="F989" s="193"/>
      <c r="G989" s="176"/>
      <c r="H989" s="176"/>
      <c r="I989" s="176"/>
      <c r="J989" s="176"/>
      <c r="K989" s="176"/>
      <c r="L989" s="176"/>
      <c r="M989" s="176"/>
      <c r="N989" s="176"/>
      <c r="U989" s="176"/>
    </row>
    <row r="990" spans="2:21" s="21" customFormat="1" ht="21" customHeight="1">
      <c r="B990" s="207"/>
      <c r="C990" s="176"/>
      <c r="F990" s="193"/>
      <c r="G990" s="176"/>
      <c r="H990" s="176"/>
      <c r="I990" s="176"/>
      <c r="J990" s="176"/>
      <c r="K990" s="176"/>
      <c r="L990" s="176"/>
      <c r="M990" s="176"/>
      <c r="N990" s="176"/>
      <c r="U990" s="176"/>
    </row>
    <row r="991" spans="2:21" s="21" customFormat="1" ht="21" customHeight="1">
      <c r="B991" s="207"/>
      <c r="C991" s="176"/>
      <c r="F991" s="193"/>
      <c r="G991" s="176"/>
      <c r="H991" s="176"/>
      <c r="I991" s="176"/>
      <c r="J991" s="176"/>
      <c r="K991" s="176"/>
      <c r="L991" s="176"/>
      <c r="M991" s="176"/>
      <c r="N991" s="176"/>
      <c r="U991" s="176"/>
    </row>
    <row r="992" spans="2:21" s="21" customFormat="1" ht="21" customHeight="1">
      <c r="B992" s="207"/>
      <c r="C992" s="176"/>
      <c r="F992" s="193"/>
      <c r="G992" s="176"/>
      <c r="H992" s="176"/>
      <c r="I992" s="176"/>
      <c r="J992" s="176"/>
      <c r="K992" s="176"/>
      <c r="L992" s="176"/>
      <c r="M992" s="176"/>
      <c r="N992" s="176"/>
      <c r="U992" s="176"/>
    </row>
    <row r="993" spans="2:21" s="21" customFormat="1" ht="21" customHeight="1">
      <c r="B993" s="207"/>
      <c r="C993" s="176"/>
      <c r="F993" s="193"/>
      <c r="G993" s="176"/>
      <c r="H993" s="176"/>
      <c r="I993" s="176"/>
      <c r="J993" s="176"/>
      <c r="K993" s="176"/>
      <c r="L993" s="176"/>
      <c r="M993" s="176"/>
      <c r="N993" s="176"/>
      <c r="U993" s="176"/>
    </row>
    <row r="994" spans="2:21" s="21" customFormat="1" ht="21" customHeight="1">
      <c r="B994" s="207"/>
      <c r="C994" s="176"/>
      <c r="F994" s="193"/>
      <c r="G994" s="176"/>
      <c r="H994" s="176"/>
      <c r="I994" s="176"/>
      <c r="J994" s="176"/>
      <c r="K994" s="176"/>
      <c r="L994" s="176"/>
      <c r="M994" s="176"/>
      <c r="N994" s="176"/>
      <c r="U994" s="176"/>
    </row>
    <row r="995" spans="2:21" s="21" customFormat="1" ht="21" customHeight="1">
      <c r="B995" s="207"/>
      <c r="C995" s="176"/>
      <c r="F995" s="193"/>
      <c r="G995" s="176"/>
      <c r="H995" s="176"/>
      <c r="I995" s="176"/>
      <c r="J995" s="176"/>
      <c r="K995" s="176"/>
      <c r="L995" s="176"/>
      <c r="M995" s="176"/>
      <c r="N995" s="176"/>
      <c r="U995" s="176"/>
    </row>
    <row r="996" spans="2:21" s="21" customFormat="1" ht="21" customHeight="1">
      <c r="B996" s="207"/>
      <c r="C996" s="176"/>
      <c r="F996" s="193"/>
      <c r="G996" s="176"/>
      <c r="H996" s="176"/>
      <c r="I996" s="176"/>
      <c r="J996" s="176"/>
      <c r="K996" s="176"/>
      <c r="L996" s="176"/>
      <c r="M996" s="176"/>
      <c r="N996" s="176"/>
      <c r="U996" s="176"/>
    </row>
    <row r="997" spans="2:21" s="21" customFormat="1" ht="21" customHeight="1">
      <c r="B997" s="207"/>
      <c r="C997" s="176"/>
      <c r="F997" s="193"/>
      <c r="G997" s="176"/>
      <c r="H997" s="176"/>
      <c r="I997" s="176"/>
      <c r="J997" s="176"/>
      <c r="K997" s="176"/>
      <c r="L997" s="176"/>
      <c r="M997" s="176"/>
      <c r="N997" s="176"/>
      <c r="U997" s="176"/>
    </row>
    <row r="998" spans="2:21" s="21" customFormat="1" ht="21" customHeight="1">
      <c r="B998" s="207"/>
      <c r="C998" s="176"/>
      <c r="F998" s="193"/>
      <c r="G998" s="176"/>
      <c r="H998" s="176"/>
      <c r="I998" s="176"/>
      <c r="J998" s="176"/>
      <c r="K998" s="176"/>
      <c r="L998" s="176"/>
      <c r="M998" s="176"/>
      <c r="N998" s="176"/>
      <c r="U998" s="176"/>
    </row>
    <row r="999" spans="2:21" s="21" customFormat="1" ht="21" customHeight="1">
      <c r="B999" s="207"/>
      <c r="C999" s="176"/>
      <c r="F999" s="193"/>
      <c r="G999" s="176"/>
      <c r="H999" s="176"/>
      <c r="I999" s="176"/>
      <c r="J999" s="176"/>
      <c r="K999" s="176"/>
      <c r="L999" s="176"/>
      <c r="M999" s="176"/>
      <c r="N999" s="176"/>
      <c r="U999" s="176"/>
    </row>
    <row r="1000" spans="2:21" s="21" customFormat="1" ht="21" customHeight="1">
      <c r="B1000" s="207"/>
      <c r="C1000" s="176"/>
      <c r="F1000" s="193"/>
      <c r="G1000" s="176"/>
      <c r="H1000" s="176"/>
      <c r="I1000" s="176"/>
      <c r="J1000" s="176"/>
      <c r="K1000" s="176"/>
      <c r="L1000" s="176"/>
      <c r="M1000" s="176"/>
      <c r="N1000" s="176"/>
      <c r="U1000" s="176"/>
    </row>
    <row r="1001" spans="2:21" s="21" customFormat="1" ht="21" customHeight="1">
      <c r="B1001" s="207"/>
      <c r="C1001" s="176"/>
      <c r="F1001" s="193"/>
      <c r="G1001" s="176"/>
      <c r="H1001" s="176"/>
      <c r="I1001" s="176"/>
      <c r="J1001" s="176"/>
      <c r="K1001" s="176"/>
      <c r="L1001" s="176"/>
      <c r="M1001" s="176"/>
      <c r="N1001" s="176"/>
      <c r="U1001" s="176"/>
    </row>
    <row r="1002" spans="2:21" s="21" customFormat="1" ht="21" customHeight="1">
      <c r="B1002" s="207"/>
      <c r="C1002" s="176"/>
      <c r="F1002" s="193"/>
      <c r="G1002" s="176"/>
      <c r="H1002" s="176"/>
      <c r="I1002" s="176"/>
      <c r="J1002" s="176"/>
      <c r="K1002" s="176"/>
      <c r="L1002" s="176"/>
      <c r="M1002" s="176"/>
      <c r="N1002" s="176"/>
      <c r="U1002" s="176"/>
    </row>
    <row r="1003" spans="2:21" s="21" customFormat="1" ht="21" customHeight="1">
      <c r="B1003" s="207"/>
      <c r="C1003" s="176"/>
      <c r="F1003" s="193"/>
      <c r="G1003" s="176"/>
      <c r="H1003" s="176"/>
      <c r="I1003" s="176"/>
      <c r="J1003" s="176"/>
      <c r="K1003" s="176"/>
      <c r="L1003" s="176"/>
      <c r="M1003" s="176"/>
      <c r="N1003" s="176"/>
      <c r="U1003" s="176"/>
    </row>
    <row r="1004" spans="2:21" s="21" customFormat="1" ht="21" customHeight="1">
      <c r="B1004" s="207"/>
      <c r="C1004" s="176"/>
      <c r="F1004" s="193"/>
      <c r="G1004" s="176"/>
      <c r="H1004" s="176"/>
      <c r="I1004" s="176"/>
      <c r="J1004" s="176"/>
      <c r="K1004" s="176"/>
      <c r="L1004" s="176"/>
      <c r="M1004" s="176"/>
      <c r="N1004" s="176"/>
      <c r="U1004" s="176"/>
    </row>
    <row r="1005" spans="2:21" s="21" customFormat="1" ht="21" customHeight="1">
      <c r="B1005" s="207"/>
      <c r="C1005" s="176"/>
      <c r="F1005" s="193"/>
      <c r="G1005" s="176"/>
      <c r="H1005" s="176"/>
      <c r="I1005" s="176"/>
      <c r="J1005" s="176"/>
      <c r="K1005" s="176"/>
      <c r="L1005" s="176"/>
      <c r="M1005" s="176"/>
      <c r="N1005" s="176"/>
      <c r="U1005" s="176"/>
    </row>
    <row r="1006" spans="2:21" s="21" customFormat="1" ht="21" customHeight="1">
      <c r="B1006" s="207"/>
      <c r="C1006" s="176"/>
      <c r="F1006" s="193"/>
      <c r="G1006" s="176"/>
      <c r="H1006" s="176"/>
      <c r="I1006" s="176"/>
      <c r="J1006" s="176"/>
      <c r="K1006" s="176"/>
      <c r="L1006" s="176"/>
      <c r="M1006" s="176"/>
      <c r="N1006" s="176"/>
      <c r="U1006" s="176"/>
    </row>
    <row r="1007" spans="2:21" s="21" customFormat="1" ht="21" customHeight="1">
      <c r="B1007" s="207"/>
      <c r="C1007" s="176"/>
      <c r="F1007" s="193"/>
      <c r="G1007" s="176"/>
      <c r="H1007" s="176"/>
      <c r="I1007" s="176"/>
      <c r="J1007" s="176"/>
      <c r="K1007" s="176"/>
      <c r="L1007" s="176"/>
      <c r="M1007" s="176"/>
      <c r="N1007" s="176"/>
      <c r="U1007" s="176"/>
    </row>
    <row r="1008" spans="2:21" s="21" customFormat="1" ht="21" customHeight="1">
      <c r="B1008" s="207"/>
      <c r="C1008" s="176"/>
      <c r="F1008" s="193"/>
      <c r="G1008" s="176"/>
      <c r="H1008" s="176"/>
      <c r="I1008" s="176"/>
      <c r="J1008" s="176"/>
      <c r="K1008" s="176"/>
      <c r="L1008" s="176"/>
      <c r="M1008" s="176"/>
      <c r="N1008" s="176"/>
      <c r="U1008" s="176"/>
    </row>
    <row r="1009" spans="2:21" s="21" customFormat="1" ht="21" customHeight="1">
      <c r="B1009" s="207"/>
      <c r="C1009" s="176"/>
      <c r="F1009" s="193"/>
      <c r="G1009" s="176"/>
      <c r="H1009" s="176"/>
      <c r="I1009" s="176"/>
      <c r="J1009" s="176"/>
      <c r="K1009" s="176"/>
      <c r="L1009" s="176"/>
      <c r="M1009" s="176"/>
      <c r="N1009" s="176"/>
      <c r="U1009" s="176"/>
    </row>
    <row r="1010" spans="2:21" s="21" customFormat="1" ht="21" customHeight="1">
      <c r="B1010" s="207"/>
      <c r="C1010" s="176"/>
      <c r="F1010" s="193"/>
      <c r="G1010" s="176"/>
      <c r="H1010" s="176"/>
      <c r="I1010" s="176"/>
      <c r="J1010" s="176"/>
      <c r="K1010" s="176"/>
      <c r="L1010" s="176"/>
      <c r="M1010" s="176"/>
      <c r="N1010" s="176"/>
      <c r="U1010" s="176"/>
    </row>
    <row r="1011" spans="2:21" s="21" customFormat="1" ht="21" customHeight="1">
      <c r="B1011" s="207"/>
      <c r="C1011" s="176"/>
      <c r="F1011" s="193"/>
      <c r="G1011" s="176"/>
      <c r="H1011" s="176"/>
      <c r="I1011" s="176"/>
      <c r="J1011" s="176"/>
      <c r="K1011" s="176"/>
      <c r="L1011" s="176"/>
      <c r="M1011" s="176"/>
      <c r="N1011" s="176"/>
      <c r="U1011" s="176"/>
    </row>
    <row r="1012" spans="2:21" s="21" customFormat="1" ht="21" customHeight="1">
      <c r="B1012" s="207"/>
      <c r="C1012" s="176"/>
      <c r="F1012" s="193"/>
      <c r="G1012" s="176"/>
      <c r="H1012" s="176"/>
      <c r="I1012" s="176"/>
      <c r="J1012" s="176"/>
      <c r="K1012" s="176"/>
      <c r="L1012" s="176"/>
      <c r="M1012" s="176"/>
      <c r="N1012" s="176"/>
      <c r="U1012" s="176"/>
    </row>
    <row r="1013" spans="2:21" s="21" customFormat="1" ht="21" customHeight="1">
      <c r="B1013" s="207"/>
      <c r="C1013" s="176"/>
      <c r="F1013" s="193"/>
      <c r="G1013" s="176"/>
      <c r="H1013" s="176"/>
      <c r="I1013" s="176"/>
      <c r="J1013" s="176"/>
      <c r="K1013" s="176"/>
      <c r="L1013" s="176"/>
      <c r="M1013" s="176"/>
      <c r="N1013" s="176"/>
      <c r="U1013" s="176"/>
    </row>
    <row r="1014" spans="2:21" s="21" customFormat="1" ht="21" customHeight="1">
      <c r="B1014" s="207"/>
      <c r="C1014" s="176"/>
      <c r="F1014" s="193"/>
      <c r="G1014" s="176"/>
      <c r="H1014" s="176"/>
      <c r="I1014" s="176"/>
      <c r="J1014" s="176"/>
      <c r="K1014" s="176"/>
      <c r="L1014" s="176"/>
      <c r="M1014" s="176"/>
      <c r="N1014" s="176"/>
      <c r="U1014" s="176"/>
    </row>
    <row r="1015" spans="2:21" s="21" customFormat="1" ht="21" customHeight="1">
      <c r="B1015" s="207"/>
      <c r="C1015" s="176"/>
      <c r="F1015" s="193"/>
      <c r="G1015" s="176"/>
      <c r="H1015" s="176"/>
      <c r="I1015" s="176"/>
      <c r="J1015" s="176"/>
      <c r="K1015" s="176"/>
      <c r="L1015" s="176"/>
      <c r="M1015" s="176"/>
      <c r="N1015" s="176"/>
      <c r="U1015" s="176"/>
    </row>
    <row r="1016" spans="2:21" s="21" customFormat="1" ht="21" customHeight="1">
      <c r="B1016" s="207"/>
      <c r="C1016" s="176"/>
      <c r="F1016" s="193"/>
      <c r="G1016" s="176"/>
      <c r="H1016" s="176"/>
      <c r="I1016" s="176"/>
      <c r="J1016" s="176"/>
      <c r="K1016" s="176"/>
      <c r="L1016" s="176"/>
      <c r="M1016" s="176"/>
      <c r="N1016" s="176"/>
      <c r="U1016" s="176"/>
    </row>
    <row r="1017" spans="2:21" s="21" customFormat="1" ht="21" customHeight="1">
      <c r="B1017" s="207"/>
      <c r="C1017" s="176"/>
      <c r="F1017" s="193"/>
      <c r="G1017" s="176"/>
      <c r="H1017" s="176"/>
      <c r="I1017" s="176"/>
      <c r="J1017" s="176"/>
      <c r="K1017" s="176"/>
      <c r="L1017" s="176"/>
      <c r="M1017" s="176"/>
      <c r="N1017" s="176"/>
      <c r="U1017" s="176"/>
    </row>
    <row r="1018" spans="2:21" s="21" customFormat="1" ht="21" customHeight="1">
      <c r="B1018" s="207"/>
      <c r="C1018" s="176"/>
      <c r="F1018" s="193"/>
      <c r="G1018" s="176"/>
      <c r="H1018" s="176"/>
      <c r="I1018" s="176"/>
      <c r="J1018" s="176"/>
      <c r="K1018" s="176"/>
      <c r="L1018" s="176"/>
      <c r="M1018" s="176"/>
      <c r="N1018" s="176"/>
      <c r="U1018" s="176"/>
    </row>
    <row r="1019" spans="2:21" s="21" customFormat="1" ht="21" customHeight="1">
      <c r="B1019" s="207"/>
      <c r="C1019" s="176"/>
      <c r="F1019" s="193"/>
      <c r="G1019" s="176"/>
      <c r="H1019" s="176"/>
      <c r="I1019" s="176"/>
      <c r="J1019" s="176"/>
      <c r="K1019" s="176"/>
      <c r="L1019" s="176"/>
      <c r="M1019" s="176"/>
      <c r="N1019" s="176"/>
      <c r="U1019" s="176"/>
    </row>
    <row r="1020" spans="2:21" s="21" customFormat="1" ht="21" customHeight="1">
      <c r="B1020" s="207"/>
      <c r="C1020" s="176"/>
      <c r="F1020" s="193"/>
      <c r="G1020" s="176"/>
      <c r="H1020" s="176"/>
      <c r="I1020" s="176"/>
      <c r="J1020" s="176"/>
      <c r="K1020" s="176"/>
      <c r="L1020" s="176"/>
      <c r="M1020" s="176"/>
      <c r="N1020" s="176"/>
      <c r="U1020" s="176"/>
    </row>
    <row r="1021" spans="2:21" s="21" customFormat="1" ht="21" customHeight="1">
      <c r="B1021" s="207"/>
      <c r="C1021" s="176"/>
      <c r="F1021" s="193"/>
      <c r="G1021" s="176"/>
      <c r="H1021" s="176"/>
      <c r="I1021" s="176"/>
      <c r="J1021" s="176"/>
      <c r="K1021" s="176"/>
      <c r="L1021" s="176"/>
      <c r="M1021" s="176"/>
      <c r="N1021" s="176"/>
      <c r="U1021" s="176"/>
    </row>
    <row r="1022" spans="2:21" s="21" customFormat="1" ht="21" customHeight="1">
      <c r="B1022" s="207"/>
      <c r="C1022" s="176"/>
      <c r="F1022" s="193"/>
      <c r="G1022" s="176"/>
      <c r="H1022" s="176"/>
      <c r="I1022" s="176"/>
      <c r="J1022" s="176"/>
      <c r="K1022" s="176"/>
      <c r="L1022" s="176"/>
      <c r="M1022" s="176"/>
      <c r="N1022" s="176"/>
      <c r="U1022" s="176"/>
    </row>
    <row r="1023" spans="2:21" s="21" customFormat="1" ht="21" customHeight="1">
      <c r="B1023" s="207"/>
      <c r="C1023" s="176"/>
      <c r="F1023" s="193"/>
      <c r="G1023" s="176"/>
      <c r="H1023" s="176"/>
      <c r="I1023" s="176"/>
      <c r="J1023" s="176"/>
      <c r="K1023" s="176"/>
      <c r="L1023" s="176"/>
      <c r="M1023" s="176"/>
      <c r="N1023" s="176"/>
      <c r="U1023" s="176"/>
    </row>
    <row r="1024" spans="2:21" s="21" customFormat="1" ht="21" customHeight="1">
      <c r="B1024" s="207"/>
      <c r="C1024" s="176"/>
      <c r="F1024" s="193"/>
      <c r="G1024" s="176"/>
      <c r="H1024" s="176"/>
      <c r="I1024" s="176"/>
      <c r="J1024" s="176"/>
      <c r="K1024" s="176"/>
      <c r="L1024" s="176"/>
      <c r="M1024" s="176"/>
      <c r="N1024" s="176"/>
      <c r="U1024" s="176"/>
    </row>
    <row r="1025" spans="2:21" s="21" customFormat="1" ht="21" customHeight="1">
      <c r="B1025" s="207"/>
      <c r="C1025" s="176"/>
      <c r="F1025" s="193"/>
      <c r="G1025" s="176"/>
      <c r="H1025" s="176"/>
      <c r="I1025" s="176"/>
      <c r="J1025" s="176"/>
      <c r="K1025" s="176"/>
      <c r="L1025" s="176"/>
      <c r="M1025" s="176"/>
      <c r="N1025" s="176"/>
      <c r="U1025" s="176"/>
    </row>
    <row r="1026" spans="2:21" s="21" customFormat="1" ht="21" customHeight="1">
      <c r="B1026" s="207"/>
      <c r="C1026" s="176"/>
      <c r="F1026" s="193"/>
      <c r="G1026" s="176"/>
      <c r="H1026" s="176"/>
      <c r="I1026" s="176"/>
      <c r="J1026" s="176"/>
      <c r="K1026" s="176"/>
      <c r="L1026" s="176"/>
      <c r="M1026" s="176"/>
      <c r="N1026" s="176"/>
      <c r="U1026" s="176"/>
    </row>
    <row r="1027" spans="2:21" s="21" customFormat="1" ht="21" customHeight="1">
      <c r="B1027" s="207"/>
      <c r="C1027" s="176"/>
      <c r="F1027" s="193"/>
      <c r="G1027" s="176"/>
      <c r="H1027" s="176"/>
      <c r="I1027" s="176"/>
      <c r="J1027" s="176"/>
      <c r="K1027" s="176"/>
      <c r="L1027" s="176"/>
      <c r="M1027" s="176"/>
      <c r="N1027" s="176"/>
      <c r="U1027" s="176"/>
    </row>
    <row r="1028" spans="2:21" s="21" customFormat="1" ht="21" customHeight="1">
      <c r="B1028" s="207"/>
      <c r="C1028" s="176"/>
      <c r="F1028" s="193"/>
      <c r="G1028" s="176"/>
      <c r="H1028" s="176"/>
      <c r="I1028" s="176"/>
      <c r="J1028" s="176"/>
      <c r="K1028" s="176"/>
      <c r="L1028" s="176"/>
      <c r="M1028" s="176"/>
      <c r="N1028" s="176"/>
      <c r="U1028" s="176"/>
    </row>
    <row r="1029" spans="2:21" s="21" customFormat="1" ht="21" customHeight="1">
      <c r="B1029" s="207"/>
      <c r="C1029" s="176"/>
      <c r="F1029" s="193"/>
      <c r="G1029" s="176"/>
      <c r="H1029" s="176"/>
      <c r="I1029" s="176"/>
      <c r="J1029" s="176"/>
      <c r="K1029" s="176"/>
      <c r="L1029" s="176"/>
      <c r="M1029" s="176"/>
      <c r="N1029" s="176"/>
      <c r="U1029" s="176"/>
    </row>
    <row r="1030" spans="2:21" s="21" customFormat="1" ht="21" customHeight="1">
      <c r="B1030" s="207"/>
      <c r="C1030" s="176"/>
      <c r="F1030" s="193"/>
      <c r="G1030" s="176"/>
      <c r="H1030" s="176"/>
      <c r="I1030" s="176"/>
      <c r="J1030" s="176"/>
      <c r="K1030" s="176"/>
      <c r="L1030" s="176"/>
      <c r="M1030" s="176"/>
      <c r="N1030" s="176"/>
      <c r="U1030" s="176"/>
    </row>
    <row r="1031" spans="2:21" s="21" customFormat="1" ht="21" customHeight="1">
      <c r="B1031" s="207"/>
      <c r="C1031" s="176"/>
      <c r="F1031" s="193"/>
      <c r="G1031" s="176"/>
      <c r="H1031" s="176"/>
      <c r="I1031" s="176"/>
      <c r="J1031" s="176"/>
      <c r="K1031" s="176"/>
      <c r="L1031" s="176"/>
      <c r="M1031" s="176"/>
      <c r="N1031" s="176"/>
      <c r="U1031" s="176"/>
    </row>
    <row r="1032" spans="2:21" s="21" customFormat="1" ht="21" customHeight="1">
      <c r="B1032" s="207"/>
      <c r="C1032" s="176"/>
      <c r="F1032" s="193"/>
      <c r="G1032" s="176"/>
      <c r="H1032" s="176"/>
      <c r="I1032" s="176"/>
      <c r="J1032" s="176"/>
      <c r="K1032" s="176"/>
      <c r="L1032" s="176"/>
      <c r="M1032" s="176"/>
      <c r="N1032" s="176"/>
      <c r="U1032" s="176"/>
    </row>
    <row r="1033" spans="2:21" s="21" customFormat="1" ht="21" customHeight="1">
      <c r="B1033" s="207"/>
      <c r="C1033" s="176"/>
      <c r="F1033" s="193"/>
      <c r="G1033" s="176"/>
      <c r="H1033" s="176"/>
      <c r="I1033" s="176"/>
      <c r="J1033" s="176"/>
      <c r="K1033" s="176"/>
      <c r="L1033" s="176"/>
      <c r="M1033" s="176"/>
      <c r="N1033" s="176"/>
      <c r="U1033" s="176"/>
    </row>
    <row r="1034" spans="2:21" s="21" customFormat="1" ht="21" customHeight="1">
      <c r="B1034" s="207"/>
      <c r="C1034" s="176"/>
      <c r="F1034" s="193"/>
      <c r="G1034" s="176"/>
      <c r="H1034" s="176"/>
      <c r="I1034" s="176"/>
      <c r="J1034" s="176"/>
      <c r="K1034" s="176"/>
      <c r="L1034" s="176"/>
      <c r="M1034" s="176"/>
      <c r="N1034" s="176"/>
      <c r="U1034" s="176"/>
    </row>
    <row r="1035" spans="2:21" s="21" customFormat="1" ht="21" customHeight="1">
      <c r="B1035" s="207"/>
      <c r="C1035" s="176"/>
      <c r="F1035" s="193"/>
      <c r="G1035" s="176"/>
      <c r="H1035" s="176"/>
      <c r="I1035" s="176"/>
      <c r="J1035" s="176"/>
      <c r="K1035" s="176"/>
      <c r="L1035" s="176"/>
      <c r="M1035" s="176"/>
      <c r="N1035" s="176"/>
      <c r="U1035" s="176"/>
    </row>
    <row r="1036" spans="2:21" s="21" customFormat="1" ht="21" customHeight="1">
      <c r="B1036" s="207"/>
      <c r="C1036" s="176"/>
      <c r="F1036" s="193"/>
      <c r="G1036" s="176"/>
      <c r="H1036" s="176"/>
      <c r="I1036" s="176"/>
      <c r="J1036" s="176"/>
      <c r="K1036" s="176"/>
      <c r="L1036" s="176"/>
      <c r="M1036" s="176"/>
      <c r="N1036" s="176"/>
      <c r="U1036" s="176"/>
    </row>
    <row r="1037" spans="2:21" s="21" customFormat="1" ht="21" customHeight="1">
      <c r="B1037" s="207"/>
      <c r="C1037" s="176"/>
      <c r="F1037" s="193"/>
      <c r="G1037" s="176"/>
      <c r="H1037" s="176"/>
      <c r="I1037" s="176"/>
      <c r="J1037" s="176"/>
      <c r="K1037" s="176"/>
      <c r="L1037" s="176"/>
      <c r="M1037" s="176"/>
      <c r="N1037" s="176"/>
      <c r="U1037" s="176"/>
    </row>
    <row r="1038" spans="2:21" s="21" customFormat="1" ht="21" customHeight="1">
      <c r="B1038" s="207"/>
      <c r="C1038" s="176"/>
      <c r="F1038" s="193"/>
      <c r="G1038" s="176"/>
      <c r="H1038" s="176"/>
      <c r="I1038" s="176"/>
      <c r="J1038" s="176"/>
      <c r="K1038" s="176"/>
      <c r="L1038" s="176"/>
      <c r="M1038" s="176"/>
      <c r="N1038" s="176"/>
      <c r="U1038" s="176"/>
    </row>
    <row r="1039" spans="2:21" s="21" customFormat="1" ht="21" customHeight="1">
      <c r="B1039" s="207"/>
      <c r="C1039" s="176"/>
      <c r="F1039" s="193"/>
      <c r="G1039" s="176"/>
      <c r="H1039" s="176"/>
      <c r="I1039" s="176"/>
      <c r="J1039" s="176"/>
      <c r="K1039" s="176"/>
      <c r="L1039" s="176"/>
      <c r="M1039" s="176"/>
      <c r="N1039" s="176"/>
      <c r="U1039" s="176"/>
    </row>
    <row r="1040" spans="2:21" s="21" customFormat="1" ht="21" customHeight="1">
      <c r="B1040" s="207"/>
      <c r="C1040" s="176"/>
      <c r="F1040" s="193"/>
      <c r="G1040" s="176"/>
      <c r="H1040" s="176"/>
      <c r="I1040" s="176"/>
      <c r="J1040" s="176"/>
      <c r="K1040" s="176"/>
      <c r="L1040" s="176"/>
      <c r="M1040" s="176"/>
      <c r="N1040" s="176"/>
      <c r="U1040" s="176"/>
    </row>
    <row r="1041" spans="2:21" s="21" customFormat="1" ht="21" customHeight="1">
      <c r="B1041" s="207"/>
      <c r="C1041" s="176"/>
      <c r="F1041" s="193"/>
      <c r="G1041" s="176"/>
      <c r="H1041" s="176"/>
      <c r="I1041" s="176"/>
      <c r="J1041" s="176"/>
      <c r="K1041" s="176"/>
      <c r="L1041" s="176"/>
      <c r="M1041" s="176"/>
      <c r="N1041" s="176"/>
      <c r="U1041" s="176"/>
    </row>
    <row r="1042" spans="2:21" s="21" customFormat="1" ht="21" customHeight="1">
      <c r="B1042" s="207"/>
      <c r="C1042" s="176"/>
      <c r="F1042" s="193"/>
      <c r="G1042" s="176"/>
      <c r="H1042" s="176"/>
      <c r="I1042" s="176"/>
      <c r="J1042" s="176"/>
      <c r="K1042" s="176"/>
      <c r="L1042" s="176"/>
      <c r="M1042" s="176"/>
      <c r="N1042" s="176"/>
      <c r="U1042" s="176"/>
    </row>
    <row r="1043" spans="2:21" s="21" customFormat="1" ht="21" customHeight="1">
      <c r="B1043" s="207"/>
      <c r="C1043" s="176"/>
      <c r="F1043" s="193"/>
      <c r="G1043" s="176"/>
      <c r="H1043" s="176"/>
      <c r="I1043" s="176"/>
      <c r="J1043" s="176"/>
      <c r="K1043" s="176"/>
      <c r="L1043" s="176"/>
      <c r="M1043" s="176"/>
      <c r="N1043" s="176"/>
      <c r="U1043" s="176"/>
    </row>
    <row r="1044" spans="2:21" s="21" customFormat="1" ht="21" customHeight="1">
      <c r="B1044" s="207"/>
      <c r="C1044" s="176"/>
      <c r="F1044" s="193"/>
      <c r="G1044" s="176"/>
      <c r="H1044" s="176"/>
      <c r="I1044" s="176"/>
      <c r="J1044" s="176"/>
      <c r="K1044" s="176"/>
      <c r="L1044" s="176"/>
      <c r="M1044" s="176"/>
      <c r="N1044" s="176"/>
      <c r="U1044" s="176"/>
    </row>
    <row r="1045" spans="2:21" s="21" customFormat="1" ht="21" customHeight="1">
      <c r="B1045" s="207"/>
      <c r="C1045" s="176"/>
      <c r="F1045" s="193"/>
      <c r="G1045" s="176"/>
      <c r="H1045" s="176"/>
      <c r="I1045" s="176"/>
      <c r="J1045" s="176"/>
      <c r="K1045" s="176"/>
      <c r="L1045" s="176"/>
      <c r="M1045" s="176"/>
      <c r="N1045" s="176"/>
      <c r="U1045" s="176"/>
    </row>
    <row r="1046" spans="2:21" s="21" customFormat="1" ht="21" customHeight="1">
      <c r="B1046" s="207"/>
      <c r="C1046" s="176"/>
      <c r="F1046" s="193"/>
      <c r="G1046" s="176"/>
      <c r="H1046" s="176"/>
      <c r="I1046" s="176"/>
      <c r="J1046" s="176"/>
      <c r="K1046" s="176"/>
      <c r="L1046" s="176"/>
      <c r="M1046" s="176"/>
      <c r="N1046" s="176"/>
      <c r="U1046" s="176"/>
    </row>
    <row r="1047" spans="2:21" s="21" customFormat="1" ht="21" customHeight="1">
      <c r="B1047" s="207"/>
      <c r="C1047" s="176"/>
      <c r="F1047" s="193"/>
      <c r="G1047" s="176"/>
      <c r="H1047" s="176"/>
      <c r="I1047" s="176"/>
      <c r="J1047" s="176"/>
      <c r="K1047" s="176"/>
      <c r="L1047" s="176"/>
      <c r="M1047" s="176"/>
      <c r="N1047" s="176"/>
      <c r="U1047" s="176"/>
    </row>
    <row r="1048" spans="2:21" s="21" customFormat="1" ht="21" customHeight="1">
      <c r="B1048" s="207"/>
      <c r="C1048" s="176"/>
      <c r="F1048" s="193"/>
      <c r="G1048" s="176"/>
      <c r="H1048" s="176"/>
      <c r="I1048" s="176"/>
      <c r="J1048" s="176"/>
      <c r="K1048" s="176"/>
      <c r="L1048" s="176"/>
      <c r="M1048" s="176"/>
      <c r="N1048" s="176"/>
      <c r="U1048" s="176"/>
    </row>
    <row r="1049" spans="2:21" s="21" customFormat="1" ht="21" customHeight="1">
      <c r="B1049" s="207"/>
      <c r="C1049" s="176"/>
      <c r="F1049" s="193"/>
      <c r="G1049" s="176"/>
      <c r="H1049" s="176"/>
      <c r="I1049" s="176"/>
      <c r="J1049" s="176"/>
      <c r="K1049" s="176"/>
      <c r="L1049" s="176"/>
      <c r="M1049" s="176"/>
      <c r="N1049" s="176"/>
      <c r="U1049" s="176"/>
    </row>
    <row r="1050" spans="2:21" s="21" customFormat="1" ht="21" customHeight="1">
      <c r="B1050" s="207"/>
      <c r="C1050" s="176"/>
      <c r="F1050" s="193"/>
      <c r="G1050" s="176"/>
      <c r="H1050" s="176"/>
      <c r="I1050" s="176"/>
      <c r="J1050" s="176"/>
      <c r="K1050" s="176"/>
      <c r="L1050" s="176"/>
      <c r="M1050" s="176"/>
      <c r="N1050" s="176"/>
      <c r="U1050" s="176"/>
    </row>
    <row r="1051" spans="2:21" s="21" customFormat="1" ht="21" customHeight="1">
      <c r="B1051" s="207"/>
      <c r="C1051" s="176"/>
      <c r="F1051" s="193"/>
      <c r="G1051" s="176"/>
      <c r="H1051" s="176"/>
      <c r="I1051" s="176"/>
      <c r="J1051" s="176"/>
      <c r="K1051" s="176"/>
      <c r="L1051" s="176"/>
      <c r="M1051" s="176"/>
      <c r="N1051" s="176"/>
      <c r="U1051" s="176"/>
    </row>
    <row r="1052" spans="2:21" s="21" customFormat="1" ht="21" customHeight="1">
      <c r="B1052" s="207"/>
      <c r="C1052" s="176"/>
      <c r="F1052" s="193"/>
      <c r="G1052" s="176"/>
      <c r="H1052" s="176"/>
      <c r="I1052" s="176"/>
      <c r="J1052" s="176"/>
      <c r="K1052" s="176"/>
      <c r="L1052" s="176"/>
      <c r="M1052" s="176"/>
      <c r="N1052" s="176"/>
      <c r="U1052" s="176"/>
    </row>
    <row r="1053" spans="2:21" s="21" customFormat="1" ht="21" customHeight="1">
      <c r="B1053" s="207"/>
      <c r="C1053" s="176"/>
      <c r="F1053" s="193"/>
      <c r="G1053" s="176"/>
      <c r="H1053" s="176"/>
      <c r="I1053" s="176"/>
      <c r="J1053" s="176"/>
      <c r="K1053" s="176"/>
      <c r="L1053" s="176"/>
      <c r="M1053" s="176"/>
      <c r="N1053" s="176"/>
      <c r="U1053" s="176"/>
    </row>
    <row r="1054" spans="2:21" s="21" customFormat="1" ht="21" customHeight="1">
      <c r="B1054" s="207"/>
      <c r="C1054" s="176"/>
      <c r="F1054" s="193"/>
      <c r="G1054" s="176"/>
      <c r="H1054" s="176"/>
      <c r="I1054" s="176"/>
      <c r="J1054" s="176"/>
      <c r="K1054" s="176"/>
      <c r="L1054" s="176"/>
      <c r="M1054" s="176"/>
      <c r="N1054" s="176"/>
      <c r="U1054" s="176"/>
    </row>
    <row r="1055" spans="2:21" s="21" customFormat="1" ht="21" customHeight="1">
      <c r="B1055" s="207"/>
      <c r="C1055" s="176"/>
      <c r="F1055" s="193"/>
      <c r="G1055" s="176"/>
      <c r="H1055" s="176"/>
      <c r="I1055" s="176"/>
      <c r="J1055" s="176"/>
      <c r="K1055" s="176"/>
      <c r="L1055" s="176"/>
      <c r="M1055" s="176"/>
      <c r="N1055" s="176"/>
      <c r="U1055" s="176"/>
    </row>
    <row r="1056" spans="2:21" s="21" customFormat="1" ht="21" customHeight="1">
      <c r="B1056" s="207"/>
      <c r="C1056" s="176"/>
      <c r="F1056" s="193"/>
      <c r="G1056" s="176"/>
      <c r="H1056" s="176"/>
      <c r="I1056" s="176"/>
      <c r="J1056" s="176"/>
      <c r="K1056" s="176"/>
      <c r="L1056" s="176"/>
      <c r="M1056" s="176"/>
      <c r="N1056" s="176"/>
      <c r="U1056" s="176"/>
    </row>
    <row r="1057" spans="2:21" s="21" customFormat="1" ht="21" customHeight="1">
      <c r="B1057" s="207"/>
      <c r="C1057" s="176"/>
      <c r="F1057" s="193"/>
      <c r="G1057" s="176"/>
      <c r="H1057" s="176"/>
      <c r="I1057" s="176"/>
      <c r="J1057" s="176"/>
      <c r="K1057" s="176"/>
      <c r="L1057" s="176"/>
      <c r="M1057" s="176"/>
      <c r="N1057" s="176"/>
      <c r="U1057" s="176"/>
    </row>
    <row r="1058" spans="2:21" s="21" customFormat="1" ht="21" customHeight="1">
      <c r="B1058" s="207"/>
      <c r="C1058" s="176"/>
      <c r="F1058" s="193"/>
      <c r="G1058" s="176"/>
      <c r="H1058" s="176"/>
      <c r="I1058" s="176"/>
      <c r="J1058" s="176"/>
      <c r="K1058" s="176"/>
      <c r="L1058" s="176"/>
      <c r="M1058" s="176"/>
      <c r="N1058" s="176"/>
      <c r="U1058" s="176"/>
    </row>
    <row r="1059" spans="2:21" s="21" customFormat="1" ht="21" customHeight="1">
      <c r="B1059" s="207"/>
      <c r="C1059" s="176"/>
      <c r="F1059" s="193"/>
      <c r="G1059" s="176"/>
      <c r="H1059" s="176"/>
      <c r="I1059" s="176"/>
      <c r="J1059" s="176"/>
      <c r="K1059" s="176"/>
      <c r="L1059" s="176"/>
      <c r="M1059" s="176"/>
      <c r="N1059" s="176"/>
      <c r="U1059" s="176"/>
    </row>
    <row r="1060" spans="2:21" s="21" customFormat="1" ht="21" customHeight="1">
      <c r="B1060" s="207"/>
      <c r="C1060" s="176"/>
      <c r="F1060" s="193"/>
      <c r="G1060" s="176"/>
      <c r="H1060" s="176"/>
      <c r="I1060" s="176"/>
      <c r="J1060" s="176"/>
      <c r="K1060" s="176"/>
      <c r="L1060" s="176"/>
      <c r="M1060" s="176"/>
      <c r="N1060" s="176"/>
      <c r="U1060" s="176"/>
    </row>
    <row r="1061" spans="2:21" s="21" customFormat="1" ht="21" customHeight="1">
      <c r="B1061" s="207"/>
      <c r="C1061" s="176"/>
      <c r="F1061" s="193"/>
      <c r="G1061" s="176"/>
      <c r="H1061" s="176"/>
      <c r="I1061" s="176"/>
      <c r="J1061" s="176"/>
      <c r="K1061" s="176"/>
      <c r="L1061" s="176"/>
      <c r="M1061" s="176"/>
      <c r="N1061" s="176"/>
      <c r="U1061" s="176"/>
    </row>
    <row r="1062" spans="2:21" s="21" customFormat="1" ht="21" customHeight="1">
      <c r="B1062" s="207"/>
      <c r="C1062" s="176"/>
      <c r="F1062" s="193"/>
      <c r="G1062" s="176"/>
      <c r="H1062" s="176"/>
      <c r="I1062" s="176"/>
      <c r="J1062" s="176"/>
      <c r="K1062" s="176"/>
      <c r="L1062" s="176"/>
      <c r="M1062" s="176"/>
      <c r="N1062" s="176"/>
      <c r="U1062" s="176"/>
    </row>
    <row r="1063" spans="2:21" s="21" customFormat="1" ht="21" customHeight="1">
      <c r="B1063" s="207"/>
      <c r="C1063" s="176"/>
      <c r="F1063" s="193"/>
      <c r="G1063" s="176"/>
      <c r="H1063" s="176"/>
      <c r="I1063" s="176"/>
      <c r="J1063" s="176"/>
      <c r="K1063" s="176"/>
      <c r="L1063" s="176"/>
      <c r="M1063" s="176"/>
      <c r="N1063" s="176"/>
      <c r="U1063" s="176"/>
    </row>
    <row r="1064" spans="2:21" s="21" customFormat="1" ht="21" customHeight="1">
      <c r="B1064" s="207"/>
      <c r="C1064" s="176"/>
      <c r="F1064" s="193"/>
      <c r="G1064" s="176"/>
      <c r="H1064" s="176"/>
      <c r="I1064" s="176"/>
      <c r="J1064" s="176"/>
      <c r="K1064" s="176"/>
      <c r="L1064" s="176"/>
      <c r="M1064" s="176"/>
      <c r="N1064" s="176"/>
      <c r="U1064" s="176"/>
    </row>
    <row r="1065" spans="2:21" s="21" customFormat="1" ht="21" customHeight="1">
      <c r="B1065" s="207"/>
      <c r="C1065" s="176"/>
      <c r="F1065" s="193"/>
      <c r="G1065" s="176"/>
      <c r="H1065" s="176"/>
      <c r="I1065" s="176"/>
      <c r="J1065" s="176"/>
      <c r="K1065" s="176"/>
      <c r="L1065" s="176"/>
      <c r="M1065" s="176"/>
      <c r="N1065" s="176"/>
      <c r="U1065" s="176"/>
    </row>
    <row r="1066" spans="2:21" s="21" customFormat="1" ht="21" customHeight="1">
      <c r="B1066" s="207"/>
      <c r="C1066" s="176"/>
      <c r="F1066" s="193"/>
      <c r="G1066" s="176"/>
      <c r="H1066" s="176"/>
      <c r="I1066" s="176"/>
      <c r="J1066" s="176"/>
      <c r="K1066" s="176"/>
      <c r="L1066" s="176"/>
      <c r="M1066" s="176"/>
      <c r="N1066" s="176"/>
      <c r="U1066" s="176"/>
    </row>
    <row r="1067" spans="2:21" s="21" customFormat="1" ht="21" customHeight="1">
      <c r="B1067" s="207"/>
      <c r="C1067" s="176"/>
      <c r="F1067" s="193"/>
      <c r="G1067" s="176"/>
      <c r="H1067" s="176"/>
      <c r="I1067" s="176"/>
      <c r="J1067" s="176"/>
      <c r="K1067" s="176"/>
      <c r="L1067" s="176"/>
      <c r="M1067" s="176"/>
      <c r="N1067" s="176"/>
      <c r="U1067" s="176"/>
    </row>
    <row r="1068" spans="2:21" s="21" customFormat="1" ht="21" customHeight="1">
      <c r="B1068" s="207"/>
      <c r="C1068" s="176"/>
      <c r="F1068" s="193"/>
      <c r="G1068" s="176"/>
      <c r="H1068" s="176"/>
      <c r="I1068" s="176"/>
      <c r="J1068" s="176"/>
      <c r="K1068" s="176"/>
      <c r="L1068" s="176"/>
      <c r="M1068" s="176"/>
      <c r="N1068" s="176"/>
      <c r="U1068" s="176"/>
    </row>
    <row r="1069" spans="2:21" s="21" customFormat="1" ht="21" customHeight="1">
      <c r="B1069" s="207"/>
      <c r="C1069" s="176"/>
      <c r="F1069" s="193"/>
      <c r="G1069" s="176"/>
      <c r="H1069" s="176"/>
      <c r="I1069" s="176"/>
      <c r="J1069" s="176"/>
      <c r="K1069" s="176"/>
      <c r="L1069" s="176"/>
      <c r="M1069" s="176"/>
      <c r="N1069" s="176"/>
      <c r="U1069" s="176"/>
    </row>
    <row r="1070" spans="2:21" s="21" customFormat="1" ht="21" customHeight="1">
      <c r="B1070" s="207"/>
      <c r="C1070" s="176"/>
      <c r="F1070" s="193"/>
      <c r="G1070" s="176"/>
      <c r="H1070" s="176"/>
      <c r="I1070" s="176"/>
      <c r="J1070" s="176"/>
      <c r="K1070" s="176"/>
      <c r="L1070" s="176"/>
      <c r="M1070" s="176"/>
      <c r="N1070" s="176"/>
      <c r="U1070" s="176"/>
    </row>
    <row r="1071" spans="2:21" s="21" customFormat="1" ht="21" customHeight="1">
      <c r="B1071" s="207"/>
      <c r="C1071" s="176"/>
      <c r="F1071" s="193"/>
      <c r="G1071" s="176"/>
      <c r="H1071" s="176"/>
      <c r="I1071" s="176"/>
      <c r="J1071" s="176"/>
      <c r="K1071" s="176"/>
      <c r="L1071" s="176"/>
      <c r="M1071" s="176"/>
      <c r="N1071" s="176"/>
      <c r="U1071" s="176"/>
    </row>
    <row r="1072" spans="2:21" s="21" customFormat="1" ht="21" customHeight="1">
      <c r="B1072" s="207"/>
      <c r="C1072" s="176"/>
      <c r="F1072" s="193"/>
      <c r="G1072" s="176"/>
      <c r="H1072" s="176"/>
      <c r="I1072" s="176"/>
      <c r="J1072" s="176"/>
      <c r="K1072" s="176"/>
      <c r="L1072" s="176"/>
      <c r="M1072" s="176"/>
      <c r="N1072" s="176"/>
      <c r="U1072" s="176"/>
    </row>
    <row r="1073" spans="2:21" s="21" customFormat="1" ht="21" customHeight="1">
      <c r="B1073" s="207"/>
      <c r="C1073" s="176"/>
      <c r="F1073" s="193"/>
      <c r="G1073" s="176"/>
      <c r="H1073" s="176"/>
      <c r="I1073" s="176"/>
      <c r="J1073" s="176"/>
      <c r="K1073" s="176"/>
      <c r="L1073" s="176"/>
      <c r="M1073" s="176"/>
      <c r="N1073" s="176"/>
      <c r="U1073" s="176"/>
    </row>
    <row r="1074" spans="2:21" s="21" customFormat="1" ht="21" customHeight="1">
      <c r="B1074" s="207"/>
      <c r="C1074" s="176"/>
      <c r="F1074" s="193"/>
      <c r="G1074" s="176"/>
      <c r="H1074" s="176"/>
      <c r="I1074" s="176"/>
      <c r="J1074" s="176"/>
      <c r="K1074" s="176"/>
      <c r="L1074" s="176"/>
      <c r="M1074" s="176"/>
      <c r="N1074" s="176"/>
      <c r="U1074" s="176"/>
    </row>
    <row r="1075" spans="2:21" s="21" customFormat="1" ht="21" customHeight="1">
      <c r="B1075" s="207"/>
      <c r="C1075" s="176"/>
      <c r="F1075" s="193"/>
      <c r="G1075" s="176"/>
      <c r="H1075" s="176"/>
      <c r="I1075" s="176"/>
      <c r="J1075" s="176"/>
      <c r="K1075" s="176"/>
      <c r="L1075" s="176"/>
      <c r="M1075" s="176"/>
      <c r="N1075" s="176"/>
      <c r="U1075" s="176"/>
    </row>
    <row r="1076" spans="2:21" s="21" customFormat="1" ht="21" customHeight="1">
      <c r="B1076" s="207"/>
      <c r="C1076" s="176"/>
      <c r="F1076" s="193"/>
      <c r="G1076" s="176"/>
      <c r="H1076" s="176"/>
      <c r="I1076" s="176"/>
      <c r="J1076" s="176"/>
      <c r="K1076" s="176"/>
      <c r="L1076" s="176"/>
      <c r="M1076" s="176"/>
      <c r="N1076" s="176"/>
      <c r="U1076" s="176"/>
    </row>
    <row r="1077" spans="2:21" s="21" customFormat="1" ht="21" customHeight="1">
      <c r="B1077" s="207"/>
      <c r="C1077" s="176"/>
      <c r="F1077" s="193"/>
      <c r="G1077" s="176"/>
      <c r="H1077" s="176"/>
      <c r="I1077" s="176"/>
      <c r="J1077" s="176"/>
      <c r="K1077" s="176"/>
      <c r="L1077" s="176"/>
      <c r="M1077" s="176"/>
      <c r="N1077" s="176"/>
      <c r="U1077" s="176"/>
    </row>
    <row r="1078" spans="2:21" s="21" customFormat="1" ht="21" customHeight="1">
      <c r="B1078" s="207"/>
      <c r="C1078" s="176"/>
      <c r="F1078" s="193"/>
      <c r="G1078" s="176"/>
      <c r="H1078" s="176"/>
      <c r="I1078" s="176"/>
      <c r="J1078" s="176"/>
      <c r="K1078" s="176"/>
      <c r="L1078" s="176"/>
      <c r="M1078" s="176"/>
      <c r="N1078" s="176"/>
      <c r="U1078" s="176"/>
    </row>
    <row r="1079" spans="2:21" s="21" customFormat="1" ht="21" customHeight="1">
      <c r="B1079" s="207"/>
      <c r="C1079" s="176"/>
      <c r="F1079" s="193"/>
      <c r="G1079" s="176"/>
      <c r="H1079" s="176"/>
      <c r="I1079" s="176"/>
      <c r="J1079" s="176"/>
      <c r="K1079" s="176"/>
      <c r="L1079" s="176"/>
      <c r="M1079" s="176"/>
      <c r="N1079" s="176"/>
      <c r="U1079" s="176"/>
    </row>
    <row r="1080" spans="2:21" s="21" customFormat="1" ht="21" customHeight="1">
      <c r="B1080" s="207"/>
      <c r="C1080" s="176"/>
      <c r="F1080" s="193"/>
      <c r="G1080" s="176"/>
      <c r="H1080" s="176"/>
      <c r="I1080" s="176"/>
      <c r="J1080" s="176"/>
      <c r="K1080" s="176"/>
      <c r="L1080" s="176"/>
      <c r="M1080" s="176"/>
      <c r="N1080" s="176"/>
      <c r="U1080" s="176"/>
    </row>
    <row r="1081" spans="2:21" s="21" customFormat="1" ht="21" customHeight="1">
      <c r="B1081" s="207"/>
      <c r="C1081" s="176"/>
      <c r="F1081" s="193"/>
      <c r="G1081" s="176"/>
      <c r="H1081" s="176"/>
      <c r="I1081" s="176"/>
      <c r="J1081" s="176"/>
      <c r="K1081" s="176"/>
      <c r="L1081" s="176"/>
      <c r="M1081" s="176"/>
      <c r="N1081" s="176"/>
      <c r="U1081" s="176"/>
    </row>
    <row r="1082" spans="2:21" s="21" customFormat="1" ht="21" customHeight="1">
      <c r="B1082" s="207"/>
      <c r="C1082" s="176"/>
      <c r="F1082" s="193"/>
      <c r="G1082" s="176"/>
      <c r="H1082" s="176"/>
      <c r="I1082" s="176"/>
      <c r="J1082" s="176"/>
      <c r="K1082" s="176"/>
      <c r="L1082" s="176"/>
      <c r="M1082" s="176"/>
      <c r="N1082" s="176"/>
      <c r="U1082" s="176"/>
    </row>
    <row r="1083" spans="2:21" s="21" customFormat="1" ht="21" customHeight="1">
      <c r="B1083" s="207"/>
      <c r="C1083" s="176"/>
      <c r="F1083" s="193"/>
      <c r="G1083" s="176"/>
      <c r="H1083" s="176"/>
      <c r="I1083" s="176"/>
      <c r="J1083" s="176"/>
      <c r="K1083" s="176"/>
      <c r="L1083" s="176"/>
      <c r="M1083" s="176"/>
      <c r="N1083" s="176"/>
      <c r="U1083" s="176"/>
    </row>
    <row r="1084" spans="2:21" s="21" customFormat="1" ht="21" customHeight="1">
      <c r="B1084" s="207"/>
      <c r="C1084" s="176"/>
      <c r="F1084" s="193"/>
      <c r="G1084" s="176"/>
      <c r="H1084" s="176"/>
      <c r="I1084" s="176"/>
      <c r="J1084" s="176"/>
      <c r="K1084" s="176"/>
      <c r="L1084" s="176"/>
      <c r="M1084" s="176"/>
      <c r="N1084" s="176"/>
      <c r="U1084" s="176"/>
    </row>
    <row r="1085" spans="2:21" s="21" customFormat="1" ht="21" customHeight="1">
      <c r="B1085" s="207"/>
      <c r="C1085" s="176"/>
      <c r="F1085" s="193"/>
      <c r="G1085" s="176"/>
      <c r="H1085" s="176"/>
      <c r="I1085" s="176"/>
      <c r="J1085" s="176"/>
      <c r="K1085" s="176"/>
      <c r="L1085" s="176"/>
      <c r="M1085" s="176"/>
      <c r="N1085" s="176"/>
      <c r="U1085" s="176"/>
    </row>
    <row r="1086" spans="2:21" s="21" customFormat="1" ht="21" customHeight="1">
      <c r="B1086" s="207"/>
      <c r="C1086" s="176"/>
      <c r="F1086" s="193"/>
      <c r="G1086" s="176"/>
      <c r="H1086" s="176"/>
      <c r="I1086" s="176"/>
      <c r="J1086" s="176"/>
      <c r="K1086" s="176"/>
      <c r="L1086" s="176"/>
      <c r="M1086" s="176"/>
      <c r="N1086" s="176"/>
      <c r="U1086" s="176"/>
    </row>
    <row r="1087" spans="2:21" s="21" customFormat="1" ht="21" customHeight="1">
      <c r="B1087" s="207"/>
      <c r="C1087" s="176"/>
      <c r="F1087" s="193"/>
      <c r="G1087" s="176"/>
      <c r="H1087" s="176"/>
      <c r="I1087" s="176"/>
      <c r="J1087" s="176"/>
      <c r="K1087" s="176"/>
      <c r="L1087" s="176"/>
      <c r="M1087" s="176"/>
      <c r="N1087" s="176"/>
      <c r="U1087" s="176"/>
    </row>
    <row r="1088" spans="2:21" s="21" customFormat="1" ht="21" customHeight="1">
      <c r="B1088" s="207"/>
      <c r="C1088" s="176"/>
      <c r="F1088" s="193"/>
      <c r="G1088" s="176"/>
      <c r="H1088" s="176"/>
      <c r="I1088" s="176"/>
      <c r="J1088" s="176"/>
      <c r="K1088" s="176"/>
      <c r="L1088" s="176"/>
      <c r="M1088" s="176"/>
      <c r="N1088" s="176"/>
      <c r="U1088" s="176"/>
    </row>
    <row r="1089" spans="2:21" s="21" customFormat="1" ht="21" customHeight="1">
      <c r="B1089" s="207"/>
      <c r="C1089" s="176"/>
      <c r="F1089" s="193"/>
      <c r="G1089" s="176"/>
      <c r="H1089" s="176"/>
      <c r="I1089" s="176"/>
      <c r="J1089" s="176"/>
      <c r="K1089" s="176"/>
      <c r="L1089" s="176"/>
      <c r="M1089" s="176"/>
      <c r="N1089" s="176"/>
      <c r="U1089" s="176"/>
    </row>
    <row r="1090" spans="2:21" s="21" customFormat="1" ht="21" customHeight="1">
      <c r="B1090" s="207"/>
      <c r="C1090" s="176"/>
      <c r="F1090" s="193"/>
      <c r="G1090" s="176"/>
      <c r="H1090" s="176"/>
      <c r="I1090" s="176"/>
      <c r="J1090" s="176"/>
      <c r="K1090" s="176"/>
      <c r="L1090" s="176"/>
      <c r="M1090" s="176"/>
      <c r="N1090" s="176"/>
      <c r="U1090" s="176"/>
    </row>
    <row r="1091" spans="2:21" s="21" customFormat="1" ht="21" customHeight="1">
      <c r="B1091" s="207"/>
      <c r="C1091" s="176"/>
      <c r="F1091" s="193"/>
      <c r="G1091" s="176"/>
      <c r="H1091" s="176"/>
      <c r="I1091" s="176"/>
      <c r="J1091" s="176"/>
      <c r="K1091" s="176"/>
      <c r="L1091" s="176"/>
      <c r="M1091" s="176"/>
      <c r="N1091" s="176"/>
      <c r="U1091" s="176"/>
    </row>
    <row r="1092" spans="2:21" s="21" customFormat="1" ht="21" customHeight="1">
      <c r="B1092" s="207"/>
      <c r="C1092" s="176"/>
      <c r="F1092" s="193"/>
      <c r="G1092" s="176"/>
      <c r="H1092" s="176"/>
      <c r="I1092" s="176"/>
      <c r="J1092" s="176"/>
      <c r="K1092" s="176"/>
      <c r="L1092" s="176"/>
      <c r="M1092" s="176"/>
      <c r="N1092" s="176"/>
      <c r="U1092" s="176"/>
    </row>
    <row r="1093" spans="2:21" s="21" customFormat="1" ht="21" customHeight="1">
      <c r="B1093" s="207"/>
      <c r="C1093" s="176"/>
      <c r="F1093" s="193"/>
      <c r="G1093" s="176"/>
      <c r="H1093" s="176"/>
      <c r="I1093" s="176"/>
      <c r="J1093" s="176"/>
      <c r="K1093" s="176"/>
      <c r="L1093" s="176"/>
      <c r="M1093" s="176"/>
      <c r="N1093" s="176"/>
      <c r="U1093" s="176"/>
    </row>
    <row r="1094" spans="2:21" s="21" customFormat="1" ht="21" customHeight="1">
      <c r="B1094" s="207"/>
      <c r="C1094" s="176"/>
      <c r="F1094" s="193"/>
      <c r="G1094" s="176"/>
      <c r="H1094" s="176"/>
      <c r="I1094" s="176"/>
      <c r="J1094" s="176"/>
      <c r="K1094" s="176"/>
      <c r="L1094" s="176"/>
      <c r="M1094" s="176"/>
      <c r="N1094" s="176"/>
      <c r="U1094" s="176"/>
    </row>
    <row r="1095" spans="2:21" s="21" customFormat="1" ht="21" customHeight="1">
      <c r="B1095" s="207"/>
      <c r="C1095" s="176"/>
      <c r="F1095" s="193"/>
      <c r="G1095" s="176"/>
      <c r="H1095" s="176"/>
      <c r="I1095" s="176"/>
      <c r="J1095" s="176"/>
      <c r="K1095" s="176"/>
      <c r="L1095" s="176"/>
      <c r="M1095" s="176"/>
      <c r="N1095" s="176"/>
      <c r="U1095" s="176"/>
    </row>
    <row r="1096" spans="2:21" s="21" customFormat="1" ht="21" customHeight="1">
      <c r="B1096" s="207"/>
      <c r="C1096" s="176"/>
      <c r="F1096" s="193"/>
      <c r="G1096" s="176"/>
      <c r="H1096" s="176"/>
      <c r="I1096" s="176"/>
      <c r="J1096" s="176"/>
      <c r="K1096" s="176"/>
      <c r="L1096" s="176"/>
      <c r="M1096" s="176"/>
      <c r="N1096" s="176"/>
      <c r="U1096" s="176"/>
    </row>
    <row r="1097" spans="2:21" s="21" customFormat="1" ht="21" customHeight="1">
      <c r="B1097" s="207"/>
      <c r="C1097" s="176"/>
      <c r="F1097" s="193"/>
      <c r="G1097" s="176"/>
      <c r="H1097" s="176"/>
      <c r="I1097" s="176"/>
      <c r="J1097" s="176"/>
      <c r="K1097" s="176"/>
      <c r="L1097" s="176"/>
      <c r="M1097" s="176"/>
      <c r="N1097" s="176"/>
      <c r="U1097" s="176"/>
    </row>
    <row r="1098" spans="2:21" s="21" customFormat="1" ht="21" customHeight="1">
      <c r="B1098" s="207"/>
      <c r="C1098" s="176"/>
      <c r="F1098" s="193"/>
      <c r="G1098" s="176"/>
      <c r="H1098" s="176"/>
      <c r="I1098" s="176"/>
      <c r="J1098" s="176"/>
      <c r="K1098" s="176"/>
      <c r="L1098" s="176"/>
      <c r="M1098" s="176"/>
      <c r="N1098" s="176"/>
      <c r="U1098" s="176"/>
    </row>
    <row r="1099" spans="2:21" s="21" customFormat="1" ht="21" customHeight="1">
      <c r="B1099" s="207"/>
      <c r="C1099" s="176"/>
      <c r="F1099" s="193"/>
      <c r="G1099" s="176"/>
      <c r="H1099" s="176"/>
      <c r="I1099" s="176"/>
      <c r="J1099" s="176"/>
      <c r="K1099" s="176"/>
      <c r="L1099" s="176"/>
      <c r="M1099" s="176"/>
      <c r="N1099" s="176"/>
      <c r="U1099" s="176"/>
    </row>
    <row r="1100" spans="2:21" s="21" customFormat="1" ht="21" customHeight="1">
      <c r="B1100" s="207"/>
      <c r="C1100" s="176"/>
      <c r="F1100" s="193"/>
      <c r="G1100" s="176"/>
      <c r="H1100" s="176"/>
      <c r="I1100" s="176"/>
      <c r="J1100" s="176"/>
      <c r="K1100" s="176"/>
      <c r="L1100" s="176"/>
      <c r="M1100" s="176"/>
      <c r="N1100" s="176"/>
      <c r="U1100" s="176"/>
    </row>
    <row r="1101" spans="2:21" s="21" customFormat="1" ht="21" customHeight="1">
      <c r="B1101" s="207"/>
      <c r="C1101" s="176"/>
      <c r="F1101" s="193"/>
      <c r="G1101" s="176"/>
      <c r="H1101" s="176"/>
      <c r="I1101" s="176"/>
      <c r="J1101" s="176"/>
      <c r="K1101" s="176"/>
      <c r="L1101" s="176"/>
      <c r="M1101" s="176"/>
      <c r="N1101" s="176"/>
      <c r="U1101" s="176"/>
    </row>
    <row r="1102" spans="2:21" s="21" customFormat="1" ht="21" customHeight="1">
      <c r="B1102" s="207"/>
      <c r="C1102" s="176"/>
      <c r="F1102" s="193"/>
      <c r="G1102" s="176"/>
      <c r="H1102" s="176"/>
      <c r="I1102" s="176"/>
      <c r="J1102" s="176"/>
      <c r="K1102" s="176"/>
      <c r="L1102" s="176"/>
      <c r="M1102" s="176"/>
      <c r="N1102" s="176"/>
      <c r="U1102" s="176"/>
    </row>
    <row r="1103" spans="2:21" s="21" customFormat="1" ht="21" customHeight="1">
      <c r="B1103" s="207"/>
      <c r="C1103" s="176"/>
      <c r="F1103" s="193"/>
      <c r="G1103" s="176"/>
      <c r="H1103" s="176"/>
      <c r="I1103" s="176"/>
      <c r="J1103" s="176"/>
      <c r="K1103" s="176"/>
      <c r="L1103" s="176"/>
      <c r="M1103" s="176"/>
      <c r="N1103" s="176"/>
      <c r="U1103" s="176"/>
    </row>
    <row r="1104" spans="2:21" s="21" customFormat="1" ht="21" customHeight="1">
      <c r="B1104" s="207"/>
      <c r="C1104" s="176"/>
      <c r="F1104" s="193"/>
      <c r="G1104" s="176"/>
      <c r="H1104" s="176"/>
      <c r="I1104" s="176"/>
      <c r="J1104" s="176"/>
      <c r="K1104" s="176"/>
      <c r="L1104" s="176"/>
      <c r="M1104" s="176"/>
      <c r="N1104" s="176"/>
      <c r="U1104" s="176"/>
    </row>
    <row r="1105" spans="2:21" s="21" customFormat="1" ht="21" customHeight="1">
      <c r="B1105" s="207"/>
      <c r="C1105" s="176"/>
      <c r="F1105" s="193"/>
      <c r="G1105" s="176"/>
      <c r="H1105" s="176"/>
      <c r="I1105" s="176"/>
      <c r="J1105" s="176"/>
      <c r="K1105" s="176"/>
      <c r="L1105" s="176"/>
      <c r="M1105" s="176"/>
      <c r="N1105" s="176"/>
      <c r="U1105" s="176"/>
    </row>
    <row r="1106" spans="2:21" s="21" customFormat="1" ht="21" customHeight="1">
      <c r="B1106" s="207"/>
      <c r="C1106" s="176"/>
      <c r="F1106" s="193"/>
      <c r="G1106" s="176"/>
      <c r="H1106" s="176"/>
      <c r="I1106" s="176"/>
      <c r="J1106" s="176"/>
      <c r="K1106" s="176"/>
      <c r="L1106" s="176"/>
      <c r="M1106" s="176"/>
      <c r="N1106" s="176"/>
      <c r="U1106" s="176"/>
    </row>
    <row r="1107" spans="2:21" s="21" customFormat="1" ht="21" customHeight="1">
      <c r="B1107" s="207"/>
      <c r="C1107" s="176"/>
      <c r="F1107" s="193"/>
      <c r="G1107" s="176"/>
      <c r="H1107" s="176"/>
      <c r="I1107" s="176"/>
      <c r="J1107" s="176"/>
      <c r="K1107" s="176"/>
      <c r="L1107" s="176"/>
      <c r="M1107" s="176"/>
      <c r="N1107" s="176"/>
      <c r="U1107" s="176"/>
    </row>
    <row r="1108" spans="2:21" s="21" customFormat="1" ht="21" customHeight="1">
      <c r="B1108" s="207"/>
      <c r="C1108" s="176"/>
      <c r="F1108" s="193"/>
      <c r="G1108" s="176"/>
      <c r="H1108" s="176"/>
      <c r="I1108" s="176"/>
      <c r="J1108" s="176"/>
      <c r="K1108" s="176"/>
      <c r="L1108" s="176"/>
      <c r="M1108" s="176"/>
      <c r="N1108" s="176"/>
      <c r="U1108" s="176"/>
    </row>
    <row r="1109" spans="2:21" s="21" customFormat="1" ht="21" customHeight="1">
      <c r="B1109" s="207"/>
      <c r="C1109" s="176"/>
      <c r="F1109" s="193"/>
      <c r="G1109" s="176"/>
      <c r="H1109" s="176"/>
      <c r="I1109" s="176"/>
      <c r="J1109" s="176"/>
      <c r="K1109" s="176"/>
      <c r="L1109" s="176"/>
      <c r="M1109" s="176"/>
      <c r="N1109" s="176"/>
      <c r="U1109" s="176"/>
    </row>
    <row r="1110" spans="2:21" s="21" customFormat="1" ht="21" customHeight="1">
      <c r="B1110" s="207"/>
      <c r="C1110" s="176"/>
      <c r="F1110" s="193"/>
      <c r="G1110" s="176"/>
      <c r="H1110" s="176"/>
      <c r="I1110" s="176"/>
      <c r="J1110" s="176"/>
      <c r="K1110" s="176"/>
      <c r="L1110" s="176"/>
      <c r="M1110" s="176"/>
      <c r="N1110" s="176"/>
      <c r="U1110" s="176"/>
    </row>
    <row r="1111" spans="2:21" s="21" customFormat="1" ht="21" customHeight="1">
      <c r="B1111" s="207"/>
      <c r="C1111" s="176"/>
      <c r="F1111" s="193"/>
      <c r="G1111" s="176"/>
      <c r="H1111" s="176"/>
      <c r="I1111" s="176"/>
      <c r="J1111" s="176"/>
      <c r="K1111" s="176"/>
      <c r="L1111" s="176"/>
      <c r="M1111" s="176"/>
      <c r="N1111" s="176"/>
      <c r="U1111" s="176"/>
    </row>
    <row r="1112" spans="2:21" s="21" customFormat="1" ht="21" customHeight="1">
      <c r="B1112" s="207"/>
      <c r="C1112" s="176"/>
      <c r="F1112" s="193"/>
      <c r="G1112" s="176"/>
      <c r="H1112" s="176"/>
      <c r="I1112" s="176"/>
      <c r="J1112" s="176"/>
      <c r="K1112" s="176"/>
      <c r="L1112" s="176"/>
      <c r="M1112" s="176"/>
      <c r="N1112" s="176"/>
      <c r="U1112" s="176"/>
    </row>
    <row r="1113" spans="2:21" s="21" customFormat="1" ht="21" customHeight="1">
      <c r="B1113" s="207"/>
      <c r="C1113" s="176"/>
      <c r="F1113" s="193"/>
      <c r="G1113" s="176"/>
      <c r="H1113" s="176"/>
      <c r="I1113" s="176"/>
      <c r="J1113" s="176"/>
      <c r="K1113" s="176"/>
      <c r="L1113" s="176"/>
      <c r="M1113" s="176"/>
      <c r="N1113" s="176"/>
      <c r="U1113" s="176"/>
    </row>
    <row r="1114" spans="2:21" s="21" customFormat="1" ht="21" customHeight="1">
      <c r="B1114" s="207"/>
      <c r="C1114" s="176"/>
      <c r="F1114" s="193"/>
      <c r="G1114" s="176"/>
      <c r="H1114" s="176"/>
      <c r="I1114" s="176"/>
      <c r="J1114" s="176"/>
      <c r="K1114" s="176"/>
      <c r="L1114" s="176"/>
      <c r="M1114" s="176"/>
      <c r="N1114" s="176"/>
      <c r="U1114" s="176"/>
    </row>
    <row r="1115" spans="2:21" s="21" customFormat="1" ht="21" customHeight="1">
      <c r="B1115" s="207"/>
      <c r="C1115" s="176"/>
      <c r="F1115" s="193"/>
      <c r="G1115" s="176"/>
      <c r="H1115" s="176"/>
      <c r="I1115" s="176"/>
      <c r="J1115" s="176"/>
      <c r="K1115" s="176"/>
      <c r="L1115" s="176"/>
      <c r="M1115" s="176"/>
      <c r="N1115" s="176"/>
      <c r="U1115" s="176"/>
    </row>
    <row r="1116" spans="2:21" s="21" customFormat="1" ht="21" customHeight="1">
      <c r="B1116" s="207"/>
      <c r="C1116" s="176"/>
      <c r="F1116" s="193"/>
      <c r="G1116" s="176"/>
      <c r="H1116" s="176"/>
      <c r="I1116" s="176"/>
      <c r="J1116" s="176"/>
      <c r="K1116" s="176"/>
      <c r="L1116" s="176"/>
      <c r="M1116" s="176"/>
      <c r="N1116" s="176"/>
      <c r="U1116" s="176"/>
    </row>
    <row r="1117" spans="2:21" s="21" customFormat="1" ht="21" customHeight="1">
      <c r="B1117" s="207"/>
      <c r="C1117" s="176"/>
      <c r="F1117" s="193"/>
      <c r="G1117" s="176"/>
      <c r="H1117" s="176"/>
      <c r="I1117" s="176"/>
      <c r="J1117" s="176"/>
      <c r="K1117" s="176"/>
      <c r="L1117" s="176"/>
      <c r="M1117" s="176"/>
      <c r="N1117" s="176"/>
      <c r="U1117" s="176"/>
    </row>
    <row r="1118" spans="2:21" s="21" customFormat="1" ht="21" customHeight="1">
      <c r="B1118" s="207"/>
      <c r="C1118" s="176"/>
      <c r="F1118" s="193"/>
      <c r="G1118" s="176"/>
      <c r="H1118" s="176"/>
      <c r="I1118" s="176"/>
      <c r="J1118" s="176"/>
      <c r="K1118" s="176"/>
      <c r="L1118" s="176"/>
      <c r="M1118" s="176"/>
      <c r="N1118" s="176"/>
      <c r="U1118" s="176"/>
    </row>
    <row r="1119" spans="2:21" s="21" customFormat="1" ht="21" customHeight="1">
      <c r="B1119" s="207"/>
      <c r="C1119" s="176"/>
      <c r="F1119" s="193"/>
      <c r="G1119" s="176"/>
      <c r="H1119" s="176"/>
      <c r="I1119" s="176"/>
      <c r="J1119" s="176"/>
      <c r="K1119" s="176"/>
      <c r="L1119" s="176"/>
      <c r="M1119" s="176"/>
      <c r="N1119" s="176"/>
      <c r="U1119" s="176"/>
    </row>
    <row r="1120" spans="2:21" s="21" customFormat="1" ht="21" customHeight="1">
      <c r="B1120" s="207"/>
      <c r="C1120" s="176"/>
      <c r="F1120" s="193"/>
      <c r="G1120" s="176"/>
      <c r="H1120" s="176"/>
      <c r="I1120" s="176"/>
      <c r="J1120" s="176"/>
      <c r="K1120" s="176"/>
      <c r="L1120" s="176"/>
      <c r="M1120" s="176"/>
      <c r="N1120" s="176"/>
      <c r="U1120" s="176"/>
    </row>
    <row r="1121" spans="2:21" s="21" customFormat="1" ht="21" customHeight="1">
      <c r="B1121" s="207"/>
      <c r="C1121" s="176"/>
      <c r="F1121" s="193"/>
      <c r="G1121" s="176"/>
      <c r="H1121" s="176"/>
      <c r="I1121" s="176"/>
      <c r="J1121" s="176"/>
      <c r="K1121" s="176"/>
      <c r="L1121" s="176"/>
      <c r="M1121" s="176"/>
      <c r="N1121" s="176"/>
      <c r="U1121" s="176"/>
    </row>
    <row r="1122" spans="2:21" s="21" customFormat="1" ht="21" customHeight="1">
      <c r="B1122" s="207"/>
      <c r="C1122" s="176"/>
      <c r="F1122" s="193"/>
      <c r="G1122" s="176"/>
      <c r="H1122" s="176"/>
      <c r="I1122" s="176"/>
      <c r="J1122" s="176"/>
      <c r="K1122" s="176"/>
      <c r="L1122" s="176"/>
      <c r="M1122" s="176"/>
      <c r="N1122" s="176"/>
      <c r="U1122" s="176"/>
    </row>
    <row r="1123" spans="2:21" s="21" customFormat="1" ht="21" customHeight="1">
      <c r="B1123" s="207"/>
      <c r="C1123" s="176"/>
      <c r="F1123" s="193"/>
      <c r="G1123" s="176"/>
      <c r="H1123" s="176"/>
      <c r="I1123" s="176"/>
      <c r="J1123" s="176"/>
      <c r="K1123" s="176"/>
      <c r="L1123" s="176"/>
      <c r="M1123" s="176"/>
      <c r="N1123" s="176"/>
      <c r="U1123" s="176"/>
    </row>
    <row r="1124" spans="2:21" s="21" customFormat="1" ht="21" customHeight="1">
      <c r="B1124" s="207"/>
      <c r="C1124" s="176"/>
      <c r="F1124" s="193"/>
      <c r="G1124" s="176"/>
      <c r="H1124" s="176"/>
      <c r="I1124" s="176"/>
      <c r="J1124" s="176"/>
      <c r="K1124" s="176"/>
      <c r="L1124" s="176"/>
      <c r="M1124" s="176"/>
      <c r="N1124" s="176"/>
      <c r="U1124" s="176"/>
    </row>
    <row r="1125" spans="2:21" s="21" customFormat="1" ht="21" customHeight="1">
      <c r="B1125" s="207"/>
      <c r="C1125" s="176"/>
      <c r="F1125" s="193"/>
      <c r="G1125" s="176"/>
      <c r="H1125" s="176"/>
      <c r="I1125" s="176"/>
      <c r="J1125" s="176"/>
      <c r="K1125" s="176"/>
      <c r="L1125" s="176"/>
      <c r="M1125" s="176"/>
      <c r="N1125" s="176"/>
      <c r="U1125" s="176"/>
    </row>
    <row r="1126" spans="2:21" s="21" customFormat="1" ht="21" customHeight="1">
      <c r="B1126" s="207"/>
      <c r="C1126" s="176"/>
      <c r="F1126" s="193"/>
      <c r="G1126" s="176"/>
      <c r="H1126" s="176"/>
      <c r="I1126" s="176"/>
      <c r="J1126" s="176"/>
      <c r="K1126" s="176"/>
      <c r="L1126" s="176"/>
      <c r="M1126" s="176"/>
      <c r="N1126" s="176"/>
      <c r="U1126" s="176"/>
    </row>
    <row r="1127" spans="2:21" s="21" customFormat="1" ht="21" customHeight="1">
      <c r="B1127" s="207"/>
      <c r="C1127" s="176"/>
      <c r="F1127" s="193"/>
      <c r="G1127" s="176"/>
      <c r="H1127" s="176"/>
      <c r="I1127" s="176"/>
      <c r="J1127" s="176"/>
      <c r="K1127" s="176"/>
      <c r="L1127" s="176"/>
      <c r="M1127" s="176"/>
      <c r="N1127" s="176"/>
      <c r="U1127" s="176"/>
    </row>
    <row r="1128" spans="2:21" s="21" customFormat="1" ht="21" customHeight="1">
      <c r="B1128" s="207"/>
      <c r="C1128" s="176"/>
      <c r="F1128" s="193"/>
      <c r="G1128" s="176"/>
      <c r="H1128" s="176"/>
      <c r="I1128" s="176"/>
      <c r="J1128" s="176"/>
      <c r="K1128" s="176"/>
      <c r="L1128" s="176"/>
      <c r="M1128" s="176"/>
      <c r="N1128" s="176"/>
      <c r="U1128" s="176"/>
    </row>
    <row r="1129" spans="2:21" s="21" customFormat="1" ht="21" customHeight="1">
      <c r="B1129" s="207"/>
      <c r="C1129" s="176"/>
      <c r="F1129" s="193"/>
      <c r="G1129" s="176"/>
      <c r="H1129" s="176"/>
      <c r="I1129" s="176"/>
      <c r="J1129" s="176"/>
      <c r="K1129" s="176"/>
      <c r="L1129" s="176"/>
      <c r="M1129" s="176"/>
      <c r="N1129" s="176"/>
      <c r="U1129" s="176"/>
    </row>
    <row r="1130" spans="2:21" s="21" customFormat="1" ht="21" customHeight="1">
      <c r="B1130" s="207"/>
      <c r="C1130" s="176"/>
      <c r="F1130" s="193"/>
      <c r="G1130" s="176"/>
      <c r="H1130" s="176"/>
      <c r="I1130" s="176"/>
      <c r="J1130" s="176"/>
      <c r="K1130" s="176"/>
      <c r="L1130" s="176"/>
      <c r="M1130" s="176"/>
      <c r="N1130" s="176"/>
      <c r="U1130" s="176"/>
    </row>
    <row r="1131" spans="2:21" s="21" customFormat="1" ht="21" customHeight="1">
      <c r="B1131" s="207"/>
      <c r="C1131" s="176"/>
      <c r="F1131" s="193"/>
      <c r="G1131" s="176"/>
      <c r="H1131" s="176"/>
      <c r="I1131" s="176"/>
      <c r="J1131" s="176"/>
      <c r="K1131" s="176"/>
      <c r="L1131" s="176"/>
      <c r="M1131" s="176"/>
      <c r="N1131" s="176"/>
      <c r="U1131" s="176"/>
    </row>
    <row r="1132" spans="2:21" s="21" customFormat="1" ht="21" customHeight="1">
      <c r="B1132" s="207"/>
      <c r="C1132" s="176"/>
      <c r="F1132" s="193"/>
      <c r="G1132" s="176"/>
      <c r="H1132" s="176"/>
      <c r="I1132" s="176"/>
      <c r="J1132" s="176"/>
      <c r="K1132" s="176"/>
      <c r="L1132" s="176"/>
      <c r="M1132" s="176"/>
      <c r="N1132" s="176"/>
      <c r="U1132" s="176"/>
    </row>
    <row r="1133" spans="2:21" s="21" customFormat="1" ht="21" customHeight="1">
      <c r="B1133" s="207"/>
      <c r="C1133" s="176"/>
      <c r="F1133" s="193"/>
      <c r="G1133" s="176"/>
      <c r="H1133" s="176"/>
      <c r="I1133" s="176"/>
      <c r="J1133" s="176"/>
      <c r="K1133" s="176"/>
      <c r="L1133" s="176"/>
      <c r="M1133" s="176"/>
      <c r="N1133" s="176"/>
      <c r="U1133" s="176"/>
    </row>
    <row r="1134" spans="2:21" s="21" customFormat="1" ht="21" customHeight="1">
      <c r="B1134" s="207"/>
      <c r="C1134" s="176"/>
      <c r="F1134" s="193"/>
      <c r="G1134" s="176"/>
      <c r="H1134" s="176"/>
      <c r="I1134" s="176"/>
      <c r="J1134" s="176"/>
      <c r="K1134" s="176"/>
      <c r="L1134" s="176"/>
      <c r="M1134" s="176"/>
      <c r="N1134" s="176"/>
      <c r="U1134" s="176"/>
    </row>
    <row r="1135" spans="2:21" s="21" customFormat="1" ht="21" customHeight="1">
      <c r="B1135" s="207"/>
      <c r="C1135" s="176"/>
      <c r="F1135" s="193"/>
      <c r="G1135" s="176"/>
      <c r="H1135" s="176"/>
      <c r="I1135" s="176"/>
      <c r="J1135" s="176"/>
      <c r="K1135" s="176"/>
      <c r="L1135" s="176"/>
      <c r="M1135" s="176"/>
      <c r="N1135" s="176"/>
      <c r="U1135" s="176"/>
    </row>
    <row r="1136" spans="2:21" s="21" customFormat="1" ht="21" customHeight="1">
      <c r="B1136" s="207"/>
      <c r="C1136" s="176"/>
      <c r="F1136" s="193"/>
      <c r="G1136" s="176"/>
      <c r="H1136" s="176"/>
      <c r="I1136" s="176"/>
      <c r="J1136" s="176"/>
      <c r="K1136" s="176"/>
      <c r="L1136" s="176"/>
      <c r="M1136" s="176"/>
      <c r="N1136" s="176"/>
      <c r="U1136" s="176"/>
    </row>
    <row r="1137" spans="2:21" s="21" customFormat="1" ht="21" customHeight="1">
      <c r="B1137" s="207"/>
      <c r="C1137" s="176"/>
      <c r="F1137" s="193"/>
      <c r="G1137" s="176"/>
      <c r="H1137" s="176"/>
      <c r="I1137" s="176"/>
      <c r="J1137" s="176"/>
      <c r="K1137" s="176"/>
      <c r="L1137" s="176"/>
      <c r="M1137" s="176"/>
      <c r="N1137" s="176"/>
      <c r="U1137" s="176"/>
    </row>
    <row r="1138" spans="2:21" s="21" customFormat="1" ht="21" customHeight="1">
      <c r="B1138" s="207"/>
      <c r="C1138" s="176"/>
      <c r="F1138" s="193"/>
      <c r="G1138" s="176"/>
      <c r="H1138" s="176"/>
      <c r="I1138" s="176"/>
      <c r="J1138" s="176"/>
      <c r="K1138" s="176"/>
      <c r="L1138" s="176"/>
      <c r="M1138" s="176"/>
      <c r="N1138" s="176"/>
      <c r="U1138" s="176"/>
    </row>
    <row r="1139" spans="2:21" s="21" customFormat="1" ht="21" customHeight="1">
      <c r="B1139" s="207"/>
      <c r="C1139" s="176"/>
      <c r="F1139" s="193"/>
      <c r="G1139" s="176"/>
      <c r="H1139" s="176"/>
      <c r="I1139" s="176"/>
      <c r="J1139" s="176"/>
      <c r="K1139" s="176"/>
      <c r="L1139" s="176"/>
      <c r="M1139" s="176"/>
      <c r="N1139" s="176"/>
      <c r="U1139" s="176"/>
    </row>
    <row r="1140" spans="2:21" s="21" customFormat="1" ht="21" customHeight="1">
      <c r="B1140" s="207"/>
      <c r="C1140" s="176"/>
      <c r="F1140" s="193"/>
      <c r="G1140" s="176"/>
      <c r="H1140" s="176"/>
      <c r="I1140" s="176"/>
      <c r="J1140" s="176"/>
      <c r="K1140" s="176"/>
      <c r="L1140" s="176"/>
      <c r="M1140" s="176"/>
      <c r="N1140" s="176"/>
      <c r="U1140" s="176"/>
    </row>
    <row r="1141" spans="2:21" s="21" customFormat="1" ht="21" customHeight="1">
      <c r="B1141" s="207"/>
      <c r="C1141" s="176"/>
      <c r="F1141" s="193"/>
      <c r="G1141" s="176"/>
      <c r="H1141" s="176"/>
      <c r="I1141" s="176"/>
      <c r="J1141" s="176"/>
      <c r="K1141" s="176"/>
      <c r="L1141" s="176"/>
      <c r="M1141" s="176"/>
      <c r="N1141" s="176"/>
      <c r="U1141" s="176"/>
    </row>
    <row r="1142" spans="2:21" s="21" customFormat="1" ht="21" customHeight="1">
      <c r="B1142" s="207"/>
      <c r="C1142" s="176"/>
      <c r="F1142" s="193"/>
      <c r="G1142" s="176"/>
      <c r="H1142" s="176"/>
      <c r="I1142" s="176"/>
      <c r="J1142" s="176"/>
      <c r="K1142" s="176"/>
      <c r="L1142" s="176"/>
      <c r="M1142" s="176"/>
      <c r="N1142" s="176"/>
      <c r="U1142" s="176"/>
    </row>
    <row r="1143" spans="2:21" s="21" customFormat="1" ht="21" customHeight="1">
      <c r="B1143" s="207"/>
      <c r="C1143" s="176"/>
      <c r="F1143" s="193"/>
      <c r="G1143" s="176"/>
      <c r="H1143" s="176"/>
      <c r="I1143" s="176"/>
      <c r="J1143" s="176"/>
      <c r="K1143" s="176"/>
      <c r="L1143" s="176"/>
      <c r="M1143" s="176"/>
      <c r="N1143" s="176"/>
      <c r="U1143" s="176"/>
    </row>
    <row r="1144" spans="2:21" s="21" customFormat="1" ht="21" customHeight="1">
      <c r="B1144" s="207"/>
      <c r="C1144" s="176"/>
      <c r="F1144" s="193"/>
      <c r="G1144" s="176"/>
      <c r="H1144" s="176"/>
      <c r="I1144" s="176"/>
      <c r="J1144" s="176"/>
      <c r="K1144" s="176"/>
      <c r="L1144" s="176"/>
      <c r="M1144" s="176"/>
      <c r="N1144" s="176"/>
      <c r="U1144" s="176"/>
    </row>
    <row r="1145" spans="2:21" s="21" customFormat="1" ht="21" customHeight="1">
      <c r="B1145" s="207"/>
      <c r="C1145" s="176"/>
      <c r="F1145" s="193"/>
      <c r="G1145" s="176"/>
      <c r="H1145" s="176"/>
      <c r="I1145" s="176"/>
      <c r="J1145" s="176"/>
      <c r="K1145" s="176"/>
      <c r="L1145" s="176"/>
      <c r="M1145" s="176"/>
      <c r="N1145" s="176"/>
      <c r="U1145" s="176"/>
    </row>
    <row r="1146" spans="2:21" s="21" customFormat="1" ht="21" customHeight="1">
      <c r="B1146" s="207"/>
      <c r="C1146" s="176"/>
      <c r="F1146" s="193"/>
      <c r="G1146" s="176"/>
      <c r="H1146" s="176"/>
      <c r="I1146" s="176"/>
      <c r="J1146" s="176"/>
      <c r="K1146" s="176"/>
      <c r="L1146" s="176"/>
      <c r="M1146" s="176"/>
      <c r="N1146" s="176"/>
      <c r="U1146" s="176"/>
    </row>
    <row r="1147" spans="2:21" s="21" customFormat="1" ht="21" customHeight="1">
      <c r="B1147" s="207"/>
      <c r="C1147" s="176"/>
      <c r="F1147" s="193"/>
      <c r="G1147" s="176"/>
      <c r="H1147" s="176"/>
      <c r="I1147" s="176"/>
      <c r="J1147" s="176"/>
      <c r="K1147" s="176"/>
      <c r="L1147" s="176"/>
      <c r="M1147" s="176"/>
      <c r="N1147" s="176"/>
      <c r="U1147" s="176"/>
    </row>
    <row r="1148" spans="2:21" s="21" customFormat="1" ht="21" customHeight="1">
      <c r="B1148" s="207"/>
      <c r="C1148" s="176"/>
      <c r="F1148" s="193"/>
      <c r="G1148" s="176"/>
      <c r="H1148" s="176"/>
      <c r="I1148" s="176"/>
      <c r="J1148" s="176"/>
      <c r="K1148" s="176"/>
      <c r="L1148" s="176"/>
      <c r="M1148" s="176"/>
      <c r="N1148" s="176"/>
      <c r="U1148" s="176"/>
    </row>
    <row r="1149" spans="2:21" s="21" customFormat="1" ht="21" customHeight="1">
      <c r="B1149" s="207"/>
      <c r="C1149" s="176"/>
      <c r="F1149" s="193"/>
      <c r="G1149" s="176"/>
      <c r="H1149" s="176"/>
      <c r="I1149" s="176"/>
      <c r="J1149" s="176"/>
      <c r="K1149" s="176"/>
      <c r="L1149" s="176"/>
      <c r="M1149" s="176"/>
      <c r="N1149" s="176"/>
      <c r="U1149" s="176"/>
    </row>
    <row r="1150" spans="2:21" s="21" customFormat="1" ht="21" customHeight="1">
      <c r="B1150" s="207"/>
      <c r="C1150" s="176"/>
      <c r="F1150" s="193"/>
      <c r="G1150" s="176"/>
      <c r="H1150" s="176"/>
      <c r="I1150" s="176"/>
      <c r="J1150" s="176"/>
      <c r="K1150" s="176"/>
      <c r="L1150" s="176"/>
      <c r="M1150" s="176"/>
      <c r="N1150" s="176"/>
      <c r="U1150" s="176"/>
    </row>
    <row r="1151" spans="2:21" s="21" customFormat="1" ht="21" customHeight="1">
      <c r="B1151" s="207"/>
      <c r="C1151" s="176"/>
      <c r="F1151" s="193"/>
      <c r="G1151" s="176"/>
      <c r="H1151" s="176"/>
      <c r="I1151" s="176"/>
      <c r="J1151" s="176"/>
      <c r="K1151" s="176"/>
      <c r="L1151" s="176"/>
      <c r="M1151" s="176"/>
      <c r="N1151" s="176"/>
      <c r="U1151" s="176"/>
    </row>
    <row r="1152" spans="2:21" s="21" customFormat="1" ht="21" customHeight="1">
      <c r="B1152" s="207"/>
      <c r="C1152" s="176"/>
      <c r="F1152" s="193"/>
      <c r="G1152" s="176"/>
      <c r="H1152" s="176"/>
      <c r="I1152" s="176"/>
      <c r="J1152" s="176"/>
      <c r="K1152" s="176"/>
      <c r="L1152" s="176"/>
      <c r="M1152" s="176"/>
      <c r="N1152" s="176"/>
      <c r="U1152" s="176"/>
    </row>
    <row r="1153" spans="2:21" s="21" customFormat="1" ht="21" customHeight="1">
      <c r="B1153" s="207"/>
      <c r="C1153" s="176"/>
      <c r="F1153" s="193"/>
      <c r="G1153" s="176"/>
      <c r="H1153" s="176"/>
      <c r="I1153" s="176"/>
      <c r="J1153" s="176"/>
      <c r="K1153" s="176"/>
      <c r="L1153" s="176"/>
      <c r="M1153" s="176"/>
      <c r="N1153" s="176"/>
      <c r="U1153" s="176"/>
    </row>
    <row r="1154" spans="2:21" s="21" customFormat="1" ht="21" customHeight="1">
      <c r="B1154" s="207"/>
      <c r="C1154" s="176"/>
      <c r="F1154" s="193"/>
      <c r="G1154" s="176"/>
      <c r="H1154" s="176"/>
      <c r="I1154" s="176"/>
      <c r="J1154" s="176"/>
      <c r="K1154" s="176"/>
      <c r="L1154" s="176"/>
      <c r="M1154" s="176"/>
      <c r="N1154" s="176"/>
      <c r="U1154" s="176"/>
    </row>
    <row r="1155" spans="2:21" s="21" customFormat="1" ht="21" customHeight="1">
      <c r="B1155" s="207"/>
      <c r="C1155" s="176"/>
      <c r="F1155" s="193"/>
      <c r="G1155" s="176"/>
      <c r="H1155" s="176"/>
      <c r="I1155" s="176"/>
      <c r="J1155" s="176"/>
      <c r="K1155" s="176"/>
      <c r="L1155" s="176"/>
      <c r="M1155" s="176"/>
      <c r="N1155" s="176"/>
      <c r="U1155" s="176"/>
    </row>
    <row r="1156" spans="2:21" s="21" customFormat="1" ht="21" customHeight="1">
      <c r="B1156" s="207"/>
      <c r="C1156" s="176"/>
      <c r="F1156" s="193"/>
      <c r="G1156" s="176"/>
      <c r="H1156" s="176"/>
      <c r="I1156" s="176"/>
      <c r="J1156" s="176"/>
      <c r="K1156" s="176"/>
      <c r="L1156" s="176"/>
      <c r="M1156" s="176"/>
      <c r="N1156" s="176"/>
      <c r="U1156" s="176"/>
    </row>
    <row r="1157" spans="2:21" s="21" customFormat="1" ht="21" customHeight="1">
      <c r="B1157" s="207"/>
      <c r="C1157" s="176"/>
      <c r="F1157" s="193"/>
      <c r="G1157" s="176"/>
      <c r="H1157" s="176"/>
      <c r="I1157" s="176"/>
      <c r="J1157" s="176"/>
      <c r="K1157" s="176"/>
      <c r="L1157" s="176"/>
      <c r="M1157" s="176"/>
      <c r="N1157" s="176"/>
      <c r="U1157" s="176"/>
    </row>
    <row r="1158" spans="2:21" s="21" customFormat="1" ht="21" customHeight="1">
      <c r="B1158" s="207"/>
      <c r="C1158" s="176"/>
      <c r="F1158" s="193"/>
      <c r="G1158" s="176"/>
      <c r="H1158" s="176"/>
      <c r="I1158" s="176"/>
      <c r="J1158" s="176"/>
      <c r="K1158" s="176"/>
      <c r="L1158" s="176"/>
      <c r="M1158" s="176"/>
      <c r="N1158" s="176"/>
      <c r="U1158" s="176"/>
    </row>
    <row r="1159" spans="2:21" s="21" customFormat="1" ht="21" customHeight="1">
      <c r="B1159" s="207"/>
      <c r="C1159" s="176"/>
      <c r="F1159" s="193"/>
      <c r="G1159" s="176"/>
      <c r="H1159" s="176"/>
      <c r="I1159" s="176"/>
      <c r="J1159" s="176"/>
      <c r="K1159" s="176"/>
      <c r="L1159" s="176"/>
      <c r="M1159" s="176"/>
      <c r="N1159" s="176"/>
      <c r="U1159" s="176"/>
    </row>
    <row r="1160" spans="2:21" s="21" customFormat="1" ht="21" customHeight="1">
      <c r="B1160" s="207"/>
      <c r="C1160" s="176"/>
      <c r="F1160" s="193"/>
      <c r="G1160" s="176"/>
      <c r="H1160" s="176"/>
      <c r="I1160" s="176"/>
      <c r="J1160" s="176"/>
      <c r="K1160" s="176"/>
      <c r="L1160" s="176"/>
      <c r="M1160" s="176"/>
      <c r="N1160" s="176"/>
      <c r="U1160" s="176"/>
    </row>
    <row r="1161" spans="2:21" s="21" customFormat="1" ht="21" customHeight="1">
      <c r="B1161" s="207"/>
      <c r="C1161" s="176"/>
      <c r="F1161" s="193"/>
      <c r="G1161" s="176"/>
      <c r="H1161" s="176"/>
      <c r="I1161" s="176"/>
      <c r="J1161" s="176"/>
      <c r="K1161" s="176"/>
      <c r="L1161" s="176"/>
      <c r="M1161" s="176"/>
      <c r="N1161" s="176"/>
      <c r="U1161" s="176"/>
    </row>
    <row r="1162" spans="2:21" s="21" customFormat="1" ht="21" customHeight="1">
      <c r="B1162" s="207"/>
      <c r="C1162" s="176"/>
      <c r="F1162" s="193"/>
      <c r="G1162" s="176"/>
      <c r="H1162" s="176"/>
      <c r="I1162" s="176"/>
      <c r="J1162" s="176"/>
      <c r="K1162" s="176"/>
      <c r="L1162" s="176"/>
      <c r="M1162" s="176"/>
      <c r="N1162" s="176"/>
      <c r="U1162" s="176"/>
    </row>
    <row r="1163" spans="2:21" s="21" customFormat="1" ht="21" customHeight="1">
      <c r="B1163" s="207"/>
      <c r="C1163" s="176"/>
      <c r="F1163" s="193"/>
      <c r="G1163" s="176"/>
      <c r="H1163" s="176"/>
      <c r="I1163" s="176"/>
      <c r="J1163" s="176"/>
      <c r="K1163" s="176"/>
      <c r="L1163" s="176"/>
      <c r="M1163" s="176"/>
      <c r="N1163" s="176"/>
      <c r="U1163" s="176"/>
    </row>
    <row r="1164" spans="2:21" s="21" customFormat="1" ht="21" customHeight="1">
      <c r="B1164" s="207"/>
      <c r="C1164" s="176"/>
      <c r="F1164" s="193"/>
      <c r="G1164" s="176"/>
      <c r="H1164" s="176"/>
      <c r="I1164" s="176"/>
      <c r="J1164" s="176"/>
      <c r="K1164" s="176"/>
      <c r="L1164" s="176"/>
      <c r="M1164" s="176"/>
      <c r="N1164" s="176"/>
      <c r="U1164" s="176"/>
    </row>
    <row r="1165" spans="2:21" s="21" customFormat="1" ht="21" customHeight="1">
      <c r="B1165" s="207"/>
      <c r="C1165" s="176"/>
      <c r="F1165" s="193"/>
      <c r="G1165" s="176"/>
      <c r="H1165" s="176"/>
      <c r="I1165" s="176"/>
      <c r="J1165" s="176"/>
      <c r="K1165" s="176"/>
      <c r="L1165" s="176"/>
      <c r="M1165" s="176"/>
      <c r="N1165" s="176"/>
      <c r="U1165" s="176"/>
    </row>
    <row r="1166" spans="2:21" s="21" customFormat="1" ht="21" customHeight="1">
      <c r="B1166" s="207"/>
      <c r="C1166" s="176"/>
      <c r="F1166" s="193"/>
      <c r="G1166" s="176"/>
      <c r="H1166" s="176"/>
      <c r="I1166" s="176"/>
      <c r="J1166" s="176"/>
      <c r="K1166" s="176"/>
      <c r="L1166" s="176"/>
      <c r="M1166" s="176"/>
      <c r="N1166" s="176"/>
      <c r="U1166" s="176"/>
    </row>
    <row r="1167" spans="2:21" s="21" customFormat="1" ht="21" customHeight="1">
      <c r="B1167" s="207"/>
      <c r="C1167" s="176"/>
      <c r="F1167" s="193"/>
      <c r="G1167" s="176"/>
      <c r="H1167" s="176"/>
      <c r="I1167" s="176"/>
      <c r="J1167" s="176"/>
      <c r="K1167" s="176"/>
      <c r="L1167" s="176"/>
      <c r="M1167" s="176"/>
      <c r="N1167" s="176"/>
      <c r="U1167" s="176"/>
    </row>
    <row r="1168" spans="2:21" s="21" customFormat="1" ht="21" customHeight="1">
      <c r="B1168" s="207"/>
      <c r="C1168" s="176"/>
      <c r="F1168" s="193"/>
      <c r="G1168" s="176"/>
      <c r="H1168" s="176"/>
      <c r="I1168" s="176"/>
      <c r="J1168" s="176"/>
      <c r="K1168" s="176"/>
      <c r="L1168" s="176"/>
      <c r="M1168" s="176"/>
      <c r="N1168" s="176"/>
      <c r="U1168" s="176"/>
    </row>
    <row r="1169" spans="2:21" s="21" customFormat="1" ht="21" customHeight="1">
      <c r="B1169" s="207"/>
      <c r="C1169" s="176"/>
      <c r="F1169" s="193"/>
      <c r="G1169" s="176"/>
      <c r="H1169" s="176"/>
      <c r="I1169" s="176"/>
      <c r="J1169" s="176"/>
      <c r="K1169" s="176"/>
      <c r="L1169" s="176"/>
      <c r="M1169" s="176"/>
      <c r="N1169" s="176"/>
      <c r="U1169" s="176"/>
    </row>
    <row r="1170" spans="2:21" s="21" customFormat="1" ht="21" customHeight="1">
      <c r="B1170" s="207"/>
      <c r="C1170" s="176"/>
      <c r="F1170" s="193"/>
      <c r="G1170" s="176"/>
      <c r="H1170" s="176"/>
      <c r="I1170" s="176"/>
      <c r="J1170" s="176"/>
      <c r="K1170" s="176"/>
      <c r="L1170" s="176"/>
      <c r="M1170" s="176"/>
      <c r="N1170" s="176"/>
      <c r="U1170" s="176"/>
    </row>
    <row r="1171" spans="2:21" s="21" customFormat="1" ht="21" customHeight="1">
      <c r="B1171" s="207"/>
      <c r="C1171" s="176"/>
      <c r="F1171" s="193"/>
      <c r="G1171" s="176"/>
      <c r="H1171" s="176"/>
      <c r="I1171" s="176"/>
      <c r="J1171" s="176"/>
      <c r="K1171" s="176"/>
      <c r="L1171" s="176"/>
      <c r="M1171" s="176"/>
      <c r="N1171" s="176"/>
      <c r="U1171" s="176"/>
    </row>
    <row r="1172" spans="2:21" s="21" customFormat="1" ht="21" customHeight="1">
      <c r="B1172" s="207"/>
      <c r="C1172" s="176"/>
      <c r="F1172" s="193"/>
      <c r="G1172" s="176"/>
      <c r="H1172" s="176"/>
      <c r="I1172" s="176"/>
      <c r="J1172" s="176"/>
      <c r="K1172" s="176"/>
      <c r="L1172" s="176"/>
      <c r="M1172" s="176"/>
      <c r="N1172" s="176"/>
      <c r="U1172" s="176"/>
    </row>
    <row r="1173" spans="2:21" s="21" customFormat="1" ht="21" customHeight="1">
      <c r="B1173" s="207"/>
      <c r="C1173" s="176"/>
      <c r="F1173" s="193"/>
      <c r="G1173" s="176"/>
      <c r="H1173" s="176"/>
      <c r="I1173" s="176"/>
      <c r="J1173" s="176"/>
      <c r="K1173" s="176"/>
      <c r="L1173" s="176"/>
      <c r="M1173" s="176"/>
      <c r="N1173" s="176"/>
      <c r="U1173" s="176"/>
    </row>
    <row r="1174" spans="2:21" s="21" customFormat="1" ht="21" customHeight="1">
      <c r="B1174" s="207"/>
      <c r="C1174" s="176"/>
      <c r="F1174" s="193"/>
      <c r="G1174" s="176"/>
      <c r="H1174" s="176"/>
      <c r="I1174" s="176"/>
      <c r="J1174" s="176"/>
      <c r="K1174" s="176"/>
      <c r="L1174" s="176"/>
      <c r="M1174" s="176"/>
      <c r="N1174" s="176"/>
      <c r="U1174" s="176"/>
    </row>
    <row r="1175" spans="2:21" s="21" customFormat="1" ht="21" customHeight="1">
      <c r="B1175" s="207"/>
      <c r="C1175" s="176"/>
      <c r="F1175" s="193"/>
      <c r="G1175" s="176"/>
      <c r="H1175" s="176"/>
      <c r="I1175" s="176"/>
      <c r="J1175" s="176"/>
      <c r="K1175" s="176"/>
      <c r="L1175" s="176"/>
      <c r="M1175" s="176"/>
      <c r="N1175" s="176"/>
      <c r="U1175" s="176"/>
    </row>
    <row r="1176" spans="2:21" s="21" customFormat="1" ht="21" customHeight="1">
      <c r="B1176" s="207"/>
      <c r="C1176" s="176"/>
      <c r="F1176" s="193"/>
      <c r="G1176" s="176"/>
      <c r="H1176" s="176"/>
      <c r="I1176" s="176"/>
      <c r="J1176" s="176"/>
      <c r="K1176" s="176"/>
      <c r="L1176" s="176"/>
      <c r="M1176" s="176"/>
      <c r="N1176" s="176"/>
      <c r="U1176" s="176"/>
    </row>
    <row r="1177" spans="2:21" s="21" customFormat="1" ht="21" customHeight="1">
      <c r="B1177" s="207"/>
      <c r="C1177" s="176"/>
      <c r="F1177" s="193"/>
      <c r="G1177" s="176"/>
      <c r="H1177" s="176"/>
      <c r="I1177" s="176"/>
      <c r="J1177" s="176"/>
      <c r="K1177" s="176"/>
      <c r="L1177" s="176"/>
      <c r="M1177" s="176"/>
      <c r="N1177" s="176"/>
      <c r="U1177" s="176"/>
    </row>
    <row r="1178" spans="2:21" s="21" customFormat="1" ht="21" customHeight="1">
      <c r="B1178" s="207"/>
      <c r="C1178" s="176"/>
      <c r="F1178" s="193"/>
      <c r="G1178" s="176"/>
      <c r="H1178" s="176"/>
      <c r="I1178" s="176"/>
      <c r="J1178" s="176"/>
      <c r="K1178" s="176"/>
      <c r="L1178" s="176"/>
      <c r="M1178" s="176"/>
      <c r="N1178" s="176"/>
      <c r="U1178" s="176"/>
    </row>
    <row r="1179" spans="2:21" s="21" customFormat="1" ht="21" customHeight="1">
      <c r="B1179" s="207"/>
      <c r="C1179" s="176"/>
      <c r="F1179" s="193"/>
      <c r="G1179" s="176"/>
      <c r="H1179" s="176"/>
      <c r="I1179" s="176"/>
      <c r="J1179" s="176"/>
      <c r="K1179" s="176"/>
      <c r="L1179" s="176"/>
      <c r="M1179" s="176"/>
      <c r="N1179" s="176"/>
      <c r="U1179" s="176"/>
    </row>
    <row r="1180" spans="2:21" s="21" customFormat="1" ht="21" customHeight="1">
      <c r="B1180" s="207"/>
      <c r="C1180" s="176"/>
      <c r="F1180" s="193"/>
      <c r="G1180" s="176"/>
      <c r="H1180" s="176"/>
      <c r="I1180" s="176"/>
      <c r="J1180" s="176"/>
      <c r="K1180" s="176"/>
      <c r="L1180" s="176"/>
      <c r="M1180" s="176"/>
      <c r="N1180" s="176"/>
      <c r="U1180" s="176"/>
    </row>
    <row r="1181" spans="2:21" s="21" customFormat="1" ht="21" customHeight="1">
      <c r="B1181" s="207"/>
      <c r="C1181" s="176"/>
      <c r="F1181" s="193"/>
      <c r="G1181" s="176"/>
      <c r="H1181" s="176"/>
      <c r="I1181" s="176"/>
      <c r="J1181" s="176"/>
      <c r="K1181" s="176"/>
      <c r="L1181" s="176"/>
      <c r="M1181" s="176"/>
      <c r="N1181" s="176"/>
      <c r="U1181" s="176"/>
    </row>
    <row r="1182" spans="2:21" s="21" customFormat="1" ht="21" customHeight="1">
      <c r="B1182" s="207"/>
      <c r="C1182" s="176"/>
      <c r="F1182" s="193"/>
      <c r="G1182" s="176"/>
      <c r="H1182" s="176"/>
      <c r="I1182" s="176"/>
      <c r="J1182" s="176"/>
      <c r="K1182" s="176"/>
      <c r="L1182" s="176"/>
      <c r="M1182" s="176"/>
      <c r="N1182" s="176"/>
      <c r="U1182" s="176"/>
    </row>
    <row r="1183" spans="2:21" s="21" customFormat="1" ht="21" customHeight="1">
      <c r="B1183" s="207"/>
      <c r="C1183" s="176"/>
      <c r="F1183" s="193"/>
      <c r="G1183" s="176"/>
      <c r="H1183" s="176"/>
      <c r="I1183" s="176"/>
      <c r="J1183" s="176"/>
      <c r="K1183" s="176"/>
      <c r="L1183" s="176"/>
      <c r="M1183" s="176"/>
      <c r="N1183" s="176"/>
      <c r="U1183" s="176"/>
    </row>
    <row r="1184" spans="2:21" s="21" customFormat="1" ht="21" customHeight="1">
      <c r="B1184" s="207"/>
      <c r="C1184" s="176"/>
      <c r="F1184" s="193"/>
      <c r="G1184" s="176"/>
      <c r="H1184" s="176"/>
      <c r="I1184" s="176"/>
      <c r="J1184" s="176"/>
      <c r="K1184" s="176"/>
      <c r="L1184" s="176"/>
      <c r="M1184" s="176"/>
      <c r="N1184" s="176"/>
      <c r="U1184" s="176"/>
    </row>
    <row r="1185" spans="2:21" s="21" customFormat="1" ht="21" customHeight="1">
      <c r="B1185" s="207"/>
      <c r="C1185" s="176"/>
      <c r="F1185" s="193"/>
      <c r="G1185" s="176"/>
      <c r="H1185" s="176"/>
      <c r="I1185" s="176"/>
      <c r="J1185" s="176"/>
      <c r="K1185" s="176"/>
      <c r="L1185" s="176"/>
      <c r="M1185" s="176"/>
      <c r="N1185" s="176"/>
      <c r="U1185" s="176"/>
    </row>
    <row r="1186" spans="2:21" s="21" customFormat="1" ht="21" customHeight="1">
      <c r="B1186" s="207"/>
      <c r="C1186" s="176"/>
      <c r="F1186" s="193"/>
      <c r="G1186" s="176"/>
      <c r="H1186" s="176"/>
      <c r="I1186" s="176"/>
      <c r="J1186" s="176"/>
      <c r="K1186" s="176"/>
      <c r="L1186" s="176"/>
      <c r="M1186" s="176"/>
      <c r="N1186" s="176"/>
      <c r="U1186" s="176"/>
    </row>
    <row r="1187" spans="2:21" s="21" customFormat="1" ht="21" customHeight="1">
      <c r="B1187" s="207"/>
      <c r="C1187" s="176"/>
      <c r="F1187" s="193"/>
      <c r="G1187" s="176"/>
      <c r="H1187" s="176"/>
      <c r="I1187" s="176"/>
      <c r="J1187" s="176"/>
      <c r="K1187" s="176"/>
      <c r="L1187" s="176"/>
      <c r="M1187" s="176"/>
      <c r="N1187" s="176"/>
      <c r="U1187" s="176"/>
    </row>
    <row r="1188" spans="2:21" s="21" customFormat="1" ht="21" customHeight="1">
      <c r="B1188" s="207"/>
      <c r="C1188" s="176"/>
      <c r="F1188" s="193"/>
      <c r="G1188" s="176"/>
      <c r="H1188" s="176"/>
      <c r="I1188" s="176"/>
      <c r="J1188" s="176"/>
      <c r="K1188" s="176"/>
      <c r="L1188" s="176"/>
      <c r="M1188" s="176"/>
      <c r="N1188" s="176"/>
      <c r="U1188" s="176"/>
    </row>
    <row r="1189" spans="2:21" s="21" customFormat="1" ht="21" customHeight="1">
      <c r="B1189" s="207"/>
      <c r="C1189" s="176"/>
      <c r="F1189" s="193"/>
      <c r="G1189" s="176"/>
      <c r="H1189" s="176"/>
      <c r="I1189" s="176"/>
      <c r="J1189" s="176"/>
      <c r="K1189" s="176"/>
      <c r="L1189" s="176"/>
      <c r="M1189" s="176"/>
      <c r="N1189" s="176"/>
      <c r="U1189" s="176"/>
    </row>
    <row r="1190" spans="2:21" s="21" customFormat="1" ht="21" customHeight="1">
      <c r="B1190" s="207"/>
      <c r="C1190" s="176"/>
      <c r="F1190" s="193"/>
      <c r="G1190" s="176"/>
      <c r="H1190" s="176"/>
      <c r="I1190" s="176"/>
      <c r="J1190" s="176"/>
      <c r="K1190" s="176"/>
      <c r="L1190" s="176"/>
      <c r="M1190" s="176"/>
      <c r="N1190" s="176"/>
      <c r="U1190" s="176"/>
    </row>
    <row r="1191" spans="2:21" s="21" customFormat="1" ht="21" customHeight="1">
      <c r="B1191" s="207"/>
      <c r="C1191" s="176"/>
      <c r="F1191" s="193"/>
      <c r="G1191" s="176"/>
      <c r="H1191" s="176"/>
      <c r="I1191" s="176"/>
      <c r="J1191" s="176"/>
      <c r="K1191" s="176"/>
      <c r="L1191" s="176"/>
      <c r="M1191" s="176"/>
      <c r="N1191" s="176"/>
      <c r="U1191" s="176"/>
    </row>
    <row r="1192" spans="2:21" s="21" customFormat="1" ht="21" customHeight="1">
      <c r="B1192" s="207"/>
      <c r="C1192" s="176"/>
      <c r="F1192" s="193"/>
      <c r="G1192" s="176"/>
      <c r="H1192" s="176"/>
      <c r="I1192" s="176"/>
      <c r="J1192" s="176"/>
      <c r="K1192" s="176"/>
      <c r="L1192" s="176"/>
      <c r="M1192" s="176"/>
      <c r="N1192" s="176"/>
      <c r="U1192" s="176"/>
    </row>
    <row r="1193" spans="2:21" s="21" customFormat="1" ht="21" customHeight="1">
      <c r="B1193" s="207"/>
      <c r="C1193" s="176"/>
      <c r="F1193" s="193"/>
      <c r="G1193" s="176"/>
      <c r="H1193" s="176"/>
      <c r="I1193" s="176"/>
      <c r="J1193" s="176"/>
      <c r="K1193" s="176"/>
      <c r="L1193" s="176"/>
      <c r="M1193" s="176"/>
      <c r="N1193" s="176"/>
      <c r="U1193" s="176"/>
    </row>
    <row r="1194" spans="2:21" s="21" customFormat="1" ht="21" customHeight="1">
      <c r="B1194" s="207"/>
      <c r="C1194" s="176"/>
      <c r="F1194" s="193"/>
      <c r="G1194" s="176"/>
      <c r="H1194" s="176"/>
      <c r="I1194" s="176"/>
      <c r="J1194" s="176"/>
      <c r="K1194" s="176"/>
      <c r="L1194" s="176"/>
      <c r="M1194" s="176"/>
      <c r="N1194" s="176"/>
      <c r="U1194" s="176"/>
    </row>
    <row r="1195" spans="2:21" s="21" customFormat="1" ht="21" customHeight="1">
      <c r="B1195" s="207"/>
      <c r="C1195" s="176"/>
      <c r="F1195" s="193"/>
      <c r="G1195" s="176"/>
      <c r="H1195" s="176"/>
      <c r="I1195" s="176"/>
      <c r="J1195" s="176"/>
      <c r="K1195" s="176"/>
      <c r="L1195" s="176"/>
      <c r="M1195" s="176"/>
      <c r="N1195" s="176"/>
      <c r="U1195" s="176"/>
    </row>
    <row r="1196" spans="2:21" s="21" customFormat="1" ht="21" customHeight="1">
      <c r="B1196" s="207"/>
      <c r="C1196" s="176"/>
      <c r="F1196" s="193"/>
      <c r="G1196" s="176"/>
      <c r="H1196" s="176"/>
      <c r="I1196" s="176"/>
      <c r="J1196" s="176"/>
      <c r="K1196" s="176"/>
      <c r="L1196" s="176"/>
      <c r="M1196" s="176"/>
      <c r="N1196" s="176"/>
      <c r="U1196" s="176"/>
    </row>
    <row r="1197" spans="2:21" s="21" customFormat="1" ht="21" customHeight="1">
      <c r="B1197" s="207"/>
      <c r="C1197" s="176"/>
      <c r="F1197" s="193"/>
      <c r="G1197" s="176"/>
      <c r="H1197" s="176"/>
      <c r="I1197" s="176"/>
      <c r="J1197" s="176"/>
      <c r="K1197" s="176"/>
      <c r="L1197" s="176"/>
      <c r="M1197" s="176"/>
      <c r="N1197" s="176"/>
      <c r="U1197" s="176"/>
    </row>
    <row r="1198" spans="2:21" s="21" customFormat="1" ht="21" customHeight="1">
      <c r="B1198" s="207"/>
      <c r="C1198" s="176"/>
      <c r="F1198" s="193"/>
      <c r="G1198" s="176"/>
      <c r="H1198" s="176"/>
      <c r="I1198" s="176"/>
      <c r="J1198" s="176"/>
      <c r="K1198" s="176"/>
      <c r="L1198" s="176"/>
      <c r="M1198" s="176"/>
      <c r="N1198" s="176"/>
      <c r="U1198" s="176"/>
    </row>
    <row r="1199" spans="2:21" s="21" customFormat="1" ht="21" customHeight="1">
      <c r="B1199" s="207"/>
      <c r="C1199" s="176"/>
      <c r="F1199" s="193"/>
      <c r="G1199" s="176"/>
      <c r="H1199" s="176"/>
      <c r="I1199" s="176"/>
      <c r="J1199" s="176"/>
      <c r="K1199" s="176"/>
      <c r="L1199" s="176"/>
      <c r="M1199" s="176"/>
      <c r="N1199" s="176"/>
      <c r="U1199" s="176"/>
    </row>
    <row r="1200" spans="2:21" s="21" customFormat="1" ht="21" customHeight="1">
      <c r="B1200" s="207"/>
      <c r="C1200" s="176"/>
      <c r="F1200" s="193"/>
      <c r="G1200" s="176"/>
      <c r="H1200" s="176"/>
      <c r="I1200" s="176"/>
      <c r="J1200" s="176"/>
      <c r="K1200" s="176"/>
      <c r="L1200" s="176"/>
      <c r="M1200" s="176"/>
      <c r="N1200" s="176"/>
      <c r="U1200" s="176"/>
    </row>
    <row r="1201" spans="2:21" s="21" customFormat="1" ht="21" customHeight="1">
      <c r="B1201" s="207"/>
      <c r="C1201" s="176"/>
      <c r="F1201" s="193"/>
      <c r="G1201" s="176"/>
      <c r="H1201" s="176"/>
      <c r="I1201" s="176"/>
      <c r="J1201" s="176"/>
      <c r="K1201" s="176"/>
      <c r="L1201" s="176"/>
      <c r="M1201" s="176"/>
      <c r="N1201" s="176"/>
      <c r="U1201" s="176"/>
    </row>
    <row r="1202" spans="2:21" s="21" customFormat="1" ht="21" customHeight="1">
      <c r="B1202" s="207"/>
      <c r="C1202" s="176"/>
      <c r="F1202" s="193"/>
      <c r="G1202" s="176"/>
      <c r="H1202" s="176"/>
      <c r="I1202" s="176"/>
      <c r="J1202" s="176"/>
      <c r="K1202" s="176"/>
      <c r="L1202" s="176"/>
      <c r="M1202" s="176"/>
      <c r="N1202" s="176"/>
      <c r="U1202" s="176"/>
    </row>
    <row r="1203" spans="2:21" s="21" customFormat="1" ht="21" customHeight="1">
      <c r="B1203" s="207"/>
      <c r="C1203" s="176"/>
      <c r="F1203" s="193"/>
      <c r="G1203" s="176"/>
      <c r="H1203" s="176"/>
      <c r="I1203" s="176"/>
      <c r="J1203" s="176"/>
      <c r="K1203" s="176"/>
      <c r="L1203" s="176"/>
      <c r="M1203" s="176"/>
      <c r="N1203" s="176"/>
      <c r="U1203" s="176"/>
    </row>
    <row r="1204" spans="2:21" s="21" customFormat="1" ht="21" customHeight="1">
      <c r="B1204" s="207"/>
      <c r="C1204" s="176"/>
      <c r="F1204" s="193"/>
      <c r="G1204" s="176"/>
      <c r="H1204" s="176"/>
      <c r="I1204" s="176"/>
      <c r="J1204" s="176"/>
      <c r="K1204" s="176"/>
      <c r="L1204" s="176"/>
      <c r="M1204" s="176"/>
      <c r="N1204" s="176"/>
      <c r="U1204" s="176"/>
    </row>
    <row r="1205" spans="2:21" s="21" customFormat="1" ht="21" customHeight="1">
      <c r="B1205" s="207"/>
      <c r="C1205" s="176"/>
      <c r="F1205" s="193"/>
      <c r="G1205" s="176"/>
      <c r="H1205" s="176"/>
      <c r="I1205" s="176"/>
      <c r="J1205" s="176"/>
      <c r="K1205" s="176"/>
      <c r="L1205" s="176"/>
      <c r="M1205" s="176"/>
      <c r="N1205" s="176"/>
      <c r="U1205" s="176"/>
    </row>
    <row r="1206" spans="2:21" s="21" customFormat="1" ht="21" customHeight="1">
      <c r="B1206" s="207"/>
      <c r="C1206" s="176"/>
      <c r="F1206" s="193"/>
      <c r="G1206" s="176"/>
      <c r="H1206" s="176"/>
      <c r="I1206" s="176"/>
      <c r="J1206" s="176"/>
      <c r="K1206" s="176"/>
      <c r="L1206" s="176"/>
      <c r="M1206" s="176"/>
      <c r="N1206" s="176"/>
      <c r="U1206" s="176"/>
    </row>
    <row r="1207" spans="2:21" s="21" customFormat="1" ht="21" customHeight="1">
      <c r="B1207" s="207"/>
      <c r="C1207" s="176"/>
      <c r="F1207" s="193"/>
      <c r="G1207" s="176"/>
      <c r="H1207" s="176"/>
      <c r="I1207" s="176"/>
      <c r="J1207" s="176"/>
      <c r="K1207" s="176"/>
      <c r="L1207" s="176"/>
      <c r="M1207" s="176"/>
      <c r="N1207" s="176"/>
      <c r="U1207" s="176"/>
    </row>
    <row r="1208" spans="2:21" s="21" customFormat="1" ht="21" customHeight="1">
      <c r="B1208" s="207"/>
      <c r="C1208" s="176"/>
      <c r="F1208" s="193"/>
      <c r="G1208" s="176"/>
      <c r="H1208" s="176"/>
      <c r="I1208" s="176"/>
      <c r="J1208" s="176"/>
      <c r="K1208" s="176"/>
      <c r="L1208" s="176"/>
      <c r="M1208" s="176"/>
      <c r="N1208" s="176"/>
      <c r="U1208" s="176"/>
    </row>
    <row r="1209" spans="2:21" s="21" customFormat="1" ht="21" customHeight="1">
      <c r="B1209" s="207"/>
      <c r="C1209" s="176"/>
      <c r="F1209" s="193"/>
      <c r="G1209" s="176"/>
      <c r="H1209" s="176"/>
      <c r="I1209" s="176"/>
      <c r="J1209" s="176"/>
      <c r="K1209" s="176"/>
      <c r="L1209" s="176"/>
      <c r="M1209" s="176"/>
      <c r="N1209" s="176"/>
      <c r="U1209" s="176"/>
    </row>
    <row r="1210" spans="2:21" s="21" customFormat="1" ht="21" customHeight="1">
      <c r="B1210" s="207"/>
      <c r="C1210" s="176"/>
      <c r="F1210" s="193"/>
      <c r="G1210" s="176"/>
      <c r="H1210" s="176"/>
      <c r="I1210" s="176"/>
      <c r="J1210" s="176"/>
      <c r="K1210" s="176"/>
      <c r="L1210" s="176"/>
      <c r="M1210" s="176"/>
      <c r="N1210" s="176"/>
      <c r="U1210" s="176"/>
    </row>
    <row r="1211" spans="2:21" s="21" customFormat="1" ht="21" customHeight="1">
      <c r="B1211" s="207"/>
      <c r="C1211" s="176"/>
      <c r="F1211" s="193"/>
      <c r="G1211" s="176"/>
      <c r="H1211" s="176"/>
      <c r="I1211" s="176"/>
      <c r="J1211" s="176"/>
      <c r="K1211" s="176"/>
      <c r="L1211" s="176"/>
      <c r="M1211" s="176"/>
      <c r="N1211" s="176"/>
      <c r="U1211" s="176"/>
    </row>
    <row r="1212" spans="2:21" s="21" customFormat="1" ht="21" customHeight="1">
      <c r="B1212" s="207"/>
      <c r="C1212" s="176"/>
      <c r="F1212" s="193"/>
      <c r="G1212" s="176"/>
      <c r="H1212" s="176"/>
      <c r="I1212" s="176"/>
      <c r="J1212" s="176"/>
      <c r="K1212" s="176"/>
      <c r="L1212" s="176"/>
      <c r="M1212" s="176"/>
      <c r="N1212" s="176"/>
      <c r="U1212" s="176"/>
    </row>
    <row r="1213" spans="2:21" s="21" customFormat="1" ht="21" customHeight="1">
      <c r="B1213" s="207"/>
      <c r="C1213" s="176"/>
      <c r="F1213" s="193"/>
      <c r="G1213" s="176"/>
      <c r="H1213" s="176"/>
      <c r="I1213" s="176"/>
      <c r="J1213" s="176"/>
      <c r="K1213" s="176"/>
      <c r="L1213" s="176"/>
      <c r="M1213" s="176"/>
      <c r="N1213" s="176"/>
      <c r="U1213" s="176"/>
    </row>
    <row r="1214" spans="2:21" s="21" customFormat="1" ht="21" customHeight="1">
      <c r="B1214" s="207"/>
      <c r="C1214" s="176"/>
      <c r="F1214" s="193"/>
      <c r="G1214" s="176"/>
      <c r="H1214" s="176"/>
      <c r="I1214" s="176"/>
      <c r="J1214" s="176"/>
      <c r="K1214" s="176"/>
      <c r="L1214" s="176"/>
      <c r="M1214" s="176"/>
      <c r="N1214" s="176"/>
      <c r="U1214" s="176"/>
    </row>
    <row r="1215" spans="2:21" s="21" customFormat="1" ht="21" customHeight="1">
      <c r="B1215" s="207"/>
      <c r="C1215" s="176"/>
      <c r="F1215" s="193"/>
      <c r="G1215" s="176"/>
      <c r="H1215" s="176"/>
      <c r="I1215" s="176"/>
      <c r="J1215" s="176"/>
      <c r="K1215" s="176"/>
      <c r="L1215" s="176"/>
      <c r="M1215" s="176"/>
      <c r="N1215" s="176"/>
      <c r="U1215" s="176"/>
    </row>
    <row r="1216" spans="2:21" s="21" customFormat="1" ht="21" customHeight="1">
      <c r="B1216" s="207"/>
      <c r="C1216" s="176"/>
      <c r="F1216" s="193"/>
      <c r="G1216" s="176"/>
      <c r="H1216" s="176"/>
      <c r="I1216" s="176"/>
      <c r="J1216" s="176"/>
      <c r="K1216" s="176"/>
      <c r="L1216" s="176"/>
      <c r="M1216" s="176"/>
      <c r="N1216" s="176"/>
      <c r="U1216" s="176"/>
    </row>
    <row r="1217" spans="2:21" s="21" customFormat="1" ht="21" customHeight="1">
      <c r="B1217" s="207"/>
      <c r="C1217" s="176"/>
      <c r="F1217" s="193"/>
      <c r="G1217" s="176"/>
      <c r="H1217" s="176"/>
      <c r="I1217" s="176"/>
      <c r="J1217" s="176"/>
      <c r="K1217" s="176"/>
      <c r="L1217" s="176"/>
      <c r="M1217" s="176"/>
      <c r="N1217" s="176"/>
      <c r="U1217" s="176"/>
    </row>
    <row r="1218" spans="2:21" s="21" customFormat="1" ht="21" customHeight="1">
      <c r="B1218" s="207"/>
      <c r="C1218" s="176"/>
      <c r="F1218" s="193"/>
      <c r="G1218" s="176"/>
      <c r="H1218" s="176"/>
      <c r="I1218" s="176"/>
      <c r="J1218" s="176"/>
      <c r="K1218" s="176"/>
      <c r="L1218" s="176"/>
      <c r="M1218" s="176"/>
      <c r="N1218" s="176"/>
      <c r="U1218" s="176"/>
    </row>
    <row r="1219" spans="2:21" s="21" customFormat="1" ht="21" customHeight="1">
      <c r="B1219" s="207"/>
      <c r="C1219" s="176"/>
      <c r="F1219" s="193"/>
      <c r="G1219" s="176"/>
      <c r="H1219" s="176"/>
      <c r="I1219" s="176"/>
      <c r="J1219" s="176"/>
      <c r="K1219" s="176"/>
      <c r="L1219" s="176"/>
      <c r="M1219" s="176"/>
      <c r="N1219" s="176"/>
      <c r="U1219" s="176"/>
    </row>
    <row r="1220" spans="2:21" s="21" customFormat="1" ht="21" customHeight="1">
      <c r="B1220" s="207"/>
      <c r="C1220" s="176"/>
      <c r="F1220" s="193"/>
      <c r="G1220" s="176"/>
      <c r="H1220" s="176"/>
      <c r="I1220" s="176"/>
      <c r="J1220" s="176"/>
      <c r="K1220" s="176"/>
      <c r="L1220" s="176"/>
      <c r="M1220" s="176"/>
      <c r="N1220" s="176"/>
      <c r="U1220" s="176"/>
    </row>
    <row r="1221" spans="2:21" s="21" customFormat="1" ht="21" customHeight="1">
      <c r="B1221" s="207"/>
      <c r="C1221" s="176"/>
      <c r="F1221" s="193"/>
      <c r="G1221" s="176"/>
      <c r="H1221" s="176"/>
      <c r="I1221" s="176"/>
      <c r="J1221" s="176"/>
      <c r="K1221" s="176"/>
      <c r="L1221" s="176"/>
      <c r="M1221" s="176"/>
      <c r="N1221" s="176"/>
      <c r="U1221" s="176"/>
    </row>
    <row r="1222" spans="2:21" s="21" customFormat="1" ht="21" customHeight="1">
      <c r="B1222" s="207"/>
      <c r="C1222" s="176"/>
      <c r="F1222" s="193"/>
      <c r="G1222" s="176"/>
      <c r="H1222" s="176"/>
      <c r="I1222" s="176"/>
      <c r="J1222" s="176"/>
      <c r="K1222" s="176"/>
      <c r="L1222" s="176"/>
      <c r="M1222" s="176"/>
      <c r="N1222" s="176"/>
      <c r="U1222" s="176"/>
    </row>
    <row r="1223" spans="2:21" s="21" customFormat="1" ht="21" customHeight="1">
      <c r="B1223" s="207"/>
      <c r="C1223" s="176"/>
      <c r="F1223" s="193"/>
      <c r="G1223" s="176"/>
      <c r="H1223" s="176"/>
      <c r="I1223" s="176"/>
      <c r="J1223" s="176"/>
      <c r="K1223" s="176"/>
      <c r="L1223" s="176"/>
      <c r="M1223" s="176"/>
      <c r="N1223" s="176"/>
      <c r="U1223" s="176"/>
    </row>
    <row r="1224" spans="2:21" s="21" customFormat="1" ht="21" customHeight="1">
      <c r="B1224" s="207"/>
      <c r="C1224" s="176"/>
      <c r="F1224" s="193"/>
      <c r="G1224" s="176"/>
      <c r="H1224" s="176"/>
      <c r="I1224" s="176"/>
      <c r="J1224" s="176"/>
      <c r="K1224" s="176"/>
      <c r="L1224" s="176"/>
      <c r="M1224" s="176"/>
      <c r="N1224" s="176"/>
      <c r="U1224" s="176"/>
    </row>
    <row r="1225" spans="2:21" s="21" customFormat="1" ht="21" customHeight="1">
      <c r="B1225" s="207"/>
      <c r="C1225" s="176"/>
      <c r="F1225" s="193"/>
      <c r="G1225" s="176"/>
      <c r="H1225" s="176"/>
      <c r="I1225" s="176"/>
      <c r="J1225" s="176"/>
      <c r="K1225" s="176"/>
      <c r="L1225" s="176"/>
      <c r="M1225" s="176"/>
      <c r="N1225" s="176"/>
      <c r="U1225" s="176"/>
    </row>
    <row r="1226" spans="2:21" s="21" customFormat="1" ht="21" customHeight="1">
      <c r="B1226" s="207"/>
      <c r="C1226" s="176"/>
      <c r="F1226" s="193"/>
      <c r="G1226" s="176"/>
      <c r="H1226" s="176"/>
      <c r="I1226" s="176"/>
      <c r="J1226" s="176"/>
      <c r="K1226" s="176"/>
      <c r="L1226" s="176"/>
      <c r="M1226" s="176"/>
      <c r="N1226" s="176"/>
      <c r="U1226" s="176"/>
    </row>
    <row r="1227" spans="2:21" s="21" customFormat="1" ht="21" customHeight="1">
      <c r="B1227" s="207"/>
      <c r="C1227" s="176"/>
      <c r="F1227" s="193"/>
      <c r="G1227" s="176"/>
      <c r="H1227" s="176"/>
      <c r="I1227" s="176"/>
      <c r="J1227" s="176"/>
      <c r="K1227" s="176"/>
      <c r="L1227" s="176"/>
      <c r="M1227" s="176"/>
      <c r="N1227" s="176"/>
      <c r="U1227" s="176"/>
    </row>
    <row r="1228" spans="2:21" s="21" customFormat="1" ht="21" customHeight="1">
      <c r="B1228" s="207"/>
      <c r="C1228" s="176"/>
      <c r="F1228" s="193"/>
      <c r="G1228" s="176"/>
      <c r="H1228" s="176"/>
      <c r="I1228" s="176"/>
      <c r="J1228" s="176"/>
      <c r="K1228" s="176"/>
      <c r="L1228" s="176"/>
      <c r="M1228" s="176"/>
      <c r="N1228" s="176"/>
      <c r="U1228" s="176"/>
    </row>
    <row r="1229" spans="2:21" s="21" customFormat="1" ht="21" customHeight="1">
      <c r="B1229" s="207"/>
      <c r="C1229" s="176"/>
      <c r="F1229" s="193"/>
      <c r="G1229" s="176"/>
      <c r="H1229" s="176"/>
      <c r="I1229" s="176"/>
      <c r="J1229" s="176"/>
      <c r="K1229" s="176"/>
      <c r="L1229" s="176"/>
      <c r="M1229" s="176"/>
      <c r="N1229" s="176"/>
      <c r="U1229" s="176"/>
    </row>
    <row r="1230" spans="2:21" s="21" customFormat="1" ht="21" customHeight="1">
      <c r="B1230" s="207"/>
      <c r="C1230" s="176"/>
      <c r="F1230" s="193"/>
      <c r="G1230" s="176"/>
      <c r="H1230" s="176"/>
      <c r="I1230" s="176"/>
      <c r="J1230" s="176"/>
      <c r="K1230" s="176"/>
      <c r="L1230" s="176"/>
      <c r="M1230" s="176"/>
      <c r="N1230" s="176"/>
      <c r="U1230" s="176"/>
    </row>
    <row r="1231" spans="2:21" s="21" customFormat="1" ht="21" customHeight="1">
      <c r="B1231" s="207"/>
      <c r="C1231" s="176"/>
      <c r="F1231" s="193"/>
      <c r="G1231" s="176"/>
      <c r="H1231" s="176"/>
      <c r="I1231" s="176"/>
      <c r="J1231" s="176"/>
      <c r="K1231" s="176"/>
      <c r="L1231" s="176"/>
      <c r="M1231" s="176"/>
      <c r="N1231" s="176"/>
      <c r="U1231" s="176"/>
    </row>
    <row r="1232" spans="2:21" s="21" customFormat="1" ht="21" customHeight="1">
      <c r="B1232" s="207"/>
      <c r="C1232" s="176"/>
      <c r="F1232" s="193"/>
      <c r="G1232" s="176"/>
      <c r="H1232" s="176"/>
      <c r="I1232" s="176"/>
      <c r="J1232" s="176"/>
      <c r="K1232" s="176"/>
      <c r="L1232" s="176"/>
      <c r="M1232" s="176"/>
      <c r="N1232" s="176"/>
      <c r="U1232" s="176"/>
    </row>
    <row r="1233" spans="2:21" s="21" customFormat="1" ht="21" customHeight="1">
      <c r="B1233" s="207"/>
      <c r="C1233" s="176"/>
      <c r="F1233" s="193"/>
      <c r="G1233" s="176"/>
      <c r="H1233" s="176"/>
      <c r="I1233" s="176"/>
      <c r="J1233" s="176"/>
      <c r="K1233" s="176"/>
      <c r="L1233" s="176"/>
      <c r="M1233" s="176"/>
      <c r="N1233" s="176"/>
      <c r="U1233" s="176"/>
    </row>
    <row r="1234" spans="2:21" s="21" customFormat="1" ht="21" customHeight="1">
      <c r="B1234" s="207"/>
      <c r="C1234" s="176"/>
      <c r="F1234" s="193"/>
      <c r="G1234" s="176"/>
      <c r="H1234" s="176"/>
      <c r="I1234" s="176"/>
      <c r="J1234" s="176"/>
      <c r="K1234" s="176"/>
      <c r="L1234" s="176"/>
      <c r="M1234" s="176"/>
      <c r="N1234" s="176"/>
      <c r="U1234" s="176"/>
    </row>
    <row r="1235" spans="2:21" s="21" customFormat="1" ht="21" customHeight="1">
      <c r="B1235" s="207"/>
      <c r="C1235" s="176"/>
      <c r="F1235" s="193"/>
      <c r="G1235" s="176"/>
      <c r="H1235" s="176"/>
      <c r="I1235" s="176"/>
      <c r="J1235" s="176"/>
      <c r="K1235" s="176"/>
      <c r="L1235" s="176"/>
      <c r="M1235" s="176"/>
      <c r="N1235" s="176"/>
      <c r="U1235" s="176"/>
    </row>
    <row r="1236" spans="2:21" s="21" customFormat="1" ht="21" customHeight="1">
      <c r="B1236" s="207"/>
      <c r="C1236" s="176"/>
      <c r="F1236" s="193"/>
      <c r="G1236" s="176"/>
      <c r="H1236" s="176"/>
      <c r="I1236" s="176"/>
      <c r="J1236" s="176"/>
      <c r="K1236" s="176"/>
      <c r="L1236" s="176"/>
      <c r="M1236" s="176"/>
      <c r="N1236" s="176"/>
      <c r="U1236" s="176"/>
    </row>
    <row r="1237" spans="2:21" s="21" customFormat="1" ht="21" customHeight="1">
      <c r="B1237" s="207"/>
      <c r="C1237" s="176"/>
      <c r="F1237" s="193"/>
      <c r="G1237" s="176"/>
      <c r="H1237" s="176"/>
      <c r="I1237" s="176"/>
      <c r="J1237" s="176"/>
      <c r="K1237" s="176"/>
      <c r="L1237" s="176"/>
      <c r="M1237" s="176"/>
      <c r="N1237" s="176"/>
      <c r="U1237" s="176"/>
    </row>
    <row r="1238" spans="2:21" s="21" customFormat="1" ht="21" customHeight="1">
      <c r="B1238" s="207"/>
      <c r="C1238" s="176"/>
      <c r="F1238" s="193"/>
      <c r="G1238" s="176"/>
      <c r="H1238" s="176"/>
      <c r="I1238" s="176"/>
      <c r="J1238" s="176"/>
      <c r="K1238" s="176"/>
      <c r="L1238" s="176"/>
      <c r="M1238" s="176"/>
      <c r="N1238" s="176"/>
      <c r="U1238" s="176"/>
    </row>
    <row r="1239" spans="2:21" s="21" customFormat="1" ht="21" customHeight="1">
      <c r="B1239" s="207"/>
      <c r="C1239" s="176"/>
      <c r="F1239" s="193"/>
      <c r="G1239" s="176"/>
      <c r="H1239" s="176"/>
      <c r="I1239" s="176"/>
      <c r="J1239" s="176"/>
      <c r="K1239" s="176"/>
      <c r="L1239" s="176"/>
      <c r="M1239" s="176"/>
      <c r="N1239" s="176"/>
      <c r="U1239" s="176"/>
    </row>
    <row r="1240" spans="2:21" s="21" customFormat="1" ht="21" customHeight="1">
      <c r="B1240" s="207"/>
      <c r="C1240" s="176"/>
      <c r="F1240" s="193"/>
      <c r="G1240" s="176"/>
      <c r="H1240" s="176"/>
      <c r="I1240" s="176"/>
      <c r="J1240" s="176"/>
      <c r="K1240" s="176"/>
      <c r="L1240" s="176"/>
      <c r="M1240" s="176"/>
      <c r="N1240" s="176"/>
      <c r="U1240" s="176"/>
    </row>
    <row r="1241" spans="2:21" s="21" customFormat="1" ht="21" customHeight="1">
      <c r="B1241" s="207"/>
      <c r="C1241" s="176"/>
      <c r="F1241" s="193"/>
      <c r="G1241" s="176"/>
      <c r="H1241" s="176"/>
      <c r="I1241" s="176"/>
      <c r="J1241" s="176"/>
      <c r="K1241" s="176"/>
      <c r="L1241" s="176"/>
      <c r="M1241" s="176"/>
      <c r="N1241" s="176"/>
      <c r="U1241" s="176"/>
    </row>
    <row r="1242" spans="2:21" s="21" customFormat="1" ht="21" customHeight="1">
      <c r="B1242" s="207"/>
      <c r="C1242" s="176"/>
      <c r="F1242" s="193"/>
      <c r="G1242" s="176"/>
      <c r="H1242" s="176"/>
      <c r="I1242" s="176"/>
      <c r="J1242" s="176"/>
      <c r="K1242" s="176"/>
      <c r="L1242" s="176"/>
      <c r="M1242" s="176"/>
      <c r="N1242" s="176"/>
      <c r="U1242" s="176"/>
    </row>
    <row r="1243" spans="2:21" s="21" customFormat="1" ht="21" customHeight="1">
      <c r="B1243" s="207"/>
      <c r="C1243" s="176"/>
      <c r="F1243" s="193"/>
      <c r="G1243" s="176"/>
      <c r="H1243" s="176"/>
      <c r="I1243" s="176"/>
      <c r="J1243" s="176"/>
      <c r="K1243" s="176"/>
      <c r="L1243" s="176"/>
      <c r="M1243" s="176"/>
      <c r="N1243" s="176"/>
      <c r="U1243" s="176"/>
    </row>
    <row r="1244" spans="2:21" s="21" customFormat="1" ht="21" customHeight="1">
      <c r="B1244" s="207"/>
      <c r="C1244" s="176"/>
      <c r="F1244" s="193"/>
      <c r="G1244" s="176"/>
      <c r="H1244" s="176"/>
      <c r="I1244" s="176"/>
      <c r="J1244" s="176"/>
      <c r="K1244" s="176"/>
      <c r="L1244" s="176"/>
      <c r="M1244" s="176"/>
      <c r="N1244" s="176"/>
      <c r="U1244" s="176"/>
    </row>
    <row r="1245" spans="2:21" s="21" customFormat="1" ht="21" customHeight="1">
      <c r="B1245" s="207"/>
      <c r="C1245" s="176"/>
      <c r="F1245" s="193"/>
      <c r="G1245" s="176"/>
      <c r="H1245" s="176"/>
      <c r="I1245" s="176"/>
      <c r="J1245" s="176"/>
      <c r="K1245" s="176"/>
      <c r="L1245" s="176"/>
      <c r="M1245" s="176"/>
      <c r="N1245" s="176"/>
      <c r="U1245" s="176"/>
    </row>
    <row r="1246" spans="2:21" s="21" customFormat="1" ht="21" customHeight="1">
      <c r="B1246" s="207"/>
      <c r="C1246" s="176"/>
      <c r="F1246" s="193"/>
      <c r="G1246" s="176"/>
      <c r="H1246" s="176"/>
      <c r="I1246" s="176"/>
      <c r="J1246" s="176"/>
      <c r="K1246" s="176"/>
      <c r="L1246" s="176"/>
      <c r="M1246" s="176"/>
      <c r="N1246" s="176"/>
      <c r="U1246" s="176"/>
    </row>
    <row r="1247" spans="2:21" s="21" customFormat="1" ht="21" customHeight="1">
      <c r="B1247" s="207"/>
      <c r="C1247" s="176"/>
      <c r="F1247" s="193"/>
      <c r="G1247" s="176"/>
      <c r="H1247" s="176"/>
      <c r="I1247" s="176"/>
      <c r="J1247" s="176"/>
      <c r="K1247" s="176"/>
      <c r="L1247" s="176"/>
      <c r="M1247" s="176"/>
      <c r="N1247" s="176"/>
      <c r="U1247" s="176"/>
    </row>
    <row r="1248" spans="2:21" s="21" customFormat="1" ht="21" customHeight="1">
      <c r="B1248" s="207"/>
      <c r="C1248" s="176"/>
      <c r="F1248" s="193"/>
      <c r="G1248" s="176"/>
      <c r="H1248" s="176"/>
      <c r="I1248" s="176"/>
      <c r="J1248" s="176"/>
      <c r="K1248" s="176"/>
      <c r="L1248" s="176"/>
      <c r="M1248" s="176"/>
      <c r="N1248" s="176"/>
      <c r="U1248" s="176"/>
    </row>
    <row r="1249" spans="2:21" s="21" customFormat="1" ht="21" customHeight="1">
      <c r="B1249" s="207"/>
      <c r="C1249" s="176"/>
      <c r="F1249" s="193"/>
      <c r="G1249" s="176"/>
      <c r="H1249" s="176"/>
      <c r="I1249" s="176"/>
      <c r="J1249" s="176"/>
      <c r="K1249" s="176"/>
      <c r="L1249" s="176"/>
      <c r="M1249" s="176"/>
      <c r="N1249" s="176"/>
      <c r="U1249" s="176"/>
    </row>
    <row r="1250" spans="2:21" s="21" customFormat="1" ht="21" customHeight="1">
      <c r="B1250" s="207"/>
      <c r="C1250" s="176"/>
      <c r="F1250" s="193"/>
      <c r="G1250" s="176"/>
      <c r="H1250" s="176"/>
      <c r="I1250" s="176"/>
      <c r="J1250" s="176"/>
      <c r="K1250" s="176"/>
      <c r="L1250" s="176"/>
      <c r="M1250" s="176"/>
      <c r="N1250" s="176"/>
      <c r="U1250" s="176"/>
    </row>
    <row r="1251" spans="2:21" s="21" customFormat="1" ht="21" customHeight="1">
      <c r="B1251" s="207"/>
      <c r="C1251" s="176"/>
      <c r="F1251" s="193"/>
      <c r="G1251" s="176"/>
      <c r="H1251" s="176"/>
      <c r="I1251" s="176"/>
      <c r="J1251" s="176"/>
      <c r="K1251" s="176"/>
      <c r="L1251" s="176"/>
      <c r="M1251" s="176"/>
      <c r="N1251" s="176"/>
      <c r="U1251" s="176"/>
    </row>
    <row r="1252" spans="2:21" s="21" customFormat="1" ht="21" customHeight="1">
      <c r="B1252" s="207"/>
      <c r="C1252" s="176"/>
      <c r="F1252" s="193"/>
      <c r="G1252" s="176"/>
      <c r="H1252" s="176"/>
      <c r="I1252" s="176"/>
      <c r="J1252" s="176"/>
      <c r="K1252" s="176"/>
      <c r="L1252" s="176"/>
      <c r="M1252" s="176"/>
      <c r="N1252" s="176"/>
      <c r="U1252" s="176"/>
    </row>
    <row r="1253" spans="2:21" s="21" customFormat="1" ht="21" customHeight="1">
      <c r="B1253" s="207"/>
      <c r="C1253" s="176"/>
      <c r="F1253" s="193"/>
      <c r="G1253" s="176"/>
      <c r="H1253" s="176"/>
      <c r="I1253" s="176"/>
      <c r="J1253" s="176"/>
      <c r="K1253" s="176"/>
      <c r="L1253" s="176"/>
      <c r="M1253" s="176"/>
      <c r="N1253" s="176"/>
      <c r="U1253" s="176"/>
    </row>
    <row r="1254" spans="2:21" s="21" customFormat="1" ht="21" customHeight="1">
      <c r="B1254" s="207"/>
      <c r="C1254" s="176"/>
      <c r="F1254" s="193"/>
      <c r="G1254" s="176"/>
      <c r="H1254" s="176"/>
      <c r="I1254" s="176"/>
      <c r="J1254" s="176"/>
      <c r="K1254" s="176"/>
      <c r="L1254" s="176"/>
      <c r="M1254" s="176"/>
      <c r="N1254" s="176"/>
      <c r="U1254" s="176"/>
    </row>
    <row r="1255" spans="2:21" s="21" customFormat="1" ht="21" customHeight="1">
      <c r="B1255" s="207"/>
      <c r="C1255" s="176"/>
      <c r="F1255" s="193"/>
      <c r="G1255" s="176"/>
      <c r="H1255" s="176"/>
      <c r="I1255" s="176"/>
      <c r="J1255" s="176"/>
      <c r="K1255" s="176"/>
      <c r="L1255" s="176"/>
      <c r="M1255" s="176"/>
      <c r="N1255" s="176"/>
      <c r="U1255" s="176"/>
    </row>
    <row r="1256" spans="2:21" s="21" customFormat="1" ht="21" customHeight="1">
      <c r="B1256" s="207"/>
      <c r="C1256" s="176"/>
      <c r="F1256" s="193"/>
      <c r="G1256" s="176"/>
      <c r="H1256" s="176"/>
      <c r="I1256" s="176"/>
      <c r="J1256" s="176"/>
      <c r="K1256" s="176"/>
      <c r="L1256" s="176"/>
      <c r="M1256" s="176"/>
      <c r="N1256" s="176"/>
      <c r="U1256" s="176"/>
    </row>
    <row r="1257" spans="2:21" s="21" customFormat="1" ht="21" customHeight="1">
      <c r="B1257" s="207"/>
      <c r="C1257" s="176"/>
      <c r="F1257" s="193"/>
      <c r="G1257" s="176"/>
      <c r="H1257" s="176"/>
      <c r="I1257" s="176"/>
      <c r="J1257" s="176"/>
      <c r="K1257" s="176"/>
      <c r="L1257" s="176"/>
      <c r="M1257" s="176"/>
      <c r="N1257" s="176"/>
      <c r="U1257" s="176"/>
    </row>
    <row r="1258" spans="2:21" s="21" customFormat="1" ht="21" customHeight="1">
      <c r="B1258" s="207"/>
      <c r="C1258" s="176"/>
      <c r="F1258" s="193"/>
      <c r="G1258" s="176"/>
      <c r="H1258" s="176"/>
      <c r="I1258" s="176"/>
      <c r="J1258" s="176"/>
      <c r="K1258" s="176"/>
      <c r="L1258" s="176"/>
      <c r="M1258" s="176"/>
      <c r="N1258" s="176"/>
      <c r="U1258" s="176"/>
    </row>
    <row r="1259" spans="2:21" s="21" customFormat="1" ht="21" customHeight="1">
      <c r="B1259" s="207"/>
      <c r="C1259" s="176"/>
      <c r="F1259" s="193"/>
      <c r="G1259" s="176"/>
      <c r="H1259" s="176"/>
      <c r="I1259" s="176"/>
      <c r="J1259" s="176"/>
      <c r="K1259" s="176"/>
      <c r="L1259" s="176"/>
      <c r="M1259" s="176"/>
      <c r="N1259" s="176"/>
      <c r="U1259" s="176"/>
    </row>
    <row r="1260" spans="2:21" s="21" customFormat="1" ht="21" customHeight="1">
      <c r="B1260" s="207"/>
      <c r="C1260" s="176"/>
      <c r="F1260" s="193"/>
      <c r="G1260" s="176"/>
      <c r="H1260" s="176"/>
      <c r="I1260" s="176"/>
      <c r="J1260" s="176"/>
      <c r="K1260" s="176"/>
      <c r="L1260" s="176"/>
      <c r="M1260" s="176"/>
      <c r="N1260" s="176"/>
      <c r="U1260" s="176"/>
    </row>
    <row r="1261" spans="2:21" s="21" customFormat="1" ht="21" customHeight="1">
      <c r="B1261" s="207"/>
      <c r="C1261" s="176"/>
      <c r="F1261" s="193"/>
      <c r="G1261" s="176"/>
      <c r="H1261" s="176"/>
      <c r="I1261" s="176"/>
      <c r="J1261" s="176"/>
      <c r="K1261" s="176"/>
      <c r="L1261" s="176"/>
      <c r="M1261" s="176"/>
      <c r="N1261" s="176"/>
      <c r="U1261" s="176"/>
    </row>
    <row r="1262" spans="2:21" s="21" customFormat="1" ht="21" customHeight="1">
      <c r="B1262" s="207"/>
      <c r="C1262" s="176"/>
      <c r="F1262" s="193"/>
      <c r="G1262" s="176"/>
      <c r="H1262" s="176"/>
      <c r="I1262" s="176"/>
      <c r="J1262" s="176"/>
      <c r="K1262" s="176"/>
      <c r="L1262" s="176"/>
      <c r="M1262" s="176"/>
      <c r="N1262" s="176"/>
      <c r="U1262" s="176"/>
    </row>
    <row r="1263" spans="2:21" s="21" customFormat="1" ht="21" customHeight="1">
      <c r="B1263" s="207"/>
      <c r="C1263" s="176"/>
      <c r="F1263" s="193"/>
      <c r="G1263" s="176"/>
      <c r="H1263" s="176"/>
      <c r="I1263" s="176"/>
      <c r="J1263" s="176"/>
      <c r="K1263" s="176"/>
      <c r="L1263" s="176"/>
      <c r="M1263" s="176"/>
      <c r="N1263" s="176"/>
      <c r="U1263" s="176"/>
    </row>
    <row r="1264" spans="2:21" s="21" customFormat="1" ht="21" customHeight="1">
      <c r="B1264" s="207"/>
      <c r="C1264" s="176"/>
      <c r="F1264" s="193"/>
      <c r="G1264" s="176"/>
      <c r="H1264" s="176"/>
      <c r="I1264" s="176"/>
      <c r="J1264" s="176"/>
      <c r="K1264" s="176"/>
      <c r="L1264" s="176"/>
      <c r="M1264" s="176"/>
      <c r="N1264" s="176"/>
      <c r="U1264" s="176"/>
    </row>
    <row r="1265" spans="2:21" s="21" customFormat="1" ht="21" customHeight="1">
      <c r="B1265" s="207"/>
      <c r="C1265" s="176"/>
      <c r="F1265" s="193"/>
      <c r="G1265" s="176"/>
      <c r="H1265" s="176"/>
      <c r="I1265" s="176"/>
      <c r="J1265" s="176"/>
      <c r="K1265" s="176"/>
      <c r="L1265" s="176"/>
      <c r="M1265" s="176"/>
      <c r="N1265" s="176"/>
      <c r="U1265" s="176"/>
    </row>
    <row r="1266" spans="2:21" s="21" customFormat="1" ht="21" customHeight="1">
      <c r="B1266" s="207"/>
      <c r="C1266" s="176"/>
      <c r="F1266" s="193"/>
      <c r="G1266" s="176"/>
      <c r="H1266" s="176"/>
      <c r="I1266" s="176"/>
      <c r="J1266" s="176"/>
      <c r="K1266" s="176"/>
      <c r="L1266" s="176"/>
      <c r="M1266" s="176"/>
      <c r="N1266" s="176"/>
      <c r="U1266" s="176"/>
    </row>
    <row r="1267" spans="2:21" s="21" customFormat="1" ht="21" customHeight="1">
      <c r="B1267" s="207"/>
      <c r="C1267" s="176"/>
      <c r="F1267" s="193"/>
      <c r="G1267" s="176"/>
      <c r="H1267" s="176"/>
      <c r="I1267" s="176"/>
      <c r="J1267" s="176"/>
      <c r="K1267" s="176"/>
      <c r="L1267" s="176"/>
      <c r="M1267" s="176"/>
      <c r="N1267" s="176"/>
      <c r="U1267" s="176"/>
    </row>
    <row r="1268" spans="2:21" s="21" customFormat="1" ht="21" customHeight="1">
      <c r="B1268" s="207"/>
      <c r="C1268" s="176"/>
      <c r="F1268" s="193"/>
      <c r="G1268" s="176"/>
      <c r="H1268" s="176"/>
      <c r="I1268" s="176"/>
      <c r="J1268" s="176"/>
      <c r="K1268" s="176"/>
      <c r="L1268" s="176"/>
      <c r="M1268" s="176"/>
      <c r="N1268" s="176"/>
      <c r="U1268" s="176"/>
    </row>
    <row r="1269" spans="2:21" s="21" customFormat="1" ht="21" customHeight="1">
      <c r="B1269" s="207"/>
      <c r="C1269" s="176"/>
      <c r="F1269" s="193"/>
      <c r="G1269" s="176"/>
      <c r="H1269" s="176"/>
      <c r="I1269" s="176"/>
      <c r="J1269" s="176"/>
      <c r="K1269" s="176"/>
      <c r="L1269" s="176"/>
      <c r="M1269" s="176"/>
      <c r="N1269" s="176"/>
      <c r="U1269" s="176"/>
    </row>
    <row r="1270" spans="2:21" s="21" customFormat="1" ht="21" customHeight="1">
      <c r="B1270" s="207"/>
      <c r="C1270" s="176"/>
      <c r="F1270" s="193"/>
      <c r="G1270" s="176"/>
      <c r="H1270" s="176"/>
      <c r="I1270" s="176"/>
      <c r="J1270" s="176"/>
      <c r="K1270" s="176"/>
      <c r="L1270" s="176"/>
      <c r="M1270" s="176"/>
      <c r="N1270" s="176"/>
      <c r="U1270" s="176"/>
    </row>
    <row r="1271" spans="2:21" s="21" customFormat="1" ht="21" customHeight="1">
      <c r="B1271" s="207"/>
      <c r="C1271" s="176"/>
      <c r="F1271" s="193"/>
      <c r="G1271" s="176"/>
      <c r="H1271" s="176"/>
      <c r="I1271" s="176"/>
      <c r="J1271" s="176"/>
      <c r="K1271" s="176"/>
      <c r="L1271" s="176"/>
      <c r="M1271" s="176"/>
      <c r="N1271" s="176"/>
      <c r="U1271" s="176"/>
    </row>
    <row r="1272" spans="2:21" s="21" customFormat="1" ht="21" customHeight="1">
      <c r="B1272" s="207"/>
      <c r="C1272" s="176"/>
      <c r="F1272" s="193"/>
      <c r="G1272" s="176"/>
      <c r="H1272" s="176"/>
      <c r="I1272" s="176"/>
      <c r="J1272" s="176"/>
      <c r="K1272" s="176"/>
      <c r="L1272" s="176"/>
      <c r="M1272" s="176"/>
      <c r="N1272" s="176"/>
      <c r="U1272" s="176"/>
    </row>
    <row r="1273" spans="2:21" s="21" customFormat="1" ht="21" customHeight="1">
      <c r="B1273" s="207"/>
      <c r="C1273" s="176"/>
      <c r="F1273" s="193"/>
      <c r="G1273" s="176"/>
      <c r="H1273" s="176"/>
      <c r="I1273" s="176"/>
      <c r="J1273" s="176"/>
      <c r="K1273" s="176"/>
      <c r="L1273" s="176"/>
      <c r="M1273" s="176"/>
      <c r="N1273" s="176"/>
      <c r="U1273" s="176"/>
    </row>
    <row r="1274" spans="2:21" s="21" customFormat="1" ht="21" customHeight="1">
      <c r="B1274" s="207"/>
      <c r="C1274" s="176"/>
      <c r="F1274" s="193"/>
      <c r="G1274" s="176"/>
      <c r="H1274" s="176"/>
      <c r="I1274" s="176"/>
      <c r="J1274" s="176"/>
      <c r="K1274" s="176"/>
      <c r="L1274" s="176"/>
      <c r="M1274" s="176"/>
      <c r="N1274" s="176"/>
      <c r="U1274" s="176"/>
    </row>
    <row r="1275" spans="2:21" s="21" customFormat="1" ht="21" customHeight="1">
      <c r="B1275" s="207"/>
      <c r="C1275" s="176"/>
      <c r="F1275" s="193"/>
      <c r="G1275" s="176"/>
      <c r="H1275" s="176"/>
      <c r="I1275" s="176"/>
      <c r="J1275" s="176"/>
      <c r="K1275" s="176"/>
      <c r="L1275" s="176"/>
      <c r="M1275" s="176"/>
      <c r="N1275" s="176"/>
      <c r="U1275" s="176"/>
    </row>
    <row r="1276" spans="2:21" s="21" customFormat="1" ht="21" customHeight="1">
      <c r="B1276" s="207"/>
      <c r="C1276" s="176"/>
      <c r="F1276" s="193"/>
      <c r="G1276" s="176"/>
      <c r="H1276" s="176"/>
      <c r="I1276" s="176"/>
      <c r="J1276" s="176"/>
      <c r="K1276" s="176"/>
      <c r="L1276" s="176"/>
      <c r="M1276" s="176"/>
      <c r="N1276" s="176"/>
      <c r="U1276" s="176"/>
    </row>
    <row r="1277" spans="2:21" s="21" customFormat="1" ht="21" customHeight="1">
      <c r="B1277" s="207"/>
      <c r="C1277" s="176"/>
      <c r="F1277" s="193"/>
      <c r="G1277" s="176"/>
      <c r="H1277" s="176"/>
      <c r="I1277" s="176"/>
      <c r="J1277" s="176"/>
      <c r="K1277" s="176"/>
      <c r="L1277" s="176"/>
      <c r="M1277" s="176"/>
      <c r="N1277" s="176"/>
      <c r="U1277" s="176"/>
    </row>
    <row r="1278" spans="2:21" s="21" customFormat="1" ht="21" customHeight="1">
      <c r="B1278" s="207"/>
      <c r="C1278" s="176"/>
      <c r="F1278" s="193"/>
      <c r="G1278" s="176"/>
      <c r="H1278" s="176"/>
      <c r="I1278" s="176"/>
      <c r="J1278" s="176"/>
      <c r="K1278" s="176"/>
      <c r="L1278" s="176"/>
      <c r="M1278" s="176"/>
      <c r="N1278" s="176"/>
      <c r="U1278" s="176"/>
    </row>
    <row r="1279" spans="2:21" s="21" customFormat="1" ht="21" customHeight="1">
      <c r="B1279" s="207"/>
      <c r="C1279" s="176"/>
      <c r="F1279" s="193"/>
      <c r="G1279" s="176"/>
      <c r="H1279" s="176"/>
      <c r="I1279" s="176"/>
      <c r="J1279" s="176"/>
      <c r="K1279" s="176"/>
      <c r="L1279" s="176"/>
      <c r="M1279" s="176"/>
      <c r="N1279" s="176"/>
      <c r="U1279" s="176"/>
    </row>
    <row r="1280" spans="2:21" s="21" customFormat="1" ht="21" customHeight="1">
      <c r="B1280" s="207"/>
      <c r="C1280" s="176"/>
      <c r="F1280" s="193"/>
      <c r="G1280" s="176"/>
      <c r="H1280" s="176"/>
      <c r="I1280" s="176"/>
      <c r="J1280" s="176"/>
      <c r="K1280" s="176"/>
      <c r="L1280" s="176"/>
      <c r="M1280" s="176"/>
      <c r="N1280" s="176"/>
      <c r="U1280" s="176"/>
    </row>
    <row r="1281" spans="2:21" s="21" customFormat="1" ht="21" customHeight="1">
      <c r="B1281" s="207"/>
      <c r="C1281" s="176"/>
      <c r="F1281" s="193"/>
      <c r="G1281" s="176"/>
      <c r="H1281" s="176"/>
      <c r="I1281" s="176"/>
      <c r="J1281" s="176"/>
      <c r="K1281" s="176"/>
      <c r="L1281" s="176"/>
      <c r="M1281" s="176"/>
      <c r="N1281" s="176"/>
      <c r="U1281" s="176"/>
    </row>
    <row r="1282" spans="2:21" s="21" customFormat="1" ht="21" customHeight="1">
      <c r="B1282" s="207"/>
      <c r="C1282" s="176"/>
      <c r="F1282" s="193"/>
      <c r="G1282" s="176"/>
      <c r="H1282" s="176"/>
      <c r="I1282" s="176"/>
      <c r="J1282" s="176"/>
      <c r="K1282" s="176"/>
      <c r="L1282" s="176"/>
      <c r="M1282" s="176"/>
      <c r="N1282" s="176"/>
      <c r="U1282" s="176"/>
    </row>
    <row r="1283" spans="2:21" s="21" customFormat="1" ht="21" customHeight="1">
      <c r="B1283" s="207"/>
      <c r="C1283" s="176"/>
      <c r="F1283" s="193"/>
      <c r="G1283" s="176"/>
      <c r="H1283" s="176"/>
      <c r="I1283" s="176"/>
      <c r="J1283" s="176"/>
      <c r="K1283" s="176"/>
      <c r="L1283" s="176"/>
      <c r="M1283" s="176"/>
      <c r="N1283" s="176"/>
      <c r="U1283" s="176"/>
    </row>
    <row r="1284" spans="2:21" s="21" customFormat="1" ht="21" customHeight="1">
      <c r="B1284" s="207"/>
      <c r="C1284" s="176"/>
      <c r="F1284" s="193"/>
      <c r="G1284" s="176"/>
      <c r="H1284" s="176"/>
      <c r="I1284" s="176"/>
      <c r="J1284" s="176"/>
      <c r="K1284" s="176"/>
      <c r="L1284" s="176"/>
      <c r="M1284" s="176"/>
      <c r="N1284" s="176"/>
      <c r="U1284" s="176"/>
    </row>
    <row r="1285" spans="2:21" s="21" customFormat="1" ht="21" customHeight="1">
      <c r="B1285" s="207"/>
      <c r="C1285" s="176"/>
      <c r="F1285" s="193"/>
      <c r="G1285" s="176"/>
      <c r="H1285" s="176"/>
      <c r="I1285" s="176"/>
      <c r="J1285" s="176"/>
      <c r="K1285" s="176"/>
      <c r="L1285" s="176"/>
      <c r="M1285" s="176"/>
      <c r="N1285" s="176"/>
      <c r="U1285" s="176"/>
    </row>
    <row r="1286" spans="2:21" s="21" customFormat="1" ht="21" customHeight="1">
      <c r="B1286" s="207"/>
      <c r="C1286" s="176"/>
      <c r="F1286" s="193"/>
      <c r="G1286" s="176"/>
      <c r="H1286" s="176"/>
      <c r="I1286" s="176"/>
      <c r="J1286" s="176"/>
      <c r="K1286" s="176"/>
      <c r="L1286" s="176"/>
      <c r="M1286" s="176"/>
      <c r="N1286" s="176"/>
      <c r="U1286" s="176"/>
    </row>
    <row r="1287" spans="2:21" s="21" customFormat="1" ht="21" customHeight="1">
      <c r="B1287" s="207"/>
      <c r="C1287" s="176"/>
      <c r="F1287" s="193"/>
      <c r="G1287" s="176"/>
      <c r="H1287" s="176"/>
      <c r="I1287" s="176"/>
      <c r="J1287" s="176"/>
      <c r="K1287" s="176"/>
      <c r="L1287" s="176"/>
      <c r="M1287" s="176"/>
      <c r="N1287" s="176"/>
      <c r="U1287" s="176"/>
    </row>
    <row r="1288" spans="2:21" s="21" customFormat="1" ht="21" customHeight="1">
      <c r="B1288" s="207"/>
      <c r="C1288" s="176"/>
      <c r="F1288" s="193"/>
      <c r="G1288" s="176"/>
      <c r="H1288" s="176"/>
      <c r="I1288" s="176"/>
      <c r="J1288" s="176"/>
      <c r="K1288" s="176"/>
      <c r="L1288" s="176"/>
      <c r="M1288" s="176"/>
      <c r="N1288" s="176"/>
      <c r="U1288" s="176"/>
    </row>
    <row r="1289" spans="2:21" s="21" customFormat="1" ht="21" customHeight="1">
      <c r="B1289" s="207"/>
      <c r="C1289" s="176"/>
      <c r="F1289" s="193"/>
      <c r="G1289" s="176"/>
      <c r="H1289" s="176"/>
      <c r="I1289" s="176"/>
      <c r="J1289" s="176"/>
      <c r="K1289" s="176"/>
      <c r="L1289" s="176"/>
      <c r="M1289" s="176"/>
      <c r="N1289" s="176"/>
      <c r="U1289" s="176"/>
    </row>
    <row r="1290" spans="2:21" s="21" customFormat="1" ht="21" customHeight="1">
      <c r="B1290" s="207"/>
      <c r="C1290" s="176"/>
      <c r="F1290" s="193"/>
      <c r="G1290" s="176"/>
      <c r="H1290" s="176"/>
      <c r="I1290" s="176"/>
      <c r="J1290" s="176"/>
      <c r="K1290" s="176"/>
      <c r="L1290" s="176"/>
      <c r="M1290" s="176"/>
      <c r="N1290" s="176"/>
      <c r="U1290" s="176"/>
    </row>
    <row r="1291" spans="2:21" s="21" customFormat="1" ht="21" customHeight="1">
      <c r="B1291" s="207"/>
      <c r="C1291" s="176"/>
      <c r="F1291" s="193"/>
      <c r="G1291" s="176"/>
      <c r="H1291" s="176"/>
      <c r="I1291" s="176"/>
      <c r="J1291" s="176"/>
      <c r="K1291" s="176"/>
      <c r="L1291" s="176"/>
      <c r="M1291" s="176"/>
      <c r="N1291" s="176"/>
      <c r="U1291" s="176"/>
    </row>
    <row r="1292" spans="2:21" s="21" customFormat="1" ht="21" customHeight="1">
      <c r="B1292" s="207"/>
      <c r="C1292" s="176"/>
      <c r="F1292" s="193"/>
      <c r="G1292" s="176"/>
      <c r="H1292" s="176"/>
      <c r="I1292" s="176"/>
      <c r="J1292" s="176"/>
      <c r="K1292" s="176"/>
      <c r="L1292" s="176"/>
      <c r="M1292" s="176"/>
      <c r="N1292" s="176"/>
      <c r="U1292" s="176"/>
    </row>
    <row r="1293" spans="2:21" s="21" customFormat="1" ht="21" customHeight="1">
      <c r="B1293" s="207"/>
      <c r="C1293" s="176"/>
      <c r="F1293" s="193"/>
      <c r="G1293" s="176"/>
      <c r="H1293" s="176"/>
      <c r="I1293" s="176"/>
      <c r="J1293" s="176"/>
      <c r="K1293" s="176"/>
      <c r="L1293" s="176"/>
      <c r="M1293" s="176"/>
      <c r="N1293" s="176"/>
      <c r="U1293" s="176"/>
    </row>
    <row r="1294" spans="2:21" s="21" customFormat="1" ht="21" customHeight="1">
      <c r="B1294" s="207"/>
      <c r="C1294" s="176"/>
      <c r="F1294" s="193"/>
      <c r="G1294" s="176"/>
      <c r="H1294" s="176"/>
      <c r="I1294" s="176"/>
      <c r="J1294" s="176"/>
      <c r="K1294" s="176"/>
      <c r="L1294" s="176"/>
      <c r="M1294" s="176"/>
      <c r="N1294" s="176"/>
      <c r="U1294" s="176"/>
    </row>
    <row r="1295" spans="2:21" s="21" customFormat="1" ht="21" customHeight="1">
      <c r="B1295" s="207"/>
      <c r="C1295" s="176"/>
      <c r="F1295" s="193"/>
      <c r="G1295" s="176"/>
      <c r="H1295" s="176"/>
      <c r="I1295" s="176"/>
      <c r="J1295" s="176"/>
      <c r="K1295" s="176"/>
      <c r="L1295" s="176"/>
      <c r="M1295" s="176"/>
      <c r="N1295" s="176"/>
      <c r="U1295" s="176"/>
    </row>
    <row r="1296" spans="2:21" s="21" customFormat="1" ht="21" customHeight="1">
      <c r="B1296" s="207"/>
      <c r="C1296" s="176"/>
      <c r="F1296" s="193"/>
      <c r="G1296" s="176"/>
      <c r="H1296" s="176"/>
      <c r="I1296" s="176"/>
      <c r="J1296" s="176"/>
      <c r="K1296" s="176"/>
      <c r="L1296" s="176"/>
      <c r="M1296" s="176"/>
      <c r="N1296" s="176"/>
      <c r="U1296" s="176"/>
    </row>
    <row r="1297" spans="2:21" s="21" customFormat="1" ht="21" customHeight="1">
      <c r="B1297" s="207"/>
      <c r="C1297" s="176"/>
      <c r="F1297" s="193"/>
      <c r="G1297" s="176"/>
      <c r="H1297" s="176"/>
      <c r="I1297" s="176"/>
      <c r="J1297" s="176"/>
      <c r="K1297" s="176"/>
      <c r="L1297" s="176"/>
      <c r="M1297" s="176"/>
      <c r="N1297" s="176"/>
      <c r="U1297" s="176"/>
    </row>
    <row r="1298" spans="2:21" s="21" customFormat="1" ht="21" customHeight="1">
      <c r="B1298" s="207"/>
      <c r="C1298" s="176"/>
      <c r="F1298" s="193"/>
      <c r="G1298" s="176"/>
      <c r="H1298" s="176"/>
      <c r="I1298" s="176"/>
      <c r="J1298" s="176"/>
      <c r="K1298" s="176"/>
      <c r="L1298" s="176"/>
      <c r="M1298" s="176"/>
      <c r="N1298" s="176"/>
      <c r="U1298" s="176"/>
    </row>
    <row r="1299" spans="2:21" s="21" customFormat="1" ht="21" customHeight="1">
      <c r="B1299" s="207"/>
      <c r="C1299" s="176"/>
      <c r="F1299" s="193"/>
      <c r="G1299" s="176"/>
      <c r="H1299" s="176"/>
      <c r="I1299" s="176"/>
      <c r="J1299" s="176"/>
      <c r="K1299" s="176"/>
      <c r="L1299" s="176"/>
      <c r="M1299" s="176"/>
      <c r="N1299" s="176"/>
      <c r="U1299" s="176"/>
    </row>
    <row r="1300" spans="2:21" s="21" customFormat="1" ht="21" customHeight="1">
      <c r="B1300" s="207"/>
      <c r="C1300" s="176"/>
      <c r="F1300" s="193"/>
      <c r="G1300" s="176"/>
      <c r="H1300" s="176"/>
      <c r="I1300" s="176"/>
      <c r="J1300" s="176"/>
      <c r="K1300" s="176"/>
      <c r="L1300" s="176"/>
      <c r="M1300" s="176"/>
      <c r="N1300" s="176"/>
      <c r="U1300" s="176"/>
    </row>
    <row r="1301" spans="2:21" s="21" customFormat="1" ht="21" customHeight="1">
      <c r="B1301" s="207"/>
      <c r="C1301" s="176"/>
      <c r="F1301" s="193"/>
      <c r="G1301" s="176"/>
      <c r="H1301" s="176"/>
      <c r="I1301" s="176"/>
      <c r="J1301" s="176"/>
      <c r="K1301" s="176"/>
      <c r="L1301" s="176"/>
      <c r="M1301" s="176"/>
      <c r="N1301" s="176"/>
      <c r="U1301" s="176"/>
    </row>
    <row r="1302" spans="2:21" s="21" customFormat="1" ht="21" customHeight="1">
      <c r="B1302" s="207"/>
      <c r="C1302" s="176"/>
      <c r="F1302" s="193"/>
      <c r="G1302" s="176"/>
      <c r="H1302" s="176"/>
      <c r="I1302" s="176"/>
      <c r="J1302" s="176"/>
      <c r="K1302" s="176"/>
      <c r="L1302" s="176"/>
      <c r="M1302" s="176"/>
      <c r="N1302" s="176"/>
      <c r="U1302" s="176"/>
    </row>
    <row r="1303" spans="2:21" s="21" customFormat="1" ht="21" customHeight="1">
      <c r="B1303" s="207"/>
      <c r="C1303" s="176"/>
      <c r="F1303" s="193"/>
      <c r="G1303" s="176"/>
      <c r="H1303" s="176"/>
      <c r="I1303" s="176"/>
      <c r="J1303" s="176"/>
      <c r="K1303" s="176"/>
      <c r="L1303" s="176"/>
      <c r="M1303" s="176"/>
      <c r="N1303" s="176"/>
      <c r="U1303" s="176"/>
    </row>
    <row r="1304" spans="2:21" s="21" customFormat="1" ht="21" customHeight="1">
      <c r="B1304" s="207"/>
      <c r="C1304" s="176"/>
      <c r="F1304" s="193"/>
      <c r="G1304" s="176"/>
      <c r="H1304" s="176"/>
      <c r="I1304" s="176"/>
      <c r="J1304" s="176"/>
      <c r="K1304" s="176"/>
      <c r="L1304" s="176"/>
      <c r="M1304" s="176"/>
      <c r="N1304" s="176"/>
      <c r="U1304" s="176"/>
    </row>
    <row r="1305" spans="2:21" s="21" customFormat="1" ht="21" customHeight="1">
      <c r="B1305" s="207"/>
      <c r="C1305" s="176"/>
      <c r="F1305" s="193"/>
      <c r="G1305" s="176"/>
      <c r="H1305" s="176"/>
      <c r="I1305" s="176"/>
      <c r="J1305" s="176"/>
      <c r="K1305" s="176"/>
      <c r="L1305" s="176"/>
      <c r="M1305" s="176"/>
      <c r="N1305" s="176"/>
      <c r="U1305" s="176"/>
    </row>
    <row r="1306" spans="2:21" s="21" customFormat="1" ht="21" customHeight="1">
      <c r="B1306" s="207"/>
      <c r="C1306" s="176"/>
      <c r="F1306" s="193"/>
      <c r="G1306" s="176"/>
      <c r="H1306" s="176"/>
      <c r="I1306" s="176"/>
      <c r="J1306" s="176"/>
      <c r="K1306" s="176"/>
      <c r="L1306" s="176"/>
      <c r="M1306" s="176"/>
      <c r="N1306" s="176"/>
      <c r="U1306" s="176"/>
    </row>
    <row r="1307" spans="2:21" s="21" customFormat="1" ht="21" customHeight="1">
      <c r="B1307" s="207"/>
      <c r="C1307" s="176"/>
      <c r="F1307" s="193"/>
      <c r="G1307" s="176"/>
      <c r="H1307" s="176"/>
      <c r="I1307" s="176"/>
      <c r="J1307" s="176"/>
      <c r="K1307" s="176"/>
      <c r="L1307" s="176"/>
      <c r="M1307" s="176"/>
      <c r="N1307" s="176"/>
      <c r="U1307" s="176"/>
    </row>
    <row r="1308" spans="2:21" s="21" customFormat="1" ht="21" customHeight="1">
      <c r="B1308" s="207"/>
      <c r="C1308" s="176"/>
      <c r="F1308" s="193"/>
      <c r="G1308" s="176"/>
      <c r="H1308" s="176"/>
      <c r="I1308" s="176"/>
      <c r="J1308" s="176"/>
      <c r="K1308" s="176"/>
      <c r="L1308" s="176"/>
      <c r="M1308" s="176"/>
      <c r="N1308" s="176"/>
      <c r="U1308" s="176"/>
    </row>
    <row r="1309" spans="2:21" s="21" customFormat="1" ht="21" customHeight="1">
      <c r="B1309" s="207"/>
      <c r="C1309" s="176"/>
      <c r="F1309" s="193"/>
      <c r="G1309" s="176"/>
      <c r="H1309" s="176"/>
      <c r="I1309" s="176"/>
      <c r="J1309" s="176"/>
      <c r="K1309" s="176"/>
      <c r="L1309" s="176"/>
      <c r="M1309" s="176"/>
      <c r="N1309" s="176"/>
      <c r="U1309" s="176"/>
    </row>
    <row r="1310" spans="2:21" s="21" customFormat="1" ht="21" customHeight="1">
      <c r="B1310" s="207"/>
      <c r="C1310" s="176"/>
      <c r="F1310" s="193"/>
      <c r="G1310" s="176"/>
      <c r="H1310" s="176"/>
      <c r="I1310" s="176"/>
      <c r="J1310" s="176"/>
      <c r="K1310" s="176"/>
      <c r="L1310" s="176"/>
      <c r="M1310" s="176"/>
      <c r="N1310" s="176"/>
      <c r="U1310" s="176"/>
    </row>
    <row r="1311" spans="2:21" s="21" customFormat="1" ht="21" customHeight="1">
      <c r="B1311" s="207"/>
      <c r="C1311" s="176"/>
      <c r="F1311" s="193"/>
      <c r="G1311" s="176"/>
      <c r="H1311" s="176"/>
      <c r="I1311" s="176"/>
      <c r="J1311" s="176"/>
      <c r="K1311" s="176"/>
      <c r="L1311" s="176"/>
      <c r="M1311" s="176"/>
      <c r="N1311" s="176"/>
      <c r="U1311" s="176"/>
    </row>
    <row r="1312" spans="2:21" s="21" customFormat="1" ht="21" customHeight="1">
      <c r="B1312" s="207"/>
      <c r="C1312" s="176"/>
      <c r="F1312" s="193"/>
      <c r="G1312" s="176"/>
      <c r="H1312" s="176"/>
      <c r="I1312" s="176"/>
      <c r="J1312" s="176"/>
      <c r="K1312" s="176"/>
      <c r="L1312" s="176"/>
      <c r="M1312" s="176"/>
      <c r="N1312" s="176"/>
      <c r="U1312" s="176"/>
    </row>
    <row r="1313" spans="2:21" s="21" customFormat="1" ht="21" customHeight="1">
      <c r="B1313" s="207"/>
      <c r="C1313" s="176"/>
      <c r="F1313" s="193"/>
      <c r="G1313" s="176"/>
      <c r="H1313" s="176"/>
      <c r="I1313" s="176"/>
      <c r="J1313" s="176"/>
      <c r="K1313" s="176"/>
      <c r="L1313" s="176"/>
      <c r="M1313" s="176"/>
      <c r="N1313" s="176"/>
      <c r="U1313" s="176"/>
    </row>
    <row r="1314" spans="2:21" s="21" customFormat="1" ht="21" customHeight="1">
      <c r="B1314" s="207"/>
      <c r="C1314" s="176"/>
      <c r="F1314" s="193"/>
      <c r="G1314" s="176"/>
      <c r="H1314" s="176"/>
      <c r="I1314" s="176"/>
      <c r="J1314" s="176"/>
      <c r="K1314" s="176"/>
      <c r="L1314" s="176"/>
      <c r="M1314" s="176"/>
      <c r="N1314" s="176"/>
      <c r="U1314" s="176"/>
    </row>
    <row r="1315" spans="2:21" s="21" customFormat="1" ht="21" customHeight="1">
      <c r="B1315" s="207"/>
      <c r="C1315" s="176"/>
      <c r="F1315" s="193"/>
      <c r="G1315" s="176"/>
      <c r="H1315" s="176"/>
      <c r="I1315" s="176"/>
      <c r="J1315" s="176"/>
      <c r="K1315" s="176"/>
      <c r="L1315" s="176"/>
      <c r="M1315" s="176"/>
      <c r="N1315" s="176"/>
      <c r="U1315" s="176"/>
    </row>
    <row r="1316" spans="2:21" s="21" customFormat="1" ht="21" customHeight="1">
      <c r="B1316" s="207"/>
      <c r="C1316" s="176"/>
      <c r="F1316" s="193"/>
      <c r="G1316" s="176"/>
      <c r="H1316" s="176"/>
      <c r="I1316" s="176"/>
      <c r="J1316" s="176"/>
      <c r="K1316" s="176"/>
      <c r="L1316" s="176"/>
      <c r="M1316" s="176"/>
      <c r="N1316" s="176"/>
      <c r="U1316" s="176"/>
    </row>
    <row r="1317" spans="2:21" s="21" customFormat="1" ht="21" customHeight="1">
      <c r="B1317" s="207"/>
      <c r="C1317" s="176"/>
      <c r="F1317" s="193"/>
      <c r="G1317" s="176"/>
      <c r="H1317" s="176"/>
      <c r="I1317" s="176"/>
      <c r="J1317" s="176"/>
      <c r="K1317" s="176"/>
      <c r="L1317" s="176"/>
      <c r="M1317" s="176"/>
      <c r="N1317" s="176"/>
      <c r="U1317" s="176"/>
    </row>
    <row r="1318" spans="2:21" s="21" customFormat="1" ht="21" customHeight="1">
      <c r="B1318" s="207"/>
      <c r="C1318" s="176"/>
      <c r="F1318" s="193"/>
      <c r="G1318" s="176"/>
      <c r="H1318" s="176"/>
      <c r="I1318" s="176"/>
      <c r="J1318" s="176"/>
      <c r="K1318" s="176"/>
      <c r="L1318" s="176"/>
      <c r="M1318" s="176"/>
      <c r="N1318" s="176"/>
      <c r="U1318" s="176"/>
    </row>
    <row r="1319" spans="2:21" s="21" customFormat="1" ht="21" customHeight="1">
      <c r="B1319" s="207"/>
      <c r="C1319" s="176"/>
      <c r="F1319" s="193"/>
      <c r="G1319" s="176"/>
      <c r="H1319" s="176"/>
      <c r="I1319" s="176"/>
      <c r="J1319" s="176"/>
      <c r="K1319" s="176"/>
      <c r="L1319" s="176"/>
      <c r="M1319" s="176"/>
      <c r="N1319" s="176"/>
      <c r="U1319" s="176"/>
    </row>
    <row r="1320" spans="2:21" s="21" customFormat="1" ht="21" customHeight="1">
      <c r="B1320" s="207"/>
      <c r="C1320" s="176"/>
      <c r="F1320" s="193"/>
      <c r="G1320" s="176"/>
      <c r="H1320" s="176"/>
      <c r="I1320" s="176"/>
      <c r="J1320" s="176"/>
      <c r="K1320" s="176"/>
      <c r="L1320" s="176"/>
      <c r="M1320" s="176"/>
      <c r="N1320" s="176"/>
      <c r="U1320" s="176"/>
    </row>
    <row r="1321" spans="2:21" s="21" customFormat="1" ht="21" customHeight="1">
      <c r="B1321" s="207"/>
      <c r="C1321" s="176"/>
      <c r="F1321" s="193"/>
      <c r="G1321" s="176"/>
      <c r="H1321" s="176"/>
      <c r="I1321" s="176"/>
      <c r="J1321" s="176"/>
      <c r="K1321" s="176"/>
      <c r="L1321" s="176"/>
      <c r="M1321" s="176"/>
      <c r="N1321" s="176"/>
      <c r="U1321" s="176"/>
    </row>
    <row r="1322" spans="2:21" s="21" customFormat="1" ht="21" customHeight="1">
      <c r="B1322" s="207"/>
      <c r="C1322" s="176"/>
      <c r="F1322" s="193"/>
      <c r="G1322" s="176"/>
      <c r="H1322" s="176"/>
      <c r="I1322" s="176"/>
      <c r="J1322" s="176"/>
      <c r="K1322" s="176"/>
      <c r="L1322" s="176"/>
      <c r="M1322" s="176"/>
      <c r="N1322" s="176"/>
      <c r="U1322" s="176"/>
    </row>
    <row r="1323" spans="2:21" s="21" customFormat="1" ht="21" customHeight="1">
      <c r="B1323" s="207"/>
      <c r="C1323" s="176"/>
      <c r="F1323" s="193"/>
      <c r="G1323" s="176"/>
      <c r="H1323" s="176"/>
      <c r="I1323" s="176"/>
      <c r="J1323" s="176"/>
      <c r="K1323" s="176"/>
      <c r="L1323" s="176"/>
      <c r="M1323" s="176"/>
      <c r="N1323" s="176"/>
      <c r="U1323" s="176"/>
    </row>
    <row r="1324" spans="2:21" s="21" customFormat="1" ht="21" customHeight="1">
      <c r="B1324" s="207"/>
      <c r="C1324" s="176"/>
      <c r="F1324" s="193"/>
      <c r="G1324" s="176"/>
      <c r="H1324" s="176"/>
      <c r="I1324" s="176"/>
      <c r="J1324" s="176"/>
      <c r="K1324" s="176"/>
      <c r="L1324" s="176"/>
      <c r="M1324" s="176"/>
      <c r="N1324" s="176"/>
      <c r="U1324" s="176"/>
    </row>
    <row r="1325" spans="2:21" s="21" customFormat="1" ht="21" customHeight="1">
      <c r="B1325" s="207"/>
      <c r="C1325" s="176"/>
      <c r="F1325" s="193"/>
      <c r="G1325" s="176"/>
      <c r="H1325" s="176"/>
      <c r="I1325" s="176"/>
      <c r="J1325" s="176"/>
      <c r="K1325" s="176"/>
      <c r="L1325" s="176"/>
      <c r="M1325" s="176"/>
      <c r="N1325" s="176"/>
      <c r="U1325" s="176"/>
    </row>
    <row r="1326" spans="2:21" s="21" customFormat="1" ht="21" customHeight="1">
      <c r="B1326" s="207"/>
      <c r="C1326" s="176"/>
      <c r="F1326" s="193"/>
      <c r="G1326" s="176"/>
      <c r="H1326" s="176"/>
      <c r="I1326" s="176"/>
      <c r="J1326" s="176"/>
      <c r="K1326" s="176"/>
      <c r="L1326" s="176"/>
      <c r="M1326" s="176"/>
      <c r="N1326" s="176"/>
      <c r="U1326" s="176"/>
    </row>
    <row r="1327" spans="2:21" s="21" customFormat="1" ht="21" customHeight="1">
      <c r="B1327" s="207"/>
      <c r="C1327" s="176"/>
      <c r="F1327" s="193"/>
      <c r="G1327" s="176"/>
      <c r="H1327" s="176"/>
      <c r="I1327" s="176"/>
      <c r="J1327" s="176"/>
      <c r="K1327" s="176"/>
      <c r="L1327" s="176"/>
      <c r="M1327" s="176"/>
      <c r="N1327" s="176"/>
      <c r="U1327" s="176"/>
    </row>
    <row r="1328" spans="2:21" s="21" customFormat="1" ht="21" customHeight="1">
      <c r="B1328" s="207"/>
      <c r="C1328" s="176"/>
      <c r="F1328" s="193"/>
      <c r="G1328" s="176"/>
      <c r="H1328" s="176"/>
      <c r="I1328" s="176"/>
      <c r="J1328" s="176"/>
      <c r="K1328" s="176"/>
      <c r="L1328" s="176"/>
      <c r="M1328" s="176"/>
      <c r="N1328" s="176"/>
      <c r="U1328" s="176"/>
    </row>
    <row r="1329" spans="2:21" s="21" customFormat="1" ht="21" customHeight="1">
      <c r="B1329" s="207"/>
      <c r="C1329" s="176"/>
      <c r="F1329" s="193"/>
      <c r="G1329" s="176"/>
      <c r="H1329" s="176"/>
      <c r="I1329" s="176"/>
      <c r="J1329" s="176"/>
      <c r="K1329" s="176"/>
      <c r="L1329" s="176"/>
      <c r="M1329" s="176"/>
      <c r="N1329" s="176"/>
      <c r="U1329" s="176"/>
    </row>
    <row r="1330" spans="2:21" s="21" customFormat="1" ht="21" customHeight="1">
      <c r="B1330" s="207"/>
      <c r="C1330" s="176"/>
      <c r="F1330" s="193"/>
      <c r="G1330" s="176"/>
      <c r="H1330" s="176"/>
      <c r="I1330" s="176"/>
      <c r="J1330" s="176"/>
      <c r="K1330" s="176"/>
      <c r="L1330" s="176"/>
      <c r="M1330" s="176"/>
      <c r="N1330" s="176"/>
      <c r="U1330" s="176"/>
    </row>
    <row r="1331" spans="2:21" s="21" customFormat="1" ht="21" customHeight="1">
      <c r="B1331" s="207"/>
      <c r="C1331" s="176"/>
      <c r="F1331" s="193"/>
      <c r="G1331" s="176"/>
      <c r="H1331" s="176"/>
      <c r="I1331" s="176"/>
      <c r="J1331" s="176"/>
      <c r="K1331" s="176"/>
      <c r="L1331" s="176"/>
      <c r="M1331" s="176"/>
      <c r="N1331" s="176"/>
      <c r="U1331" s="176"/>
    </row>
    <row r="1332" spans="2:21" s="21" customFormat="1" ht="21" customHeight="1">
      <c r="B1332" s="207"/>
      <c r="C1332" s="176"/>
      <c r="F1332" s="193"/>
      <c r="G1332" s="176"/>
      <c r="H1332" s="176"/>
      <c r="I1332" s="176"/>
      <c r="J1332" s="176"/>
      <c r="K1332" s="176"/>
      <c r="L1332" s="176"/>
      <c r="M1332" s="176"/>
      <c r="N1332" s="176"/>
      <c r="U1332" s="176"/>
    </row>
    <row r="1333" spans="2:21" s="21" customFormat="1" ht="21" customHeight="1">
      <c r="B1333" s="207"/>
      <c r="C1333" s="176"/>
      <c r="F1333" s="193"/>
      <c r="G1333" s="176"/>
      <c r="H1333" s="176"/>
      <c r="I1333" s="176"/>
      <c r="J1333" s="176"/>
      <c r="K1333" s="176"/>
      <c r="L1333" s="176"/>
      <c r="M1333" s="176"/>
      <c r="N1333" s="176"/>
      <c r="U1333" s="176"/>
    </row>
    <row r="1334" spans="2:21" s="21" customFormat="1" ht="21" customHeight="1">
      <c r="B1334" s="207"/>
      <c r="C1334" s="176"/>
      <c r="F1334" s="193"/>
      <c r="G1334" s="176"/>
      <c r="H1334" s="176"/>
      <c r="I1334" s="176"/>
      <c r="J1334" s="176"/>
      <c r="K1334" s="176"/>
      <c r="L1334" s="176"/>
      <c r="M1334" s="176"/>
      <c r="N1334" s="176"/>
      <c r="U1334" s="176"/>
    </row>
    <row r="1335" spans="2:21" s="21" customFormat="1" ht="21" customHeight="1">
      <c r="B1335" s="207"/>
      <c r="C1335" s="176"/>
      <c r="F1335" s="193"/>
      <c r="G1335" s="176"/>
      <c r="H1335" s="176"/>
      <c r="I1335" s="176"/>
      <c r="J1335" s="176"/>
      <c r="K1335" s="176"/>
      <c r="L1335" s="176"/>
      <c r="M1335" s="176"/>
      <c r="N1335" s="176"/>
      <c r="U1335" s="176"/>
    </row>
    <row r="1336" spans="2:21" s="21" customFormat="1" ht="21" customHeight="1">
      <c r="B1336" s="207"/>
      <c r="C1336" s="176"/>
      <c r="F1336" s="193"/>
      <c r="G1336" s="176"/>
      <c r="H1336" s="176"/>
      <c r="I1336" s="176"/>
      <c r="J1336" s="176"/>
      <c r="K1336" s="176"/>
      <c r="L1336" s="176"/>
      <c r="M1336" s="176"/>
      <c r="N1336" s="176"/>
      <c r="U1336" s="176"/>
    </row>
    <row r="1337" spans="2:21" s="21" customFormat="1" ht="21" customHeight="1">
      <c r="B1337" s="207"/>
      <c r="C1337" s="176"/>
      <c r="F1337" s="193"/>
      <c r="G1337" s="176"/>
      <c r="H1337" s="176"/>
      <c r="I1337" s="176"/>
      <c r="J1337" s="176"/>
      <c r="K1337" s="176"/>
      <c r="L1337" s="176"/>
      <c r="M1337" s="176"/>
      <c r="N1337" s="176"/>
      <c r="U1337" s="176"/>
    </row>
    <row r="1338" spans="2:21" s="21" customFormat="1" ht="21" customHeight="1">
      <c r="B1338" s="207"/>
      <c r="C1338" s="176"/>
      <c r="F1338" s="193"/>
      <c r="G1338" s="176"/>
      <c r="H1338" s="176"/>
      <c r="I1338" s="176"/>
      <c r="J1338" s="176"/>
      <c r="K1338" s="176"/>
      <c r="L1338" s="176"/>
      <c r="M1338" s="176"/>
      <c r="N1338" s="176"/>
      <c r="U1338" s="176"/>
    </row>
    <row r="1339" spans="2:21" s="21" customFormat="1" ht="21" customHeight="1">
      <c r="B1339" s="207"/>
      <c r="C1339" s="176"/>
      <c r="F1339" s="193"/>
      <c r="G1339" s="176"/>
      <c r="H1339" s="176"/>
      <c r="I1339" s="176"/>
      <c r="J1339" s="176"/>
      <c r="K1339" s="176"/>
      <c r="L1339" s="176"/>
      <c r="M1339" s="176"/>
      <c r="N1339" s="176"/>
      <c r="U1339" s="176"/>
    </row>
    <row r="1340" spans="2:21" s="21" customFormat="1" ht="21" customHeight="1">
      <c r="B1340" s="207"/>
      <c r="C1340" s="176"/>
      <c r="F1340" s="193"/>
      <c r="G1340" s="176"/>
      <c r="H1340" s="176"/>
      <c r="I1340" s="176"/>
      <c r="J1340" s="176"/>
      <c r="K1340" s="176"/>
      <c r="L1340" s="176"/>
      <c r="M1340" s="176"/>
      <c r="N1340" s="176"/>
      <c r="U1340" s="176"/>
    </row>
    <row r="1341" spans="2:21" s="21" customFormat="1" ht="21" customHeight="1">
      <c r="B1341" s="207"/>
      <c r="C1341" s="176"/>
      <c r="F1341" s="193"/>
      <c r="G1341" s="176"/>
      <c r="H1341" s="176"/>
      <c r="I1341" s="176"/>
      <c r="J1341" s="176"/>
      <c r="K1341" s="176"/>
      <c r="L1341" s="176"/>
      <c r="M1341" s="176"/>
      <c r="N1341" s="176"/>
      <c r="U1341" s="176"/>
    </row>
    <row r="1342" spans="2:21" s="21" customFormat="1" ht="21" customHeight="1">
      <c r="B1342" s="207"/>
      <c r="C1342" s="176"/>
      <c r="F1342" s="193"/>
      <c r="G1342" s="176"/>
      <c r="H1342" s="176"/>
      <c r="I1342" s="176"/>
      <c r="J1342" s="176"/>
      <c r="K1342" s="176"/>
      <c r="L1342" s="176"/>
      <c r="M1342" s="176"/>
      <c r="N1342" s="176"/>
      <c r="U1342" s="176"/>
    </row>
    <row r="1343" spans="2:21" s="21" customFormat="1" ht="21" customHeight="1">
      <c r="B1343" s="207"/>
      <c r="C1343" s="176"/>
      <c r="F1343" s="193"/>
      <c r="G1343" s="176"/>
      <c r="H1343" s="176"/>
      <c r="I1343" s="176"/>
      <c r="J1343" s="176"/>
      <c r="K1343" s="176"/>
      <c r="L1343" s="176"/>
      <c r="M1343" s="176"/>
      <c r="N1343" s="176"/>
      <c r="U1343" s="176"/>
    </row>
    <row r="1344" spans="2:21" s="21" customFormat="1" ht="21" customHeight="1">
      <c r="B1344" s="207"/>
      <c r="C1344" s="176"/>
      <c r="F1344" s="193"/>
      <c r="G1344" s="176"/>
      <c r="H1344" s="176"/>
      <c r="I1344" s="176"/>
      <c r="J1344" s="176"/>
      <c r="K1344" s="176"/>
      <c r="L1344" s="176"/>
      <c r="M1344" s="176"/>
      <c r="N1344" s="176"/>
      <c r="U1344" s="176"/>
    </row>
    <row r="1345" spans="2:21" s="21" customFormat="1" ht="21" customHeight="1">
      <c r="B1345" s="207"/>
      <c r="C1345" s="176"/>
      <c r="F1345" s="193"/>
      <c r="G1345" s="176"/>
      <c r="H1345" s="176"/>
      <c r="I1345" s="176"/>
      <c r="J1345" s="176"/>
      <c r="K1345" s="176"/>
      <c r="L1345" s="176"/>
      <c r="M1345" s="176"/>
      <c r="N1345" s="176"/>
      <c r="U1345" s="176"/>
    </row>
    <row r="1346" spans="2:21" s="21" customFormat="1" ht="21" customHeight="1">
      <c r="B1346" s="207"/>
      <c r="C1346" s="176"/>
      <c r="F1346" s="193"/>
      <c r="G1346" s="176"/>
      <c r="H1346" s="176"/>
      <c r="I1346" s="176"/>
      <c r="J1346" s="176"/>
      <c r="K1346" s="176"/>
      <c r="L1346" s="176"/>
      <c r="M1346" s="176"/>
      <c r="N1346" s="176"/>
      <c r="U1346" s="176"/>
    </row>
    <row r="1347" spans="2:21" s="21" customFormat="1" ht="21" customHeight="1">
      <c r="B1347" s="207"/>
      <c r="C1347" s="176"/>
      <c r="F1347" s="193"/>
      <c r="G1347" s="176"/>
      <c r="H1347" s="176"/>
      <c r="I1347" s="176"/>
      <c r="J1347" s="176"/>
      <c r="K1347" s="176"/>
      <c r="L1347" s="176"/>
      <c r="M1347" s="176"/>
      <c r="N1347" s="176"/>
      <c r="U1347" s="176"/>
    </row>
    <row r="1348" spans="2:21" s="21" customFormat="1" ht="21" customHeight="1">
      <c r="B1348" s="207"/>
      <c r="C1348" s="176"/>
      <c r="F1348" s="193"/>
      <c r="G1348" s="176"/>
      <c r="H1348" s="176"/>
      <c r="I1348" s="176"/>
      <c r="J1348" s="176"/>
      <c r="K1348" s="176"/>
      <c r="L1348" s="176"/>
      <c r="M1348" s="176"/>
      <c r="N1348" s="176"/>
      <c r="U1348" s="176"/>
    </row>
    <row r="1349" spans="2:21" s="21" customFormat="1" ht="21" customHeight="1">
      <c r="B1349" s="207"/>
      <c r="C1349" s="176"/>
      <c r="F1349" s="193"/>
      <c r="G1349" s="176"/>
      <c r="H1349" s="176"/>
      <c r="I1349" s="176"/>
      <c r="J1349" s="176"/>
      <c r="K1349" s="176"/>
      <c r="L1349" s="176"/>
      <c r="M1349" s="176"/>
      <c r="N1349" s="176"/>
      <c r="U1349" s="176"/>
    </row>
    <row r="1350" spans="2:21" s="21" customFormat="1" ht="21" customHeight="1">
      <c r="B1350" s="207"/>
      <c r="C1350" s="176"/>
      <c r="F1350" s="193"/>
      <c r="G1350" s="176"/>
      <c r="H1350" s="176"/>
      <c r="I1350" s="176"/>
      <c r="J1350" s="176"/>
      <c r="K1350" s="176"/>
      <c r="L1350" s="176"/>
      <c r="M1350" s="176"/>
      <c r="N1350" s="176"/>
      <c r="U1350" s="176"/>
    </row>
    <row r="1351" spans="2:21" s="21" customFormat="1" ht="21" customHeight="1">
      <c r="B1351" s="207"/>
      <c r="C1351" s="176"/>
      <c r="F1351" s="193"/>
      <c r="G1351" s="176"/>
      <c r="H1351" s="176"/>
      <c r="I1351" s="176"/>
      <c r="J1351" s="176"/>
      <c r="K1351" s="176"/>
      <c r="L1351" s="176"/>
      <c r="M1351" s="176"/>
      <c r="N1351" s="176"/>
      <c r="U1351" s="176"/>
    </row>
    <row r="1352" spans="2:21" s="21" customFormat="1" ht="21" customHeight="1">
      <c r="B1352" s="207"/>
      <c r="C1352" s="176"/>
      <c r="F1352" s="193"/>
      <c r="G1352" s="176"/>
      <c r="H1352" s="176"/>
      <c r="I1352" s="176"/>
      <c r="J1352" s="176"/>
      <c r="K1352" s="176"/>
      <c r="L1352" s="176"/>
      <c r="M1352" s="176"/>
      <c r="N1352" s="176"/>
      <c r="U1352" s="176"/>
    </row>
    <row r="1353" spans="2:21" s="21" customFormat="1" ht="21" customHeight="1">
      <c r="B1353" s="207"/>
      <c r="C1353" s="176"/>
      <c r="F1353" s="193"/>
      <c r="G1353" s="176"/>
      <c r="H1353" s="176"/>
      <c r="I1353" s="176"/>
      <c r="J1353" s="176"/>
      <c r="K1353" s="176"/>
      <c r="L1353" s="176"/>
      <c r="M1353" s="176"/>
      <c r="N1353" s="176"/>
      <c r="U1353" s="176"/>
    </row>
    <row r="1354" spans="2:21" s="21" customFormat="1" ht="21" customHeight="1">
      <c r="B1354" s="207"/>
      <c r="C1354" s="176"/>
      <c r="F1354" s="193"/>
      <c r="G1354" s="176"/>
      <c r="H1354" s="176"/>
      <c r="I1354" s="176"/>
      <c r="J1354" s="176"/>
      <c r="K1354" s="176"/>
      <c r="L1354" s="176"/>
      <c r="M1354" s="176"/>
      <c r="N1354" s="176"/>
      <c r="U1354" s="176"/>
    </row>
    <row r="1355" spans="2:21" s="21" customFormat="1" ht="21" customHeight="1">
      <c r="B1355" s="207"/>
      <c r="C1355" s="176"/>
      <c r="F1355" s="193"/>
      <c r="G1355" s="176"/>
      <c r="H1355" s="176"/>
      <c r="I1355" s="176"/>
      <c r="J1355" s="176"/>
      <c r="K1355" s="176"/>
      <c r="L1355" s="176"/>
      <c r="M1355" s="176"/>
      <c r="N1355" s="176"/>
      <c r="U1355" s="176"/>
    </row>
    <row r="1356" spans="2:21" s="21" customFormat="1" ht="21" customHeight="1">
      <c r="B1356" s="207"/>
      <c r="C1356" s="176"/>
      <c r="F1356" s="193"/>
      <c r="G1356" s="176"/>
      <c r="H1356" s="176"/>
      <c r="I1356" s="176"/>
      <c r="J1356" s="176"/>
      <c r="K1356" s="176"/>
      <c r="L1356" s="176"/>
      <c r="M1356" s="176"/>
      <c r="N1356" s="176"/>
      <c r="U1356" s="176"/>
    </row>
    <row r="1357" spans="2:21" s="21" customFormat="1" ht="21" customHeight="1">
      <c r="B1357" s="207"/>
      <c r="C1357" s="176"/>
      <c r="F1357" s="193"/>
      <c r="G1357" s="176"/>
      <c r="H1357" s="176"/>
      <c r="I1357" s="176"/>
      <c r="J1357" s="176"/>
      <c r="K1357" s="176"/>
      <c r="L1357" s="176"/>
      <c r="M1357" s="176"/>
      <c r="N1357" s="176"/>
      <c r="U1357" s="176"/>
    </row>
    <row r="1358" spans="2:21" s="21" customFormat="1" ht="21" customHeight="1">
      <c r="B1358" s="207"/>
      <c r="C1358" s="176"/>
      <c r="F1358" s="193"/>
      <c r="G1358" s="176"/>
      <c r="H1358" s="176"/>
      <c r="I1358" s="176"/>
      <c r="J1358" s="176"/>
      <c r="K1358" s="176"/>
      <c r="L1358" s="176"/>
      <c r="M1358" s="176"/>
      <c r="N1358" s="176"/>
      <c r="U1358" s="176"/>
    </row>
    <row r="1359" spans="2:21" s="21" customFormat="1" ht="21" customHeight="1">
      <c r="B1359" s="207"/>
      <c r="C1359" s="176"/>
      <c r="F1359" s="193"/>
      <c r="G1359" s="176"/>
      <c r="H1359" s="176"/>
      <c r="I1359" s="176"/>
      <c r="J1359" s="176"/>
      <c r="K1359" s="176"/>
      <c r="L1359" s="176"/>
      <c r="M1359" s="176"/>
      <c r="N1359" s="176"/>
      <c r="U1359" s="176"/>
    </row>
    <row r="1360" spans="2:21" s="21" customFormat="1" ht="21" customHeight="1">
      <c r="B1360" s="207"/>
      <c r="C1360" s="176"/>
      <c r="F1360" s="193"/>
      <c r="G1360" s="176"/>
      <c r="H1360" s="176"/>
      <c r="I1360" s="176"/>
      <c r="J1360" s="176"/>
      <c r="K1360" s="176"/>
      <c r="L1360" s="176"/>
      <c r="M1360" s="176"/>
      <c r="N1360" s="176"/>
      <c r="U1360" s="176"/>
    </row>
    <row r="1361" spans="2:21" s="21" customFormat="1" ht="21" customHeight="1">
      <c r="B1361" s="207"/>
      <c r="C1361" s="176"/>
      <c r="F1361" s="193"/>
      <c r="G1361" s="176"/>
      <c r="H1361" s="176"/>
      <c r="I1361" s="176"/>
      <c r="J1361" s="176"/>
      <c r="K1361" s="176"/>
      <c r="L1361" s="176"/>
      <c r="M1361" s="176"/>
      <c r="N1361" s="176"/>
      <c r="U1361" s="176"/>
    </row>
    <row r="1362" spans="2:21" s="21" customFormat="1" ht="21" customHeight="1">
      <c r="B1362" s="207"/>
      <c r="C1362" s="176"/>
      <c r="F1362" s="193"/>
      <c r="G1362" s="176"/>
      <c r="H1362" s="176"/>
      <c r="I1362" s="176"/>
      <c r="J1362" s="176"/>
      <c r="K1362" s="176"/>
      <c r="L1362" s="176"/>
      <c r="M1362" s="176"/>
      <c r="N1362" s="176"/>
      <c r="U1362" s="176"/>
    </row>
    <row r="1363" spans="2:21" s="21" customFormat="1" ht="21" customHeight="1">
      <c r="B1363" s="207"/>
      <c r="C1363" s="176"/>
      <c r="F1363" s="193"/>
      <c r="G1363" s="176"/>
      <c r="H1363" s="176"/>
      <c r="I1363" s="176"/>
      <c r="J1363" s="176"/>
      <c r="K1363" s="176"/>
      <c r="L1363" s="176"/>
      <c r="M1363" s="176"/>
      <c r="N1363" s="176"/>
      <c r="U1363" s="176"/>
    </row>
    <row r="1364" spans="2:21" s="21" customFormat="1" ht="21" customHeight="1">
      <c r="B1364" s="207"/>
      <c r="C1364" s="176"/>
      <c r="F1364" s="193"/>
      <c r="G1364" s="176"/>
      <c r="H1364" s="176"/>
      <c r="I1364" s="176"/>
      <c r="J1364" s="176"/>
      <c r="K1364" s="176"/>
      <c r="L1364" s="176"/>
      <c r="M1364" s="176"/>
      <c r="N1364" s="176"/>
      <c r="U1364" s="176"/>
    </row>
    <row r="1365" spans="2:21" s="21" customFormat="1" ht="21" customHeight="1">
      <c r="B1365" s="207"/>
      <c r="C1365" s="176"/>
      <c r="F1365" s="193"/>
      <c r="G1365" s="176"/>
      <c r="H1365" s="176"/>
      <c r="I1365" s="176"/>
      <c r="J1365" s="176"/>
      <c r="K1365" s="176"/>
      <c r="L1365" s="176"/>
      <c r="M1365" s="176"/>
      <c r="N1365" s="176"/>
      <c r="U1365" s="176"/>
    </row>
    <row r="1366" spans="2:21" s="21" customFormat="1" ht="21" customHeight="1">
      <c r="B1366" s="207"/>
      <c r="C1366" s="176"/>
      <c r="F1366" s="193"/>
      <c r="G1366" s="176"/>
      <c r="H1366" s="176"/>
      <c r="I1366" s="176"/>
      <c r="J1366" s="176"/>
      <c r="K1366" s="176"/>
      <c r="L1366" s="176"/>
      <c r="M1366" s="176"/>
      <c r="N1366" s="176"/>
      <c r="U1366" s="176"/>
    </row>
    <row r="1367" spans="2:21" s="21" customFormat="1" ht="21" customHeight="1">
      <c r="B1367" s="207"/>
      <c r="C1367" s="176"/>
      <c r="F1367" s="193"/>
      <c r="G1367" s="176"/>
      <c r="H1367" s="176"/>
      <c r="I1367" s="176"/>
      <c r="J1367" s="176"/>
      <c r="K1367" s="176"/>
      <c r="L1367" s="176"/>
      <c r="M1367" s="176"/>
      <c r="N1367" s="176"/>
      <c r="U1367" s="176"/>
    </row>
    <row r="1368" spans="2:21" s="21" customFormat="1" ht="21" customHeight="1">
      <c r="B1368" s="207"/>
      <c r="C1368" s="176"/>
      <c r="F1368" s="193"/>
      <c r="G1368" s="176"/>
      <c r="H1368" s="176"/>
      <c r="I1368" s="176"/>
      <c r="J1368" s="176"/>
      <c r="K1368" s="176"/>
      <c r="L1368" s="176"/>
      <c r="M1368" s="176"/>
      <c r="N1368" s="176"/>
      <c r="U1368" s="176"/>
    </row>
    <row r="1369" spans="2:21" s="21" customFormat="1" ht="21" customHeight="1">
      <c r="B1369" s="207"/>
      <c r="C1369" s="176"/>
      <c r="F1369" s="193"/>
      <c r="G1369" s="176"/>
      <c r="H1369" s="176"/>
      <c r="I1369" s="176"/>
      <c r="J1369" s="176"/>
      <c r="K1369" s="176"/>
      <c r="L1369" s="176"/>
      <c r="M1369" s="176"/>
      <c r="N1369" s="176"/>
      <c r="U1369" s="176"/>
    </row>
    <row r="1370" spans="2:21" s="21" customFormat="1" ht="21" customHeight="1">
      <c r="B1370" s="207"/>
      <c r="C1370" s="176"/>
      <c r="F1370" s="193"/>
      <c r="G1370" s="176"/>
      <c r="H1370" s="176"/>
      <c r="I1370" s="176"/>
      <c r="J1370" s="176"/>
      <c r="K1370" s="176"/>
      <c r="L1370" s="176"/>
      <c r="M1370" s="176"/>
      <c r="N1370" s="176"/>
      <c r="U1370" s="176"/>
    </row>
    <row r="1371" spans="2:21" s="21" customFormat="1" ht="21" customHeight="1">
      <c r="B1371" s="207"/>
      <c r="C1371" s="176"/>
      <c r="F1371" s="193"/>
      <c r="G1371" s="176"/>
      <c r="H1371" s="176"/>
      <c r="I1371" s="176"/>
      <c r="J1371" s="176"/>
      <c r="K1371" s="176"/>
      <c r="L1371" s="176"/>
      <c r="M1371" s="176"/>
      <c r="N1371" s="176"/>
      <c r="U1371" s="176"/>
    </row>
    <row r="1372" spans="2:21" s="21" customFormat="1" ht="21" customHeight="1">
      <c r="B1372" s="207"/>
      <c r="C1372" s="176"/>
      <c r="F1372" s="193"/>
      <c r="G1372" s="176"/>
      <c r="H1372" s="176"/>
      <c r="I1372" s="176"/>
      <c r="J1372" s="176"/>
      <c r="K1372" s="176"/>
      <c r="L1372" s="176"/>
      <c r="M1372" s="176"/>
      <c r="N1372" s="176"/>
      <c r="U1372" s="176"/>
    </row>
    <row r="1373" spans="2:21" s="21" customFormat="1" ht="21" customHeight="1">
      <c r="B1373" s="207"/>
      <c r="C1373" s="176"/>
      <c r="F1373" s="193"/>
      <c r="G1373" s="176"/>
      <c r="H1373" s="176"/>
      <c r="I1373" s="176"/>
      <c r="J1373" s="176"/>
      <c r="K1373" s="176"/>
      <c r="L1373" s="176"/>
      <c r="M1373" s="176"/>
      <c r="N1373" s="176"/>
      <c r="U1373" s="176"/>
    </row>
    <row r="1374" spans="2:21" s="21" customFormat="1" ht="21" customHeight="1">
      <c r="B1374" s="207"/>
      <c r="C1374" s="176"/>
      <c r="F1374" s="193"/>
      <c r="G1374" s="176"/>
      <c r="H1374" s="176"/>
      <c r="I1374" s="176"/>
      <c r="J1374" s="176"/>
      <c r="K1374" s="176"/>
      <c r="L1374" s="176"/>
      <c r="M1374" s="176"/>
      <c r="N1374" s="176"/>
      <c r="U1374" s="176"/>
    </row>
    <row r="1375" spans="2:21" s="21" customFormat="1" ht="21" customHeight="1">
      <c r="B1375" s="207"/>
      <c r="C1375" s="176"/>
      <c r="F1375" s="193"/>
      <c r="G1375" s="176"/>
      <c r="H1375" s="176"/>
      <c r="I1375" s="176"/>
      <c r="J1375" s="176"/>
      <c r="K1375" s="176"/>
      <c r="L1375" s="176"/>
      <c r="M1375" s="176"/>
      <c r="N1375" s="176"/>
      <c r="U1375" s="176"/>
    </row>
    <row r="1376" spans="2:21" s="21" customFormat="1" ht="21" customHeight="1">
      <c r="B1376" s="207"/>
      <c r="C1376" s="176"/>
      <c r="F1376" s="193"/>
      <c r="G1376" s="176"/>
      <c r="H1376" s="176"/>
      <c r="I1376" s="176"/>
      <c r="J1376" s="176"/>
      <c r="K1376" s="176"/>
      <c r="L1376" s="176"/>
      <c r="M1376" s="176"/>
      <c r="N1376" s="176"/>
      <c r="U1376" s="176"/>
    </row>
    <row r="1377" spans="2:21" s="21" customFormat="1" ht="21" customHeight="1">
      <c r="B1377" s="207"/>
      <c r="C1377" s="176"/>
      <c r="F1377" s="193"/>
      <c r="G1377" s="176"/>
      <c r="H1377" s="176"/>
      <c r="I1377" s="176"/>
      <c r="J1377" s="176"/>
      <c r="K1377" s="176"/>
      <c r="L1377" s="176"/>
      <c r="M1377" s="176"/>
      <c r="N1377" s="176"/>
      <c r="U1377" s="176"/>
    </row>
    <row r="1378" spans="2:21" s="21" customFormat="1" ht="21" customHeight="1">
      <c r="B1378" s="207"/>
      <c r="C1378" s="176"/>
      <c r="F1378" s="193"/>
      <c r="G1378" s="176"/>
      <c r="H1378" s="176"/>
      <c r="I1378" s="176"/>
      <c r="J1378" s="176"/>
      <c r="K1378" s="176"/>
      <c r="L1378" s="176"/>
      <c r="M1378" s="176"/>
      <c r="N1378" s="176"/>
      <c r="U1378" s="176"/>
    </row>
    <row r="1379" spans="2:21" s="21" customFormat="1" ht="21" customHeight="1">
      <c r="B1379" s="207"/>
      <c r="C1379" s="176"/>
      <c r="F1379" s="193"/>
      <c r="G1379" s="176"/>
      <c r="H1379" s="176"/>
      <c r="I1379" s="176"/>
      <c r="J1379" s="176"/>
      <c r="K1379" s="176"/>
      <c r="L1379" s="176"/>
      <c r="M1379" s="176"/>
      <c r="N1379" s="176"/>
      <c r="U1379" s="176"/>
    </row>
    <row r="1380" spans="2:21" s="21" customFormat="1" ht="21" customHeight="1">
      <c r="B1380" s="207"/>
      <c r="C1380" s="176"/>
      <c r="F1380" s="193"/>
      <c r="G1380" s="176"/>
      <c r="H1380" s="176"/>
      <c r="I1380" s="176"/>
      <c r="J1380" s="176"/>
      <c r="K1380" s="176"/>
      <c r="L1380" s="176"/>
      <c r="M1380" s="176"/>
      <c r="N1380" s="176"/>
      <c r="U1380" s="176"/>
    </row>
    <row r="1381" spans="2:21" s="21" customFormat="1" ht="21" customHeight="1">
      <c r="B1381" s="207"/>
      <c r="C1381" s="176"/>
      <c r="F1381" s="193"/>
      <c r="G1381" s="176"/>
      <c r="H1381" s="176"/>
      <c r="I1381" s="176"/>
      <c r="J1381" s="176"/>
      <c r="K1381" s="176"/>
      <c r="L1381" s="176"/>
      <c r="M1381" s="176"/>
      <c r="N1381" s="176"/>
      <c r="U1381" s="176"/>
    </row>
    <row r="1382" spans="2:21" s="21" customFormat="1" ht="21" customHeight="1">
      <c r="B1382" s="207"/>
      <c r="C1382" s="176"/>
      <c r="F1382" s="193"/>
      <c r="G1382" s="176"/>
      <c r="H1382" s="176"/>
      <c r="I1382" s="176"/>
      <c r="J1382" s="176"/>
      <c r="K1382" s="176"/>
      <c r="L1382" s="176"/>
      <c r="M1382" s="176"/>
      <c r="N1382" s="176"/>
      <c r="U1382" s="176"/>
    </row>
    <row r="1383" spans="2:21" s="21" customFormat="1" ht="21" customHeight="1">
      <c r="B1383" s="207"/>
      <c r="C1383" s="176"/>
      <c r="F1383" s="193"/>
      <c r="G1383" s="176"/>
      <c r="H1383" s="176"/>
      <c r="I1383" s="176"/>
      <c r="J1383" s="176"/>
      <c r="K1383" s="176"/>
      <c r="L1383" s="176"/>
      <c r="M1383" s="176"/>
      <c r="N1383" s="176"/>
      <c r="U1383" s="176"/>
    </row>
    <row r="1384" spans="2:21" s="21" customFormat="1" ht="21" customHeight="1">
      <c r="B1384" s="207"/>
      <c r="C1384" s="176"/>
      <c r="F1384" s="193"/>
      <c r="G1384" s="176"/>
      <c r="H1384" s="176"/>
      <c r="I1384" s="176"/>
      <c r="J1384" s="176"/>
      <c r="K1384" s="176"/>
      <c r="L1384" s="176"/>
      <c r="M1384" s="176"/>
      <c r="N1384" s="176"/>
      <c r="U1384" s="176"/>
    </row>
    <row r="1385" spans="2:21" s="21" customFormat="1" ht="21" customHeight="1">
      <c r="B1385" s="207"/>
      <c r="C1385" s="176"/>
      <c r="F1385" s="193"/>
      <c r="G1385" s="176"/>
      <c r="H1385" s="176"/>
      <c r="I1385" s="176"/>
      <c r="J1385" s="176"/>
      <c r="K1385" s="176"/>
      <c r="L1385" s="176"/>
      <c r="M1385" s="176"/>
      <c r="N1385" s="176"/>
      <c r="U1385" s="176"/>
    </row>
    <row r="1386" spans="2:21" s="21" customFormat="1" ht="21" customHeight="1">
      <c r="B1386" s="207"/>
      <c r="C1386" s="176"/>
      <c r="F1386" s="193"/>
      <c r="G1386" s="176"/>
      <c r="H1386" s="176"/>
      <c r="I1386" s="176"/>
      <c r="J1386" s="176"/>
      <c r="K1386" s="176"/>
      <c r="L1386" s="176"/>
      <c r="M1386" s="176"/>
      <c r="N1386" s="176"/>
      <c r="U1386" s="176"/>
    </row>
    <row r="1387" spans="2:21" s="21" customFormat="1" ht="21" customHeight="1">
      <c r="B1387" s="207"/>
      <c r="C1387" s="176"/>
      <c r="F1387" s="193"/>
      <c r="G1387" s="176"/>
      <c r="H1387" s="176"/>
      <c r="I1387" s="176"/>
      <c r="J1387" s="176"/>
      <c r="K1387" s="176"/>
      <c r="L1387" s="176"/>
      <c r="M1387" s="176"/>
      <c r="N1387" s="176"/>
      <c r="U1387" s="176"/>
    </row>
    <row r="1388" spans="2:21" s="21" customFormat="1" ht="21" customHeight="1">
      <c r="B1388" s="207"/>
      <c r="C1388" s="176"/>
      <c r="F1388" s="193"/>
      <c r="G1388" s="176"/>
      <c r="H1388" s="176"/>
      <c r="I1388" s="176"/>
      <c r="J1388" s="176"/>
      <c r="K1388" s="176"/>
      <c r="L1388" s="176"/>
      <c r="M1388" s="176"/>
      <c r="N1388" s="176"/>
      <c r="U1388" s="176"/>
    </row>
    <row r="1389" spans="2:21" s="21" customFormat="1" ht="21" customHeight="1">
      <c r="B1389" s="207"/>
      <c r="C1389" s="176"/>
      <c r="F1389" s="193"/>
      <c r="G1389" s="176"/>
      <c r="H1389" s="176"/>
      <c r="I1389" s="176"/>
      <c r="J1389" s="176"/>
      <c r="K1389" s="176"/>
      <c r="L1389" s="176"/>
      <c r="M1389" s="176"/>
      <c r="N1389" s="176"/>
      <c r="U1389" s="176"/>
    </row>
    <row r="1390" spans="2:21" s="21" customFormat="1" ht="21" customHeight="1">
      <c r="B1390" s="207"/>
      <c r="C1390" s="176"/>
      <c r="F1390" s="193"/>
      <c r="G1390" s="176"/>
      <c r="H1390" s="176"/>
      <c r="I1390" s="176"/>
      <c r="J1390" s="176"/>
      <c r="K1390" s="176"/>
      <c r="L1390" s="176"/>
      <c r="M1390" s="176"/>
      <c r="N1390" s="176"/>
      <c r="U1390" s="176"/>
    </row>
    <row r="1391" spans="2:21" s="21" customFormat="1" ht="21" customHeight="1">
      <c r="B1391" s="207"/>
      <c r="C1391" s="176"/>
      <c r="F1391" s="193"/>
      <c r="G1391" s="176"/>
      <c r="H1391" s="176"/>
      <c r="I1391" s="176"/>
      <c r="J1391" s="176"/>
      <c r="K1391" s="176"/>
      <c r="L1391" s="176"/>
      <c r="M1391" s="176"/>
      <c r="N1391" s="176"/>
      <c r="U1391" s="176"/>
    </row>
    <row r="1392" spans="2:21" s="21" customFormat="1" ht="21" customHeight="1">
      <c r="B1392" s="207"/>
      <c r="C1392" s="176"/>
      <c r="F1392" s="193"/>
      <c r="G1392" s="176"/>
      <c r="H1392" s="176"/>
      <c r="I1392" s="176"/>
      <c r="J1392" s="176"/>
      <c r="K1392" s="176"/>
      <c r="L1392" s="176"/>
      <c r="M1392" s="176"/>
      <c r="N1392" s="176"/>
      <c r="U1392" s="176"/>
    </row>
    <row r="1393" spans="2:21" s="21" customFormat="1" ht="21" customHeight="1">
      <c r="B1393" s="207"/>
      <c r="C1393" s="176"/>
      <c r="F1393" s="193"/>
      <c r="G1393" s="176"/>
      <c r="H1393" s="176"/>
      <c r="I1393" s="176"/>
      <c r="J1393" s="176"/>
      <c r="K1393" s="176"/>
      <c r="L1393" s="176"/>
      <c r="M1393" s="176"/>
      <c r="N1393" s="176"/>
      <c r="U1393" s="176"/>
    </row>
    <row r="1394" spans="2:21" s="21" customFormat="1" ht="21" customHeight="1">
      <c r="B1394" s="207"/>
      <c r="C1394" s="176"/>
      <c r="F1394" s="193"/>
      <c r="G1394" s="176"/>
      <c r="H1394" s="176"/>
      <c r="I1394" s="176"/>
      <c r="J1394" s="176"/>
      <c r="K1394" s="176"/>
      <c r="L1394" s="176"/>
      <c r="M1394" s="176"/>
      <c r="N1394" s="176"/>
      <c r="U1394" s="176"/>
    </row>
    <row r="1395" spans="2:21" s="21" customFormat="1" ht="21" customHeight="1">
      <c r="B1395" s="207"/>
      <c r="C1395" s="176"/>
      <c r="F1395" s="193"/>
      <c r="G1395" s="176"/>
      <c r="H1395" s="176"/>
      <c r="I1395" s="176"/>
      <c r="J1395" s="176"/>
      <c r="K1395" s="176"/>
      <c r="L1395" s="176"/>
      <c r="M1395" s="176"/>
      <c r="N1395" s="176"/>
      <c r="U1395" s="176"/>
    </row>
    <row r="1396" spans="2:21" s="21" customFormat="1" ht="21" customHeight="1">
      <c r="B1396" s="207"/>
      <c r="C1396" s="176"/>
      <c r="F1396" s="193"/>
      <c r="G1396" s="176"/>
      <c r="H1396" s="176"/>
      <c r="I1396" s="176"/>
      <c r="J1396" s="176"/>
      <c r="K1396" s="176"/>
      <c r="L1396" s="176"/>
      <c r="M1396" s="176"/>
      <c r="N1396" s="176"/>
      <c r="U1396" s="176"/>
    </row>
    <row r="1397" spans="2:21" s="21" customFormat="1" ht="21" customHeight="1">
      <c r="B1397" s="207"/>
      <c r="C1397" s="176"/>
      <c r="F1397" s="193"/>
      <c r="G1397" s="176"/>
      <c r="H1397" s="176"/>
      <c r="I1397" s="176"/>
      <c r="J1397" s="176"/>
      <c r="K1397" s="176"/>
      <c r="L1397" s="176"/>
      <c r="M1397" s="176"/>
      <c r="N1397" s="176"/>
      <c r="U1397" s="176"/>
    </row>
    <row r="1398" spans="2:21" s="21" customFormat="1" ht="21" customHeight="1">
      <c r="B1398" s="207"/>
      <c r="C1398" s="176"/>
      <c r="F1398" s="193"/>
      <c r="G1398" s="176"/>
      <c r="H1398" s="176"/>
      <c r="I1398" s="176"/>
      <c r="J1398" s="176"/>
      <c r="K1398" s="176"/>
      <c r="L1398" s="176"/>
      <c r="M1398" s="176"/>
      <c r="N1398" s="176"/>
      <c r="U1398" s="176"/>
    </row>
    <row r="1399" spans="2:21" s="21" customFormat="1" ht="21" customHeight="1">
      <c r="B1399" s="207"/>
      <c r="C1399" s="176"/>
      <c r="F1399" s="193"/>
      <c r="G1399" s="176"/>
      <c r="H1399" s="176"/>
      <c r="I1399" s="176"/>
      <c r="J1399" s="176"/>
      <c r="K1399" s="176"/>
      <c r="L1399" s="176"/>
      <c r="M1399" s="176"/>
      <c r="N1399" s="176"/>
      <c r="U1399" s="176"/>
    </row>
    <row r="1400" spans="2:21" s="21" customFormat="1" ht="21" customHeight="1">
      <c r="B1400" s="207"/>
      <c r="C1400" s="176"/>
      <c r="F1400" s="193"/>
      <c r="G1400" s="176"/>
      <c r="H1400" s="176"/>
      <c r="I1400" s="176"/>
      <c r="J1400" s="176"/>
      <c r="K1400" s="176"/>
      <c r="L1400" s="176"/>
      <c r="M1400" s="176"/>
      <c r="N1400" s="176"/>
      <c r="U1400" s="176"/>
    </row>
    <row r="1401" spans="2:21" s="21" customFormat="1" ht="21" customHeight="1">
      <c r="B1401" s="207"/>
      <c r="C1401" s="176"/>
      <c r="F1401" s="193"/>
      <c r="G1401" s="176"/>
      <c r="H1401" s="176"/>
      <c r="I1401" s="176"/>
      <c r="J1401" s="176"/>
      <c r="K1401" s="176"/>
      <c r="L1401" s="176"/>
      <c r="M1401" s="176"/>
      <c r="N1401" s="176"/>
      <c r="U1401" s="176"/>
    </row>
    <row r="1402" spans="2:21" s="21" customFormat="1" ht="21" customHeight="1">
      <c r="B1402" s="207"/>
      <c r="C1402" s="176"/>
      <c r="F1402" s="193"/>
      <c r="G1402" s="176"/>
      <c r="H1402" s="176"/>
      <c r="I1402" s="176"/>
      <c r="J1402" s="176"/>
      <c r="K1402" s="176"/>
      <c r="L1402" s="176"/>
      <c r="M1402" s="176"/>
      <c r="N1402" s="176"/>
      <c r="U1402" s="176"/>
    </row>
    <row r="1403" spans="2:21" s="21" customFormat="1" ht="21" customHeight="1">
      <c r="B1403" s="207"/>
      <c r="C1403" s="176"/>
      <c r="F1403" s="193"/>
      <c r="G1403" s="176"/>
      <c r="H1403" s="176"/>
      <c r="I1403" s="176"/>
      <c r="J1403" s="176"/>
      <c r="K1403" s="176"/>
      <c r="L1403" s="176"/>
      <c r="M1403" s="176"/>
      <c r="N1403" s="176"/>
      <c r="U1403" s="176"/>
    </row>
    <row r="1404" spans="2:21" s="21" customFormat="1" ht="21" customHeight="1">
      <c r="B1404" s="207"/>
      <c r="C1404" s="176"/>
      <c r="F1404" s="193"/>
      <c r="G1404" s="176"/>
      <c r="H1404" s="176"/>
      <c r="I1404" s="176"/>
      <c r="J1404" s="176"/>
      <c r="K1404" s="176"/>
      <c r="L1404" s="176"/>
      <c r="M1404" s="176"/>
      <c r="N1404" s="176"/>
      <c r="U1404" s="176"/>
    </row>
    <row r="1405" spans="2:21" s="21" customFormat="1" ht="21" customHeight="1">
      <c r="B1405" s="207"/>
      <c r="C1405" s="176"/>
      <c r="F1405" s="193"/>
      <c r="G1405" s="176"/>
      <c r="H1405" s="176"/>
      <c r="I1405" s="176"/>
      <c r="J1405" s="176"/>
      <c r="K1405" s="176"/>
      <c r="L1405" s="176"/>
      <c r="M1405" s="176"/>
      <c r="N1405" s="176"/>
      <c r="U1405" s="176"/>
    </row>
    <row r="1406" spans="2:21" s="21" customFormat="1" ht="21" customHeight="1">
      <c r="B1406" s="207"/>
      <c r="C1406" s="176"/>
      <c r="F1406" s="193"/>
      <c r="G1406" s="176"/>
      <c r="H1406" s="176"/>
      <c r="I1406" s="176"/>
      <c r="J1406" s="176"/>
      <c r="K1406" s="176"/>
      <c r="L1406" s="176"/>
      <c r="M1406" s="176"/>
      <c r="N1406" s="176"/>
      <c r="U1406" s="176"/>
    </row>
    <row r="1407" spans="2:21" s="21" customFormat="1" ht="21" customHeight="1">
      <c r="B1407" s="207"/>
      <c r="C1407" s="176"/>
      <c r="F1407" s="193"/>
      <c r="G1407" s="176"/>
      <c r="H1407" s="176"/>
      <c r="I1407" s="176"/>
      <c r="J1407" s="176"/>
      <c r="K1407" s="176"/>
      <c r="L1407" s="176"/>
      <c r="M1407" s="176"/>
      <c r="N1407" s="176"/>
      <c r="U1407" s="176"/>
    </row>
    <row r="1408" spans="2:21" s="21" customFormat="1" ht="21" customHeight="1">
      <c r="B1408" s="207"/>
      <c r="C1408" s="176"/>
      <c r="F1408" s="193"/>
      <c r="G1408" s="176"/>
      <c r="H1408" s="176"/>
      <c r="I1408" s="176"/>
      <c r="J1408" s="176"/>
      <c r="K1408" s="176"/>
      <c r="L1408" s="176"/>
      <c r="M1408" s="176"/>
      <c r="N1408" s="176"/>
      <c r="U1408" s="176"/>
    </row>
    <row r="1409" spans="2:21" s="21" customFormat="1" ht="21" customHeight="1">
      <c r="B1409" s="207"/>
      <c r="C1409" s="176"/>
      <c r="F1409" s="193"/>
      <c r="G1409" s="176"/>
      <c r="H1409" s="176"/>
      <c r="I1409" s="176"/>
      <c r="J1409" s="176"/>
      <c r="K1409" s="176"/>
      <c r="L1409" s="176"/>
      <c r="M1409" s="176"/>
      <c r="N1409" s="176"/>
      <c r="U1409" s="176"/>
    </row>
    <row r="1410" spans="2:21" s="21" customFormat="1" ht="21" customHeight="1">
      <c r="B1410" s="207"/>
      <c r="C1410" s="176"/>
      <c r="F1410" s="193"/>
      <c r="G1410" s="176"/>
      <c r="H1410" s="176"/>
      <c r="I1410" s="176"/>
      <c r="J1410" s="176"/>
      <c r="K1410" s="176"/>
      <c r="L1410" s="176"/>
      <c r="M1410" s="176"/>
      <c r="N1410" s="176"/>
      <c r="U1410" s="176"/>
    </row>
    <row r="1411" spans="2:21" s="21" customFormat="1" ht="21" customHeight="1">
      <c r="B1411" s="207"/>
      <c r="C1411" s="176"/>
      <c r="F1411" s="193"/>
      <c r="G1411" s="176"/>
      <c r="H1411" s="176"/>
      <c r="I1411" s="176"/>
      <c r="J1411" s="176"/>
      <c r="K1411" s="176"/>
      <c r="L1411" s="176"/>
      <c r="M1411" s="176"/>
      <c r="N1411" s="176"/>
      <c r="U1411" s="176"/>
    </row>
    <row r="1412" spans="2:21" s="21" customFormat="1" ht="21" customHeight="1">
      <c r="B1412" s="207"/>
      <c r="C1412" s="176"/>
      <c r="F1412" s="193"/>
      <c r="G1412" s="176"/>
      <c r="H1412" s="176"/>
      <c r="I1412" s="176"/>
      <c r="J1412" s="176"/>
      <c r="K1412" s="176"/>
      <c r="L1412" s="176"/>
      <c r="M1412" s="176"/>
      <c r="N1412" s="176"/>
      <c r="U1412" s="176"/>
    </row>
    <row r="1413" spans="2:21" s="21" customFormat="1" ht="21" customHeight="1">
      <c r="B1413" s="207"/>
      <c r="C1413" s="176"/>
      <c r="F1413" s="193"/>
      <c r="G1413" s="176"/>
      <c r="H1413" s="176"/>
      <c r="I1413" s="176"/>
      <c r="J1413" s="176"/>
      <c r="K1413" s="176"/>
      <c r="L1413" s="176"/>
      <c r="M1413" s="176"/>
      <c r="N1413" s="176"/>
      <c r="U1413" s="176"/>
    </row>
    <row r="1414" spans="2:21" s="21" customFormat="1" ht="21" customHeight="1">
      <c r="B1414" s="207"/>
      <c r="C1414" s="176"/>
      <c r="F1414" s="193"/>
      <c r="G1414" s="176"/>
      <c r="H1414" s="176"/>
      <c r="I1414" s="176"/>
      <c r="J1414" s="176"/>
      <c r="K1414" s="176"/>
      <c r="L1414" s="176"/>
      <c r="M1414" s="176"/>
      <c r="N1414" s="176"/>
      <c r="U1414" s="176"/>
    </row>
    <row r="1415" spans="2:21" s="21" customFormat="1" ht="21" customHeight="1">
      <c r="B1415" s="207"/>
      <c r="C1415" s="176"/>
      <c r="F1415" s="193"/>
      <c r="G1415" s="176"/>
      <c r="H1415" s="176"/>
      <c r="I1415" s="176"/>
      <c r="J1415" s="176"/>
      <c r="K1415" s="176"/>
      <c r="L1415" s="176"/>
      <c r="M1415" s="176"/>
      <c r="N1415" s="176"/>
      <c r="U1415" s="176"/>
    </row>
    <row r="1416" spans="2:21" s="21" customFormat="1" ht="21" customHeight="1">
      <c r="B1416" s="207"/>
      <c r="C1416" s="176"/>
      <c r="F1416" s="193"/>
      <c r="G1416" s="176"/>
      <c r="H1416" s="176"/>
      <c r="I1416" s="176"/>
      <c r="J1416" s="176"/>
      <c r="K1416" s="176"/>
      <c r="L1416" s="176"/>
      <c r="M1416" s="176"/>
      <c r="N1416" s="176"/>
      <c r="U1416" s="176"/>
    </row>
    <row r="1417" spans="2:21" s="21" customFormat="1" ht="21" customHeight="1">
      <c r="B1417" s="207"/>
      <c r="C1417" s="176"/>
      <c r="F1417" s="193"/>
      <c r="G1417" s="176"/>
      <c r="H1417" s="176"/>
      <c r="I1417" s="176"/>
      <c r="J1417" s="176"/>
      <c r="K1417" s="176"/>
      <c r="L1417" s="176"/>
      <c r="M1417" s="176"/>
      <c r="N1417" s="176"/>
      <c r="U1417" s="176"/>
    </row>
    <row r="1418" spans="2:21" s="21" customFormat="1" ht="21" customHeight="1">
      <c r="B1418" s="207"/>
      <c r="C1418" s="176"/>
      <c r="F1418" s="193"/>
      <c r="G1418" s="176"/>
      <c r="H1418" s="176"/>
      <c r="I1418" s="176"/>
      <c r="J1418" s="176"/>
      <c r="K1418" s="176"/>
      <c r="L1418" s="176"/>
      <c r="M1418" s="176"/>
      <c r="N1418" s="176"/>
      <c r="U1418" s="176"/>
    </row>
    <row r="1419" spans="2:21" s="21" customFormat="1" ht="21" customHeight="1">
      <c r="B1419" s="207"/>
      <c r="C1419" s="176"/>
      <c r="F1419" s="193"/>
      <c r="G1419" s="176"/>
      <c r="H1419" s="176"/>
      <c r="I1419" s="176"/>
      <c r="J1419" s="176"/>
      <c r="K1419" s="176"/>
      <c r="L1419" s="176"/>
      <c r="M1419" s="176"/>
      <c r="N1419" s="176"/>
      <c r="U1419" s="176"/>
    </row>
    <row r="1420" spans="2:21" s="21" customFormat="1" ht="21" customHeight="1">
      <c r="B1420" s="207"/>
      <c r="C1420" s="176"/>
      <c r="F1420" s="193"/>
      <c r="G1420" s="176"/>
      <c r="H1420" s="176"/>
      <c r="I1420" s="176"/>
      <c r="J1420" s="176"/>
      <c r="K1420" s="176"/>
      <c r="L1420" s="176"/>
      <c r="M1420" s="176"/>
      <c r="N1420" s="176"/>
      <c r="U1420" s="176"/>
    </row>
    <row r="1421" spans="2:21" s="21" customFormat="1" ht="21" customHeight="1">
      <c r="B1421" s="207"/>
      <c r="C1421" s="176"/>
      <c r="F1421" s="193"/>
      <c r="G1421" s="176"/>
      <c r="H1421" s="176"/>
      <c r="I1421" s="176"/>
      <c r="J1421" s="176"/>
      <c r="K1421" s="176"/>
      <c r="L1421" s="176"/>
      <c r="M1421" s="176"/>
      <c r="N1421" s="176"/>
      <c r="U1421" s="176"/>
    </row>
    <row r="1422" spans="2:21" s="21" customFormat="1" ht="21" customHeight="1">
      <c r="B1422" s="207"/>
      <c r="C1422" s="176"/>
      <c r="F1422" s="193"/>
      <c r="G1422" s="176"/>
      <c r="H1422" s="176"/>
      <c r="I1422" s="176"/>
      <c r="J1422" s="176"/>
      <c r="K1422" s="176"/>
      <c r="L1422" s="176"/>
      <c r="M1422" s="176"/>
      <c r="N1422" s="176"/>
      <c r="U1422" s="176"/>
    </row>
    <row r="1423" spans="2:21" s="21" customFormat="1" ht="21" customHeight="1">
      <c r="B1423" s="207"/>
      <c r="C1423" s="176"/>
      <c r="F1423" s="193"/>
      <c r="G1423" s="176"/>
      <c r="H1423" s="176"/>
      <c r="I1423" s="176"/>
      <c r="J1423" s="176"/>
      <c r="K1423" s="176"/>
      <c r="L1423" s="176"/>
      <c r="M1423" s="176"/>
      <c r="N1423" s="176"/>
      <c r="U1423" s="176"/>
    </row>
    <row r="1424" spans="2:21" s="21" customFormat="1" ht="21" customHeight="1">
      <c r="B1424" s="207"/>
      <c r="C1424" s="176"/>
      <c r="F1424" s="193"/>
      <c r="G1424" s="176"/>
      <c r="H1424" s="176"/>
      <c r="I1424" s="176"/>
      <c r="J1424" s="176"/>
      <c r="K1424" s="176"/>
      <c r="L1424" s="176"/>
      <c r="M1424" s="176"/>
      <c r="N1424" s="176"/>
      <c r="U1424" s="176"/>
    </row>
    <row r="1425" spans="2:21" s="21" customFormat="1" ht="21" customHeight="1">
      <c r="B1425" s="207"/>
      <c r="C1425" s="176"/>
      <c r="F1425" s="193"/>
      <c r="G1425" s="176"/>
      <c r="H1425" s="176"/>
      <c r="I1425" s="176"/>
      <c r="J1425" s="176"/>
      <c r="K1425" s="176"/>
      <c r="L1425" s="176"/>
      <c r="M1425" s="176"/>
      <c r="N1425" s="176"/>
      <c r="U1425" s="176"/>
    </row>
    <row r="1426" spans="2:21" s="21" customFormat="1" ht="21" customHeight="1">
      <c r="B1426" s="207"/>
      <c r="C1426" s="176"/>
      <c r="F1426" s="193"/>
      <c r="G1426" s="176"/>
      <c r="H1426" s="176"/>
      <c r="I1426" s="176"/>
      <c r="J1426" s="176"/>
      <c r="K1426" s="176"/>
      <c r="L1426" s="176"/>
      <c r="M1426" s="176"/>
      <c r="N1426" s="176"/>
      <c r="U1426" s="176"/>
    </row>
    <row r="1427" spans="2:21" s="21" customFormat="1" ht="21" customHeight="1">
      <c r="B1427" s="207"/>
      <c r="C1427" s="176"/>
      <c r="F1427" s="193"/>
      <c r="G1427" s="176"/>
      <c r="H1427" s="176"/>
      <c r="I1427" s="176"/>
      <c r="J1427" s="176"/>
      <c r="K1427" s="176"/>
      <c r="L1427" s="176"/>
      <c r="M1427" s="176"/>
      <c r="N1427" s="176"/>
      <c r="U1427" s="176"/>
    </row>
    <row r="1428" spans="2:21" s="21" customFormat="1" ht="21" customHeight="1">
      <c r="B1428" s="207"/>
      <c r="C1428" s="176"/>
      <c r="F1428" s="193"/>
      <c r="G1428" s="176"/>
      <c r="H1428" s="176"/>
      <c r="I1428" s="176"/>
      <c r="J1428" s="176"/>
      <c r="K1428" s="176"/>
      <c r="L1428" s="176"/>
      <c r="M1428" s="176"/>
      <c r="N1428" s="176"/>
      <c r="U1428" s="176"/>
    </row>
    <row r="1429" spans="2:21" s="21" customFormat="1" ht="21" customHeight="1">
      <c r="B1429" s="207"/>
      <c r="C1429" s="176"/>
      <c r="F1429" s="193"/>
      <c r="G1429" s="176"/>
      <c r="H1429" s="176"/>
      <c r="I1429" s="176"/>
      <c r="J1429" s="176"/>
      <c r="K1429" s="176"/>
      <c r="L1429" s="176"/>
      <c r="M1429" s="176"/>
      <c r="N1429" s="176"/>
      <c r="U1429" s="176"/>
    </row>
    <row r="1430" spans="2:21" s="21" customFormat="1" ht="21" customHeight="1">
      <c r="B1430" s="207"/>
      <c r="C1430" s="176"/>
      <c r="F1430" s="193"/>
      <c r="G1430" s="176"/>
      <c r="H1430" s="176"/>
      <c r="I1430" s="176"/>
      <c r="J1430" s="176"/>
      <c r="K1430" s="176"/>
      <c r="L1430" s="176"/>
      <c r="M1430" s="176"/>
      <c r="N1430" s="176"/>
      <c r="U1430" s="176"/>
    </row>
    <row r="1431" spans="2:21" s="21" customFormat="1" ht="21" customHeight="1">
      <c r="B1431" s="207"/>
      <c r="C1431" s="176"/>
      <c r="F1431" s="193"/>
      <c r="G1431" s="176"/>
      <c r="H1431" s="176"/>
      <c r="I1431" s="176"/>
      <c r="J1431" s="176"/>
      <c r="K1431" s="176"/>
      <c r="L1431" s="176"/>
      <c r="M1431" s="176"/>
      <c r="N1431" s="176"/>
      <c r="U1431" s="176"/>
    </row>
    <row r="1432" spans="2:21" s="21" customFormat="1" ht="21" customHeight="1">
      <c r="B1432" s="207"/>
      <c r="C1432" s="176"/>
      <c r="F1432" s="193"/>
      <c r="G1432" s="176"/>
      <c r="H1432" s="176"/>
      <c r="I1432" s="176"/>
      <c r="J1432" s="176"/>
      <c r="K1432" s="176"/>
      <c r="L1432" s="176"/>
      <c r="M1432" s="176"/>
      <c r="N1432" s="176"/>
      <c r="U1432" s="176"/>
    </row>
    <row r="1433" spans="2:21" s="21" customFormat="1" ht="21" customHeight="1">
      <c r="B1433" s="207"/>
      <c r="C1433" s="176"/>
      <c r="F1433" s="193"/>
      <c r="G1433" s="176"/>
      <c r="H1433" s="176"/>
      <c r="I1433" s="176"/>
      <c r="J1433" s="176"/>
      <c r="K1433" s="176"/>
      <c r="L1433" s="176"/>
      <c r="M1433" s="176"/>
      <c r="N1433" s="176"/>
      <c r="U1433" s="176"/>
    </row>
    <row r="1434" spans="2:21" s="21" customFormat="1" ht="21" customHeight="1">
      <c r="B1434" s="207"/>
      <c r="C1434" s="176"/>
      <c r="F1434" s="193"/>
      <c r="G1434" s="176"/>
      <c r="H1434" s="176"/>
      <c r="I1434" s="176"/>
      <c r="J1434" s="176"/>
      <c r="K1434" s="176"/>
      <c r="L1434" s="176"/>
      <c r="M1434" s="176"/>
      <c r="N1434" s="176"/>
      <c r="U1434" s="176"/>
    </row>
    <row r="1435" spans="2:21" s="21" customFormat="1" ht="21" customHeight="1">
      <c r="B1435" s="207"/>
      <c r="C1435" s="176"/>
      <c r="F1435" s="193"/>
      <c r="G1435" s="176"/>
      <c r="H1435" s="176"/>
      <c r="I1435" s="176"/>
      <c r="J1435" s="176"/>
      <c r="K1435" s="176"/>
      <c r="L1435" s="176"/>
      <c r="M1435" s="176"/>
      <c r="N1435" s="176"/>
      <c r="U1435" s="176"/>
    </row>
    <row r="1436" spans="2:21" s="21" customFormat="1" ht="21" customHeight="1">
      <c r="B1436" s="207"/>
      <c r="C1436" s="176"/>
      <c r="F1436" s="193"/>
      <c r="G1436" s="176"/>
      <c r="H1436" s="176"/>
      <c r="I1436" s="176"/>
      <c r="J1436" s="176"/>
      <c r="K1436" s="176"/>
      <c r="L1436" s="176"/>
      <c r="M1436" s="176"/>
      <c r="N1436" s="176"/>
      <c r="U1436" s="176"/>
    </row>
    <row r="1437" spans="2:21" s="21" customFormat="1" ht="21" customHeight="1">
      <c r="B1437" s="207"/>
      <c r="C1437" s="176"/>
      <c r="F1437" s="193"/>
      <c r="G1437" s="176"/>
      <c r="H1437" s="176"/>
      <c r="I1437" s="176"/>
      <c r="J1437" s="176"/>
      <c r="K1437" s="176"/>
      <c r="L1437" s="176"/>
      <c r="M1437" s="176"/>
      <c r="N1437" s="176"/>
      <c r="U1437" s="176"/>
    </row>
    <row r="1438" spans="2:21" s="21" customFormat="1" ht="21" customHeight="1">
      <c r="B1438" s="207"/>
      <c r="C1438" s="176"/>
      <c r="F1438" s="193"/>
      <c r="G1438" s="176"/>
      <c r="H1438" s="176"/>
      <c r="I1438" s="176"/>
      <c r="J1438" s="176"/>
      <c r="K1438" s="176"/>
      <c r="L1438" s="176"/>
      <c r="M1438" s="176"/>
      <c r="N1438" s="176"/>
      <c r="U1438" s="176"/>
    </row>
    <row r="1439" spans="2:21" s="21" customFormat="1" ht="21" customHeight="1">
      <c r="B1439" s="207"/>
      <c r="C1439" s="176"/>
      <c r="F1439" s="193"/>
      <c r="G1439" s="176"/>
      <c r="H1439" s="176"/>
      <c r="I1439" s="176"/>
      <c r="J1439" s="176"/>
      <c r="K1439" s="176"/>
      <c r="L1439" s="176"/>
      <c r="M1439" s="176"/>
      <c r="N1439" s="176"/>
      <c r="U1439" s="176"/>
    </row>
    <row r="1440" spans="2:21" s="21" customFormat="1" ht="21" customHeight="1">
      <c r="B1440" s="207"/>
      <c r="C1440" s="176"/>
      <c r="F1440" s="193"/>
      <c r="G1440" s="176"/>
      <c r="H1440" s="176"/>
      <c r="I1440" s="176"/>
      <c r="J1440" s="176"/>
      <c r="K1440" s="176"/>
      <c r="L1440" s="176"/>
      <c r="M1440" s="176"/>
      <c r="N1440" s="176"/>
      <c r="U1440" s="176"/>
    </row>
    <row r="1441" spans="2:21" s="21" customFormat="1" ht="21" customHeight="1">
      <c r="B1441" s="207"/>
      <c r="C1441" s="176"/>
      <c r="F1441" s="193"/>
      <c r="G1441" s="176"/>
      <c r="H1441" s="176"/>
      <c r="I1441" s="176"/>
      <c r="J1441" s="176"/>
      <c r="K1441" s="176"/>
      <c r="L1441" s="176"/>
      <c r="M1441" s="176"/>
      <c r="N1441" s="176"/>
      <c r="U1441" s="176"/>
    </row>
    <row r="1442" spans="2:21" s="21" customFormat="1" ht="21" customHeight="1">
      <c r="B1442" s="207"/>
      <c r="C1442" s="176"/>
      <c r="F1442" s="193"/>
      <c r="G1442" s="176"/>
      <c r="H1442" s="176"/>
      <c r="I1442" s="176"/>
      <c r="J1442" s="176"/>
      <c r="K1442" s="176"/>
      <c r="L1442" s="176"/>
      <c r="M1442" s="176"/>
      <c r="N1442" s="176"/>
      <c r="U1442" s="176"/>
    </row>
    <row r="1443" spans="2:21" s="21" customFormat="1" ht="21" customHeight="1">
      <c r="B1443" s="207"/>
      <c r="C1443" s="176"/>
      <c r="F1443" s="193"/>
      <c r="G1443" s="176"/>
      <c r="H1443" s="176"/>
      <c r="I1443" s="176"/>
      <c r="J1443" s="176"/>
      <c r="K1443" s="176"/>
      <c r="L1443" s="176"/>
      <c r="M1443" s="176"/>
      <c r="N1443" s="176"/>
      <c r="U1443" s="176"/>
    </row>
    <row r="1444" spans="2:21" s="21" customFormat="1" ht="21" customHeight="1">
      <c r="B1444" s="207"/>
      <c r="C1444" s="176"/>
      <c r="F1444" s="193"/>
      <c r="G1444" s="176"/>
      <c r="H1444" s="176"/>
      <c r="I1444" s="176"/>
      <c r="J1444" s="176"/>
      <c r="K1444" s="176"/>
      <c r="L1444" s="176"/>
      <c r="M1444" s="176"/>
      <c r="N1444" s="176"/>
      <c r="U1444" s="176"/>
    </row>
    <row r="1445" spans="2:21" s="21" customFormat="1" ht="21" customHeight="1">
      <c r="B1445" s="207"/>
      <c r="C1445" s="176"/>
      <c r="F1445" s="193"/>
      <c r="G1445" s="176"/>
      <c r="H1445" s="176"/>
      <c r="I1445" s="176"/>
      <c r="J1445" s="176"/>
      <c r="K1445" s="176"/>
      <c r="L1445" s="176"/>
      <c r="M1445" s="176"/>
      <c r="N1445" s="176"/>
      <c r="U1445" s="176"/>
    </row>
    <row r="1446" spans="2:21" s="21" customFormat="1" ht="21" customHeight="1">
      <c r="B1446" s="207"/>
      <c r="C1446" s="176"/>
      <c r="F1446" s="193"/>
      <c r="G1446" s="176"/>
      <c r="H1446" s="176"/>
      <c r="I1446" s="176"/>
      <c r="J1446" s="176"/>
      <c r="K1446" s="176"/>
      <c r="L1446" s="176"/>
      <c r="M1446" s="176"/>
      <c r="N1446" s="176"/>
      <c r="U1446" s="176"/>
    </row>
    <row r="1447" spans="2:21" s="21" customFormat="1" ht="21" customHeight="1">
      <c r="B1447" s="207"/>
      <c r="C1447" s="176"/>
      <c r="F1447" s="193"/>
      <c r="G1447" s="176"/>
      <c r="H1447" s="176"/>
      <c r="I1447" s="176"/>
      <c r="J1447" s="176"/>
      <c r="K1447" s="176"/>
      <c r="L1447" s="176"/>
      <c r="M1447" s="176"/>
      <c r="N1447" s="176"/>
      <c r="U1447" s="176"/>
    </row>
    <row r="1448" spans="2:21" s="21" customFormat="1" ht="21" customHeight="1">
      <c r="B1448" s="207"/>
      <c r="C1448" s="176"/>
      <c r="F1448" s="193"/>
      <c r="G1448" s="176"/>
      <c r="H1448" s="176"/>
      <c r="I1448" s="176"/>
      <c r="J1448" s="176"/>
      <c r="K1448" s="176"/>
      <c r="L1448" s="176"/>
      <c r="M1448" s="176"/>
      <c r="N1448" s="176"/>
      <c r="U1448" s="176"/>
    </row>
    <row r="1449" spans="2:21" s="21" customFormat="1" ht="21" customHeight="1">
      <c r="B1449" s="207"/>
      <c r="C1449" s="176"/>
      <c r="F1449" s="193"/>
      <c r="G1449" s="176"/>
      <c r="H1449" s="176"/>
      <c r="I1449" s="176"/>
      <c r="J1449" s="176"/>
      <c r="K1449" s="176"/>
      <c r="L1449" s="176"/>
      <c r="M1449" s="176"/>
      <c r="N1449" s="176"/>
      <c r="U1449" s="176"/>
    </row>
    <row r="1450" spans="2:21" s="21" customFormat="1" ht="21" customHeight="1">
      <c r="B1450" s="207"/>
      <c r="C1450" s="176"/>
      <c r="F1450" s="193"/>
      <c r="G1450" s="176"/>
      <c r="H1450" s="176"/>
      <c r="I1450" s="176"/>
      <c r="J1450" s="176"/>
      <c r="K1450" s="176"/>
      <c r="L1450" s="176"/>
      <c r="M1450" s="176"/>
      <c r="N1450" s="176"/>
      <c r="U1450" s="176"/>
    </row>
    <row r="1451" spans="2:21" s="21" customFormat="1" ht="21" customHeight="1">
      <c r="B1451" s="207"/>
      <c r="C1451" s="176"/>
      <c r="F1451" s="193"/>
      <c r="G1451" s="176"/>
      <c r="H1451" s="176"/>
      <c r="I1451" s="176"/>
      <c r="J1451" s="176"/>
      <c r="K1451" s="176"/>
      <c r="L1451" s="176"/>
      <c r="M1451" s="176"/>
      <c r="N1451" s="176"/>
      <c r="U1451" s="176"/>
    </row>
    <row r="1452" spans="2:21" s="21" customFormat="1" ht="21" customHeight="1">
      <c r="B1452" s="207"/>
      <c r="C1452" s="176"/>
      <c r="F1452" s="193"/>
      <c r="G1452" s="176"/>
      <c r="H1452" s="176"/>
      <c r="I1452" s="176"/>
      <c r="J1452" s="176"/>
      <c r="K1452" s="176"/>
      <c r="L1452" s="176"/>
      <c r="M1452" s="176"/>
      <c r="N1452" s="176"/>
      <c r="U1452" s="176"/>
    </row>
    <row r="1453" spans="2:21" s="21" customFormat="1" ht="21" customHeight="1">
      <c r="B1453" s="207"/>
      <c r="C1453" s="176"/>
      <c r="F1453" s="193"/>
      <c r="G1453" s="176"/>
      <c r="H1453" s="176"/>
      <c r="I1453" s="176"/>
      <c r="J1453" s="176"/>
      <c r="K1453" s="176"/>
      <c r="L1453" s="176"/>
      <c r="M1453" s="176"/>
      <c r="N1453" s="176"/>
      <c r="U1453" s="176"/>
    </row>
    <row r="1454" spans="2:21" s="21" customFormat="1" ht="21" customHeight="1">
      <c r="B1454" s="207"/>
      <c r="C1454" s="176"/>
      <c r="F1454" s="193"/>
      <c r="G1454" s="176"/>
      <c r="H1454" s="176"/>
      <c r="I1454" s="176"/>
      <c r="J1454" s="176"/>
      <c r="K1454" s="176"/>
      <c r="L1454" s="176"/>
      <c r="M1454" s="176"/>
      <c r="N1454" s="176"/>
      <c r="U1454" s="176"/>
    </row>
    <row r="1455" spans="2:21" s="21" customFormat="1" ht="21" customHeight="1">
      <c r="B1455" s="207"/>
      <c r="C1455" s="176"/>
      <c r="F1455" s="193"/>
      <c r="G1455" s="176"/>
      <c r="H1455" s="176"/>
      <c r="I1455" s="176"/>
      <c r="J1455" s="176"/>
      <c r="K1455" s="176"/>
      <c r="L1455" s="176"/>
      <c r="M1455" s="176"/>
      <c r="N1455" s="176"/>
      <c r="U1455" s="176"/>
    </row>
    <row r="1456" spans="2:21" s="21" customFormat="1" ht="21" customHeight="1">
      <c r="B1456" s="207"/>
      <c r="C1456" s="176"/>
      <c r="F1456" s="193"/>
      <c r="G1456" s="176"/>
      <c r="H1456" s="176"/>
      <c r="I1456" s="176"/>
      <c r="J1456" s="176"/>
      <c r="K1456" s="176"/>
      <c r="L1456" s="176"/>
      <c r="M1456" s="176"/>
      <c r="N1456" s="176"/>
      <c r="U1456" s="176"/>
    </row>
    <row r="1457" spans="2:21" s="21" customFormat="1" ht="21" customHeight="1">
      <c r="B1457" s="207"/>
      <c r="C1457" s="176"/>
      <c r="F1457" s="193"/>
      <c r="G1457" s="176"/>
      <c r="H1457" s="176"/>
      <c r="I1457" s="176"/>
      <c r="J1457" s="176"/>
      <c r="K1457" s="176"/>
      <c r="L1457" s="176"/>
      <c r="M1457" s="176"/>
      <c r="N1457" s="176"/>
      <c r="U1457" s="176"/>
    </row>
    <row r="1458" spans="2:21" s="21" customFormat="1" ht="21" customHeight="1">
      <c r="B1458" s="207"/>
      <c r="C1458" s="176"/>
      <c r="F1458" s="193"/>
      <c r="G1458" s="176"/>
      <c r="H1458" s="176"/>
      <c r="I1458" s="176"/>
      <c r="J1458" s="176"/>
      <c r="K1458" s="176"/>
      <c r="L1458" s="176"/>
      <c r="M1458" s="176"/>
      <c r="N1458" s="176"/>
      <c r="U1458" s="176"/>
    </row>
    <row r="1459" spans="2:21" s="21" customFormat="1" ht="21" customHeight="1">
      <c r="B1459" s="207"/>
      <c r="C1459" s="176"/>
      <c r="F1459" s="193"/>
      <c r="G1459" s="176"/>
      <c r="H1459" s="176"/>
      <c r="I1459" s="176"/>
      <c r="J1459" s="176"/>
      <c r="K1459" s="176"/>
      <c r="L1459" s="176"/>
      <c r="M1459" s="176"/>
      <c r="N1459" s="176"/>
      <c r="U1459" s="176"/>
    </row>
    <row r="1460" spans="2:21" s="21" customFormat="1" ht="21" customHeight="1">
      <c r="B1460" s="207"/>
      <c r="C1460" s="176"/>
      <c r="F1460" s="193"/>
      <c r="G1460" s="176"/>
      <c r="H1460" s="176"/>
      <c r="I1460" s="176"/>
      <c r="J1460" s="176"/>
      <c r="K1460" s="176"/>
      <c r="L1460" s="176"/>
      <c r="M1460" s="176"/>
      <c r="N1460" s="176"/>
      <c r="U1460" s="176"/>
    </row>
    <row r="1461" spans="2:21" s="21" customFormat="1" ht="21" customHeight="1">
      <c r="B1461" s="207"/>
      <c r="C1461" s="176"/>
      <c r="F1461" s="193"/>
      <c r="G1461" s="176"/>
      <c r="H1461" s="176"/>
      <c r="I1461" s="176"/>
      <c r="J1461" s="176"/>
      <c r="K1461" s="176"/>
      <c r="L1461" s="176"/>
      <c r="M1461" s="176"/>
      <c r="N1461" s="176"/>
      <c r="U1461" s="176"/>
    </row>
    <row r="1462" spans="2:21" s="21" customFormat="1" ht="21" customHeight="1">
      <c r="B1462" s="207"/>
      <c r="C1462" s="176"/>
      <c r="F1462" s="193"/>
      <c r="G1462" s="176"/>
      <c r="H1462" s="176"/>
      <c r="I1462" s="176"/>
      <c r="J1462" s="176"/>
      <c r="K1462" s="176"/>
      <c r="L1462" s="176"/>
      <c r="M1462" s="176"/>
      <c r="N1462" s="176"/>
      <c r="U1462" s="176"/>
    </row>
    <row r="1463" spans="2:21" s="21" customFormat="1" ht="21" customHeight="1">
      <c r="B1463" s="207"/>
      <c r="C1463" s="176"/>
      <c r="F1463" s="193"/>
      <c r="G1463" s="176"/>
      <c r="H1463" s="176"/>
      <c r="I1463" s="176"/>
      <c r="J1463" s="176"/>
      <c r="K1463" s="176"/>
      <c r="L1463" s="176"/>
      <c r="M1463" s="176"/>
      <c r="N1463" s="176"/>
      <c r="U1463" s="176"/>
    </row>
    <row r="1464" spans="2:21" s="21" customFormat="1" ht="21" customHeight="1">
      <c r="B1464" s="207"/>
      <c r="C1464" s="176"/>
      <c r="F1464" s="193"/>
      <c r="G1464" s="176"/>
      <c r="H1464" s="176"/>
      <c r="I1464" s="176"/>
      <c r="J1464" s="176"/>
      <c r="K1464" s="176"/>
      <c r="L1464" s="176"/>
      <c r="M1464" s="176"/>
      <c r="N1464" s="176"/>
      <c r="U1464" s="176"/>
    </row>
    <row r="1465" spans="2:21" s="21" customFormat="1" ht="21" customHeight="1">
      <c r="B1465" s="207"/>
      <c r="C1465" s="176"/>
      <c r="F1465" s="193"/>
      <c r="G1465" s="176"/>
      <c r="H1465" s="176"/>
      <c r="I1465" s="176"/>
      <c r="J1465" s="176"/>
      <c r="K1465" s="176"/>
      <c r="L1465" s="176"/>
      <c r="M1465" s="176"/>
      <c r="N1465" s="176"/>
      <c r="U1465" s="176"/>
    </row>
    <row r="1466" spans="2:21" s="21" customFormat="1" ht="21" customHeight="1">
      <c r="B1466" s="207"/>
      <c r="C1466" s="176"/>
      <c r="F1466" s="193"/>
      <c r="G1466" s="176"/>
      <c r="H1466" s="176"/>
      <c r="I1466" s="176"/>
      <c r="J1466" s="176"/>
      <c r="K1466" s="176"/>
      <c r="L1466" s="176"/>
      <c r="M1466" s="176"/>
      <c r="N1466" s="176"/>
      <c r="U1466" s="176"/>
    </row>
    <row r="1467" spans="2:21" s="21" customFormat="1" ht="21" customHeight="1">
      <c r="B1467" s="207"/>
      <c r="C1467" s="176"/>
      <c r="F1467" s="193"/>
      <c r="G1467" s="176"/>
      <c r="H1467" s="176"/>
      <c r="I1467" s="176"/>
      <c r="J1467" s="176"/>
      <c r="K1467" s="176"/>
      <c r="L1467" s="176"/>
      <c r="M1467" s="176"/>
      <c r="N1467" s="176"/>
      <c r="U1467" s="176"/>
    </row>
    <row r="1468" spans="2:21" s="21" customFormat="1" ht="21" customHeight="1">
      <c r="B1468" s="207"/>
      <c r="C1468" s="176"/>
      <c r="F1468" s="193"/>
      <c r="G1468" s="176"/>
      <c r="H1468" s="176"/>
      <c r="I1468" s="176"/>
      <c r="J1468" s="176"/>
      <c r="K1468" s="176"/>
      <c r="L1468" s="176"/>
      <c r="M1468" s="176"/>
      <c r="N1468" s="176"/>
      <c r="U1468" s="176"/>
    </row>
    <row r="1469" spans="2:21" s="21" customFormat="1" ht="21" customHeight="1">
      <c r="B1469" s="207"/>
      <c r="C1469" s="176"/>
      <c r="F1469" s="193"/>
      <c r="G1469" s="176"/>
      <c r="H1469" s="176"/>
      <c r="I1469" s="176"/>
      <c r="J1469" s="176"/>
      <c r="K1469" s="176"/>
      <c r="L1469" s="176"/>
      <c r="M1469" s="176"/>
      <c r="N1469" s="176"/>
      <c r="U1469" s="176"/>
    </row>
    <row r="1470" spans="2:21" s="21" customFormat="1" ht="21" customHeight="1">
      <c r="B1470" s="207"/>
      <c r="C1470" s="176"/>
      <c r="F1470" s="193"/>
      <c r="G1470" s="176"/>
      <c r="H1470" s="176"/>
      <c r="I1470" s="176"/>
      <c r="J1470" s="176"/>
      <c r="K1470" s="176"/>
      <c r="L1470" s="176"/>
      <c r="M1470" s="176"/>
      <c r="N1470" s="176"/>
      <c r="U1470" s="176"/>
    </row>
    <row r="1471" spans="2:21" s="21" customFormat="1" ht="21" customHeight="1">
      <c r="B1471" s="207"/>
      <c r="C1471" s="176"/>
      <c r="F1471" s="193"/>
      <c r="G1471" s="176"/>
      <c r="H1471" s="176"/>
      <c r="I1471" s="176"/>
      <c r="J1471" s="176"/>
      <c r="K1471" s="176"/>
      <c r="L1471" s="176"/>
      <c r="M1471" s="176"/>
      <c r="N1471" s="176"/>
      <c r="U1471" s="176"/>
    </row>
    <row r="1472" spans="2:21" s="21" customFormat="1" ht="21" customHeight="1">
      <c r="B1472" s="207"/>
      <c r="C1472" s="176"/>
      <c r="F1472" s="193"/>
      <c r="G1472" s="176"/>
      <c r="H1472" s="176"/>
      <c r="I1472" s="176"/>
      <c r="J1472" s="176"/>
      <c r="K1472" s="176"/>
      <c r="L1472" s="176"/>
      <c r="M1472" s="176"/>
      <c r="N1472" s="176"/>
      <c r="U1472" s="176"/>
    </row>
    <row r="1473" spans="2:21" s="21" customFormat="1" ht="21" customHeight="1">
      <c r="B1473" s="207"/>
      <c r="C1473" s="176"/>
      <c r="F1473" s="193"/>
      <c r="G1473" s="176"/>
      <c r="H1473" s="176"/>
      <c r="I1473" s="176"/>
      <c r="J1473" s="176"/>
      <c r="K1473" s="176"/>
      <c r="L1473" s="176"/>
      <c r="M1473" s="176"/>
      <c r="N1473" s="176"/>
      <c r="U1473" s="176"/>
    </row>
    <row r="1474" spans="2:21" s="21" customFormat="1" ht="21" customHeight="1">
      <c r="B1474" s="207"/>
      <c r="C1474" s="176"/>
      <c r="F1474" s="193"/>
      <c r="G1474" s="176"/>
      <c r="H1474" s="176"/>
      <c r="I1474" s="176"/>
      <c r="J1474" s="176"/>
      <c r="K1474" s="176"/>
      <c r="L1474" s="176"/>
      <c r="M1474" s="176"/>
      <c r="N1474" s="176"/>
      <c r="U1474" s="176"/>
    </row>
    <row r="1475" spans="2:21" s="21" customFormat="1" ht="21" customHeight="1">
      <c r="B1475" s="207"/>
      <c r="C1475" s="176"/>
      <c r="F1475" s="193"/>
      <c r="G1475" s="176"/>
      <c r="H1475" s="176"/>
      <c r="I1475" s="176"/>
      <c r="J1475" s="176"/>
      <c r="K1475" s="176"/>
      <c r="L1475" s="176"/>
      <c r="M1475" s="176"/>
      <c r="N1475" s="176"/>
      <c r="U1475" s="176"/>
    </row>
    <row r="1476" spans="2:21" s="21" customFormat="1" ht="21" customHeight="1">
      <c r="B1476" s="207"/>
      <c r="C1476" s="176"/>
      <c r="F1476" s="193"/>
      <c r="G1476" s="176"/>
      <c r="H1476" s="176"/>
      <c r="I1476" s="176"/>
      <c r="J1476" s="176"/>
      <c r="K1476" s="176"/>
      <c r="L1476" s="176"/>
      <c r="M1476" s="176"/>
      <c r="N1476" s="176"/>
      <c r="U1476" s="176"/>
    </row>
    <row r="1477" spans="2:21" s="21" customFormat="1" ht="21" customHeight="1">
      <c r="B1477" s="207"/>
      <c r="C1477" s="176"/>
      <c r="F1477" s="193"/>
      <c r="G1477" s="176"/>
      <c r="H1477" s="176"/>
      <c r="I1477" s="176"/>
      <c r="J1477" s="176"/>
      <c r="K1477" s="176"/>
      <c r="L1477" s="176"/>
      <c r="M1477" s="176"/>
      <c r="N1477" s="176"/>
      <c r="U1477" s="176"/>
    </row>
    <row r="1478" spans="2:21" s="21" customFormat="1" ht="21" customHeight="1">
      <c r="B1478" s="207"/>
      <c r="C1478" s="176"/>
      <c r="F1478" s="193"/>
      <c r="G1478" s="176"/>
      <c r="H1478" s="176"/>
      <c r="I1478" s="176"/>
      <c r="J1478" s="176"/>
      <c r="K1478" s="176"/>
      <c r="L1478" s="176"/>
      <c r="M1478" s="176"/>
      <c r="N1478" s="176"/>
      <c r="U1478" s="176"/>
    </row>
    <row r="1479" spans="2:21" s="21" customFormat="1" ht="21" customHeight="1">
      <c r="B1479" s="207"/>
      <c r="C1479" s="176"/>
      <c r="F1479" s="193"/>
      <c r="G1479" s="176"/>
      <c r="H1479" s="176"/>
      <c r="I1479" s="176"/>
      <c r="J1479" s="176"/>
      <c r="K1479" s="176"/>
      <c r="L1479" s="176"/>
      <c r="M1479" s="176"/>
      <c r="N1479" s="176"/>
      <c r="U1479" s="176"/>
    </row>
    <row r="1480" spans="2:21" s="21" customFormat="1" ht="21" customHeight="1">
      <c r="B1480" s="207"/>
      <c r="C1480" s="176"/>
      <c r="F1480" s="193"/>
      <c r="G1480" s="176"/>
      <c r="H1480" s="176"/>
      <c r="I1480" s="176"/>
      <c r="J1480" s="176"/>
      <c r="K1480" s="176"/>
      <c r="L1480" s="176"/>
      <c r="M1480" s="176"/>
      <c r="N1480" s="176"/>
      <c r="U1480" s="176"/>
    </row>
    <row r="1481" spans="2:21" s="21" customFormat="1" ht="21" customHeight="1">
      <c r="B1481" s="207"/>
      <c r="C1481" s="176"/>
      <c r="F1481" s="193"/>
      <c r="G1481" s="176"/>
      <c r="H1481" s="176"/>
      <c r="I1481" s="176"/>
      <c r="J1481" s="176"/>
      <c r="K1481" s="176"/>
      <c r="L1481" s="176"/>
      <c r="M1481" s="176"/>
      <c r="N1481" s="176"/>
      <c r="U1481" s="176"/>
    </row>
    <row r="1482" spans="2:21" s="21" customFormat="1" ht="21" customHeight="1">
      <c r="B1482" s="207"/>
      <c r="C1482" s="176"/>
      <c r="F1482" s="193"/>
      <c r="G1482" s="176"/>
      <c r="H1482" s="176"/>
      <c r="I1482" s="176"/>
      <c r="J1482" s="176"/>
      <c r="K1482" s="176"/>
      <c r="L1482" s="176"/>
      <c r="M1482" s="176"/>
      <c r="N1482" s="176"/>
      <c r="U1482" s="176"/>
    </row>
    <row r="1483" spans="2:21" s="21" customFormat="1" ht="21" customHeight="1">
      <c r="B1483" s="207"/>
      <c r="C1483" s="176"/>
      <c r="F1483" s="193"/>
      <c r="G1483" s="176"/>
      <c r="H1483" s="176"/>
      <c r="I1483" s="176"/>
      <c r="J1483" s="176"/>
      <c r="K1483" s="176"/>
      <c r="L1483" s="176"/>
      <c r="M1483" s="176"/>
      <c r="N1483" s="176"/>
      <c r="U1483" s="176"/>
    </row>
    <row r="1484" spans="2:21" s="21" customFormat="1" ht="21" customHeight="1">
      <c r="B1484" s="207"/>
      <c r="C1484" s="176"/>
      <c r="F1484" s="193"/>
      <c r="G1484" s="176"/>
      <c r="H1484" s="176"/>
      <c r="I1484" s="176"/>
      <c r="J1484" s="176"/>
      <c r="K1484" s="176"/>
      <c r="L1484" s="176"/>
      <c r="M1484" s="176"/>
      <c r="N1484" s="176"/>
      <c r="U1484" s="176"/>
    </row>
    <row r="1485" spans="2:21" s="21" customFormat="1" ht="21" customHeight="1">
      <c r="B1485" s="207"/>
      <c r="C1485" s="176"/>
      <c r="F1485" s="193"/>
      <c r="G1485" s="176"/>
      <c r="H1485" s="176"/>
      <c r="I1485" s="176"/>
      <c r="J1485" s="176"/>
      <c r="K1485" s="176"/>
      <c r="L1485" s="176"/>
      <c r="M1485" s="176"/>
      <c r="N1485" s="176"/>
      <c r="U1485" s="176"/>
    </row>
    <row r="1486" spans="2:21" s="21" customFormat="1" ht="21" customHeight="1">
      <c r="B1486" s="207"/>
      <c r="C1486" s="176"/>
      <c r="F1486" s="193"/>
      <c r="G1486" s="176"/>
      <c r="H1486" s="176"/>
      <c r="I1486" s="176"/>
      <c r="J1486" s="176"/>
      <c r="K1486" s="176"/>
      <c r="L1486" s="176"/>
      <c r="M1486" s="176"/>
      <c r="N1486" s="176"/>
      <c r="U1486" s="176"/>
    </row>
    <row r="1487" spans="2:21" s="21" customFormat="1" ht="21" customHeight="1">
      <c r="B1487" s="207"/>
      <c r="C1487" s="176"/>
      <c r="F1487" s="193"/>
      <c r="G1487" s="176"/>
      <c r="H1487" s="176"/>
      <c r="I1487" s="176"/>
      <c r="J1487" s="176"/>
      <c r="K1487" s="176"/>
      <c r="L1487" s="176"/>
      <c r="M1487" s="176"/>
      <c r="N1487" s="176"/>
      <c r="U1487" s="176"/>
    </row>
    <row r="1488" spans="2:21" s="21" customFormat="1" ht="21" customHeight="1">
      <c r="B1488" s="207"/>
      <c r="C1488" s="176"/>
      <c r="F1488" s="193"/>
      <c r="G1488" s="176"/>
      <c r="H1488" s="176"/>
      <c r="I1488" s="176"/>
      <c r="J1488" s="176"/>
      <c r="K1488" s="176"/>
      <c r="L1488" s="176"/>
      <c r="M1488" s="176"/>
      <c r="N1488" s="176"/>
      <c r="U1488" s="176"/>
    </row>
    <row r="1489" spans="2:21" s="21" customFormat="1" ht="21" customHeight="1">
      <c r="B1489" s="207"/>
      <c r="C1489" s="176"/>
      <c r="F1489" s="193"/>
      <c r="G1489" s="176"/>
      <c r="H1489" s="176"/>
      <c r="I1489" s="176"/>
      <c r="J1489" s="176"/>
      <c r="K1489" s="176"/>
      <c r="L1489" s="176"/>
      <c r="M1489" s="176"/>
      <c r="N1489" s="176"/>
      <c r="U1489" s="176"/>
    </row>
    <row r="1490" spans="2:21" s="21" customFormat="1" ht="21" customHeight="1">
      <c r="B1490" s="207"/>
      <c r="C1490" s="176"/>
      <c r="F1490" s="193"/>
      <c r="G1490" s="176"/>
      <c r="H1490" s="176"/>
      <c r="I1490" s="176"/>
      <c r="J1490" s="176"/>
      <c r="K1490" s="176"/>
      <c r="L1490" s="176"/>
      <c r="M1490" s="176"/>
      <c r="N1490" s="176"/>
      <c r="U1490" s="176"/>
    </row>
    <row r="1491" spans="2:21" s="21" customFormat="1" ht="21" customHeight="1">
      <c r="B1491" s="207"/>
      <c r="C1491" s="176"/>
      <c r="F1491" s="193"/>
      <c r="G1491" s="176"/>
      <c r="H1491" s="176"/>
      <c r="I1491" s="176"/>
      <c r="J1491" s="176"/>
      <c r="K1491" s="176"/>
      <c r="L1491" s="176"/>
      <c r="M1491" s="176"/>
      <c r="N1491" s="176"/>
      <c r="U1491" s="176"/>
    </row>
    <row r="1492" spans="2:21" s="21" customFormat="1" ht="21" customHeight="1">
      <c r="B1492" s="207"/>
      <c r="C1492" s="176"/>
      <c r="F1492" s="193"/>
      <c r="G1492" s="176"/>
      <c r="H1492" s="176"/>
      <c r="I1492" s="176"/>
      <c r="J1492" s="176"/>
      <c r="K1492" s="176"/>
      <c r="L1492" s="176"/>
      <c r="M1492" s="176"/>
      <c r="N1492" s="176"/>
      <c r="U1492" s="176"/>
    </row>
    <row r="1493" spans="2:21" s="21" customFormat="1" ht="21" customHeight="1">
      <c r="B1493" s="207"/>
      <c r="C1493" s="176"/>
      <c r="F1493" s="193"/>
      <c r="G1493" s="176"/>
      <c r="H1493" s="176"/>
      <c r="I1493" s="176"/>
      <c r="J1493" s="176"/>
      <c r="K1493" s="176"/>
      <c r="L1493" s="176"/>
      <c r="M1493" s="176"/>
      <c r="N1493" s="176"/>
      <c r="U1493" s="176"/>
    </row>
    <row r="1494" spans="2:21" s="21" customFormat="1" ht="21" customHeight="1">
      <c r="B1494" s="207"/>
      <c r="C1494" s="176"/>
      <c r="F1494" s="193"/>
      <c r="G1494" s="176"/>
      <c r="H1494" s="176"/>
      <c r="I1494" s="176"/>
      <c r="J1494" s="176"/>
      <c r="K1494" s="176"/>
      <c r="L1494" s="176"/>
      <c r="M1494" s="176"/>
      <c r="N1494" s="176"/>
      <c r="U1494" s="176"/>
    </row>
    <row r="1495" spans="2:21" s="21" customFormat="1" ht="21" customHeight="1">
      <c r="B1495" s="207"/>
      <c r="C1495" s="176"/>
      <c r="F1495" s="193"/>
      <c r="G1495" s="176"/>
      <c r="H1495" s="176"/>
      <c r="I1495" s="176"/>
      <c r="J1495" s="176"/>
      <c r="K1495" s="176"/>
      <c r="L1495" s="176"/>
      <c r="M1495" s="176"/>
      <c r="N1495" s="176"/>
      <c r="U1495" s="176"/>
    </row>
    <row r="1496" spans="2:21" s="21" customFormat="1" ht="21" customHeight="1">
      <c r="B1496" s="207"/>
      <c r="C1496" s="176"/>
      <c r="F1496" s="193"/>
      <c r="G1496" s="176"/>
      <c r="H1496" s="176"/>
      <c r="I1496" s="176"/>
      <c r="J1496" s="176"/>
      <c r="K1496" s="176"/>
      <c r="L1496" s="176"/>
      <c r="M1496" s="176"/>
      <c r="N1496" s="176"/>
      <c r="U1496" s="176"/>
    </row>
    <row r="1497" spans="2:21" s="21" customFormat="1" ht="21" customHeight="1">
      <c r="B1497" s="207"/>
      <c r="C1497" s="176"/>
      <c r="F1497" s="193"/>
      <c r="G1497" s="176"/>
      <c r="H1497" s="176"/>
      <c r="I1497" s="176"/>
      <c r="J1497" s="176"/>
      <c r="K1497" s="176"/>
      <c r="L1497" s="176"/>
      <c r="M1497" s="176"/>
      <c r="N1497" s="176"/>
      <c r="U1497" s="176"/>
    </row>
    <row r="1498" spans="2:21" s="21" customFormat="1" ht="21" customHeight="1">
      <c r="B1498" s="207"/>
      <c r="C1498" s="176"/>
      <c r="F1498" s="193"/>
      <c r="G1498" s="176"/>
      <c r="H1498" s="176"/>
      <c r="I1498" s="176"/>
      <c r="J1498" s="176"/>
      <c r="K1498" s="176"/>
      <c r="L1498" s="176"/>
      <c r="M1498" s="176"/>
      <c r="N1498" s="176"/>
      <c r="U1498" s="176"/>
    </row>
    <row r="1499" spans="2:21" s="21" customFormat="1" ht="21" customHeight="1">
      <c r="B1499" s="207"/>
      <c r="C1499" s="176"/>
      <c r="F1499" s="193"/>
      <c r="G1499" s="176"/>
      <c r="H1499" s="176"/>
      <c r="I1499" s="176"/>
      <c r="J1499" s="176"/>
      <c r="K1499" s="176"/>
      <c r="L1499" s="176"/>
      <c r="M1499" s="176"/>
      <c r="N1499" s="176"/>
      <c r="U1499" s="176"/>
    </row>
    <row r="1500" spans="2:21" s="21" customFormat="1" ht="21" customHeight="1">
      <c r="B1500" s="207"/>
      <c r="C1500" s="176"/>
      <c r="F1500" s="193"/>
      <c r="G1500" s="176"/>
      <c r="H1500" s="176"/>
      <c r="I1500" s="176"/>
      <c r="J1500" s="176"/>
      <c r="K1500" s="176"/>
      <c r="L1500" s="176"/>
      <c r="M1500" s="176"/>
      <c r="N1500" s="176"/>
      <c r="U1500" s="176"/>
    </row>
    <row r="1501" spans="2:21" s="21" customFormat="1" ht="21" customHeight="1">
      <c r="B1501" s="207"/>
      <c r="C1501" s="176"/>
      <c r="F1501" s="193"/>
      <c r="G1501" s="176"/>
      <c r="H1501" s="176"/>
      <c r="I1501" s="176"/>
      <c r="J1501" s="176"/>
      <c r="K1501" s="176"/>
      <c r="L1501" s="176"/>
      <c r="M1501" s="176"/>
      <c r="N1501" s="176"/>
      <c r="U1501" s="176"/>
    </row>
    <row r="1502" spans="2:21" s="21" customFormat="1" ht="21" customHeight="1">
      <c r="B1502" s="207"/>
      <c r="C1502" s="176"/>
      <c r="F1502" s="193"/>
      <c r="G1502" s="176"/>
      <c r="H1502" s="176"/>
      <c r="I1502" s="176"/>
      <c r="J1502" s="176"/>
      <c r="K1502" s="176"/>
      <c r="L1502" s="176"/>
      <c r="M1502" s="176"/>
      <c r="N1502" s="176"/>
      <c r="U1502" s="176"/>
    </row>
    <row r="1503" spans="2:21" s="21" customFormat="1" ht="21" customHeight="1">
      <c r="B1503" s="207"/>
      <c r="C1503" s="176"/>
      <c r="F1503" s="193"/>
      <c r="G1503" s="176"/>
      <c r="H1503" s="176"/>
      <c r="I1503" s="176"/>
      <c r="J1503" s="176"/>
      <c r="K1503" s="176"/>
      <c r="L1503" s="176"/>
      <c r="M1503" s="176"/>
      <c r="N1503" s="176"/>
      <c r="U1503" s="176"/>
    </row>
    <row r="1504" spans="2:21" s="21" customFormat="1" ht="21" customHeight="1">
      <c r="B1504" s="207"/>
      <c r="C1504" s="176"/>
      <c r="F1504" s="193"/>
      <c r="G1504" s="176"/>
      <c r="H1504" s="176"/>
      <c r="I1504" s="176"/>
      <c r="J1504" s="176"/>
      <c r="K1504" s="176"/>
      <c r="L1504" s="176"/>
      <c r="M1504" s="176"/>
      <c r="N1504" s="176"/>
      <c r="U1504" s="176"/>
    </row>
    <row r="1505" spans="2:21" s="21" customFormat="1" ht="21" customHeight="1">
      <c r="B1505" s="207"/>
      <c r="C1505" s="176"/>
      <c r="F1505" s="193"/>
      <c r="G1505" s="176"/>
      <c r="H1505" s="176"/>
      <c r="I1505" s="176"/>
      <c r="J1505" s="176"/>
      <c r="K1505" s="176"/>
      <c r="L1505" s="176"/>
      <c r="M1505" s="176"/>
      <c r="N1505" s="176"/>
      <c r="U1505" s="176"/>
    </row>
    <row r="1506" spans="2:21" s="21" customFormat="1" ht="21" customHeight="1">
      <c r="B1506" s="207"/>
      <c r="C1506" s="176"/>
      <c r="F1506" s="193"/>
      <c r="G1506" s="176"/>
      <c r="H1506" s="176"/>
      <c r="I1506" s="176"/>
      <c r="J1506" s="176"/>
      <c r="K1506" s="176"/>
      <c r="L1506" s="176"/>
      <c r="M1506" s="176"/>
      <c r="N1506" s="176"/>
      <c r="U1506" s="176"/>
    </row>
    <row r="1507" spans="2:21" s="21" customFormat="1" ht="21" customHeight="1">
      <c r="B1507" s="207"/>
      <c r="C1507" s="176"/>
      <c r="F1507" s="193"/>
      <c r="G1507" s="176"/>
      <c r="H1507" s="176"/>
      <c r="I1507" s="176"/>
      <c r="J1507" s="176"/>
      <c r="K1507" s="176"/>
      <c r="L1507" s="176"/>
      <c r="M1507" s="176"/>
      <c r="N1507" s="176"/>
      <c r="U1507" s="176"/>
    </row>
    <row r="1508" spans="2:21" s="21" customFormat="1" ht="21" customHeight="1">
      <c r="B1508" s="207"/>
      <c r="C1508" s="176"/>
      <c r="F1508" s="193"/>
      <c r="G1508" s="176"/>
      <c r="H1508" s="176"/>
      <c r="I1508" s="176"/>
      <c r="J1508" s="176"/>
      <c r="K1508" s="176"/>
      <c r="L1508" s="176"/>
      <c r="M1508" s="176"/>
      <c r="N1508" s="176"/>
      <c r="U1508" s="176"/>
    </row>
    <row r="1509" spans="2:21" s="21" customFormat="1" ht="21" customHeight="1">
      <c r="B1509" s="207"/>
      <c r="C1509" s="176"/>
      <c r="F1509" s="193"/>
      <c r="G1509" s="176"/>
      <c r="H1509" s="176"/>
      <c r="I1509" s="176"/>
      <c r="J1509" s="176"/>
      <c r="K1509" s="176"/>
      <c r="L1509" s="176"/>
      <c r="M1509" s="176"/>
      <c r="N1509" s="176"/>
      <c r="U1509" s="176"/>
    </row>
    <row r="1510" spans="2:21" s="21" customFormat="1" ht="21" customHeight="1">
      <c r="B1510" s="207"/>
      <c r="C1510" s="176"/>
      <c r="F1510" s="193"/>
      <c r="G1510" s="176"/>
      <c r="H1510" s="176"/>
      <c r="I1510" s="176"/>
      <c r="J1510" s="176"/>
      <c r="K1510" s="176"/>
      <c r="L1510" s="176"/>
      <c r="M1510" s="176"/>
      <c r="N1510" s="176"/>
      <c r="U1510" s="176"/>
    </row>
    <row r="1511" spans="2:21" s="21" customFormat="1" ht="21" customHeight="1">
      <c r="B1511" s="207"/>
      <c r="C1511" s="176"/>
      <c r="F1511" s="193"/>
      <c r="G1511" s="176"/>
      <c r="H1511" s="176"/>
      <c r="I1511" s="176"/>
      <c r="J1511" s="176"/>
      <c r="K1511" s="176"/>
      <c r="L1511" s="176"/>
      <c r="M1511" s="176"/>
      <c r="N1511" s="176"/>
      <c r="U1511" s="176"/>
    </row>
    <row r="1512" spans="2:21" s="21" customFormat="1" ht="21" customHeight="1">
      <c r="B1512" s="207"/>
      <c r="C1512" s="176"/>
      <c r="F1512" s="193"/>
      <c r="G1512" s="176"/>
      <c r="H1512" s="176"/>
      <c r="I1512" s="176"/>
      <c r="J1512" s="176"/>
      <c r="K1512" s="176"/>
      <c r="L1512" s="176"/>
      <c r="M1512" s="176"/>
      <c r="N1512" s="176"/>
      <c r="U1512" s="176"/>
    </row>
    <row r="1513" spans="2:21" s="21" customFormat="1" ht="21" customHeight="1">
      <c r="B1513" s="207"/>
      <c r="C1513" s="176"/>
      <c r="F1513" s="193"/>
      <c r="G1513" s="176"/>
      <c r="H1513" s="176"/>
      <c r="I1513" s="176"/>
      <c r="J1513" s="176"/>
      <c r="K1513" s="176"/>
      <c r="L1513" s="176"/>
      <c r="M1513" s="176"/>
      <c r="N1513" s="176"/>
      <c r="U1513" s="176"/>
    </row>
    <row r="1514" spans="2:21" s="21" customFormat="1" ht="21" customHeight="1">
      <c r="B1514" s="207"/>
      <c r="C1514" s="176"/>
      <c r="F1514" s="193"/>
      <c r="G1514" s="176"/>
      <c r="H1514" s="176"/>
      <c r="I1514" s="176"/>
      <c r="J1514" s="176"/>
      <c r="K1514" s="176"/>
      <c r="L1514" s="176"/>
      <c r="M1514" s="176"/>
      <c r="N1514" s="176"/>
      <c r="U1514" s="176"/>
    </row>
    <row r="1515" spans="2:21" s="21" customFormat="1" ht="21" customHeight="1">
      <c r="B1515" s="207"/>
      <c r="C1515" s="176"/>
      <c r="F1515" s="193"/>
      <c r="G1515" s="176"/>
      <c r="H1515" s="176"/>
      <c r="I1515" s="176"/>
      <c r="J1515" s="176"/>
      <c r="K1515" s="176"/>
      <c r="L1515" s="176"/>
      <c r="M1515" s="176"/>
      <c r="N1515" s="176"/>
      <c r="U1515" s="176"/>
    </row>
    <row r="1516" spans="2:21" s="21" customFormat="1" ht="21" customHeight="1">
      <c r="B1516" s="207"/>
      <c r="C1516" s="176"/>
      <c r="F1516" s="193"/>
      <c r="G1516" s="176"/>
      <c r="H1516" s="176"/>
      <c r="I1516" s="176"/>
      <c r="J1516" s="176"/>
      <c r="K1516" s="176"/>
      <c r="L1516" s="176"/>
      <c r="M1516" s="176"/>
      <c r="N1516" s="176"/>
      <c r="U1516" s="176"/>
    </row>
    <row r="1517" spans="2:21" s="21" customFormat="1" ht="21" customHeight="1">
      <c r="B1517" s="207"/>
      <c r="C1517" s="176"/>
      <c r="F1517" s="193"/>
      <c r="G1517" s="176"/>
      <c r="H1517" s="176"/>
      <c r="I1517" s="176"/>
      <c r="J1517" s="176"/>
      <c r="K1517" s="176"/>
      <c r="L1517" s="176"/>
      <c r="M1517" s="176"/>
      <c r="N1517" s="176"/>
      <c r="U1517" s="176"/>
    </row>
    <row r="1518" spans="2:21" s="21" customFormat="1" ht="21" customHeight="1">
      <c r="B1518" s="207"/>
      <c r="C1518" s="176"/>
      <c r="F1518" s="193"/>
      <c r="G1518" s="176"/>
      <c r="H1518" s="176"/>
      <c r="I1518" s="176"/>
      <c r="J1518" s="176"/>
      <c r="K1518" s="176"/>
      <c r="L1518" s="176"/>
      <c r="M1518" s="176"/>
      <c r="N1518" s="176"/>
      <c r="U1518" s="176"/>
    </row>
    <row r="1519" spans="2:21" s="21" customFormat="1" ht="21" customHeight="1">
      <c r="B1519" s="207"/>
      <c r="C1519" s="176"/>
      <c r="F1519" s="193"/>
      <c r="G1519" s="176"/>
      <c r="H1519" s="176"/>
      <c r="I1519" s="176"/>
      <c r="J1519" s="176"/>
      <c r="K1519" s="176"/>
      <c r="L1519" s="176"/>
      <c r="M1519" s="176"/>
      <c r="N1519" s="176"/>
      <c r="U1519" s="176"/>
    </row>
    <row r="1520" spans="2:21" s="21" customFormat="1" ht="21" customHeight="1">
      <c r="B1520" s="207"/>
      <c r="C1520" s="176"/>
      <c r="F1520" s="193"/>
      <c r="G1520" s="176"/>
      <c r="H1520" s="176"/>
      <c r="I1520" s="176"/>
      <c r="J1520" s="176"/>
      <c r="K1520" s="176"/>
      <c r="L1520" s="176"/>
      <c r="M1520" s="176"/>
      <c r="N1520" s="176"/>
      <c r="U1520" s="176"/>
    </row>
    <row r="1521" spans="2:21" s="21" customFormat="1" ht="21" customHeight="1">
      <c r="B1521" s="207"/>
      <c r="C1521" s="176"/>
      <c r="F1521" s="193"/>
      <c r="G1521" s="176"/>
      <c r="H1521" s="176"/>
      <c r="I1521" s="176"/>
      <c r="J1521" s="176"/>
      <c r="K1521" s="176"/>
      <c r="L1521" s="176"/>
      <c r="M1521" s="176"/>
      <c r="N1521" s="176"/>
      <c r="U1521" s="176"/>
    </row>
    <row r="1522" spans="2:21" s="21" customFormat="1" ht="21" customHeight="1">
      <c r="B1522" s="207"/>
      <c r="C1522" s="176"/>
      <c r="F1522" s="193"/>
      <c r="G1522" s="176"/>
      <c r="H1522" s="176"/>
      <c r="I1522" s="176"/>
      <c r="J1522" s="176"/>
      <c r="K1522" s="176"/>
      <c r="L1522" s="176"/>
      <c r="M1522" s="176"/>
      <c r="N1522" s="176"/>
      <c r="U1522" s="176"/>
    </row>
    <row r="1523" spans="2:21" s="21" customFormat="1" ht="21" customHeight="1">
      <c r="B1523" s="207"/>
      <c r="C1523" s="176"/>
      <c r="F1523" s="193"/>
      <c r="G1523" s="176"/>
      <c r="H1523" s="176"/>
      <c r="I1523" s="176"/>
      <c r="J1523" s="176"/>
      <c r="K1523" s="176"/>
      <c r="L1523" s="176"/>
      <c r="M1523" s="176"/>
      <c r="N1523" s="176"/>
      <c r="U1523" s="176"/>
    </row>
    <row r="1524" spans="2:21" s="21" customFormat="1" ht="21" customHeight="1">
      <c r="B1524" s="207"/>
      <c r="C1524" s="176"/>
      <c r="F1524" s="193"/>
      <c r="G1524" s="176"/>
      <c r="H1524" s="176"/>
      <c r="I1524" s="176"/>
      <c r="J1524" s="176"/>
      <c r="K1524" s="176"/>
      <c r="L1524" s="176"/>
      <c r="M1524" s="176"/>
      <c r="N1524" s="176"/>
      <c r="U1524" s="176"/>
    </row>
    <row r="1525" spans="2:21" s="21" customFormat="1" ht="21" customHeight="1">
      <c r="B1525" s="207"/>
      <c r="C1525" s="176"/>
      <c r="F1525" s="193"/>
      <c r="G1525" s="176"/>
      <c r="H1525" s="176"/>
      <c r="I1525" s="176"/>
      <c r="J1525" s="176"/>
      <c r="K1525" s="176"/>
      <c r="L1525" s="176"/>
      <c r="M1525" s="176"/>
      <c r="N1525" s="176"/>
      <c r="U1525" s="176"/>
    </row>
    <row r="1526" spans="2:21" s="21" customFormat="1" ht="21" customHeight="1">
      <c r="B1526" s="207"/>
      <c r="C1526" s="176"/>
      <c r="F1526" s="193"/>
      <c r="G1526" s="176"/>
      <c r="H1526" s="176"/>
      <c r="I1526" s="176"/>
      <c r="J1526" s="176"/>
      <c r="K1526" s="176"/>
      <c r="L1526" s="176"/>
      <c r="M1526" s="176"/>
      <c r="N1526" s="176"/>
      <c r="U1526" s="176"/>
    </row>
    <row r="1527" spans="2:21" s="21" customFormat="1" ht="21" customHeight="1">
      <c r="B1527" s="207"/>
      <c r="C1527" s="176"/>
      <c r="F1527" s="193"/>
      <c r="G1527" s="176"/>
      <c r="H1527" s="176"/>
      <c r="I1527" s="176"/>
      <c r="J1527" s="176"/>
      <c r="K1527" s="176"/>
      <c r="L1527" s="176"/>
      <c r="M1527" s="176"/>
      <c r="N1527" s="176"/>
      <c r="U1527" s="176"/>
    </row>
    <row r="1528" spans="2:21" s="21" customFormat="1" ht="21" customHeight="1">
      <c r="B1528" s="207"/>
      <c r="C1528" s="176"/>
      <c r="F1528" s="193"/>
      <c r="G1528" s="176"/>
      <c r="H1528" s="176"/>
      <c r="I1528" s="176"/>
      <c r="J1528" s="176"/>
      <c r="K1528" s="176"/>
      <c r="L1528" s="176"/>
      <c r="M1528" s="176"/>
      <c r="N1528" s="176"/>
      <c r="U1528" s="176"/>
    </row>
    <row r="1529" spans="2:21" s="21" customFormat="1" ht="21" customHeight="1">
      <c r="B1529" s="207"/>
      <c r="C1529" s="176"/>
      <c r="F1529" s="193"/>
      <c r="G1529" s="176"/>
      <c r="H1529" s="176"/>
      <c r="I1529" s="176"/>
      <c r="J1529" s="176"/>
      <c r="K1529" s="176"/>
      <c r="L1529" s="176"/>
      <c r="M1529" s="176"/>
      <c r="N1529" s="176"/>
      <c r="U1529" s="176"/>
    </row>
    <row r="1530" spans="2:21" s="21" customFormat="1" ht="21" customHeight="1">
      <c r="B1530" s="207"/>
      <c r="C1530" s="176"/>
      <c r="F1530" s="193"/>
      <c r="G1530" s="176"/>
      <c r="H1530" s="176"/>
      <c r="I1530" s="176"/>
      <c r="J1530" s="176"/>
      <c r="K1530" s="176"/>
      <c r="L1530" s="176"/>
      <c r="M1530" s="176"/>
      <c r="N1530" s="176"/>
      <c r="U1530" s="176"/>
    </row>
    <row r="1531" spans="2:21" s="21" customFormat="1" ht="21" customHeight="1">
      <c r="B1531" s="207"/>
      <c r="C1531" s="176"/>
      <c r="F1531" s="193"/>
      <c r="G1531" s="176"/>
      <c r="H1531" s="176"/>
      <c r="I1531" s="176"/>
      <c r="J1531" s="176"/>
      <c r="K1531" s="176"/>
      <c r="L1531" s="176"/>
      <c r="M1531" s="176"/>
      <c r="N1531" s="176"/>
      <c r="U1531" s="176"/>
    </row>
    <row r="1532" spans="2:21" s="21" customFormat="1" ht="21" customHeight="1">
      <c r="B1532" s="207"/>
      <c r="C1532" s="176"/>
      <c r="F1532" s="193"/>
      <c r="G1532" s="176"/>
      <c r="H1532" s="176"/>
      <c r="I1532" s="176"/>
      <c r="J1532" s="176"/>
      <c r="K1532" s="176"/>
      <c r="L1532" s="176"/>
      <c r="M1532" s="176"/>
      <c r="N1532" s="176"/>
      <c r="U1532" s="176"/>
    </row>
    <row r="1533" spans="2:21" s="21" customFormat="1" ht="21" customHeight="1">
      <c r="B1533" s="207"/>
      <c r="C1533" s="176"/>
      <c r="F1533" s="193"/>
      <c r="G1533" s="176"/>
      <c r="H1533" s="176"/>
      <c r="I1533" s="176"/>
      <c r="J1533" s="176"/>
      <c r="K1533" s="176"/>
      <c r="L1533" s="176"/>
      <c r="M1533" s="176"/>
      <c r="N1533" s="176"/>
      <c r="U1533" s="176"/>
    </row>
    <row r="1534" spans="2:21" s="21" customFormat="1" ht="21" customHeight="1">
      <c r="B1534" s="207"/>
      <c r="C1534" s="176"/>
      <c r="F1534" s="193"/>
      <c r="G1534" s="176"/>
      <c r="H1534" s="176"/>
      <c r="I1534" s="176"/>
      <c r="J1534" s="176"/>
      <c r="K1534" s="176"/>
      <c r="L1534" s="176"/>
      <c r="M1534" s="176"/>
      <c r="N1534" s="176"/>
      <c r="U1534" s="176"/>
    </row>
    <row r="1535" spans="2:21" s="21" customFormat="1" ht="21" customHeight="1">
      <c r="B1535" s="207"/>
      <c r="C1535" s="176"/>
      <c r="F1535" s="193"/>
      <c r="G1535" s="176"/>
      <c r="H1535" s="176"/>
      <c r="I1535" s="176"/>
      <c r="J1535" s="176"/>
      <c r="K1535" s="176"/>
      <c r="L1535" s="176"/>
      <c r="M1535" s="176"/>
      <c r="N1535" s="176"/>
      <c r="U1535" s="176"/>
    </row>
    <row r="1536" spans="2:21" s="21" customFormat="1" ht="21" customHeight="1">
      <c r="B1536" s="207"/>
      <c r="C1536" s="176"/>
      <c r="F1536" s="193"/>
      <c r="G1536" s="176"/>
      <c r="H1536" s="176"/>
      <c r="I1536" s="176"/>
      <c r="J1536" s="176"/>
      <c r="K1536" s="176"/>
      <c r="L1536" s="176"/>
      <c r="M1536" s="176"/>
      <c r="N1536" s="176"/>
      <c r="U1536" s="176"/>
    </row>
    <row r="1537" spans="2:21" s="21" customFormat="1" ht="21" customHeight="1">
      <c r="B1537" s="207"/>
      <c r="C1537" s="176"/>
      <c r="F1537" s="193"/>
      <c r="G1537" s="176"/>
      <c r="H1537" s="176"/>
      <c r="I1537" s="176"/>
      <c r="J1537" s="176"/>
      <c r="K1537" s="176"/>
      <c r="L1537" s="176"/>
      <c r="M1537" s="176"/>
      <c r="N1537" s="176"/>
      <c r="U1537" s="176"/>
    </row>
    <row r="1538" spans="2:21" s="21" customFormat="1" ht="21" customHeight="1">
      <c r="B1538" s="207"/>
      <c r="C1538" s="176"/>
      <c r="F1538" s="193"/>
      <c r="G1538" s="176"/>
      <c r="H1538" s="176"/>
      <c r="I1538" s="176"/>
      <c r="J1538" s="176"/>
      <c r="K1538" s="176"/>
      <c r="L1538" s="176"/>
      <c r="M1538" s="176"/>
      <c r="N1538" s="176"/>
      <c r="U1538" s="176"/>
    </row>
    <row r="1539" spans="2:21" s="21" customFormat="1" ht="21" customHeight="1">
      <c r="B1539" s="207"/>
      <c r="C1539" s="176"/>
      <c r="F1539" s="193"/>
      <c r="G1539" s="176"/>
      <c r="H1539" s="176"/>
      <c r="I1539" s="176"/>
      <c r="J1539" s="176"/>
      <c r="K1539" s="176"/>
      <c r="L1539" s="176"/>
      <c r="M1539" s="176"/>
      <c r="N1539" s="176"/>
      <c r="U1539" s="176"/>
    </row>
    <row r="1540" spans="2:21" s="21" customFormat="1" ht="21" customHeight="1">
      <c r="B1540" s="207"/>
      <c r="C1540" s="176"/>
      <c r="F1540" s="193"/>
      <c r="G1540" s="176"/>
      <c r="H1540" s="176"/>
      <c r="I1540" s="176"/>
      <c r="J1540" s="176"/>
      <c r="K1540" s="176"/>
      <c r="L1540" s="176"/>
      <c r="M1540" s="176"/>
      <c r="N1540" s="176"/>
      <c r="U1540" s="176"/>
    </row>
    <row r="1541" spans="2:21" s="21" customFormat="1" ht="21" customHeight="1">
      <c r="B1541" s="207"/>
      <c r="C1541" s="176"/>
      <c r="F1541" s="193"/>
      <c r="G1541" s="176"/>
      <c r="H1541" s="176"/>
      <c r="I1541" s="176"/>
      <c r="J1541" s="176"/>
      <c r="K1541" s="176"/>
      <c r="L1541" s="176"/>
      <c r="M1541" s="176"/>
      <c r="N1541" s="176"/>
      <c r="U1541" s="176"/>
    </row>
    <row r="1542" spans="2:21" s="21" customFormat="1" ht="21" customHeight="1">
      <c r="B1542" s="207"/>
      <c r="C1542" s="176"/>
      <c r="F1542" s="193"/>
      <c r="G1542" s="176"/>
      <c r="H1542" s="176"/>
      <c r="I1542" s="176"/>
      <c r="J1542" s="176"/>
      <c r="K1542" s="176"/>
      <c r="L1542" s="176"/>
      <c r="M1542" s="176"/>
      <c r="N1542" s="176"/>
      <c r="U1542" s="176"/>
    </row>
    <row r="1543" spans="2:21" s="21" customFormat="1" ht="21" customHeight="1">
      <c r="B1543" s="207"/>
      <c r="C1543" s="176"/>
      <c r="F1543" s="193"/>
      <c r="G1543" s="176"/>
      <c r="H1543" s="176"/>
      <c r="I1543" s="176"/>
      <c r="J1543" s="176"/>
      <c r="K1543" s="176"/>
      <c r="L1543" s="176"/>
      <c r="M1543" s="176"/>
      <c r="N1543" s="176"/>
      <c r="U1543" s="176"/>
    </row>
    <row r="1544" spans="2:21" s="21" customFormat="1" ht="21" customHeight="1">
      <c r="B1544" s="207"/>
      <c r="C1544" s="176"/>
      <c r="F1544" s="193"/>
      <c r="G1544" s="176"/>
      <c r="H1544" s="176"/>
      <c r="I1544" s="176"/>
      <c r="J1544" s="176"/>
      <c r="K1544" s="176"/>
      <c r="L1544" s="176"/>
      <c r="M1544" s="176"/>
      <c r="N1544" s="176"/>
      <c r="U1544" s="176"/>
    </row>
    <row r="1545" spans="2:21" s="21" customFormat="1" ht="21" customHeight="1">
      <c r="B1545" s="207"/>
      <c r="C1545" s="176"/>
      <c r="F1545" s="193"/>
      <c r="G1545" s="176"/>
      <c r="H1545" s="176"/>
      <c r="I1545" s="176"/>
      <c r="J1545" s="176"/>
      <c r="K1545" s="176"/>
      <c r="L1545" s="176"/>
      <c r="M1545" s="176"/>
      <c r="N1545" s="176"/>
      <c r="U1545" s="176"/>
    </row>
    <row r="1546" spans="2:21" s="21" customFormat="1" ht="21" customHeight="1">
      <c r="B1546" s="207"/>
      <c r="C1546" s="176"/>
      <c r="F1546" s="193"/>
      <c r="G1546" s="176"/>
      <c r="H1546" s="176"/>
      <c r="I1546" s="176"/>
      <c r="J1546" s="176"/>
      <c r="K1546" s="176"/>
      <c r="L1546" s="176"/>
      <c r="M1546" s="176"/>
      <c r="N1546" s="176"/>
      <c r="U1546" s="176"/>
    </row>
    <row r="1547" spans="2:21" s="21" customFormat="1" ht="21" customHeight="1">
      <c r="B1547" s="207"/>
      <c r="C1547" s="176"/>
      <c r="F1547" s="193"/>
      <c r="G1547" s="176"/>
      <c r="H1547" s="176"/>
      <c r="I1547" s="176"/>
      <c r="J1547" s="176"/>
      <c r="K1547" s="176"/>
      <c r="L1547" s="176"/>
      <c r="M1547" s="176"/>
      <c r="N1547" s="176"/>
      <c r="U1547" s="176"/>
    </row>
    <row r="1548" spans="2:21" s="21" customFormat="1" ht="21" customHeight="1">
      <c r="B1548" s="207"/>
      <c r="C1548" s="176"/>
      <c r="F1548" s="193"/>
      <c r="G1548" s="176"/>
      <c r="H1548" s="176"/>
      <c r="I1548" s="176"/>
      <c r="J1548" s="176"/>
      <c r="K1548" s="176"/>
      <c r="L1548" s="176"/>
      <c r="M1548" s="176"/>
      <c r="N1548" s="176"/>
      <c r="U1548" s="176"/>
    </row>
    <row r="1549" spans="2:21" s="21" customFormat="1" ht="21" customHeight="1">
      <c r="B1549" s="207"/>
      <c r="C1549" s="176"/>
      <c r="F1549" s="193"/>
      <c r="G1549" s="176"/>
      <c r="H1549" s="176"/>
      <c r="I1549" s="176"/>
      <c r="J1549" s="176"/>
      <c r="K1549" s="176"/>
      <c r="L1549" s="176"/>
      <c r="M1549" s="176"/>
      <c r="N1549" s="176"/>
      <c r="U1549" s="176"/>
    </row>
    <row r="1550" spans="2:21" s="21" customFormat="1" ht="21" customHeight="1">
      <c r="B1550" s="207"/>
      <c r="C1550" s="176"/>
      <c r="F1550" s="193"/>
      <c r="G1550" s="176"/>
      <c r="H1550" s="176"/>
      <c r="I1550" s="176"/>
      <c r="J1550" s="176"/>
      <c r="K1550" s="176"/>
      <c r="L1550" s="176"/>
      <c r="M1550" s="176"/>
      <c r="N1550" s="176"/>
      <c r="U1550" s="176"/>
    </row>
    <row r="1551" spans="2:21" s="21" customFormat="1" ht="21" customHeight="1">
      <c r="B1551" s="207"/>
      <c r="C1551" s="176"/>
      <c r="F1551" s="193"/>
      <c r="G1551" s="176"/>
      <c r="H1551" s="176"/>
      <c r="I1551" s="176"/>
      <c r="J1551" s="176"/>
      <c r="K1551" s="176"/>
      <c r="L1551" s="176"/>
      <c r="M1551" s="176"/>
      <c r="N1551" s="176"/>
      <c r="U1551" s="176"/>
    </row>
    <row r="1552" spans="2:21" s="21" customFormat="1" ht="21" customHeight="1">
      <c r="B1552" s="207"/>
      <c r="C1552" s="176"/>
      <c r="F1552" s="193"/>
      <c r="G1552" s="176"/>
      <c r="H1552" s="176"/>
      <c r="I1552" s="176"/>
      <c r="J1552" s="176"/>
      <c r="K1552" s="176"/>
      <c r="L1552" s="176"/>
      <c r="M1552" s="176"/>
      <c r="N1552" s="176"/>
      <c r="U1552" s="176"/>
    </row>
    <row r="1553" spans="2:21" s="21" customFormat="1" ht="21" customHeight="1">
      <c r="B1553" s="207"/>
      <c r="C1553" s="176"/>
      <c r="F1553" s="193"/>
      <c r="G1553" s="176"/>
      <c r="H1553" s="176"/>
      <c r="I1553" s="176"/>
      <c r="J1553" s="176"/>
      <c r="K1553" s="176"/>
      <c r="L1553" s="176"/>
      <c r="M1553" s="176"/>
      <c r="N1553" s="176"/>
      <c r="U1553" s="176"/>
    </row>
    <row r="1554" spans="2:21" s="21" customFormat="1" ht="21" customHeight="1">
      <c r="B1554" s="207"/>
      <c r="C1554" s="176"/>
      <c r="F1554" s="193"/>
      <c r="G1554" s="176"/>
      <c r="H1554" s="176"/>
      <c r="I1554" s="176"/>
      <c r="J1554" s="176"/>
      <c r="K1554" s="176"/>
      <c r="L1554" s="176"/>
      <c r="M1554" s="176"/>
      <c r="N1554" s="176"/>
      <c r="U1554" s="176"/>
    </row>
    <row r="1555" spans="2:21" s="21" customFormat="1" ht="21" customHeight="1">
      <c r="B1555" s="207"/>
      <c r="C1555" s="176"/>
      <c r="F1555" s="193"/>
      <c r="G1555" s="176"/>
      <c r="H1555" s="176"/>
      <c r="I1555" s="176"/>
      <c r="J1555" s="176"/>
      <c r="K1555" s="176"/>
      <c r="L1555" s="176"/>
      <c r="M1555" s="176"/>
      <c r="N1555" s="176"/>
      <c r="U1555" s="176"/>
    </row>
    <row r="1556" spans="2:21" s="21" customFormat="1" ht="21" customHeight="1">
      <c r="B1556" s="207"/>
      <c r="C1556" s="176"/>
      <c r="F1556" s="193"/>
      <c r="G1556" s="176"/>
      <c r="H1556" s="176"/>
      <c r="I1556" s="176"/>
      <c r="J1556" s="176"/>
      <c r="K1556" s="176"/>
      <c r="L1556" s="176"/>
      <c r="M1556" s="176"/>
      <c r="N1556" s="176"/>
      <c r="U1556" s="176"/>
    </row>
    <row r="1557" spans="2:21" s="21" customFormat="1" ht="21" customHeight="1">
      <c r="B1557" s="207"/>
      <c r="C1557" s="176"/>
      <c r="F1557" s="193"/>
      <c r="G1557" s="176"/>
      <c r="H1557" s="176"/>
      <c r="I1557" s="176"/>
      <c r="J1557" s="176"/>
      <c r="K1557" s="176"/>
      <c r="L1557" s="176"/>
      <c r="M1557" s="176"/>
      <c r="N1557" s="176"/>
      <c r="U1557" s="176"/>
    </row>
    <row r="1558" spans="2:21" s="21" customFormat="1" ht="21" customHeight="1">
      <c r="B1558" s="207"/>
      <c r="C1558" s="176"/>
      <c r="F1558" s="193"/>
      <c r="G1558" s="176"/>
      <c r="H1558" s="176"/>
      <c r="I1558" s="176"/>
      <c r="J1558" s="176"/>
      <c r="K1558" s="176"/>
      <c r="L1558" s="176"/>
      <c r="M1558" s="176"/>
      <c r="N1558" s="176"/>
      <c r="U1558" s="176"/>
    </row>
    <row r="1559" spans="2:21" s="21" customFormat="1" ht="21" customHeight="1">
      <c r="B1559" s="207"/>
      <c r="C1559" s="176"/>
      <c r="F1559" s="193"/>
      <c r="G1559" s="176"/>
      <c r="H1559" s="176"/>
      <c r="I1559" s="176"/>
      <c r="J1559" s="176"/>
      <c r="K1559" s="176"/>
      <c r="L1559" s="176"/>
      <c r="M1559" s="176"/>
      <c r="N1559" s="176"/>
      <c r="U1559" s="176"/>
    </row>
    <row r="1560" spans="2:21" s="21" customFormat="1" ht="21" customHeight="1">
      <c r="B1560" s="207"/>
      <c r="C1560" s="176"/>
      <c r="F1560" s="193"/>
      <c r="G1560" s="176"/>
      <c r="H1560" s="176"/>
      <c r="I1560" s="176"/>
      <c r="J1560" s="176"/>
      <c r="K1560" s="176"/>
      <c r="L1560" s="176"/>
      <c r="M1560" s="176"/>
      <c r="N1560" s="176"/>
      <c r="U1560" s="176"/>
    </row>
    <row r="1561" spans="2:21" s="21" customFormat="1" ht="21" customHeight="1">
      <c r="B1561" s="207"/>
      <c r="C1561" s="176"/>
      <c r="F1561" s="193"/>
      <c r="G1561" s="176"/>
      <c r="H1561" s="176"/>
      <c r="I1561" s="176"/>
      <c r="J1561" s="176"/>
      <c r="K1561" s="176"/>
      <c r="L1561" s="176"/>
      <c r="M1561" s="176"/>
      <c r="N1561" s="176"/>
      <c r="U1561" s="176"/>
    </row>
    <row r="1562" spans="2:21" s="21" customFormat="1" ht="21" customHeight="1">
      <c r="B1562" s="207"/>
      <c r="C1562" s="176"/>
      <c r="F1562" s="193"/>
      <c r="G1562" s="176"/>
      <c r="H1562" s="176"/>
      <c r="I1562" s="176"/>
      <c r="J1562" s="176"/>
      <c r="K1562" s="176"/>
      <c r="L1562" s="176"/>
      <c r="M1562" s="176"/>
      <c r="N1562" s="176"/>
      <c r="U1562" s="176"/>
    </row>
    <row r="1563" spans="2:21" s="21" customFormat="1" ht="21" customHeight="1">
      <c r="B1563" s="207"/>
      <c r="C1563" s="176"/>
      <c r="F1563" s="193"/>
      <c r="G1563" s="176"/>
      <c r="H1563" s="176"/>
      <c r="I1563" s="176"/>
      <c r="J1563" s="176"/>
      <c r="K1563" s="176"/>
      <c r="L1563" s="176"/>
      <c r="M1563" s="176"/>
      <c r="N1563" s="176"/>
      <c r="U1563" s="176"/>
    </row>
    <row r="1564" spans="2:21" s="21" customFormat="1" ht="21" customHeight="1">
      <c r="B1564" s="207"/>
      <c r="C1564" s="176"/>
      <c r="F1564" s="193"/>
      <c r="G1564" s="176"/>
      <c r="H1564" s="176"/>
      <c r="I1564" s="176"/>
      <c r="J1564" s="176"/>
      <c r="K1564" s="176"/>
      <c r="L1564" s="176"/>
      <c r="M1564" s="176"/>
      <c r="N1564" s="176"/>
      <c r="U1564" s="176"/>
    </row>
    <row r="1565" spans="2:21" s="21" customFormat="1" ht="21" customHeight="1">
      <c r="B1565" s="207"/>
      <c r="C1565" s="176"/>
      <c r="F1565" s="193"/>
      <c r="G1565" s="176"/>
      <c r="H1565" s="176"/>
      <c r="I1565" s="176"/>
      <c r="J1565" s="176"/>
      <c r="K1565" s="176"/>
      <c r="L1565" s="176"/>
      <c r="M1565" s="176"/>
      <c r="N1565" s="176"/>
      <c r="U1565" s="176"/>
    </row>
    <row r="1566" spans="2:21" s="21" customFormat="1" ht="21" customHeight="1">
      <c r="B1566" s="207"/>
      <c r="C1566" s="176"/>
      <c r="F1566" s="193"/>
      <c r="G1566" s="176"/>
      <c r="H1566" s="176"/>
      <c r="I1566" s="176"/>
      <c r="J1566" s="176"/>
      <c r="K1566" s="176"/>
      <c r="L1566" s="176"/>
      <c r="M1566" s="176"/>
      <c r="N1566" s="176"/>
      <c r="U1566" s="176"/>
    </row>
    <row r="1567" spans="2:21" s="21" customFormat="1" ht="21" customHeight="1">
      <c r="B1567" s="207"/>
      <c r="C1567" s="176"/>
      <c r="F1567" s="193"/>
      <c r="G1567" s="176"/>
      <c r="H1567" s="176"/>
      <c r="I1567" s="176"/>
      <c r="J1567" s="176"/>
      <c r="K1567" s="176"/>
      <c r="L1567" s="176"/>
      <c r="M1567" s="176"/>
      <c r="N1567" s="176"/>
      <c r="U1567" s="176"/>
    </row>
    <row r="1568" spans="2:21" s="21" customFormat="1" ht="21" customHeight="1">
      <c r="B1568" s="207"/>
      <c r="C1568" s="176"/>
      <c r="F1568" s="193"/>
      <c r="G1568" s="176"/>
      <c r="H1568" s="176"/>
      <c r="I1568" s="176"/>
      <c r="J1568" s="176"/>
      <c r="K1568" s="176"/>
      <c r="L1568" s="176"/>
      <c r="M1568" s="176"/>
      <c r="N1568" s="176"/>
      <c r="U1568" s="176"/>
    </row>
    <row r="1569" spans="2:21" s="21" customFormat="1" ht="21" customHeight="1">
      <c r="B1569" s="207"/>
      <c r="C1569" s="176"/>
      <c r="F1569" s="193"/>
      <c r="G1569" s="176"/>
      <c r="H1569" s="176"/>
      <c r="I1569" s="176"/>
      <c r="J1569" s="176"/>
      <c r="K1569" s="176"/>
      <c r="L1569" s="176"/>
      <c r="M1569" s="176"/>
      <c r="N1569" s="176"/>
      <c r="U1569" s="176"/>
    </row>
    <row r="1570" spans="2:21" s="21" customFormat="1" ht="21" customHeight="1">
      <c r="B1570" s="207"/>
      <c r="C1570" s="176"/>
      <c r="F1570" s="193"/>
      <c r="G1570" s="176"/>
      <c r="H1570" s="176"/>
      <c r="I1570" s="176"/>
      <c r="J1570" s="176"/>
      <c r="K1570" s="176"/>
      <c r="L1570" s="176"/>
      <c r="M1570" s="176"/>
      <c r="N1570" s="176"/>
      <c r="U1570" s="176"/>
    </row>
    <row r="1571" spans="2:21" s="21" customFormat="1" ht="21" customHeight="1">
      <c r="B1571" s="207"/>
      <c r="C1571" s="176"/>
      <c r="F1571" s="193"/>
      <c r="G1571" s="176"/>
      <c r="H1571" s="176"/>
      <c r="I1571" s="176"/>
      <c r="J1571" s="176"/>
      <c r="K1571" s="176"/>
      <c r="L1571" s="176"/>
      <c r="M1571" s="176"/>
      <c r="N1571" s="176"/>
      <c r="U1571" s="176"/>
    </row>
    <row r="1572" spans="2:21" s="21" customFormat="1" ht="21" customHeight="1">
      <c r="B1572" s="207"/>
      <c r="C1572" s="176"/>
      <c r="F1572" s="193"/>
      <c r="G1572" s="176"/>
      <c r="H1572" s="176"/>
      <c r="I1572" s="176"/>
      <c r="J1572" s="176"/>
      <c r="K1572" s="176"/>
      <c r="L1572" s="176"/>
      <c r="M1572" s="176"/>
      <c r="N1572" s="176"/>
      <c r="U1572" s="176"/>
    </row>
    <row r="1573" spans="2:21" s="21" customFormat="1" ht="21" customHeight="1">
      <c r="B1573" s="207"/>
      <c r="C1573" s="176"/>
      <c r="F1573" s="193"/>
      <c r="G1573" s="176"/>
      <c r="H1573" s="176"/>
      <c r="I1573" s="176"/>
      <c r="J1573" s="176"/>
      <c r="K1573" s="176"/>
      <c r="L1573" s="176"/>
      <c r="M1573" s="176"/>
      <c r="N1573" s="176"/>
      <c r="U1573" s="176"/>
    </row>
    <row r="1574" spans="2:21" s="21" customFormat="1" ht="21" customHeight="1">
      <c r="B1574" s="207"/>
      <c r="C1574" s="176"/>
      <c r="F1574" s="193"/>
      <c r="G1574" s="176"/>
      <c r="H1574" s="176"/>
      <c r="I1574" s="176"/>
      <c r="J1574" s="176"/>
      <c r="K1574" s="176"/>
      <c r="L1574" s="176"/>
      <c r="M1574" s="176"/>
      <c r="N1574" s="176"/>
      <c r="U1574" s="176"/>
    </row>
    <row r="1575" spans="2:21" s="21" customFormat="1" ht="21" customHeight="1">
      <c r="B1575" s="207"/>
      <c r="C1575" s="176"/>
      <c r="F1575" s="193"/>
      <c r="G1575" s="176"/>
      <c r="H1575" s="176"/>
      <c r="I1575" s="176"/>
      <c r="J1575" s="176"/>
      <c r="K1575" s="176"/>
      <c r="L1575" s="176"/>
      <c r="M1575" s="176"/>
      <c r="N1575" s="176"/>
      <c r="U1575" s="176"/>
    </row>
    <row r="1576" spans="2:21" s="21" customFormat="1" ht="21" customHeight="1">
      <c r="B1576" s="207"/>
      <c r="C1576" s="176"/>
      <c r="F1576" s="193"/>
      <c r="G1576" s="176"/>
      <c r="H1576" s="176"/>
      <c r="I1576" s="176"/>
      <c r="J1576" s="176"/>
      <c r="K1576" s="176"/>
      <c r="L1576" s="176"/>
      <c r="M1576" s="176"/>
      <c r="N1576" s="176"/>
      <c r="U1576" s="176"/>
    </row>
    <row r="1577" spans="2:21" s="21" customFormat="1" ht="21" customHeight="1">
      <c r="B1577" s="207"/>
      <c r="C1577" s="176"/>
      <c r="F1577" s="193"/>
      <c r="G1577" s="176"/>
      <c r="H1577" s="176"/>
      <c r="I1577" s="176"/>
      <c r="J1577" s="176"/>
      <c r="K1577" s="176"/>
      <c r="L1577" s="176"/>
      <c r="M1577" s="176"/>
      <c r="N1577" s="176"/>
      <c r="U1577" s="176"/>
    </row>
    <row r="1578" spans="2:21" s="21" customFormat="1" ht="21" customHeight="1">
      <c r="B1578" s="207"/>
      <c r="C1578" s="176"/>
      <c r="F1578" s="193"/>
      <c r="G1578" s="176"/>
      <c r="H1578" s="176"/>
      <c r="I1578" s="176"/>
      <c r="J1578" s="176"/>
      <c r="K1578" s="176"/>
      <c r="L1578" s="176"/>
      <c r="M1578" s="176"/>
      <c r="N1578" s="176"/>
      <c r="U1578" s="176"/>
    </row>
    <row r="1579" spans="2:21" s="21" customFormat="1" ht="21" customHeight="1">
      <c r="B1579" s="207"/>
      <c r="C1579" s="176"/>
      <c r="F1579" s="193"/>
      <c r="G1579" s="176"/>
      <c r="H1579" s="176"/>
      <c r="I1579" s="176"/>
      <c r="J1579" s="176"/>
      <c r="K1579" s="176"/>
      <c r="L1579" s="176"/>
      <c r="M1579" s="176"/>
      <c r="N1579" s="176"/>
      <c r="U1579" s="176"/>
    </row>
    <row r="1580" spans="2:21" s="21" customFormat="1" ht="21" customHeight="1">
      <c r="B1580" s="207"/>
      <c r="C1580" s="176"/>
      <c r="F1580" s="193"/>
      <c r="G1580" s="176"/>
      <c r="H1580" s="176"/>
      <c r="I1580" s="176"/>
      <c r="J1580" s="176"/>
      <c r="K1580" s="176"/>
      <c r="L1580" s="176"/>
      <c r="M1580" s="176"/>
      <c r="N1580" s="176"/>
      <c r="U1580" s="176"/>
    </row>
    <row r="1581" spans="2:21" s="21" customFormat="1" ht="21" customHeight="1">
      <c r="B1581" s="207"/>
      <c r="C1581" s="176"/>
      <c r="F1581" s="193"/>
      <c r="G1581" s="176"/>
      <c r="H1581" s="176"/>
      <c r="I1581" s="176"/>
      <c r="J1581" s="176"/>
      <c r="K1581" s="176"/>
      <c r="L1581" s="176"/>
      <c r="M1581" s="176"/>
      <c r="N1581" s="176"/>
      <c r="U1581" s="176"/>
    </row>
    <row r="1582" spans="2:21" s="21" customFormat="1" ht="21" customHeight="1">
      <c r="B1582" s="207"/>
      <c r="C1582" s="176"/>
      <c r="F1582" s="193"/>
      <c r="G1582" s="176"/>
      <c r="H1582" s="176"/>
      <c r="I1582" s="176"/>
      <c r="J1582" s="176"/>
      <c r="K1582" s="176"/>
      <c r="L1582" s="176"/>
      <c r="M1582" s="176"/>
      <c r="N1582" s="176"/>
      <c r="U1582" s="176"/>
    </row>
    <row r="1583" spans="2:21" s="21" customFormat="1" ht="21" customHeight="1">
      <c r="B1583" s="207"/>
      <c r="C1583" s="176"/>
      <c r="F1583" s="193"/>
      <c r="G1583" s="176"/>
      <c r="H1583" s="176"/>
      <c r="I1583" s="176"/>
      <c r="J1583" s="176"/>
      <c r="K1583" s="176"/>
      <c r="L1583" s="176"/>
      <c r="M1583" s="176"/>
      <c r="N1583" s="176"/>
      <c r="U1583" s="176"/>
    </row>
    <row r="1584" spans="2:21" s="21" customFormat="1" ht="21" customHeight="1">
      <c r="B1584" s="207"/>
      <c r="C1584" s="176"/>
      <c r="F1584" s="193"/>
      <c r="G1584" s="176"/>
      <c r="H1584" s="176"/>
      <c r="I1584" s="176"/>
      <c r="J1584" s="176"/>
      <c r="K1584" s="176"/>
      <c r="L1584" s="176"/>
      <c r="M1584" s="176"/>
      <c r="N1584" s="176"/>
      <c r="U1584" s="176"/>
    </row>
    <row r="1585" spans="2:21" s="21" customFormat="1" ht="21" customHeight="1">
      <c r="B1585" s="207"/>
      <c r="C1585" s="176"/>
      <c r="F1585" s="193"/>
      <c r="G1585" s="176"/>
      <c r="H1585" s="176"/>
      <c r="I1585" s="176"/>
      <c r="J1585" s="176"/>
      <c r="K1585" s="176"/>
      <c r="L1585" s="176"/>
      <c r="M1585" s="176"/>
      <c r="N1585" s="176"/>
      <c r="U1585" s="176"/>
    </row>
    <row r="1586" spans="2:21" s="21" customFormat="1" ht="21" customHeight="1">
      <c r="B1586" s="207"/>
      <c r="C1586" s="176"/>
      <c r="F1586" s="193"/>
      <c r="G1586" s="176"/>
      <c r="H1586" s="176"/>
      <c r="I1586" s="176"/>
      <c r="J1586" s="176"/>
      <c r="K1586" s="176"/>
      <c r="L1586" s="176"/>
      <c r="M1586" s="176"/>
      <c r="N1586" s="176"/>
      <c r="U1586" s="176"/>
    </row>
    <row r="1587" spans="2:21" s="21" customFormat="1" ht="21" customHeight="1">
      <c r="B1587" s="207"/>
      <c r="C1587" s="176"/>
      <c r="F1587" s="193"/>
      <c r="G1587" s="176"/>
      <c r="H1587" s="176"/>
      <c r="I1587" s="176"/>
      <c r="J1587" s="176"/>
      <c r="K1587" s="176"/>
      <c r="L1587" s="176"/>
      <c r="M1587" s="176"/>
      <c r="N1587" s="176"/>
      <c r="U1587" s="176"/>
    </row>
    <row r="1588" spans="2:21" s="21" customFormat="1" ht="21" customHeight="1">
      <c r="B1588" s="207"/>
      <c r="C1588" s="176"/>
      <c r="F1588" s="193"/>
      <c r="G1588" s="176"/>
      <c r="H1588" s="176"/>
      <c r="I1588" s="176"/>
      <c r="J1588" s="176"/>
      <c r="K1588" s="176"/>
      <c r="L1588" s="176"/>
      <c r="M1588" s="176"/>
      <c r="N1588" s="176"/>
      <c r="U1588" s="176"/>
    </row>
    <row r="1589" spans="2:21" s="21" customFormat="1" ht="21" customHeight="1">
      <c r="B1589" s="207"/>
      <c r="C1589" s="176"/>
      <c r="F1589" s="193"/>
      <c r="G1589" s="176"/>
      <c r="H1589" s="176"/>
      <c r="I1589" s="176"/>
      <c r="J1589" s="176"/>
      <c r="K1589" s="176"/>
      <c r="L1589" s="176"/>
      <c r="M1589" s="176"/>
      <c r="N1589" s="176"/>
      <c r="U1589" s="176"/>
    </row>
    <row r="1590" spans="2:21" s="21" customFormat="1" ht="21" customHeight="1">
      <c r="B1590" s="207"/>
      <c r="C1590" s="176"/>
      <c r="F1590" s="193"/>
      <c r="G1590" s="176"/>
      <c r="H1590" s="176"/>
      <c r="I1590" s="176"/>
      <c r="J1590" s="176"/>
      <c r="K1590" s="176"/>
      <c r="L1590" s="176"/>
      <c r="M1590" s="176"/>
      <c r="N1590" s="176"/>
      <c r="U1590" s="176"/>
    </row>
    <row r="1591" spans="2:21" s="21" customFormat="1" ht="21" customHeight="1">
      <c r="B1591" s="207"/>
      <c r="C1591" s="176"/>
      <c r="F1591" s="193"/>
      <c r="G1591" s="176"/>
      <c r="H1591" s="176"/>
      <c r="I1591" s="176"/>
      <c r="J1591" s="176"/>
      <c r="K1591" s="176"/>
      <c r="L1591" s="176"/>
      <c r="M1591" s="176"/>
      <c r="N1591" s="176"/>
      <c r="U1591" s="176"/>
    </row>
    <row r="1592" spans="2:21" s="21" customFormat="1" ht="21" customHeight="1">
      <c r="B1592" s="207"/>
      <c r="C1592" s="176"/>
      <c r="F1592" s="193"/>
      <c r="G1592" s="176"/>
      <c r="H1592" s="176"/>
      <c r="I1592" s="176"/>
      <c r="J1592" s="176"/>
      <c r="K1592" s="176"/>
      <c r="L1592" s="176"/>
      <c r="M1592" s="176"/>
      <c r="N1592" s="176"/>
      <c r="U1592" s="176"/>
    </row>
    <row r="1593" spans="2:21" s="21" customFormat="1" ht="21" customHeight="1">
      <c r="B1593" s="207"/>
      <c r="C1593" s="176"/>
      <c r="F1593" s="193"/>
      <c r="G1593" s="176"/>
      <c r="H1593" s="176"/>
      <c r="I1593" s="176"/>
      <c r="J1593" s="176"/>
      <c r="K1593" s="176"/>
      <c r="L1593" s="176"/>
      <c r="M1593" s="176"/>
      <c r="N1593" s="176"/>
      <c r="U1593" s="176"/>
    </row>
    <row r="1594" spans="2:21" s="21" customFormat="1" ht="21" customHeight="1">
      <c r="B1594" s="207"/>
      <c r="C1594" s="176"/>
      <c r="F1594" s="193"/>
      <c r="G1594" s="176"/>
      <c r="H1594" s="176"/>
      <c r="I1594" s="176"/>
      <c r="J1594" s="176"/>
      <c r="K1594" s="176"/>
      <c r="L1594" s="176"/>
      <c r="M1594" s="176"/>
      <c r="N1594" s="176"/>
      <c r="U1594" s="176"/>
    </row>
    <row r="1595" spans="2:21" s="21" customFormat="1" ht="21" customHeight="1">
      <c r="B1595" s="207"/>
      <c r="C1595" s="176"/>
      <c r="F1595" s="193"/>
      <c r="G1595" s="176"/>
      <c r="H1595" s="176"/>
      <c r="I1595" s="176"/>
      <c r="J1595" s="176"/>
      <c r="K1595" s="176"/>
      <c r="L1595" s="176"/>
      <c r="M1595" s="176"/>
      <c r="N1595" s="176"/>
      <c r="U1595" s="176"/>
    </row>
    <row r="1596" spans="2:21" s="21" customFormat="1" ht="21" customHeight="1">
      <c r="B1596" s="207"/>
      <c r="C1596" s="176"/>
      <c r="F1596" s="193"/>
      <c r="G1596" s="176"/>
      <c r="H1596" s="176"/>
      <c r="I1596" s="176"/>
      <c r="J1596" s="176"/>
      <c r="K1596" s="176"/>
      <c r="L1596" s="176"/>
      <c r="M1596" s="176"/>
      <c r="N1596" s="176"/>
      <c r="U1596" s="176"/>
    </row>
    <row r="1597" spans="2:21" s="21" customFormat="1" ht="21" customHeight="1">
      <c r="B1597" s="207"/>
      <c r="C1597" s="176"/>
      <c r="F1597" s="193"/>
      <c r="G1597" s="176"/>
      <c r="H1597" s="176"/>
      <c r="I1597" s="176"/>
      <c r="J1597" s="176"/>
      <c r="K1597" s="176"/>
      <c r="L1597" s="176"/>
      <c r="M1597" s="176"/>
      <c r="N1597" s="176"/>
      <c r="U1597" s="176"/>
    </row>
    <row r="1598" spans="2:21" s="21" customFormat="1" ht="21" customHeight="1">
      <c r="B1598" s="207"/>
      <c r="C1598" s="176"/>
      <c r="F1598" s="193"/>
      <c r="G1598" s="176"/>
      <c r="H1598" s="176"/>
      <c r="I1598" s="176"/>
      <c r="J1598" s="176"/>
      <c r="K1598" s="176"/>
      <c r="L1598" s="176"/>
      <c r="M1598" s="176"/>
      <c r="N1598" s="176"/>
      <c r="U1598" s="176"/>
    </row>
    <row r="1599" spans="2:21" s="21" customFormat="1" ht="21" customHeight="1">
      <c r="B1599" s="207"/>
      <c r="C1599" s="176"/>
      <c r="F1599" s="193"/>
      <c r="G1599" s="176"/>
      <c r="H1599" s="176"/>
      <c r="I1599" s="176"/>
      <c r="J1599" s="176"/>
      <c r="K1599" s="176"/>
      <c r="L1599" s="176"/>
      <c r="M1599" s="176"/>
      <c r="N1599" s="176"/>
      <c r="U1599" s="176"/>
    </row>
    <row r="1600" spans="2:21" s="21" customFormat="1" ht="21" customHeight="1">
      <c r="B1600" s="207"/>
      <c r="C1600" s="176"/>
      <c r="F1600" s="193"/>
      <c r="G1600" s="176"/>
      <c r="H1600" s="176"/>
      <c r="I1600" s="176"/>
      <c r="J1600" s="176"/>
      <c r="K1600" s="176"/>
      <c r="L1600" s="176"/>
      <c r="M1600" s="176"/>
      <c r="N1600" s="176"/>
      <c r="U1600" s="176"/>
    </row>
    <row r="1601" spans="2:21" s="21" customFormat="1" ht="21" customHeight="1">
      <c r="B1601" s="207"/>
      <c r="C1601" s="176"/>
      <c r="F1601" s="193"/>
      <c r="G1601" s="176"/>
      <c r="H1601" s="176"/>
      <c r="I1601" s="176"/>
      <c r="J1601" s="176"/>
      <c r="K1601" s="176"/>
      <c r="L1601" s="176"/>
      <c r="M1601" s="176"/>
      <c r="N1601" s="176"/>
      <c r="U1601" s="176"/>
    </row>
    <row r="1602" spans="2:21" s="21" customFormat="1" ht="21" customHeight="1">
      <c r="B1602" s="207"/>
      <c r="C1602" s="176"/>
      <c r="F1602" s="193"/>
      <c r="G1602" s="176"/>
      <c r="H1602" s="176"/>
      <c r="I1602" s="176"/>
      <c r="J1602" s="176"/>
      <c r="K1602" s="176"/>
      <c r="L1602" s="176"/>
      <c r="M1602" s="176"/>
      <c r="N1602" s="176"/>
      <c r="U1602" s="176"/>
    </row>
    <row r="1603" spans="2:21" s="21" customFormat="1" ht="21" customHeight="1">
      <c r="B1603" s="207"/>
      <c r="C1603" s="176"/>
      <c r="F1603" s="193"/>
      <c r="G1603" s="176"/>
      <c r="H1603" s="176"/>
      <c r="I1603" s="176"/>
      <c r="J1603" s="176"/>
      <c r="K1603" s="176"/>
      <c r="L1603" s="176"/>
      <c r="M1603" s="176"/>
      <c r="N1603" s="176"/>
      <c r="U1603" s="176"/>
    </row>
    <row r="1604" spans="2:21" s="21" customFormat="1" ht="21" customHeight="1">
      <c r="B1604" s="207"/>
      <c r="C1604" s="176"/>
      <c r="F1604" s="193"/>
      <c r="G1604" s="176"/>
      <c r="H1604" s="176"/>
      <c r="I1604" s="176"/>
      <c r="J1604" s="176"/>
      <c r="K1604" s="176"/>
      <c r="L1604" s="176"/>
      <c r="M1604" s="176"/>
      <c r="N1604" s="176"/>
      <c r="U1604" s="176"/>
    </row>
    <row r="1605" spans="2:21" s="21" customFormat="1" ht="21" customHeight="1">
      <c r="B1605" s="207"/>
      <c r="C1605" s="176"/>
      <c r="F1605" s="193"/>
      <c r="G1605" s="176"/>
      <c r="H1605" s="176"/>
      <c r="I1605" s="176"/>
      <c r="J1605" s="176"/>
      <c r="K1605" s="176"/>
      <c r="L1605" s="176"/>
      <c r="M1605" s="176"/>
      <c r="N1605" s="176"/>
      <c r="U1605" s="176"/>
    </row>
    <row r="1606" spans="2:21" s="21" customFormat="1" ht="21" customHeight="1">
      <c r="B1606" s="207"/>
      <c r="C1606" s="176"/>
      <c r="F1606" s="193"/>
      <c r="G1606" s="176"/>
      <c r="H1606" s="176"/>
      <c r="I1606" s="176"/>
      <c r="J1606" s="176"/>
      <c r="K1606" s="176"/>
      <c r="L1606" s="176"/>
      <c r="M1606" s="176"/>
      <c r="N1606" s="176"/>
      <c r="U1606" s="176"/>
    </row>
    <row r="1607" spans="2:21" s="21" customFormat="1" ht="21" customHeight="1">
      <c r="B1607" s="207"/>
      <c r="C1607" s="176"/>
      <c r="F1607" s="193"/>
      <c r="G1607" s="176"/>
      <c r="H1607" s="176"/>
      <c r="I1607" s="176"/>
      <c r="J1607" s="176"/>
      <c r="K1607" s="176"/>
      <c r="L1607" s="176"/>
      <c r="M1607" s="176"/>
      <c r="N1607" s="176"/>
      <c r="U1607" s="176"/>
    </row>
    <row r="1608" spans="2:21" s="21" customFormat="1" ht="21" customHeight="1">
      <c r="B1608" s="207"/>
      <c r="C1608" s="176"/>
      <c r="F1608" s="193"/>
      <c r="G1608" s="176"/>
      <c r="H1608" s="176"/>
      <c r="I1608" s="176"/>
      <c r="J1608" s="176"/>
      <c r="K1608" s="176"/>
      <c r="L1608" s="176"/>
      <c r="M1608" s="176"/>
      <c r="N1608" s="176"/>
      <c r="U1608" s="176"/>
    </row>
    <row r="1609" spans="2:21" s="21" customFormat="1" ht="21" customHeight="1">
      <c r="B1609" s="207"/>
      <c r="C1609" s="176"/>
      <c r="F1609" s="193"/>
      <c r="G1609" s="176"/>
      <c r="H1609" s="176"/>
      <c r="I1609" s="176"/>
      <c r="J1609" s="176"/>
      <c r="K1609" s="176"/>
      <c r="L1609" s="176"/>
      <c r="M1609" s="176"/>
      <c r="N1609" s="176"/>
      <c r="U1609" s="176"/>
    </row>
    <row r="1610" spans="2:21" s="21" customFormat="1" ht="21" customHeight="1">
      <c r="B1610" s="207"/>
      <c r="C1610" s="176"/>
      <c r="F1610" s="193"/>
      <c r="G1610" s="176"/>
      <c r="H1610" s="176"/>
      <c r="I1610" s="176"/>
      <c r="J1610" s="176"/>
      <c r="K1610" s="176"/>
      <c r="L1610" s="176"/>
      <c r="M1610" s="176"/>
      <c r="N1610" s="176"/>
      <c r="U1610" s="176"/>
    </row>
    <row r="1611" spans="2:21" s="21" customFormat="1" ht="21" customHeight="1">
      <c r="B1611" s="207"/>
      <c r="C1611" s="176"/>
      <c r="F1611" s="193"/>
      <c r="G1611" s="176"/>
      <c r="H1611" s="176"/>
      <c r="I1611" s="176"/>
      <c r="J1611" s="176"/>
      <c r="K1611" s="176"/>
      <c r="L1611" s="176"/>
      <c r="M1611" s="176"/>
      <c r="N1611" s="176"/>
      <c r="U1611" s="176"/>
    </row>
    <row r="1612" spans="2:21" s="21" customFormat="1" ht="21" customHeight="1">
      <c r="B1612" s="207"/>
      <c r="C1612" s="176"/>
      <c r="F1612" s="193"/>
      <c r="G1612" s="176"/>
      <c r="H1612" s="176"/>
      <c r="I1612" s="176"/>
      <c r="J1612" s="176"/>
      <c r="K1612" s="176"/>
      <c r="L1612" s="176"/>
      <c r="M1612" s="176"/>
      <c r="N1612" s="176"/>
      <c r="U1612" s="176"/>
    </row>
    <row r="1613" spans="2:21" s="21" customFormat="1" ht="21" customHeight="1">
      <c r="B1613" s="207"/>
      <c r="C1613" s="176"/>
      <c r="F1613" s="193"/>
      <c r="G1613" s="176"/>
      <c r="H1613" s="176"/>
      <c r="I1613" s="176"/>
      <c r="J1613" s="176"/>
      <c r="K1613" s="176"/>
      <c r="L1613" s="176"/>
      <c r="M1613" s="176"/>
      <c r="N1613" s="176"/>
      <c r="U1613" s="176"/>
    </row>
    <row r="1614" spans="2:21" s="21" customFormat="1" ht="21" customHeight="1">
      <c r="B1614" s="207"/>
      <c r="C1614" s="176"/>
      <c r="F1614" s="193"/>
      <c r="G1614" s="176"/>
      <c r="H1614" s="176"/>
      <c r="I1614" s="176"/>
      <c r="J1614" s="176"/>
      <c r="K1614" s="176"/>
      <c r="L1614" s="176"/>
      <c r="M1614" s="176"/>
      <c r="N1614" s="176"/>
      <c r="U1614" s="176"/>
    </row>
    <row r="1615" spans="2:21" s="21" customFormat="1" ht="21" customHeight="1">
      <c r="B1615" s="207"/>
      <c r="C1615" s="176"/>
      <c r="F1615" s="193"/>
      <c r="G1615" s="176"/>
      <c r="H1615" s="176"/>
      <c r="I1615" s="176"/>
      <c r="J1615" s="176"/>
      <c r="K1615" s="176"/>
      <c r="L1615" s="176"/>
      <c r="M1615" s="176"/>
      <c r="N1615" s="176"/>
      <c r="U1615" s="176"/>
    </row>
    <row r="1616" spans="2:21" s="21" customFormat="1" ht="21" customHeight="1">
      <c r="B1616" s="207"/>
      <c r="C1616" s="176"/>
      <c r="F1616" s="193"/>
      <c r="G1616" s="176"/>
      <c r="H1616" s="176"/>
      <c r="I1616" s="176"/>
      <c r="J1616" s="176"/>
      <c r="K1616" s="176"/>
      <c r="L1616" s="176"/>
      <c r="M1616" s="176"/>
      <c r="N1616" s="176"/>
      <c r="U1616" s="176"/>
    </row>
    <row r="1617" spans="2:21" s="21" customFormat="1" ht="21" customHeight="1">
      <c r="B1617" s="207"/>
      <c r="C1617" s="176"/>
      <c r="F1617" s="193"/>
      <c r="G1617" s="176"/>
      <c r="H1617" s="176"/>
      <c r="I1617" s="176"/>
      <c r="J1617" s="176"/>
      <c r="K1617" s="176"/>
      <c r="L1617" s="176"/>
      <c r="M1617" s="176"/>
      <c r="N1617" s="176"/>
      <c r="U1617" s="176"/>
    </row>
    <row r="1618" spans="2:21" s="21" customFormat="1" ht="21" customHeight="1">
      <c r="B1618" s="207"/>
      <c r="C1618" s="176"/>
      <c r="F1618" s="193"/>
      <c r="G1618" s="176"/>
      <c r="H1618" s="176"/>
      <c r="I1618" s="176"/>
      <c r="J1618" s="176"/>
      <c r="K1618" s="176"/>
      <c r="L1618" s="176"/>
      <c r="M1618" s="176"/>
      <c r="N1618" s="176"/>
      <c r="U1618" s="176"/>
    </row>
    <row r="1619" spans="2:21" s="21" customFormat="1" ht="21" customHeight="1">
      <c r="B1619" s="207"/>
      <c r="C1619" s="176"/>
      <c r="F1619" s="193"/>
      <c r="G1619" s="176"/>
      <c r="H1619" s="176"/>
      <c r="I1619" s="176"/>
      <c r="J1619" s="176"/>
      <c r="K1619" s="176"/>
      <c r="L1619" s="176"/>
      <c r="M1619" s="176"/>
      <c r="N1619" s="176"/>
      <c r="U1619" s="176"/>
    </row>
    <row r="1620" spans="2:21" s="21" customFormat="1" ht="21" customHeight="1">
      <c r="B1620" s="207"/>
      <c r="C1620" s="176"/>
      <c r="F1620" s="193"/>
      <c r="G1620" s="176"/>
      <c r="H1620" s="176"/>
      <c r="I1620" s="176"/>
      <c r="J1620" s="176"/>
      <c r="K1620" s="176"/>
      <c r="L1620" s="176"/>
      <c r="M1620" s="176"/>
      <c r="N1620" s="176"/>
      <c r="U1620" s="176"/>
    </row>
    <row r="1621" spans="2:21" s="21" customFormat="1" ht="21" customHeight="1">
      <c r="B1621" s="207"/>
      <c r="C1621" s="176"/>
      <c r="F1621" s="193"/>
      <c r="G1621" s="176"/>
      <c r="H1621" s="176"/>
      <c r="I1621" s="176"/>
      <c r="J1621" s="176"/>
      <c r="K1621" s="176"/>
      <c r="L1621" s="176"/>
      <c r="M1621" s="176"/>
      <c r="N1621" s="176"/>
      <c r="U1621" s="176"/>
    </row>
    <row r="1622" spans="2:21" s="21" customFormat="1" ht="21" customHeight="1">
      <c r="B1622" s="207"/>
      <c r="C1622" s="176"/>
      <c r="F1622" s="193"/>
      <c r="G1622" s="176"/>
      <c r="H1622" s="176"/>
      <c r="I1622" s="176"/>
      <c r="J1622" s="176"/>
      <c r="K1622" s="176"/>
      <c r="L1622" s="176"/>
      <c r="M1622" s="176"/>
      <c r="N1622" s="176"/>
      <c r="U1622" s="176"/>
    </row>
    <row r="1623" spans="2:21" s="21" customFormat="1" ht="21" customHeight="1">
      <c r="B1623" s="207"/>
      <c r="C1623" s="176"/>
      <c r="F1623" s="193"/>
      <c r="G1623" s="176"/>
      <c r="H1623" s="176"/>
      <c r="I1623" s="176"/>
      <c r="J1623" s="176"/>
      <c r="K1623" s="176"/>
      <c r="L1623" s="176"/>
      <c r="M1623" s="176"/>
      <c r="N1623" s="176"/>
      <c r="U1623" s="176"/>
    </row>
    <row r="1624" spans="2:21" s="21" customFormat="1" ht="21" customHeight="1">
      <c r="B1624" s="207"/>
      <c r="C1624" s="176"/>
      <c r="F1624" s="193"/>
      <c r="G1624" s="176"/>
      <c r="H1624" s="176"/>
      <c r="I1624" s="176"/>
      <c r="J1624" s="176"/>
      <c r="K1624" s="176"/>
      <c r="L1624" s="176"/>
      <c r="M1624" s="176"/>
      <c r="N1624" s="176"/>
      <c r="U1624" s="176"/>
    </row>
    <row r="1625" spans="2:21" s="21" customFormat="1" ht="21" customHeight="1">
      <c r="B1625" s="207"/>
      <c r="C1625" s="176"/>
      <c r="F1625" s="193"/>
      <c r="G1625" s="176"/>
      <c r="H1625" s="176"/>
      <c r="I1625" s="176"/>
      <c r="J1625" s="176"/>
      <c r="K1625" s="176"/>
      <c r="L1625" s="176"/>
      <c r="M1625" s="176"/>
      <c r="N1625" s="176"/>
      <c r="U1625" s="176"/>
    </row>
    <row r="1626" spans="2:21" s="21" customFormat="1" ht="21" customHeight="1">
      <c r="B1626" s="207"/>
      <c r="C1626" s="176"/>
      <c r="F1626" s="193"/>
      <c r="G1626" s="176"/>
      <c r="H1626" s="176"/>
      <c r="I1626" s="176"/>
      <c r="J1626" s="176"/>
      <c r="K1626" s="176"/>
      <c r="L1626" s="176"/>
      <c r="M1626" s="176"/>
      <c r="N1626" s="176"/>
      <c r="U1626" s="176"/>
    </row>
    <row r="1627" spans="2:21" s="21" customFormat="1" ht="21" customHeight="1">
      <c r="B1627" s="207"/>
      <c r="C1627" s="176"/>
      <c r="F1627" s="193"/>
      <c r="G1627" s="176"/>
      <c r="H1627" s="176"/>
      <c r="I1627" s="176"/>
      <c r="J1627" s="176"/>
      <c r="K1627" s="176"/>
      <c r="L1627" s="176"/>
      <c r="M1627" s="176"/>
      <c r="N1627" s="176"/>
      <c r="U1627" s="176"/>
    </row>
    <row r="1628" spans="2:21" s="21" customFormat="1" ht="21" customHeight="1">
      <c r="B1628" s="207"/>
      <c r="C1628" s="176"/>
      <c r="F1628" s="193"/>
      <c r="G1628" s="176"/>
      <c r="H1628" s="176"/>
      <c r="I1628" s="176"/>
      <c r="J1628" s="176"/>
      <c r="K1628" s="176"/>
      <c r="L1628" s="176"/>
      <c r="M1628" s="176"/>
      <c r="N1628" s="176"/>
      <c r="U1628" s="176"/>
    </row>
    <row r="1629" spans="2:21" s="21" customFormat="1" ht="21" customHeight="1">
      <c r="B1629" s="207"/>
      <c r="C1629" s="176"/>
      <c r="F1629" s="193"/>
      <c r="G1629" s="176"/>
      <c r="H1629" s="176"/>
      <c r="I1629" s="176"/>
      <c r="J1629" s="176"/>
      <c r="K1629" s="176"/>
      <c r="L1629" s="176"/>
      <c r="M1629" s="176"/>
      <c r="N1629" s="176"/>
      <c r="U1629" s="176"/>
    </row>
    <row r="1630" spans="2:21" s="21" customFormat="1" ht="21" customHeight="1">
      <c r="B1630" s="207"/>
      <c r="C1630" s="176"/>
      <c r="F1630" s="193"/>
      <c r="G1630" s="176"/>
      <c r="H1630" s="176"/>
      <c r="I1630" s="176"/>
      <c r="J1630" s="176"/>
      <c r="K1630" s="176"/>
      <c r="L1630" s="176"/>
      <c r="M1630" s="176"/>
      <c r="N1630" s="176"/>
      <c r="U1630" s="176"/>
    </row>
    <row r="1631" spans="2:21" s="21" customFormat="1" ht="21" customHeight="1">
      <c r="B1631" s="207"/>
      <c r="C1631" s="176"/>
      <c r="F1631" s="193"/>
      <c r="G1631" s="176"/>
      <c r="H1631" s="176"/>
      <c r="I1631" s="176"/>
      <c r="J1631" s="176"/>
      <c r="K1631" s="176"/>
      <c r="L1631" s="176"/>
      <c r="M1631" s="176"/>
      <c r="N1631" s="176"/>
      <c r="U1631" s="176"/>
    </row>
    <row r="1632" spans="2:21" s="21" customFormat="1" ht="21" customHeight="1">
      <c r="B1632" s="207"/>
      <c r="C1632" s="176"/>
      <c r="F1632" s="193"/>
      <c r="G1632" s="176"/>
      <c r="H1632" s="176"/>
      <c r="I1632" s="176"/>
      <c r="J1632" s="176"/>
      <c r="K1632" s="176"/>
      <c r="L1632" s="176"/>
      <c r="M1632" s="176"/>
      <c r="N1632" s="176"/>
      <c r="U1632" s="176"/>
    </row>
    <row r="1633" spans="2:21" s="21" customFormat="1" ht="21" customHeight="1">
      <c r="B1633" s="207"/>
      <c r="C1633" s="176"/>
      <c r="F1633" s="193"/>
      <c r="G1633" s="176"/>
      <c r="H1633" s="176"/>
      <c r="I1633" s="176"/>
      <c r="J1633" s="176"/>
      <c r="K1633" s="176"/>
      <c r="L1633" s="176"/>
      <c r="M1633" s="176"/>
      <c r="N1633" s="176"/>
      <c r="U1633" s="176"/>
    </row>
    <row r="1634" spans="2:21" s="21" customFormat="1" ht="21" customHeight="1">
      <c r="B1634" s="207"/>
      <c r="C1634" s="176"/>
      <c r="F1634" s="193"/>
      <c r="G1634" s="176"/>
      <c r="H1634" s="176"/>
      <c r="I1634" s="176"/>
      <c r="J1634" s="176"/>
      <c r="K1634" s="176"/>
      <c r="L1634" s="176"/>
      <c r="M1634" s="176"/>
      <c r="N1634" s="176"/>
      <c r="U1634" s="176"/>
    </row>
    <row r="1635" spans="2:21" s="21" customFormat="1" ht="21" customHeight="1">
      <c r="B1635" s="207"/>
      <c r="C1635" s="176"/>
      <c r="F1635" s="193"/>
      <c r="G1635" s="176"/>
      <c r="H1635" s="176"/>
      <c r="I1635" s="176"/>
      <c r="J1635" s="176"/>
      <c r="K1635" s="176"/>
      <c r="L1635" s="176"/>
      <c r="M1635" s="176"/>
      <c r="N1635" s="176"/>
      <c r="U1635" s="176"/>
    </row>
    <row r="1636" spans="2:21" s="21" customFormat="1" ht="21" customHeight="1">
      <c r="B1636" s="207"/>
      <c r="C1636" s="176"/>
      <c r="F1636" s="193"/>
      <c r="G1636" s="176"/>
      <c r="H1636" s="176"/>
      <c r="I1636" s="176"/>
      <c r="J1636" s="176"/>
      <c r="K1636" s="176"/>
      <c r="L1636" s="176"/>
      <c r="M1636" s="176"/>
      <c r="N1636" s="176"/>
      <c r="U1636" s="176"/>
    </row>
    <row r="1637" spans="2:21" s="21" customFormat="1" ht="21" customHeight="1">
      <c r="B1637" s="207"/>
      <c r="C1637" s="176"/>
      <c r="F1637" s="193"/>
      <c r="G1637" s="176"/>
      <c r="H1637" s="176"/>
      <c r="I1637" s="176"/>
      <c r="J1637" s="176"/>
      <c r="K1637" s="176"/>
      <c r="L1637" s="176"/>
      <c r="M1637" s="176"/>
      <c r="N1637" s="176"/>
      <c r="U1637" s="176"/>
    </row>
    <row r="1638" spans="2:21" s="21" customFormat="1" ht="21" customHeight="1">
      <c r="B1638" s="207"/>
      <c r="C1638" s="176"/>
      <c r="F1638" s="193"/>
      <c r="G1638" s="176"/>
      <c r="H1638" s="176"/>
      <c r="I1638" s="176"/>
      <c r="J1638" s="176"/>
      <c r="K1638" s="176"/>
      <c r="L1638" s="176"/>
      <c r="M1638" s="176"/>
      <c r="N1638" s="176"/>
      <c r="U1638" s="176"/>
    </row>
    <row r="1639" spans="2:21" s="21" customFormat="1" ht="21" customHeight="1">
      <c r="B1639" s="207"/>
      <c r="C1639" s="176"/>
      <c r="F1639" s="193"/>
      <c r="G1639" s="176"/>
      <c r="H1639" s="176"/>
      <c r="I1639" s="176"/>
      <c r="J1639" s="176"/>
      <c r="K1639" s="176"/>
      <c r="L1639" s="176"/>
      <c r="M1639" s="176"/>
      <c r="N1639" s="176"/>
      <c r="U1639" s="176"/>
    </row>
    <row r="1640" spans="2:21" s="21" customFormat="1" ht="21" customHeight="1">
      <c r="B1640" s="207"/>
      <c r="C1640" s="176"/>
      <c r="F1640" s="193"/>
      <c r="G1640" s="176"/>
      <c r="H1640" s="176"/>
      <c r="I1640" s="176"/>
      <c r="J1640" s="176"/>
      <c r="K1640" s="176"/>
      <c r="L1640" s="176"/>
      <c r="M1640" s="176"/>
      <c r="N1640" s="176"/>
      <c r="U1640" s="176"/>
    </row>
    <row r="1641" spans="2:21" s="21" customFormat="1" ht="21" customHeight="1">
      <c r="B1641" s="207"/>
      <c r="C1641" s="176"/>
      <c r="F1641" s="193"/>
      <c r="G1641" s="176"/>
      <c r="H1641" s="176"/>
      <c r="I1641" s="176"/>
      <c r="J1641" s="176"/>
      <c r="K1641" s="176"/>
      <c r="L1641" s="176"/>
      <c r="M1641" s="176"/>
      <c r="N1641" s="176"/>
      <c r="U1641" s="176"/>
    </row>
    <row r="1642" spans="2:21" s="21" customFormat="1" ht="21" customHeight="1">
      <c r="B1642" s="207"/>
      <c r="C1642" s="176"/>
      <c r="F1642" s="193"/>
      <c r="G1642" s="176"/>
      <c r="H1642" s="176"/>
      <c r="I1642" s="176"/>
      <c r="J1642" s="176"/>
      <c r="K1642" s="176"/>
      <c r="L1642" s="176"/>
      <c r="M1642" s="176"/>
      <c r="N1642" s="176"/>
      <c r="U1642" s="176"/>
    </row>
    <row r="1643" spans="2:21" s="21" customFormat="1" ht="21" customHeight="1">
      <c r="B1643" s="207"/>
      <c r="C1643" s="176"/>
      <c r="F1643" s="193"/>
      <c r="G1643" s="176"/>
      <c r="H1643" s="176"/>
      <c r="I1643" s="176"/>
      <c r="J1643" s="176"/>
      <c r="K1643" s="176"/>
      <c r="L1643" s="176"/>
      <c r="M1643" s="176"/>
      <c r="N1643" s="176"/>
      <c r="U1643" s="176"/>
    </row>
    <row r="1644" spans="2:21" s="21" customFormat="1" ht="21" customHeight="1">
      <c r="B1644" s="207"/>
      <c r="C1644" s="176"/>
      <c r="F1644" s="193"/>
      <c r="G1644" s="176"/>
      <c r="H1644" s="176"/>
      <c r="I1644" s="176"/>
      <c r="J1644" s="176"/>
      <c r="K1644" s="176"/>
      <c r="L1644" s="176"/>
      <c r="M1644" s="176"/>
      <c r="N1644" s="176"/>
      <c r="U1644" s="176"/>
    </row>
    <row r="1645" spans="2:21" s="21" customFormat="1" ht="21" customHeight="1">
      <c r="B1645" s="207"/>
      <c r="C1645" s="176"/>
      <c r="F1645" s="193"/>
      <c r="G1645" s="176"/>
      <c r="H1645" s="176"/>
      <c r="I1645" s="176"/>
      <c r="J1645" s="176"/>
      <c r="K1645" s="176"/>
      <c r="L1645" s="176"/>
      <c r="M1645" s="176"/>
      <c r="N1645" s="176"/>
      <c r="U1645" s="176"/>
    </row>
    <row r="1646" spans="2:21" s="21" customFormat="1" ht="21" customHeight="1">
      <c r="B1646" s="207"/>
      <c r="C1646" s="176"/>
      <c r="F1646" s="193"/>
      <c r="G1646" s="176"/>
      <c r="H1646" s="176"/>
      <c r="I1646" s="176"/>
      <c r="J1646" s="176"/>
      <c r="K1646" s="176"/>
      <c r="L1646" s="176"/>
      <c r="M1646" s="176"/>
      <c r="N1646" s="176"/>
      <c r="U1646" s="176"/>
    </row>
    <row r="1647" spans="2:21" s="21" customFormat="1" ht="21" customHeight="1">
      <c r="B1647" s="207"/>
      <c r="C1647" s="176"/>
      <c r="F1647" s="193"/>
      <c r="G1647" s="176"/>
      <c r="H1647" s="176"/>
      <c r="I1647" s="176"/>
      <c r="J1647" s="176"/>
      <c r="K1647" s="176"/>
      <c r="L1647" s="176"/>
      <c r="M1647" s="176"/>
      <c r="N1647" s="176"/>
      <c r="U1647" s="176"/>
    </row>
    <row r="1648" spans="2:21" s="21" customFormat="1" ht="21" customHeight="1">
      <c r="B1648" s="207"/>
      <c r="C1648" s="176"/>
      <c r="F1648" s="193"/>
      <c r="G1648" s="176"/>
      <c r="H1648" s="176"/>
      <c r="I1648" s="176"/>
      <c r="J1648" s="176"/>
      <c r="K1648" s="176"/>
      <c r="L1648" s="176"/>
      <c r="M1648" s="176"/>
      <c r="N1648" s="176"/>
      <c r="U1648" s="176"/>
    </row>
    <row r="1649" spans="2:21" s="21" customFormat="1" ht="21" customHeight="1">
      <c r="B1649" s="207"/>
      <c r="C1649" s="176"/>
      <c r="F1649" s="193"/>
      <c r="G1649" s="176"/>
      <c r="H1649" s="176"/>
      <c r="I1649" s="176"/>
      <c r="J1649" s="176"/>
      <c r="K1649" s="176"/>
      <c r="L1649" s="176"/>
      <c r="M1649" s="176"/>
      <c r="N1649" s="176"/>
      <c r="U1649" s="176"/>
    </row>
    <row r="1650" spans="2:21" s="21" customFormat="1" ht="21" customHeight="1">
      <c r="B1650" s="207"/>
      <c r="C1650" s="176"/>
      <c r="F1650" s="193"/>
      <c r="G1650" s="176"/>
      <c r="H1650" s="176"/>
      <c r="I1650" s="176"/>
      <c r="J1650" s="176"/>
      <c r="K1650" s="176"/>
      <c r="L1650" s="176"/>
      <c r="M1650" s="176"/>
      <c r="N1650" s="176"/>
      <c r="U1650" s="176"/>
    </row>
    <row r="1651" spans="2:21" s="21" customFormat="1" ht="21" customHeight="1">
      <c r="B1651" s="207"/>
      <c r="C1651" s="176"/>
      <c r="F1651" s="193"/>
      <c r="G1651" s="176"/>
      <c r="H1651" s="176"/>
      <c r="I1651" s="176"/>
      <c r="J1651" s="176"/>
      <c r="K1651" s="176"/>
      <c r="L1651" s="176"/>
      <c r="M1651" s="176"/>
      <c r="N1651" s="176"/>
      <c r="U1651" s="176"/>
    </row>
    <row r="1652" spans="2:21" s="21" customFormat="1" ht="21" customHeight="1">
      <c r="B1652" s="207"/>
      <c r="C1652" s="176"/>
      <c r="F1652" s="193"/>
      <c r="G1652" s="176"/>
      <c r="H1652" s="176"/>
      <c r="I1652" s="176"/>
      <c r="J1652" s="176"/>
      <c r="K1652" s="176"/>
      <c r="L1652" s="176"/>
      <c r="M1652" s="176"/>
      <c r="N1652" s="176"/>
      <c r="U1652" s="176"/>
    </row>
    <row r="1653" spans="2:21" s="21" customFormat="1" ht="21" customHeight="1">
      <c r="B1653" s="207"/>
      <c r="C1653" s="176"/>
      <c r="F1653" s="193"/>
      <c r="G1653" s="176"/>
      <c r="H1653" s="176"/>
      <c r="I1653" s="176"/>
      <c r="J1653" s="176"/>
      <c r="K1653" s="176"/>
      <c r="L1653" s="176"/>
      <c r="M1653" s="176"/>
      <c r="N1653" s="176"/>
      <c r="U1653" s="176"/>
    </row>
    <row r="1654" spans="2:21" s="21" customFormat="1" ht="21" customHeight="1">
      <c r="B1654" s="207"/>
      <c r="C1654" s="176"/>
      <c r="F1654" s="193"/>
      <c r="G1654" s="176"/>
      <c r="H1654" s="176"/>
      <c r="I1654" s="176"/>
      <c r="J1654" s="176"/>
      <c r="K1654" s="176"/>
      <c r="L1654" s="176"/>
      <c r="M1654" s="176"/>
      <c r="N1654" s="176"/>
      <c r="U1654" s="176"/>
    </row>
    <row r="1655" spans="2:21" s="21" customFormat="1" ht="21" customHeight="1">
      <c r="B1655" s="207"/>
      <c r="C1655" s="176"/>
      <c r="F1655" s="193"/>
      <c r="G1655" s="176"/>
      <c r="H1655" s="176"/>
      <c r="I1655" s="176"/>
      <c r="J1655" s="176"/>
      <c r="K1655" s="176"/>
      <c r="L1655" s="176"/>
      <c r="M1655" s="176"/>
      <c r="N1655" s="176"/>
      <c r="U1655" s="176"/>
    </row>
    <row r="1656" spans="2:21" s="21" customFormat="1" ht="21" customHeight="1">
      <c r="B1656" s="207"/>
      <c r="C1656" s="176"/>
      <c r="F1656" s="193"/>
      <c r="G1656" s="176"/>
      <c r="H1656" s="176"/>
      <c r="I1656" s="176"/>
      <c r="J1656" s="176"/>
      <c r="K1656" s="176"/>
      <c r="L1656" s="176"/>
      <c r="M1656" s="176"/>
      <c r="N1656" s="176"/>
      <c r="U1656" s="176"/>
    </row>
    <row r="1657" spans="2:21" s="21" customFormat="1" ht="21" customHeight="1">
      <c r="B1657" s="207"/>
      <c r="C1657" s="176"/>
      <c r="F1657" s="193"/>
      <c r="G1657" s="176"/>
      <c r="H1657" s="176"/>
      <c r="I1657" s="176"/>
      <c r="J1657" s="176"/>
      <c r="K1657" s="176"/>
      <c r="L1657" s="176"/>
      <c r="M1657" s="176"/>
      <c r="N1657" s="176"/>
      <c r="U1657" s="176"/>
    </row>
    <row r="1658" spans="2:21" s="21" customFormat="1" ht="21" customHeight="1">
      <c r="B1658" s="207"/>
      <c r="C1658" s="176"/>
      <c r="F1658" s="193"/>
      <c r="G1658" s="176"/>
      <c r="H1658" s="176"/>
      <c r="I1658" s="176"/>
      <c r="J1658" s="176"/>
      <c r="K1658" s="176"/>
      <c r="L1658" s="176"/>
      <c r="M1658" s="176"/>
      <c r="N1658" s="176"/>
      <c r="U1658" s="176"/>
    </row>
    <row r="1659" spans="2:21" s="21" customFormat="1" ht="21" customHeight="1">
      <c r="B1659" s="207"/>
      <c r="C1659" s="176"/>
      <c r="F1659" s="193"/>
      <c r="G1659" s="176"/>
      <c r="H1659" s="176"/>
      <c r="I1659" s="176"/>
      <c r="J1659" s="176"/>
      <c r="K1659" s="176"/>
      <c r="L1659" s="176"/>
      <c r="M1659" s="176"/>
      <c r="N1659" s="176"/>
      <c r="U1659" s="176"/>
    </row>
    <row r="1660" spans="2:21" s="21" customFormat="1" ht="21" customHeight="1">
      <c r="B1660" s="207"/>
      <c r="C1660" s="176"/>
      <c r="F1660" s="193"/>
      <c r="G1660" s="176"/>
      <c r="H1660" s="176"/>
      <c r="I1660" s="176"/>
      <c r="J1660" s="176"/>
      <c r="K1660" s="176"/>
      <c r="L1660" s="176"/>
      <c r="M1660" s="176"/>
      <c r="N1660" s="176"/>
      <c r="U1660" s="176"/>
    </row>
    <row r="1661" spans="2:21" s="21" customFormat="1" ht="21" customHeight="1">
      <c r="B1661" s="207"/>
      <c r="C1661" s="176"/>
      <c r="F1661" s="193"/>
      <c r="G1661" s="176"/>
      <c r="H1661" s="176"/>
      <c r="I1661" s="176"/>
      <c r="J1661" s="176"/>
      <c r="K1661" s="176"/>
      <c r="L1661" s="176"/>
      <c r="M1661" s="176"/>
      <c r="N1661" s="176"/>
      <c r="U1661" s="176"/>
    </row>
    <row r="1662" spans="2:21" s="21" customFormat="1" ht="21" customHeight="1">
      <c r="B1662" s="207"/>
      <c r="C1662" s="176"/>
      <c r="F1662" s="193"/>
      <c r="G1662" s="176"/>
      <c r="H1662" s="176"/>
      <c r="I1662" s="176"/>
      <c r="J1662" s="176"/>
      <c r="K1662" s="176"/>
      <c r="L1662" s="176"/>
      <c r="M1662" s="176"/>
      <c r="N1662" s="176"/>
      <c r="U1662" s="176"/>
    </row>
    <row r="1663" spans="2:21" s="21" customFormat="1" ht="21" customHeight="1">
      <c r="B1663" s="207"/>
      <c r="C1663" s="176"/>
      <c r="F1663" s="193"/>
      <c r="G1663" s="176"/>
      <c r="H1663" s="176"/>
      <c r="I1663" s="176"/>
      <c r="J1663" s="176"/>
      <c r="K1663" s="176"/>
      <c r="L1663" s="176"/>
      <c r="M1663" s="176"/>
      <c r="N1663" s="176"/>
      <c r="U1663" s="176"/>
    </row>
    <row r="1664" spans="2:21" s="21" customFormat="1" ht="21" customHeight="1">
      <c r="B1664" s="207"/>
      <c r="C1664" s="176"/>
      <c r="F1664" s="193"/>
      <c r="G1664" s="176"/>
      <c r="H1664" s="176"/>
      <c r="I1664" s="176"/>
      <c r="J1664" s="176"/>
      <c r="K1664" s="176"/>
      <c r="L1664" s="176"/>
      <c r="M1664" s="176"/>
      <c r="N1664" s="176"/>
      <c r="U1664" s="176"/>
    </row>
    <row r="1665" spans="2:21" s="21" customFormat="1" ht="21" customHeight="1">
      <c r="B1665" s="207"/>
      <c r="C1665" s="176"/>
      <c r="F1665" s="193"/>
      <c r="G1665" s="176"/>
      <c r="H1665" s="176"/>
      <c r="I1665" s="176"/>
      <c r="J1665" s="176"/>
      <c r="K1665" s="176"/>
      <c r="L1665" s="176"/>
      <c r="M1665" s="176"/>
      <c r="N1665" s="176"/>
      <c r="U1665" s="176"/>
    </row>
    <row r="1666" spans="2:21" s="21" customFormat="1" ht="21" customHeight="1">
      <c r="B1666" s="207"/>
      <c r="C1666" s="176"/>
      <c r="F1666" s="193"/>
      <c r="G1666" s="176"/>
      <c r="H1666" s="176"/>
      <c r="I1666" s="176"/>
      <c r="J1666" s="176"/>
      <c r="K1666" s="176"/>
      <c r="L1666" s="176"/>
      <c r="M1666" s="176"/>
      <c r="N1666" s="176"/>
      <c r="U1666" s="176"/>
    </row>
    <row r="1667" spans="2:21" s="21" customFormat="1" ht="21" customHeight="1">
      <c r="B1667" s="207"/>
      <c r="C1667" s="176"/>
      <c r="F1667" s="193"/>
      <c r="G1667" s="176"/>
      <c r="H1667" s="176"/>
      <c r="I1667" s="176"/>
      <c r="J1667" s="176"/>
      <c r="K1667" s="176"/>
      <c r="L1667" s="176"/>
      <c r="M1667" s="176"/>
      <c r="N1667" s="176"/>
      <c r="U1667" s="176"/>
    </row>
    <row r="1668" spans="2:21" s="21" customFormat="1" ht="21" customHeight="1">
      <c r="B1668" s="207"/>
      <c r="C1668" s="176"/>
      <c r="F1668" s="193"/>
      <c r="G1668" s="176"/>
      <c r="H1668" s="176"/>
      <c r="I1668" s="176"/>
      <c r="J1668" s="176"/>
      <c r="K1668" s="176"/>
      <c r="L1668" s="176"/>
      <c r="M1668" s="176"/>
      <c r="N1668" s="176"/>
      <c r="U1668" s="176"/>
    </row>
    <row r="1669" spans="2:21" s="21" customFormat="1" ht="21" customHeight="1">
      <c r="B1669" s="207"/>
      <c r="C1669" s="176"/>
      <c r="F1669" s="193"/>
      <c r="G1669" s="176"/>
      <c r="H1669" s="176"/>
      <c r="I1669" s="176"/>
      <c r="J1669" s="176"/>
      <c r="K1669" s="176"/>
      <c r="L1669" s="176"/>
      <c r="M1669" s="176"/>
      <c r="N1669" s="176"/>
      <c r="U1669" s="176"/>
    </row>
    <row r="1670" spans="2:21" s="21" customFormat="1" ht="21" customHeight="1">
      <c r="B1670" s="207"/>
      <c r="C1670" s="176"/>
      <c r="F1670" s="193"/>
      <c r="G1670" s="176"/>
      <c r="H1670" s="176"/>
      <c r="I1670" s="176"/>
      <c r="J1670" s="176"/>
      <c r="K1670" s="176"/>
      <c r="L1670" s="176"/>
      <c r="M1670" s="176"/>
      <c r="N1670" s="176"/>
      <c r="U1670" s="176"/>
    </row>
    <row r="1671" spans="2:21" s="21" customFormat="1" ht="21" customHeight="1">
      <c r="B1671" s="207"/>
      <c r="C1671" s="176"/>
      <c r="F1671" s="193"/>
      <c r="G1671" s="176"/>
      <c r="H1671" s="176"/>
      <c r="I1671" s="176"/>
      <c r="J1671" s="176"/>
      <c r="K1671" s="176"/>
      <c r="L1671" s="176"/>
      <c r="M1671" s="176"/>
      <c r="N1671" s="176"/>
      <c r="U1671" s="176"/>
    </row>
    <row r="1672" spans="2:21" s="21" customFormat="1" ht="21" customHeight="1">
      <c r="B1672" s="207"/>
      <c r="C1672" s="176"/>
      <c r="F1672" s="193"/>
      <c r="G1672" s="176"/>
      <c r="H1672" s="176"/>
      <c r="I1672" s="176"/>
      <c r="J1672" s="176"/>
      <c r="K1672" s="176"/>
      <c r="L1672" s="176"/>
      <c r="M1672" s="176"/>
      <c r="N1672" s="176"/>
      <c r="U1672" s="176"/>
    </row>
    <row r="1673" spans="2:21" s="21" customFormat="1" ht="21" customHeight="1">
      <c r="B1673" s="207"/>
      <c r="C1673" s="176"/>
      <c r="F1673" s="193"/>
      <c r="G1673" s="176"/>
      <c r="H1673" s="176"/>
      <c r="I1673" s="176"/>
      <c r="J1673" s="176"/>
      <c r="K1673" s="176"/>
      <c r="L1673" s="176"/>
      <c r="M1673" s="176"/>
      <c r="N1673" s="176"/>
      <c r="U1673" s="176"/>
    </row>
    <row r="1674" spans="2:21" s="21" customFormat="1" ht="21" customHeight="1">
      <c r="B1674" s="207"/>
      <c r="C1674" s="176"/>
      <c r="F1674" s="193"/>
      <c r="G1674" s="176"/>
      <c r="H1674" s="176"/>
      <c r="I1674" s="176"/>
      <c r="J1674" s="176"/>
      <c r="K1674" s="176"/>
      <c r="L1674" s="176"/>
      <c r="M1674" s="176"/>
      <c r="N1674" s="176"/>
      <c r="U1674" s="176"/>
    </row>
    <row r="1675" spans="2:21" s="21" customFormat="1" ht="21" customHeight="1">
      <c r="B1675" s="207"/>
      <c r="C1675" s="176"/>
      <c r="F1675" s="193"/>
      <c r="G1675" s="176"/>
      <c r="H1675" s="176"/>
      <c r="I1675" s="176"/>
      <c r="J1675" s="176"/>
      <c r="K1675" s="176"/>
      <c r="L1675" s="176"/>
      <c r="M1675" s="176"/>
      <c r="N1675" s="176"/>
      <c r="U1675" s="176"/>
    </row>
    <row r="1676" spans="2:21" s="21" customFormat="1" ht="21" customHeight="1">
      <c r="B1676" s="207"/>
      <c r="C1676" s="176"/>
      <c r="F1676" s="193"/>
      <c r="G1676" s="176"/>
      <c r="H1676" s="176"/>
      <c r="I1676" s="176"/>
      <c r="J1676" s="176"/>
      <c r="K1676" s="176"/>
      <c r="L1676" s="176"/>
      <c r="M1676" s="176"/>
      <c r="N1676" s="176"/>
      <c r="U1676" s="176"/>
    </row>
    <row r="1677" spans="2:21" s="21" customFormat="1" ht="21" customHeight="1">
      <c r="B1677" s="207"/>
      <c r="C1677" s="176"/>
      <c r="F1677" s="193"/>
      <c r="G1677" s="176"/>
      <c r="H1677" s="176"/>
      <c r="I1677" s="176"/>
      <c r="J1677" s="176"/>
      <c r="K1677" s="176"/>
      <c r="L1677" s="176"/>
      <c r="M1677" s="176"/>
      <c r="N1677" s="176"/>
      <c r="U1677" s="176"/>
    </row>
    <row r="1678" spans="2:21" s="21" customFormat="1" ht="21" customHeight="1">
      <c r="B1678" s="207"/>
      <c r="C1678" s="176"/>
      <c r="F1678" s="193"/>
      <c r="G1678" s="176"/>
      <c r="H1678" s="176"/>
      <c r="I1678" s="176"/>
      <c r="J1678" s="176"/>
      <c r="K1678" s="176"/>
      <c r="L1678" s="176"/>
      <c r="M1678" s="176"/>
      <c r="N1678" s="176"/>
      <c r="U1678" s="176"/>
    </row>
    <row r="1679" spans="2:21" s="21" customFormat="1" ht="21" customHeight="1">
      <c r="B1679" s="207"/>
      <c r="C1679" s="176"/>
      <c r="F1679" s="193"/>
      <c r="G1679" s="176"/>
      <c r="H1679" s="176"/>
      <c r="I1679" s="176"/>
      <c r="J1679" s="176"/>
      <c r="K1679" s="176"/>
      <c r="L1679" s="176"/>
      <c r="M1679" s="176"/>
      <c r="N1679" s="176"/>
      <c r="U1679" s="176"/>
    </row>
    <row r="1680" spans="2:21" s="21" customFormat="1" ht="21" customHeight="1">
      <c r="B1680" s="207"/>
      <c r="C1680" s="176"/>
      <c r="F1680" s="193"/>
      <c r="G1680" s="176"/>
      <c r="H1680" s="176"/>
      <c r="I1680" s="176"/>
      <c r="J1680" s="176"/>
      <c r="K1680" s="176"/>
      <c r="L1680" s="176"/>
      <c r="M1680" s="176"/>
      <c r="N1680" s="176"/>
      <c r="U1680" s="176"/>
    </row>
    <row r="1681" spans="2:21" s="21" customFormat="1" ht="21" customHeight="1">
      <c r="B1681" s="207"/>
      <c r="C1681" s="176"/>
      <c r="F1681" s="193"/>
      <c r="G1681" s="176"/>
      <c r="H1681" s="176"/>
      <c r="I1681" s="176"/>
      <c r="J1681" s="176"/>
      <c r="K1681" s="176"/>
      <c r="L1681" s="176"/>
      <c r="M1681" s="176"/>
      <c r="N1681" s="176"/>
      <c r="U1681" s="176"/>
    </row>
    <row r="1682" spans="2:21" s="21" customFormat="1" ht="21" customHeight="1">
      <c r="B1682" s="207"/>
      <c r="C1682" s="176"/>
      <c r="F1682" s="193"/>
      <c r="G1682" s="176"/>
      <c r="H1682" s="176"/>
      <c r="I1682" s="176"/>
      <c r="J1682" s="176"/>
      <c r="K1682" s="176"/>
      <c r="L1682" s="176"/>
      <c r="M1682" s="176"/>
      <c r="N1682" s="176"/>
      <c r="U1682" s="176"/>
    </row>
    <row r="1683" spans="2:21" s="21" customFormat="1" ht="21" customHeight="1">
      <c r="B1683" s="207"/>
      <c r="C1683" s="176"/>
      <c r="F1683" s="193"/>
      <c r="G1683" s="176"/>
      <c r="H1683" s="176"/>
      <c r="I1683" s="176"/>
      <c r="J1683" s="176"/>
      <c r="K1683" s="176"/>
      <c r="L1683" s="176"/>
      <c r="M1683" s="176"/>
      <c r="N1683" s="176"/>
      <c r="U1683" s="176"/>
    </row>
    <row r="1684" spans="2:21" s="21" customFormat="1" ht="21" customHeight="1">
      <c r="B1684" s="207"/>
      <c r="C1684" s="176"/>
      <c r="F1684" s="193"/>
      <c r="G1684" s="176"/>
      <c r="H1684" s="176"/>
      <c r="I1684" s="176"/>
      <c r="J1684" s="176"/>
      <c r="K1684" s="176"/>
      <c r="L1684" s="176"/>
      <c r="M1684" s="176"/>
      <c r="N1684" s="176"/>
      <c r="U1684" s="176"/>
    </row>
    <row r="1685" spans="2:21" s="21" customFormat="1" ht="21" customHeight="1">
      <c r="B1685" s="207"/>
      <c r="C1685" s="176"/>
      <c r="F1685" s="193"/>
      <c r="G1685" s="176"/>
      <c r="H1685" s="176"/>
      <c r="I1685" s="176"/>
      <c r="J1685" s="176"/>
      <c r="K1685" s="176"/>
      <c r="L1685" s="176"/>
      <c r="M1685" s="176"/>
      <c r="N1685" s="176"/>
      <c r="U1685" s="176"/>
    </row>
    <row r="1686" spans="2:21" s="21" customFormat="1" ht="21" customHeight="1">
      <c r="B1686" s="207"/>
      <c r="C1686" s="176"/>
      <c r="F1686" s="193"/>
      <c r="G1686" s="176"/>
      <c r="H1686" s="176"/>
      <c r="I1686" s="176"/>
      <c r="J1686" s="176"/>
      <c r="K1686" s="176"/>
      <c r="L1686" s="176"/>
      <c r="M1686" s="176"/>
      <c r="N1686" s="176"/>
      <c r="U1686" s="176"/>
    </row>
    <row r="1687" spans="2:21" s="21" customFormat="1" ht="21" customHeight="1">
      <c r="B1687" s="207"/>
      <c r="C1687" s="176"/>
      <c r="F1687" s="193"/>
      <c r="G1687" s="176"/>
      <c r="H1687" s="176"/>
      <c r="I1687" s="176"/>
      <c r="J1687" s="176"/>
      <c r="K1687" s="176"/>
      <c r="L1687" s="176"/>
      <c r="M1687" s="176"/>
      <c r="N1687" s="176"/>
      <c r="U1687" s="176"/>
    </row>
    <row r="1688" spans="2:21" s="21" customFormat="1" ht="21" customHeight="1">
      <c r="B1688" s="207"/>
      <c r="C1688" s="176"/>
      <c r="F1688" s="193"/>
      <c r="G1688" s="176"/>
      <c r="H1688" s="176"/>
      <c r="I1688" s="176"/>
      <c r="J1688" s="176"/>
      <c r="K1688" s="176"/>
      <c r="L1688" s="176"/>
      <c r="M1688" s="176"/>
      <c r="N1688" s="176"/>
      <c r="U1688" s="176"/>
    </row>
    <row r="1689" spans="2:21" s="21" customFormat="1" ht="21" customHeight="1">
      <c r="B1689" s="207"/>
      <c r="C1689" s="176"/>
      <c r="F1689" s="193"/>
      <c r="G1689" s="176"/>
      <c r="H1689" s="176"/>
      <c r="I1689" s="176"/>
      <c r="J1689" s="176"/>
      <c r="K1689" s="176"/>
      <c r="L1689" s="176"/>
      <c r="M1689" s="176"/>
      <c r="N1689" s="176"/>
      <c r="U1689" s="176"/>
    </row>
    <row r="1690" spans="2:21" s="21" customFormat="1" ht="21" customHeight="1">
      <c r="B1690" s="207"/>
      <c r="C1690" s="176"/>
      <c r="F1690" s="193"/>
      <c r="G1690" s="176"/>
      <c r="H1690" s="176"/>
      <c r="I1690" s="176"/>
      <c r="J1690" s="176"/>
      <c r="K1690" s="176"/>
      <c r="L1690" s="176"/>
      <c r="M1690" s="176"/>
      <c r="N1690" s="176"/>
      <c r="U1690" s="176"/>
    </row>
    <row r="1691" spans="2:21" s="21" customFormat="1" ht="21" customHeight="1">
      <c r="B1691" s="207"/>
      <c r="C1691" s="176"/>
      <c r="F1691" s="193"/>
      <c r="G1691" s="176"/>
      <c r="H1691" s="176"/>
      <c r="I1691" s="176"/>
      <c r="J1691" s="176"/>
      <c r="K1691" s="176"/>
      <c r="L1691" s="176"/>
      <c r="M1691" s="176"/>
      <c r="N1691" s="176"/>
      <c r="U1691" s="176"/>
    </row>
    <row r="1692" spans="2:21" s="21" customFormat="1" ht="21" customHeight="1">
      <c r="B1692" s="207"/>
      <c r="C1692" s="176"/>
      <c r="F1692" s="193"/>
      <c r="G1692" s="176"/>
      <c r="H1692" s="176"/>
      <c r="I1692" s="176"/>
      <c r="J1692" s="176"/>
      <c r="K1692" s="176"/>
      <c r="L1692" s="176"/>
      <c r="M1692" s="176"/>
      <c r="N1692" s="176"/>
      <c r="U1692" s="176"/>
    </row>
    <row r="1693" spans="2:21" s="21" customFormat="1" ht="21" customHeight="1">
      <c r="B1693" s="207"/>
      <c r="C1693" s="176"/>
      <c r="F1693" s="193"/>
      <c r="G1693" s="176"/>
      <c r="H1693" s="176"/>
      <c r="I1693" s="176"/>
      <c r="J1693" s="176"/>
      <c r="K1693" s="176"/>
      <c r="L1693" s="176"/>
      <c r="M1693" s="176"/>
      <c r="N1693" s="176"/>
      <c r="U1693" s="176"/>
    </row>
    <row r="1694" spans="2:21" s="21" customFormat="1" ht="21" customHeight="1">
      <c r="B1694" s="207"/>
      <c r="C1694" s="176"/>
      <c r="F1694" s="193"/>
      <c r="G1694" s="176"/>
      <c r="H1694" s="176"/>
      <c r="I1694" s="176"/>
      <c r="J1694" s="176"/>
      <c r="K1694" s="176"/>
      <c r="L1694" s="176"/>
      <c r="M1694" s="176"/>
      <c r="N1694" s="176"/>
      <c r="U1694" s="176"/>
    </row>
    <row r="1695" spans="2:21" s="21" customFormat="1" ht="21" customHeight="1">
      <c r="B1695" s="207"/>
      <c r="C1695" s="176"/>
      <c r="F1695" s="193"/>
      <c r="G1695" s="176"/>
      <c r="H1695" s="176"/>
      <c r="I1695" s="176"/>
      <c r="J1695" s="176"/>
      <c r="K1695" s="176"/>
      <c r="L1695" s="176"/>
      <c r="M1695" s="176"/>
      <c r="N1695" s="176"/>
      <c r="U1695" s="176"/>
    </row>
    <row r="1696" spans="2:21" s="21" customFormat="1" ht="21" customHeight="1">
      <c r="B1696" s="207"/>
      <c r="C1696" s="176"/>
      <c r="F1696" s="193"/>
      <c r="G1696" s="176"/>
      <c r="H1696" s="176"/>
      <c r="I1696" s="176"/>
      <c r="J1696" s="176"/>
      <c r="K1696" s="176"/>
      <c r="L1696" s="176"/>
      <c r="M1696" s="176"/>
      <c r="N1696" s="176"/>
      <c r="U1696" s="176"/>
    </row>
    <row r="1697" spans="2:21" s="21" customFormat="1" ht="21" customHeight="1">
      <c r="B1697" s="207"/>
      <c r="C1697" s="176"/>
      <c r="F1697" s="193"/>
      <c r="G1697" s="176"/>
      <c r="H1697" s="176"/>
      <c r="I1697" s="176"/>
      <c r="J1697" s="176"/>
      <c r="K1697" s="176"/>
      <c r="L1697" s="176"/>
      <c r="M1697" s="176"/>
      <c r="N1697" s="176"/>
      <c r="U1697" s="176"/>
    </row>
    <row r="1698" spans="2:21" s="21" customFormat="1" ht="21" customHeight="1">
      <c r="B1698" s="207"/>
      <c r="C1698" s="176"/>
      <c r="F1698" s="193"/>
      <c r="G1698" s="176"/>
      <c r="H1698" s="176"/>
      <c r="I1698" s="176"/>
      <c r="J1698" s="176"/>
      <c r="K1698" s="176"/>
      <c r="L1698" s="176"/>
      <c r="M1698" s="176"/>
      <c r="N1698" s="176"/>
      <c r="U1698" s="176"/>
    </row>
    <row r="1699" spans="2:21" s="21" customFormat="1" ht="21" customHeight="1">
      <c r="B1699" s="207"/>
      <c r="C1699" s="176"/>
      <c r="F1699" s="193"/>
      <c r="G1699" s="176"/>
      <c r="H1699" s="176"/>
      <c r="I1699" s="176"/>
      <c r="J1699" s="176"/>
      <c r="K1699" s="176"/>
      <c r="L1699" s="176"/>
      <c r="M1699" s="176"/>
      <c r="N1699" s="176"/>
      <c r="U1699" s="176"/>
    </row>
    <row r="1700" spans="2:21" s="21" customFormat="1" ht="21" customHeight="1">
      <c r="B1700" s="207"/>
      <c r="C1700" s="176"/>
      <c r="F1700" s="193"/>
      <c r="G1700" s="176"/>
      <c r="H1700" s="176"/>
      <c r="I1700" s="176"/>
      <c r="J1700" s="176"/>
      <c r="K1700" s="176"/>
      <c r="L1700" s="176"/>
      <c r="M1700" s="176"/>
      <c r="N1700" s="176"/>
      <c r="U1700" s="176"/>
    </row>
    <row r="1701" spans="2:21" s="21" customFormat="1" ht="21" customHeight="1">
      <c r="B1701" s="207"/>
      <c r="C1701" s="176"/>
      <c r="F1701" s="193"/>
      <c r="G1701" s="176"/>
      <c r="H1701" s="176"/>
      <c r="I1701" s="176"/>
      <c r="J1701" s="176"/>
      <c r="K1701" s="176"/>
      <c r="L1701" s="176"/>
      <c r="M1701" s="176"/>
      <c r="N1701" s="176"/>
      <c r="U1701" s="176"/>
    </row>
    <row r="1702" spans="2:21" s="21" customFormat="1" ht="21" customHeight="1">
      <c r="B1702" s="207"/>
      <c r="C1702" s="176"/>
      <c r="F1702" s="193"/>
      <c r="G1702" s="176"/>
      <c r="H1702" s="176"/>
      <c r="I1702" s="176"/>
      <c r="J1702" s="176"/>
      <c r="K1702" s="176"/>
      <c r="L1702" s="176"/>
      <c r="M1702" s="176"/>
      <c r="N1702" s="176"/>
      <c r="U1702" s="176"/>
    </row>
    <row r="1703" spans="2:21" s="21" customFormat="1" ht="21" customHeight="1">
      <c r="B1703" s="207"/>
      <c r="C1703" s="176"/>
      <c r="F1703" s="193"/>
      <c r="G1703" s="176"/>
      <c r="H1703" s="176"/>
      <c r="I1703" s="176"/>
      <c r="J1703" s="176"/>
      <c r="K1703" s="176"/>
      <c r="L1703" s="176"/>
      <c r="M1703" s="176"/>
      <c r="N1703" s="176"/>
      <c r="U1703" s="176"/>
    </row>
    <row r="1704" spans="2:21" s="21" customFormat="1" ht="21" customHeight="1">
      <c r="B1704" s="207"/>
      <c r="C1704" s="176"/>
      <c r="F1704" s="193"/>
      <c r="G1704" s="176"/>
      <c r="H1704" s="176"/>
      <c r="I1704" s="176"/>
      <c r="J1704" s="176"/>
      <c r="K1704" s="176"/>
      <c r="L1704" s="176"/>
      <c r="M1704" s="176"/>
      <c r="N1704" s="176"/>
      <c r="U1704" s="176"/>
    </row>
    <row r="1705" spans="2:21" s="21" customFormat="1" ht="21" customHeight="1">
      <c r="B1705" s="207"/>
      <c r="C1705" s="176"/>
      <c r="F1705" s="193"/>
      <c r="G1705" s="176"/>
      <c r="H1705" s="176"/>
      <c r="I1705" s="176"/>
      <c r="J1705" s="176"/>
      <c r="K1705" s="176"/>
      <c r="L1705" s="176"/>
      <c r="M1705" s="176"/>
      <c r="N1705" s="176"/>
      <c r="U1705" s="176"/>
    </row>
    <row r="1706" spans="2:21" s="21" customFormat="1" ht="21" customHeight="1">
      <c r="B1706" s="207"/>
      <c r="C1706" s="176"/>
      <c r="F1706" s="193"/>
      <c r="G1706" s="176"/>
      <c r="H1706" s="176"/>
      <c r="I1706" s="176"/>
      <c r="J1706" s="176"/>
      <c r="K1706" s="176"/>
      <c r="L1706" s="176"/>
      <c r="M1706" s="176"/>
      <c r="N1706" s="176"/>
      <c r="U1706" s="176"/>
    </row>
    <row r="1707" spans="2:21" s="21" customFormat="1" ht="21" customHeight="1">
      <c r="B1707" s="207"/>
      <c r="C1707" s="176"/>
      <c r="F1707" s="193"/>
      <c r="G1707" s="176"/>
      <c r="H1707" s="176"/>
      <c r="I1707" s="176"/>
      <c r="J1707" s="176"/>
      <c r="K1707" s="176"/>
      <c r="L1707" s="176"/>
      <c r="M1707" s="176"/>
      <c r="N1707" s="176"/>
      <c r="U1707" s="176"/>
    </row>
    <row r="1708" spans="2:21" s="21" customFormat="1" ht="21" customHeight="1">
      <c r="B1708" s="207"/>
      <c r="C1708" s="176"/>
      <c r="F1708" s="193"/>
      <c r="G1708" s="176"/>
      <c r="H1708" s="176"/>
      <c r="I1708" s="176"/>
      <c r="J1708" s="176"/>
      <c r="K1708" s="176"/>
      <c r="L1708" s="176"/>
      <c r="M1708" s="176"/>
      <c r="N1708" s="176"/>
      <c r="U1708" s="176"/>
    </row>
    <row r="1709" spans="2:21" s="21" customFormat="1" ht="21" customHeight="1">
      <c r="B1709" s="207"/>
      <c r="C1709" s="176"/>
      <c r="F1709" s="193"/>
      <c r="G1709" s="176"/>
      <c r="H1709" s="176"/>
      <c r="I1709" s="176"/>
      <c r="J1709" s="176"/>
      <c r="K1709" s="176"/>
      <c r="L1709" s="176"/>
      <c r="M1709" s="176"/>
      <c r="N1709" s="176"/>
      <c r="U1709" s="176"/>
    </row>
    <row r="1710" spans="2:21" s="21" customFormat="1" ht="21" customHeight="1">
      <c r="B1710" s="207"/>
      <c r="C1710" s="176"/>
      <c r="F1710" s="193"/>
      <c r="G1710" s="176"/>
      <c r="H1710" s="176"/>
      <c r="I1710" s="176"/>
      <c r="J1710" s="176"/>
      <c r="K1710" s="176"/>
      <c r="L1710" s="176"/>
      <c r="M1710" s="176"/>
      <c r="N1710" s="176"/>
      <c r="U1710" s="176"/>
    </row>
    <row r="1711" spans="2:21" s="21" customFormat="1" ht="21" customHeight="1">
      <c r="B1711" s="207"/>
      <c r="C1711" s="176"/>
      <c r="F1711" s="193"/>
      <c r="G1711" s="176"/>
      <c r="H1711" s="176"/>
      <c r="I1711" s="176"/>
      <c r="J1711" s="176"/>
      <c r="K1711" s="176"/>
      <c r="L1711" s="176"/>
      <c r="M1711" s="176"/>
      <c r="N1711" s="176"/>
      <c r="U1711" s="176"/>
    </row>
    <row r="1712" spans="2:21" s="21" customFormat="1" ht="21" customHeight="1">
      <c r="B1712" s="207"/>
      <c r="C1712" s="176"/>
      <c r="F1712" s="193"/>
      <c r="G1712" s="176"/>
      <c r="H1712" s="176"/>
      <c r="I1712" s="176"/>
      <c r="J1712" s="176"/>
      <c r="K1712" s="176"/>
      <c r="L1712" s="176"/>
      <c r="M1712" s="176"/>
      <c r="N1712" s="176"/>
      <c r="U1712" s="176"/>
    </row>
    <row r="1713" spans="2:21" s="21" customFormat="1" ht="21" customHeight="1">
      <c r="B1713" s="207"/>
      <c r="C1713" s="176"/>
      <c r="F1713" s="193"/>
      <c r="G1713" s="176"/>
      <c r="H1713" s="176"/>
      <c r="I1713" s="176"/>
      <c r="J1713" s="176"/>
      <c r="K1713" s="176"/>
      <c r="L1713" s="176"/>
      <c r="M1713" s="176"/>
      <c r="N1713" s="176"/>
      <c r="U1713" s="176"/>
    </row>
    <row r="1714" spans="2:21" s="21" customFormat="1" ht="21" customHeight="1">
      <c r="B1714" s="207"/>
      <c r="C1714" s="176"/>
      <c r="F1714" s="193"/>
      <c r="G1714" s="176"/>
      <c r="H1714" s="176"/>
      <c r="I1714" s="176"/>
      <c r="J1714" s="176"/>
      <c r="K1714" s="176"/>
      <c r="L1714" s="176"/>
      <c r="M1714" s="176"/>
      <c r="N1714" s="176"/>
      <c r="U1714" s="176"/>
    </row>
    <row r="1715" spans="2:21" s="21" customFormat="1" ht="21" customHeight="1">
      <c r="B1715" s="207"/>
      <c r="C1715" s="176"/>
      <c r="F1715" s="193"/>
      <c r="G1715" s="176"/>
      <c r="H1715" s="176"/>
      <c r="I1715" s="176"/>
      <c r="J1715" s="176"/>
      <c r="K1715" s="176"/>
      <c r="L1715" s="176"/>
      <c r="M1715" s="176"/>
      <c r="N1715" s="176"/>
      <c r="U1715" s="176"/>
    </row>
    <row r="1716" spans="2:21" s="21" customFormat="1" ht="21" customHeight="1">
      <c r="B1716" s="207"/>
      <c r="C1716" s="176"/>
      <c r="F1716" s="193"/>
      <c r="G1716" s="176"/>
      <c r="H1716" s="176"/>
      <c r="I1716" s="176"/>
      <c r="J1716" s="176"/>
      <c r="K1716" s="176"/>
      <c r="L1716" s="176"/>
      <c r="M1716" s="176"/>
      <c r="N1716" s="176"/>
      <c r="U1716" s="176"/>
    </row>
    <row r="1717" spans="2:21" s="21" customFormat="1" ht="21" customHeight="1">
      <c r="B1717" s="207"/>
      <c r="C1717" s="176"/>
      <c r="F1717" s="193"/>
      <c r="G1717" s="176"/>
      <c r="H1717" s="176"/>
      <c r="I1717" s="176"/>
      <c r="J1717" s="176"/>
      <c r="K1717" s="176"/>
      <c r="L1717" s="176"/>
      <c r="M1717" s="176"/>
      <c r="N1717" s="176"/>
      <c r="U1717" s="176"/>
    </row>
    <row r="1718" spans="2:21" s="21" customFormat="1" ht="21" customHeight="1">
      <c r="B1718" s="207"/>
      <c r="C1718" s="176"/>
      <c r="F1718" s="193"/>
      <c r="G1718" s="176"/>
      <c r="H1718" s="176"/>
      <c r="I1718" s="176"/>
      <c r="J1718" s="176"/>
      <c r="K1718" s="176"/>
      <c r="L1718" s="176"/>
      <c r="M1718" s="176"/>
      <c r="N1718" s="176"/>
      <c r="U1718" s="176"/>
    </row>
    <row r="1719" spans="2:21" s="21" customFormat="1" ht="21" customHeight="1">
      <c r="B1719" s="207"/>
      <c r="C1719" s="176"/>
      <c r="F1719" s="193"/>
      <c r="G1719" s="176"/>
      <c r="H1719" s="176"/>
      <c r="I1719" s="176"/>
      <c r="J1719" s="176"/>
      <c r="K1719" s="176"/>
      <c r="L1719" s="176"/>
      <c r="M1719" s="176"/>
      <c r="N1719" s="176"/>
      <c r="U1719" s="176"/>
    </row>
    <row r="1720" spans="2:21" s="21" customFormat="1" ht="21" customHeight="1">
      <c r="B1720" s="207"/>
      <c r="C1720" s="176"/>
      <c r="F1720" s="193"/>
      <c r="G1720" s="176"/>
      <c r="H1720" s="176"/>
      <c r="I1720" s="176"/>
      <c r="J1720" s="176"/>
      <c r="K1720" s="176"/>
      <c r="L1720" s="176"/>
      <c r="M1720" s="176"/>
      <c r="N1720" s="176"/>
      <c r="U1720" s="176"/>
    </row>
    <row r="1721" spans="2:21" s="21" customFormat="1" ht="21" customHeight="1">
      <c r="B1721" s="207"/>
      <c r="C1721" s="176"/>
      <c r="F1721" s="193"/>
      <c r="G1721" s="176"/>
      <c r="H1721" s="176"/>
      <c r="I1721" s="176"/>
      <c r="J1721" s="176"/>
      <c r="K1721" s="176"/>
      <c r="L1721" s="176"/>
      <c r="M1721" s="176"/>
      <c r="N1721" s="176"/>
      <c r="U1721" s="176"/>
    </row>
    <row r="1722" spans="2:21" s="21" customFormat="1" ht="21" customHeight="1">
      <c r="B1722" s="207"/>
      <c r="C1722" s="176"/>
      <c r="F1722" s="193"/>
      <c r="G1722" s="176"/>
      <c r="H1722" s="176"/>
      <c r="I1722" s="176"/>
      <c r="J1722" s="176"/>
      <c r="K1722" s="176"/>
      <c r="L1722" s="176"/>
      <c r="M1722" s="176"/>
      <c r="N1722" s="176"/>
      <c r="U1722" s="176"/>
    </row>
    <row r="1723" spans="2:21" s="21" customFormat="1" ht="21" customHeight="1">
      <c r="B1723" s="207"/>
      <c r="C1723" s="176"/>
      <c r="F1723" s="193"/>
      <c r="G1723" s="176"/>
      <c r="H1723" s="176"/>
      <c r="I1723" s="176"/>
      <c r="J1723" s="176"/>
      <c r="K1723" s="176"/>
      <c r="L1723" s="176"/>
      <c r="M1723" s="176"/>
      <c r="N1723" s="176"/>
      <c r="U1723" s="176"/>
    </row>
    <row r="1724" spans="2:21" s="21" customFormat="1" ht="21" customHeight="1">
      <c r="B1724" s="207"/>
      <c r="C1724" s="176"/>
      <c r="F1724" s="193"/>
      <c r="G1724" s="176"/>
      <c r="H1724" s="176"/>
      <c r="I1724" s="176"/>
      <c r="J1724" s="176"/>
      <c r="K1724" s="176"/>
      <c r="L1724" s="176"/>
      <c r="M1724" s="176"/>
      <c r="N1724" s="176"/>
      <c r="U1724" s="176"/>
    </row>
    <row r="1725" spans="2:21" s="21" customFormat="1" ht="21" customHeight="1">
      <c r="B1725" s="207"/>
      <c r="C1725" s="176"/>
      <c r="F1725" s="193"/>
      <c r="G1725" s="176"/>
      <c r="H1725" s="176"/>
      <c r="I1725" s="176"/>
      <c r="J1725" s="176"/>
      <c r="K1725" s="176"/>
      <c r="L1725" s="176"/>
      <c r="M1725" s="176"/>
      <c r="N1725" s="176"/>
      <c r="U1725" s="176"/>
    </row>
    <row r="1726" spans="2:21" s="21" customFormat="1" ht="21" customHeight="1">
      <c r="B1726" s="207"/>
      <c r="C1726" s="176"/>
      <c r="F1726" s="193"/>
      <c r="G1726" s="176"/>
      <c r="H1726" s="176"/>
      <c r="I1726" s="176"/>
      <c r="J1726" s="176"/>
      <c r="K1726" s="176"/>
      <c r="L1726" s="176"/>
      <c r="M1726" s="176"/>
      <c r="N1726" s="176"/>
      <c r="U1726" s="176"/>
    </row>
    <row r="1727" spans="2:21" s="21" customFormat="1" ht="21" customHeight="1">
      <c r="B1727" s="207"/>
      <c r="C1727" s="176"/>
      <c r="F1727" s="193"/>
      <c r="G1727" s="176"/>
      <c r="H1727" s="176"/>
      <c r="I1727" s="176"/>
      <c r="J1727" s="176"/>
      <c r="K1727" s="176"/>
      <c r="L1727" s="176"/>
      <c r="M1727" s="176"/>
      <c r="N1727" s="176"/>
      <c r="U1727" s="176"/>
    </row>
    <row r="1728" spans="2:21" s="21" customFormat="1" ht="21" customHeight="1">
      <c r="B1728" s="207"/>
      <c r="C1728" s="176"/>
      <c r="F1728" s="193"/>
      <c r="G1728" s="176"/>
      <c r="H1728" s="176"/>
      <c r="I1728" s="176"/>
      <c r="J1728" s="176"/>
      <c r="K1728" s="176"/>
      <c r="L1728" s="176"/>
      <c r="M1728" s="176"/>
      <c r="N1728" s="176"/>
      <c r="U1728" s="176"/>
    </row>
    <row r="1729" spans="2:21" s="21" customFormat="1" ht="21" customHeight="1">
      <c r="B1729" s="207"/>
      <c r="C1729" s="176"/>
      <c r="F1729" s="193"/>
      <c r="G1729" s="176"/>
      <c r="H1729" s="176"/>
      <c r="I1729" s="176"/>
      <c r="J1729" s="176"/>
      <c r="K1729" s="176"/>
      <c r="L1729" s="176"/>
      <c r="M1729" s="176"/>
      <c r="N1729" s="176"/>
      <c r="U1729" s="176"/>
    </row>
    <row r="1730" spans="2:21" s="21" customFormat="1" ht="21" customHeight="1">
      <c r="B1730" s="207"/>
      <c r="C1730" s="176"/>
      <c r="F1730" s="193"/>
      <c r="G1730" s="176"/>
      <c r="H1730" s="176"/>
      <c r="I1730" s="176"/>
      <c r="J1730" s="176"/>
      <c r="K1730" s="176"/>
      <c r="L1730" s="176"/>
      <c r="M1730" s="176"/>
      <c r="N1730" s="176"/>
      <c r="U1730" s="176"/>
    </row>
    <row r="1731" spans="2:21" s="21" customFormat="1" ht="21" customHeight="1">
      <c r="B1731" s="207"/>
      <c r="C1731" s="176"/>
      <c r="F1731" s="193"/>
      <c r="G1731" s="176"/>
      <c r="H1731" s="176"/>
      <c r="I1731" s="176"/>
      <c r="J1731" s="176"/>
      <c r="K1731" s="176"/>
      <c r="L1731" s="176"/>
      <c r="M1731" s="176"/>
      <c r="N1731" s="176"/>
      <c r="U1731" s="176"/>
    </row>
    <row r="1732" spans="2:21" s="21" customFormat="1" ht="21" customHeight="1">
      <c r="B1732" s="207"/>
      <c r="C1732" s="176"/>
      <c r="F1732" s="193"/>
      <c r="G1732" s="176"/>
      <c r="H1732" s="176"/>
      <c r="I1732" s="176"/>
      <c r="J1732" s="176"/>
      <c r="K1732" s="176"/>
      <c r="L1732" s="176"/>
      <c r="M1732" s="176"/>
      <c r="N1732" s="176"/>
      <c r="U1732" s="176"/>
    </row>
    <row r="1733" spans="2:21" s="21" customFormat="1" ht="21" customHeight="1">
      <c r="B1733" s="207"/>
      <c r="C1733" s="176"/>
      <c r="F1733" s="193"/>
      <c r="G1733" s="176"/>
      <c r="H1733" s="176"/>
      <c r="I1733" s="176"/>
      <c r="J1733" s="176"/>
      <c r="K1733" s="176"/>
      <c r="L1733" s="176"/>
      <c r="M1733" s="176"/>
      <c r="N1733" s="176"/>
      <c r="U1733" s="176"/>
    </row>
    <row r="1734" spans="2:21" s="21" customFormat="1" ht="21" customHeight="1">
      <c r="B1734" s="207"/>
      <c r="C1734" s="176"/>
      <c r="F1734" s="193"/>
      <c r="G1734" s="176"/>
      <c r="H1734" s="176"/>
      <c r="I1734" s="176"/>
      <c r="J1734" s="176"/>
      <c r="K1734" s="176"/>
      <c r="L1734" s="176"/>
      <c r="M1734" s="176"/>
      <c r="N1734" s="176"/>
      <c r="U1734" s="176"/>
    </row>
    <row r="1735" spans="2:21" s="21" customFormat="1" ht="21" customHeight="1">
      <c r="B1735" s="207"/>
      <c r="C1735" s="176"/>
      <c r="F1735" s="193"/>
      <c r="G1735" s="176"/>
      <c r="H1735" s="176"/>
      <c r="I1735" s="176"/>
      <c r="J1735" s="176"/>
      <c r="K1735" s="176"/>
      <c r="L1735" s="176"/>
      <c r="M1735" s="176"/>
      <c r="N1735" s="176"/>
      <c r="U1735" s="176"/>
    </row>
    <row r="1736" spans="2:21" s="21" customFormat="1" ht="21" customHeight="1">
      <c r="B1736" s="207"/>
      <c r="C1736" s="176"/>
      <c r="F1736" s="193"/>
      <c r="G1736" s="176"/>
      <c r="H1736" s="176"/>
      <c r="I1736" s="176"/>
      <c r="J1736" s="176"/>
      <c r="K1736" s="176"/>
      <c r="L1736" s="176"/>
      <c r="M1736" s="176"/>
      <c r="N1736" s="176"/>
      <c r="U1736" s="176"/>
    </row>
    <row r="1737" spans="2:21" s="21" customFormat="1" ht="21" customHeight="1">
      <c r="B1737" s="207"/>
      <c r="C1737" s="176"/>
      <c r="F1737" s="193"/>
      <c r="G1737" s="176"/>
      <c r="H1737" s="176"/>
      <c r="I1737" s="176"/>
      <c r="J1737" s="176"/>
      <c r="K1737" s="176"/>
      <c r="L1737" s="176"/>
      <c r="M1737" s="176"/>
      <c r="N1737" s="176"/>
      <c r="U1737" s="176"/>
    </row>
    <row r="1738" spans="2:21" s="21" customFormat="1" ht="21" customHeight="1">
      <c r="B1738" s="207"/>
      <c r="C1738" s="176"/>
      <c r="F1738" s="193"/>
      <c r="G1738" s="176"/>
      <c r="H1738" s="176"/>
      <c r="I1738" s="176"/>
      <c r="J1738" s="176"/>
      <c r="K1738" s="176"/>
      <c r="L1738" s="176"/>
      <c r="M1738" s="176"/>
      <c r="N1738" s="176"/>
      <c r="U1738" s="176"/>
    </row>
    <row r="1739" spans="2:21" s="21" customFormat="1" ht="21" customHeight="1">
      <c r="B1739" s="207"/>
      <c r="C1739" s="176"/>
      <c r="F1739" s="193"/>
      <c r="G1739" s="176"/>
      <c r="H1739" s="176"/>
      <c r="I1739" s="176"/>
      <c r="J1739" s="176"/>
      <c r="K1739" s="176"/>
      <c r="L1739" s="176"/>
      <c r="M1739" s="176"/>
      <c r="N1739" s="176"/>
      <c r="U1739" s="176"/>
    </row>
    <row r="1740" spans="2:21" s="21" customFormat="1" ht="21" customHeight="1">
      <c r="B1740" s="207"/>
      <c r="C1740" s="176"/>
      <c r="F1740" s="193"/>
      <c r="G1740" s="176"/>
      <c r="H1740" s="176"/>
      <c r="I1740" s="176"/>
      <c r="J1740" s="176"/>
      <c r="K1740" s="176"/>
      <c r="L1740" s="176"/>
      <c r="M1740" s="176"/>
      <c r="N1740" s="176"/>
      <c r="U1740" s="176"/>
    </row>
    <row r="1741" spans="2:21" s="21" customFormat="1" ht="21" customHeight="1">
      <c r="B1741" s="207"/>
      <c r="C1741" s="176"/>
      <c r="F1741" s="193"/>
      <c r="G1741" s="176"/>
      <c r="H1741" s="176"/>
      <c r="I1741" s="176"/>
      <c r="J1741" s="176"/>
      <c r="K1741" s="176"/>
      <c r="L1741" s="176"/>
      <c r="M1741" s="176"/>
      <c r="N1741" s="176"/>
      <c r="U1741" s="176"/>
    </row>
    <row r="1742" spans="2:21" s="21" customFormat="1" ht="21" customHeight="1">
      <c r="B1742" s="207"/>
      <c r="C1742" s="176"/>
      <c r="F1742" s="193"/>
      <c r="G1742" s="176"/>
      <c r="H1742" s="176"/>
      <c r="I1742" s="176"/>
      <c r="J1742" s="176"/>
      <c r="K1742" s="176"/>
      <c r="L1742" s="176"/>
      <c r="M1742" s="176"/>
      <c r="N1742" s="176"/>
      <c r="U1742" s="176"/>
    </row>
    <row r="1743" spans="2:21" s="21" customFormat="1" ht="21" customHeight="1">
      <c r="B1743" s="207"/>
      <c r="C1743" s="176"/>
      <c r="F1743" s="193"/>
      <c r="G1743" s="176"/>
      <c r="H1743" s="176"/>
      <c r="I1743" s="176"/>
      <c r="J1743" s="176"/>
      <c r="K1743" s="176"/>
      <c r="L1743" s="176"/>
      <c r="M1743" s="176"/>
      <c r="N1743" s="176"/>
      <c r="U1743" s="176"/>
    </row>
    <row r="1744" spans="2:21" s="21" customFormat="1" ht="21" customHeight="1">
      <c r="B1744" s="207"/>
      <c r="C1744" s="176"/>
      <c r="F1744" s="193"/>
      <c r="G1744" s="176"/>
      <c r="H1744" s="176"/>
      <c r="I1744" s="176"/>
      <c r="J1744" s="176"/>
      <c r="K1744" s="176"/>
      <c r="L1744" s="176"/>
      <c r="M1744" s="176"/>
      <c r="N1744" s="176"/>
      <c r="U1744" s="176"/>
    </row>
    <row r="1745" spans="2:21" s="21" customFormat="1" ht="21" customHeight="1">
      <c r="B1745" s="207"/>
      <c r="C1745" s="176"/>
      <c r="F1745" s="193"/>
      <c r="G1745" s="176"/>
      <c r="H1745" s="176"/>
      <c r="I1745" s="176"/>
      <c r="J1745" s="176"/>
      <c r="K1745" s="176"/>
      <c r="L1745" s="176"/>
      <c r="M1745" s="176"/>
      <c r="N1745" s="176"/>
      <c r="U1745" s="176"/>
    </row>
    <row r="1746" spans="2:21" s="21" customFormat="1" ht="21" customHeight="1">
      <c r="B1746" s="207"/>
      <c r="C1746" s="176"/>
      <c r="F1746" s="193"/>
      <c r="G1746" s="176"/>
      <c r="H1746" s="176"/>
      <c r="I1746" s="176"/>
      <c r="J1746" s="176"/>
      <c r="K1746" s="176"/>
      <c r="L1746" s="176"/>
      <c r="M1746" s="176"/>
      <c r="N1746" s="176"/>
      <c r="U1746" s="176"/>
    </row>
    <row r="1747" spans="2:21" s="21" customFormat="1" ht="21" customHeight="1">
      <c r="B1747" s="207"/>
      <c r="C1747" s="176"/>
      <c r="F1747" s="193"/>
      <c r="G1747" s="176"/>
      <c r="H1747" s="176"/>
      <c r="I1747" s="176"/>
      <c r="J1747" s="176"/>
      <c r="K1747" s="176"/>
      <c r="L1747" s="176"/>
      <c r="M1747" s="176"/>
      <c r="N1747" s="176"/>
      <c r="U1747" s="176"/>
    </row>
    <row r="1748" spans="2:21" s="21" customFormat="1" ht="21" customHeight="1">
      <c r="B1748" s="207"/>
      <c r="C1748" s="176"/>
      <c r="F1748" s="193"/>
      <c r="G1748" s="176"/>
      <c r="H1748" s="176"/>
      <c r="I1748" s="176"/>
      <c r="J1748" s="176"/>
      <c r="K1748" s="176"/>
      <c r="L1748" s="176"/>
      <c r="M1748" s="176"/>
      <c r="N1748" s="176"/>
      <c r="U1748" s="176"/>
    </row>
    <row r="1749" spans="2:21" s="21" customFormat="1" ht="21" customHeight="1">
      <c r="B1749" s="207"/>
      <c r="C1749" s="176"/>
      <c r="F1749" s="193"/>
      <c r="G1749" s="176"/>
      <c r="H1749" s="176"/>
      <c r="I1749" s="176"/>
      <c r="J1749" s="176"/>
      <c r="K1749" s="176"/>
      <c r="L1749" s="176"/>
      <c r="M1749" s="176"/>
      <c r="N1749" s="176"/>
      <c r="U1749" s="176"/>
    </row>
    <row r="1750" spans="2:21" s="21" customFormat="1" ht="21" customHeight="1">
      <c r="B1750" s="207"/>
      <c r="C1750" s="176"/>
      <c r="F1750" s="193"/>
      <c r="G1750" s="176"/>
      <c r="H1750" s="176"/>
      <c r="I1750" s="176"/>
      <c r="J1750" s="176"/>
      <c r="K1750" s="176"/>
      <c r="L1750" s="176"/>
      <c r="M1750" s="176"/>
      <c r="N1750" s="176"/>
      <c r="U1750" s="176"/>
    </row>
    <row r="1751" spans="2:21" s="21" customFormat="1" ht="21" customHeight="1">
      <c r="B1751" s="207"/>
      <c r="C1751" s="176"/>
      <c r="F1751" s="193"/>
      <c r="G1751" s="176"/>
      <c r="H1751" s="176"/>
      <c r="I1751" s="176"/>
      <c r="J1751" s="176"/>
      <c r="K1751" s="176"/>
      <c r="L1751" s="176"/>
      <c r="M1751" s="176"/>
      <c r="N1751" s="176"/>
      <c r="U1751" s="176"/>
    </row>
    <row r="1752" spans="2:21" s="21" customFormat="1" ht="21" customHeight="1">
      <c r="B1752" s="207"/>
      <c r="C1752" s="176"/>
      <c r="F1752" s="193"/>
      <c r="G1752" s="176"/>
      <c r="H1752" s="176"/>
      <c r="I1752" s="176"/>
      <c r="J1752" s="176"/>
      <c r="K1752" s="176"/>
      <c r="L1752" s="176"/>
      <c r="M1752" s="176"/>
      <c r="N1752" s="176"/>
      <c r="U1752" s="176"/>
    </row>
    <row r="1753" spans="2:21" s="21" customFormat="1" ht="21" customHeight="1">
      <c r="B1753" s="207"/>
      <c r="C1753" s="176"/>
      <c r="F1753" s="193"/>
      <c r="G1753" s="176"/>
      <c r="H1753" s="176"/>
      <c r="I1753" s="176"/>
      <c r="J1753" s="176"/>
      <c r="K1753" s="176"/>
      <c r="L1753" s="176"/>
      <c r="M1753" s="176"/>
      <c r="N1753" s="176"/>
      <c r="U1753" s="176"/>
    </row>
    <row r="1754" spans="2:21" s="21" customFormat="1" ht="21" customHeight="1">
      <c r="B1754" s="207"/>
      <c r="C1754" s="176"/>
      <c r="F1754" s="193"/>
      <c r="G1754" s="176"/>
      <c r="H1754" s="176"/>
      <c r="I1754" s="176"/>
      <c r="J1754" s="176"/>
      <c r="K1754" s="176"/>
      <c r="L1754" s="176"/>
      <c r="M1754" s="176"/>
      <c r="N1754" s="176"/>
      <c r="U1754" s="176"/>
    </row>
    <row r="1755" spans="2:21" s="21" customFormat="1" ht="21" customHeight="1">
      <c r="B1755" s="207"/>
      <c r="C1755" s="176"/>
      <c r="F1755" s="193"/>
      <c r="G1755" s="176"/>
      <c r="H1755" s="176"/>
      <c r="I1755" s="176"/>
      <c r="J1755" s="176"/>
      <c r="K1755" s="176"/>
      <c r="L1755" s="176"/>
      <c r="M1755" s="176"/>
      <c r="N1755" s="176"/>
      <c r="U1755" s="176"/>
    </row>
    <row r="1756" spans="2:21" s="21" customFormat="1" ht="21" customHeight="1">
      <c r="B1756" s="207"/>
      <c r="C1756" s="176"/>
      <c r="F1756" s="193"/>
      <c r="G1756" s="176"/>
      <c r="H1756" s="176"/>
      <c r="I1756" s="176"/>
      <c r="J1756" s="176"/>
      <c r="K1756" s="176"/>
      <c r="L1756" s="176"/>
      <c r="M1756" s="176"/>
      <c r="N1756" s="176"/>
      <c r="U1756" s="176"/>
    </row>
    <row r="1757" spans="2:21" s="21" customFormat="1" ht="21" customHeight="1">
      <c r="B1757" s="207"/>
      <c r="C1757" s="176"/>
      <c r="F1757" s="193"/>
      <c r="G1757" s="176"/>
      <c r="H1757" s="176"/>
      <c r="I1757" s="176"/>
      <c r="J1757" s="176"/>
      <c r="K1757" s="176"/>
      <c r="L1757" s="176"/>
      <c r="M1757" s="176"/>
      <c r="N1757" s="176"/>
      <c r="U1757" s="176"/>
    </row>
    <row r="1758" spans="2:21" s="21" customFormat="1" ht="21" customHeight="1">
      <c r="B1758" s="207"/>
      <c r="C1758" s="176"/>
      <c r="F1758" s="193"/>
      <c r="G1758" s="176"/>
      <c r="H1758" s="176"/>
      <c r="I1758" s="176"/>
      <c r="J1758" s="176"/>
      <c r="K1758" s="176"/>
      <c r="L1758" s="176"/>
      <c r="M1758" s="176"/>
      <c r="N1758" s="176"/>
      <c r="U1758" s="176"/>
    </row>
    <row r="1759" spans="2:21" s="21" customFormat="1" ht="21" customHeight="1">
      <c r="B1759" s="207"/>
      <c r="C1759" s="176"/>
      <c r="F1759" s="193"/>
      <c r="G1759" s="176"/>
      <c r="H1759" s="176"/>
      <c r="I1759" s="176"/>
      <c r="J1759" s="176"/>
      <c r="K1759" s="176"/>
      <c r="L1759" s="176"/>
      <c r="M1759" s="176"/>
      <c r="N1759" s="176"/>
      <c r="U1759" s="176"/>
    </row>
    <row r="1760" spans="2:21" s="21" customFormat="1" ht="21" customHeight="1">
      <c r="B1760" s="207"/>
      <c r="C1760" s="176"/>
      <c r="F1760" s="193"/>
      <c r="G1760" s="176"/>
      <c r="H1760" s="176"/>
      <c r="I1760" s="176"/>
      <c r="J1760" s="176"/>
      <c r="K1760" s="176"/>
      <c r="L1760" s="176"/>
      <c r="M1760" s="176"/>
      <c r="N1760" s="176"/>
      <c r="U1760" s="176"/>
    </row>
    <row r="1761" spans="2:21" s="21" customFormat="1" ht="21" customHeight="1">
      <c r="B1761" s="207"/>
      <c r="C1761" s="176"/>
      <c r="F1761" s="193"/>
      <c r="G1761" s="176"/>
      <c r="H1761" s="176"/>
      <c r="I1761" s="176"/>
      <c r="J1761" s="176"/>
      <c r="K1761" s="176"/>
      <c r="L1761" s="176"/>
      <c r="M1761" s="176"/>
      <c r="N1761" s="176"/>
      <c r="U1761" s="176"/>
    </row>
    <row r="1762" spans="2:21" s="21" customFormat="1" ht="21" customHeight="1">
      <c r="B1762" s="207"/>
      <c r="C1762" s="176"/>
      <c r="F1762" s="193"/>
      <c r="G1762" s="176"/>
      <c r="H1762" s="176"/>
      <c r="I1762" s="176"/>
      <c r="J1762" s="176"/>
      <c r="K1762" s="176"/>
      <c r="L1762" s="176"/>
      <c r="M1762" s="176"/>
      <c r="N1762" s="176"/>
      <c r="U1762" s="176"/>
    </row>
    <row r="1763" spans="2:21" s="21" customFormat="1" ht="21" customHeight="1">
      <c r="B1763" s="207"/>
      <c r="C1763" s="176"/>
      <c r="F1763" s="193"/>
      <c r="G1763" s="176"/>
      <c r="H1763" s="176"/>
      <c r="I1763" s="176"/>
      <c r="J1763" s="176"/>
      <c r="K1763" s="176"/>
      <c r="L1763" s="176"/>
      <c r="M1763" s="176"/>
      <c r="N1763" s="176"/>
      <c r="U1763" s="176"/>
    </row>
    <row r="1764" spans="2:21" s="21" customFormat="1" ht="21" customHeight="1">
      <c r="B1764" s="207"/>
      <c r="C1764" s="176"/>
      <c r="F1764" s="193"/>
      <c r="G1764" s="176"/>
      <c r="H1764" s="176"/>
      <c r="I1764" s="176"/>
      <c r="J1764" s="176"/>
      <c r="K1764" s="176"/>
      <c r="L1764" s="176"/>
      <c r="M1764" s="176"/>
      <c r="N1764" s="176"/>
      <c r="U1764" s="176"/>
    </row>
    <row r="1765" spans="2:21" s="21" customFormat="1" ht="21" customHeight="1">
      <c r="B1765" s="207"/>
      <c r="C1765" s="176"/>
      <c r="F1765" s="193"/>
      <c r="G1765" s="176"/>
      <c r="H1765" s="176"/>
      <c r="I1765" s="176"/>
      <c r="J1765" s="176"/>
      <c r="K1765" s="176"/>
      <c r="L1765" s="176"/>
      <c r="M1765" s="176"/>
      <c r="N1765" s="176"/>
      <c r="U1765" s="176"/>
    </row>
    <row r="1766" spans="2:21" s="21" customFormat="1" ht="21" customHeight="1">
      <c r="B1766" s="207"/>
      <c r="C1766" s="176"/>
      <c r="F1766" s="193"/>
      <c r="G1766" s="176"/>
      <c r="H1766" s="176"/>
      <c r="I1766" s="176"/>
      <c r="J1766" s="176"/>
      <c r="K1766" s="176"/>
      <c r="L1766" s="176"/>
      <c r="M1766" s="176"/>
      <c r="N1766" s="176"/>
      <c r="U1766" s="176"/>
    </row>
    <row r="1767" spans="2:21" s="21" customFormat="1" ht="21" customHeight="1">
      <c r="B1767" s="207"/>
      <c r="C1767" s="176"/>
      <c r="F1767" s="193"/>
      <c r="G1767" s="176"/>
      <c r="H1767" s="176"/>
      <c r="I1767" s="176"/>
      <c r="J1767" s="176"/>
      <c r="K1767" s="176"/>
      <c r="L1767" s="176"/>
      <c r="M1767" s="176"/>
      <c r="N1767" s="176"/>
      <c r="U1767" s="176"/>
    </row>
    <row r="1768" spans="2:21" s="21" customFormat="1" ht="21" customHeight="1">
      <c r="B1768" s="207"/>
      <c r="C1768" s="176"/>
      <c r="F1768" s="193"/>
      <c r="G1768" s="176"/>
      <c r="H1768" s="176"/>
      <c r="I1768" s="176"/>
      <c r="J1768" s="176"/>
      <c r="K1768" s="176"/>
      <c r="L1768" s="176"/>
      <c r="M1768" s="176"/>
      <c r="N1768" s="176"/>
      <c r="U1768" s="176"/>
    </row>
    <row r="1769" spans="2:21" s="21" customFormat="1" ht="21" customHeight="1">
      <c r="B1769" s="207"/>
      <c r="C1769" s="176"/>
      <c r="F1769" s="193"/>
      <c r="G1769" s="176"/>
      <c r="H1769" s="176"/>
      <c r="I1769" s="176"/>
      <c r="J1769" s="176"/>
      <c r="K1769" s="176"/>
      <c r="L1769" s="176"/>
      <c r="M1769" s="176"/>
      <c r="N1769" s="176"/>
      <c r="U1769" s="176"/>
    </row>
    <row r="1770" spans="2:21" s="21" customFormat="1" ht="21" customHeight="1">
      <c r="B1770" s="207"/>
      <c r="C1770" s="176"/>
      <c r="F1770" s="193"/>
      <c r="G1770" s="176"/>
      <c r="H1770" s="176"/>
      <c r="I1770" s="176"/>
      <c r="J1770" s="176"/>
      <c r="K1770" s="176"/>
      <c r="L1770" s="176"/>
      <c r="M1770" s="176"/>
      <c r="N1770" s="176"/>
      <c r="U1770" s="176"/>
    </row>
    <row r="1771" spans="2:21" s="21" customFormat="1" ht="21" customHeight="1">
      <c r="B1771" s="207"/>
      <c r="C1771" s="176"/>
      <c r="F1771" s="193"/>
      <c r="G1771" s="176"/>
      <c r="H1771" s="176"/>
      <c r="I1771" s="176"/>
      <c r="J1771" s="176"/>
      <c r="K1771" s="176"/>
      <c r="L1771" s="176"/>
      <c r="M1771" s="176"/>
      <c r="N1771" s="176"/>
      <c r="U1771" s="176"/>
    </row>
    <row r="1772" spans="2:21" s="21" customFormat="1" ht="21" customHeight="1">
      <c r="B1772" s="207"/>
      <c r="C1772" s="176"/>
      <c r="F1772" s="193"/>
      <c r="G1772" s="176"/>
      <c r="H1772" s="176"/>
      <c r="I1772" s="176"/>
      <c r="J1772" s="176"/>
      <c r="K1772" s="176"/>
      <c r="L1772" s="176"/>
      <c r="M1772" s="176"/>
      <c r="N1772" s="176"/>
      <c r="U1772" s="176"/>
    </row>
    <row r="1773" spans="2:21" s="21" customFormat="1" ht="21" customHeight="1">
      <c r="B1773" s="207"/>
      <c r="C1773" s="176"/>
      <c r="F1773" s="193"/>
      <c r="G1773" s="176"/>
      <c r="H1773" s="176"/>
      <c r="I1773" s="176"/>
      <c r="J1773" s="176"/>
      <c r="K1773" s="176"/>
      <c r="L1773" s="176"/>
      <c r="M1773" s="176"/>
      <c r="N1773" s="176"/>
      <c r="U1773" s="176"/>
    </row>
    <row r="1774" spans="2:21" s="21" customFormat="1" ht="21" customHeight="1">
      <c r="B1774" s="207"/>
      <c r="C1774" s="176"/>
      <c r="F1774" s="193"/>
      <c r="G1774" s="176"/>
      <c r="H1774" s="176"/>
      <c r="I1774" s="176"/>
      <c r="J1774" s="176"/>
      <c r="K1774" s="176"/>
      <c r="L1774" s="176"/>
      <c r="M1774" s="176"/>
      <c r="N1774" s="176"/>
      <c r="U1774" s="176"/>
    </row>
    <row r="1775" spans="2:21" s="21" customFormat="1" ht="21" customHeight="1">
      <c r="B1775" s="207"/>
      <c r="C1775" s="176"/>
      <c r="F1775" s="193"/>
      <c r="G1775" s="176"/>
      <c r="H1775" s="176"/>
      <c r="I1775" s="176"/>
      <c r="J1775" s="176"/>
      <c r="K1775" s="176"/>
      <c r="L1775" s="176"/>
      <c r="M1775" s="176"/>
      <c r="N1775" s="176"/>
      <c r="U1775" s="176"/>
    </row>
    <row r="1776" spans="2:21" s="21" customFormat="1" ht="21" customHeight="1">
      <c r="B1776" s="207"/>
      <c r="C1776" s="176"/>
      <c r="F1776" s="193"/>
      <c r="G1776" s="176"/>
      <c r="H1776" s="176"/>
      <c r="I1776" s="176"/>
      <c r="J1776" s="176"/>
      <c r="K1776" s="176"/>
      <c r="L1776" s="176"/>
      <c r="M1776" s="176"/>
      <c r="N1776" s="176"/>
      <c r="U1776" s="176"/>
    </row>
    <row r="1777" spans="2:21" s="21" customFormat="1" ht="21" customHeight="1">
      <c r="B1777" s="207"/>
      <c r="C1777" s="176"/>
      <c r="F1777" s="193"/>
      <c r="G1777" s="176"/>
      <c r="H1777" s="176"/>
      <c r="I1777" s="176"/>
      <c r="J1777" s="176"/>
      <c r="K1777" s="176"/>
      <c r="L1777" s="176"/>
      <c r="M1777" s="176"/>
      <c r="N1777" s="176"/>
      <c r="U1777" s="176"/>
    </row>
    <row r="1778" spans="2:21" s="21" customFormat="1" ht="21" customHeight="1">
      <c r="B1778" s="207"/>
      <c r="C1778" s="176"/>
      <c r="F1778" s="193"/>
      <c r="G1778" s="176"/>
      <c r="H1778" s="176"/>
      <c r="I1778" s="176"/>
      <c r="J1778" s="176"/>
      <c r="K1778" s="176"/>
      <c r="L1778" s="176"/>
      <c r="M1778" s="176"/>
      <c r="N1778" s="176"/>
      <c r="U1778" s="176"/>
    </row>
    <row r="1779" spans="2:21" s="21" customFormat="1" ht="21" customHeight="1">
      <c r="B1779" s="207"/>
      <c r="C1779" s="176"/>
      <c r="F1779" s="193"/>
      <c r="G1779" s="176"/>
      <c r="H1779" s="176"/>
      <c r="I1779" s="176"/>
      <c r="J1779" s="176"/>
      <c r="K1779" s="176"/>
      <c r="L1779" s="176"/>
      <c r="M1779" s="176"/>
      <c r="N1779" s="176"/>
      <c r="U1779" s="176"/>
    </row>
    <row r="1780" spans="2:21" s="21" customFormat="1" ht="21" customHeight="1">
      <c r="B1780" s="207"/>
      <c r="C1780" s="176"/>
      <c r="F1780" s="193"/>
      <c r="G1780" s="176"/>
      <c r="H1780" s="176"/>
      <c r="I1780" s="176"/>
      <c r="J1780" s="176"/>
      <c r="K1780" s="176"/>
      <c r="L1780" s="176"/>
      <c r="M1780" s="176"/>
      <c r="N1780" s="176"/>
      <c r="U1780" s="176"/>
    </row>
    <row r="1781" spans="2:21" s="21" customFormat="1" ht="21" customHeight="1">
      <c r="B1781" s="207"/>
      <c r="C1781" s="176"/>
      <c r="F1781" s="193"/>
      <c r="G1781" s="176"/>
      <c r="H1781" s="176"/>
      <c r="I1781" s="176"/>
      <c r="J1781" s="176"/>
      <c r="K1781" s="176"/>
      <c r="L1781" s="176"/>
      <c r="M1781" s="176"/>
      <c r="N1781" s="176"/>
      <c r="U1781" s="176"/>
    </row>
    <row r="1782" spans="2:21" s="21" customFormat="1" ht="21" customHeight="1">
      <c r="B1782" s="207"/>
      <c r="C1782" s="176"/>
      <c r="F1782" s="193"/>
      <c r="G1782" s="176"/>
      <c r="H1782" s="176"/>
      <c r="I1782" s="176"/>
      <c r="J1782" s="176"/>
      <c r="K1782" s="176"/>
      <c r="L1782" s="176"/>
      <c r="M1782" s="176"/>
      <c r="N1782" s="176"/>
      <c r="U1782" s="176"/>
    </row>
    <row r="1783" spans="2:21" s="21" customFormat="1" ht="21" customHeight="1">
      <c r="B1783" s="207"/>
      <c r="C1783" s="176"/>
      <c r="F1783" s="193"/>
      <c r="G1783" s="176"/>
      <c r="H1783" s="176"/>
      <c r="I1783" s="176"/>
      <c r="J1783" s="176"/>
      <c r="K1783" s="176"/>
      <c r="L1783" s="176"/>
      <c r="M1783" s="176"/>
      <c r="N1783" s="176"/>
      <c r="U1783" s="176"/>
    </row>
    <row r="1784" spans="2:21" s="21" customFormat="1" ht="21" customHeight="1">
      <c r="B1784" s="207"/>
      <c r="C1784" s="176"/>
      <c r="F1784" s="193"/>
      <c r="G1784" s="176"/>
      <c r="H1784" s="176"/>
      <c r="I1784" s="176"/>
      <c r="J1784" s="176"/>
      <c r="K1784" s="176"/>
      <c r="L1784" s="176"/>
      <c r="M1784" s="176"/>
      <c r="N1784" s="176"/>
      <c r="U1784" s="176"/>
    </row>
    <row r="1785" spans="2:21" s="21" customFormat="1" ht="21" customHeight="1">
      <c r="B1785" s="207"/>
      <c r="C1785" s="176"/>
      <c r="F1785" s="193"/>
      <c r="G1785" s="176"/>
      <c r="H1785" s="176"/>
      <c r="I1785" s="176"/>
      <c r="J1785" s="176"/>
      <c r="K1785" s="176"/>
      <c r="L1785" s="176"/>
      <c r="M1785" s="176"/>
      <c r="N1785" s="176"/>
      <c r="U1785" s="176"/>
    </row>
    <row r="1786" spans="2:21" s="21" customFormat="1" ht="21" customHeight="1">
      <c r="B1786" s="207"/>
      <c r="C1786" s="176"/>
      <c r="F1786" s="193"/>
      <c r="G1786" s="176"/>
      <c r="H1786" s="176"/>
      <c r="I1786" s="176"/>
      <c r="J1786" s="176"/>
      <c r="K1786" s="176"/>
      <c r="L1786" s="176"/>
      <c r="M1786" s="176"/>
      <c r="N1786" s="176"/>
      <c r="U1786" s="176"/>
    </row>
    <row r="1787" spans="2:21" s="21" customFormat="1" ht="21" customHeight="1">
      <c r="B1787" s="207"/>
      <c r="C1787" s="176"/>
      <c r="F1787" s="193"/>
      <c r="G1787" s="176"/>
      <c r="H1787" s="176"/>
      <c r="I1787" s="176"/>
      <c r="J1787" s="176"/>
      <c r="K1787" s="176"/>
      <c r="L1787" s="176"/>
      <c r="M1787" s="176"/>
      <c r="N1787" s="176"/>
      <c r="U1787" s="176"/>
    </row>
    <row r="1788" spans="2:21" s="21" customFormat="1" ht="21" customHeight="1">
      <c r="B1788" s="207"/>
      <c r="C1788" s="176"/>
      <c r="F1788" s="193"/>
      <c r="G1788" s="176"/>
      <c r="H1788" s="176"/>
      <c r="I1788" s="176"/>
      <c r="J1788" s="176"/>
      <c r="K1788" s="176"/>
      <c r="L1788" s="176"/>
      <c r="M1788" s="176"/>
      <c r="N1788" s="176"/>
      <c r="U1788" s="176"/>
    </row>
    <row r="1789" spans="2:21" s="21" customFormat="1" ht="21" customHeight="1">
      <c r="B1789" s="207"/>
      <c r="C1789" s="176"/>
      <c r="F1789" s="193"/>
      <c r="G1789" s="176"/>
      <c r="H1789" s="176"/>
      <c r="I1789" s="176"/>
      <c r="J1789" s="176"/>
      <c r="K1789" s="176"/>
      <c r="L1789" s="176"/>
      <c r="M1789" s="176"/>
      <c r="N1789" s="176"/>
      <c r="U1789" s="176"/>
    </row>
    <row r="1790" spans="2:21" s="21" customFormat="1" ht="21" customHeight="1">
      <c r="B1790" s="207"/>
      <c r="C1790" s="176"/>
      <c r="F1790" s="193"/>
      <c r="G1790" s="176"/>
      <c r="H1790" s="176"/>
      <c r="I1790" s="176"/>
      <c r="J1790" s="176"/>
      <c r="K1790" s="176"/>
      <c r="L1790" s="176"/>
      <c r="M1790" s="176"/>
      <c r="N1790" s="176"/>
      <c r="U1790" s="176"/>
    </row>
    <row r="1791" spans="2:21" s="21" customFormat="1" ht="21" customHeight="1">
      <c r="B1791" s="207"/>
      <c r="C1791" s="176"/>
      <c r="F1791" s="193"/>
      <c r="G1791" s="176"/>
      <c r="H1791" s="176"/>
      <c r="I1791" s="176"/>
      <c r="J1791" s="176"/>
      <c r="K1791" s="176"/>
      <c r="L1791" s="176"/>
      <c r="M1791" s="176"/>
      <c r="N1791" s="176"/>
      <c r="U1791" s="176"/>
    </row>
    <row r="1792" spans="2:21" s="21" customFormat="1" ht="21" customHeight="1">
      <c r="B1792" s="207"/>
      <c r="C1792" s="176"/>
      <c r="F1792" s="193"/>
      <c r="G1792" s="176"/>
      <c r="H1792" s="176"/>
      <c r="I1792" s="176"/>
      <c r="J1792" s="176"/>
      <c r="K1792" s="176"/>
      <c r="L1792" s="176"/>
      <c r="M1792" s="176"/>
      <c r="N1792" s="176"/>
      <c r="U1792" s="176"/>
    </row>
    <row r="1793" spans="2:21" s="21" customFormat="1" ht="21" customHeight="1">
      <c r="B1793" s="207"/>
      <c r="C1793" s="176"/>
      <c r="F1793" s="193"/>
      <c r="G1793" s="176"/>
      <c r="H1793" s="176"/>
      <c r="I1793" s="176"/>
      <c r="J1793" s="176"/>
      <c r="K1793" s="176"/>
      <c r="L1793" s="176"/>
      <c r="M1793" s="176"/>
      <c r="N1793" s="176"/>
      <c r="U1793" s="176"/>
    </row>
    <row r="1794" spans="2:21" s="21" customFormat="1" ht="21" customHeight="1">
      <c r="B1794" s="207"/>
      <c r="C1794" s="176"/>
      <c r="F1794" s="193"/>
      <c r="G1794" s="176"/>
      <c r="H1794" s="176"/>
      <c r="I1794" s="176"/>
      <c r="J1794" s="176"/>
      <c r="K1794" s="176"/>
      <c r="L1794" s="176"/>
      <c r="M1794" s="176"/>
      <c r="N1794" s="176"/>
      <c r="U1794" s="176"/>
    </row>
    <row r="1795" spans="2:21" s="21" customFormat="1" ht="21" customHeight="1">
      <c r="B1795" s="207"/>
      <c r="C1795" s="176"/>
      <c r="F1795" s="193"/>
      <c r="G1795" s="176"/>
      <c r="H1795" s="176"/>
      <c r="I1795" s="176"/>
      <c r="J1795" s="176"/>
      <c r="K1795" s="176"/>
      <c r="L1795" s="176"/>
      <c r="M1795" s="176"/>
      <c r="N1795" s="176"/>
      <c r="U1795" s="176"/>
    </row>
    <row r="1796" spans="2:21" s="21" customFormat="1" ht="21" customHeight="1">
      <c r="B1796" s="207"/>
      <c r="C1796" s="176"/>
      <c r="F1796" s="193"/>
      <c r="G1796" s="176"/>
      <c r="H1796" s="176"/>
      <c r="I1796" s="176"/>
      <c r="J1796" s="176"/>
      <c r="K1796" s="176"/>
      <c r="L1796" s="176"/>
      <c r="M1796" s="176"/>
      <c r="N1796" s="176"/>
      <c r="U1796" s="176"/>
    </row>
    <row r="1797" spans="2:21" s="21" customFormat="1" ht="21" customHeight="1">
      <c r="B1797" s="207"/>
      <c r="C1797" s="176"/>
      <c r="F1797" s="193"/>
      <c r="G1797" s="176"/>
      <c r="H1797" s="176"/>
      <c r="I1797" s="176"/>
      <c r="J1797" s="176"/>
      <c r="K1797" s="176"/>
      <c r="L1797" s="176"/>
      <c r="M1797" s="176"/>
      <c r="N1797" s="176"/>
      <c r="U1797" s="176"/>
    </row>
    <row r="1798" spans="2:21" s="21" customFormat="1" ht="21" customHeight="1">
      <c r="B1798" s="207"/>
      <c r="C1798" s="176"/>
      <c r="F1798" s="193"/>
      <c r="G1798" s="176"/>
      <c r="H1798" s="176"/>
      <c r="I1798" s="176"/>
      <c r="J1798" s="176"/>
      <c r="K1798" s="176"/>
      <c r="L1798" s="176"/>
      <c r="M1798" s="176"/>
      <c r="N1798" s="176"/>
      <c r="U1798" s="176"/>
    </row>
    <row r="1799" spans="2:21" s="21" customFormat="1" ht="21" customHeight="1">
      <c r="B1799" s="207"/>
      <c r="C1799" s="176"/>
      <c r="F1799" s="193"/>
      <c r="G1799" s="176"/>
      <c r="H1799" s="176"/>
      <c r="I1799" s="176"/>
      <c r="J1799" s="176"/>
      <c r="K1799" s="176"/>
      <c r="L1799" s="176"/>
      <c r="M1799" s="176"/>
      <c r="N1799" s="176"/>
      <c r="U1799" s="176"/>
    </row>
    <row r="1800" spans="2:21" s="21" customFormat="1" ht="21" customHeight="1">
      <c r="B1800" s="207"/>
      <c r="C1800" s="176"/>
      <c r="F1800" s="193"/>
      <c r="G1800" s="176"/>
      <c r="H1800" s="176"/>
      <c r="I1800" s="176"/>
      <c r="J1800" s="176"/>
      <c r="K1800" s="176"/>
      <c r="L1800" s="176"/>
      <c r="M1800" s="176"/>
      <c r="N1800" s="176"/>
      <c r="U1800" s="176"/>
    </row>
    <row r="1801" spans="2:21" s="21" customFormat="1" ht="21" customHeight="1">
      <c r="B1801" s="207"/>
      <c r="C1801" s="176"/>
      <c r="F1801" s="193"/>
      <c r="G1801" s="176"/>
      <c r="H1801" s="176"/>
      <c r="I1801" s="176"/>
      <c r="J1801" s="176"/>
      <c r="K1801" s="176"/>
      <c r="L1801" s="176"/>
      <c r="M1801" s="176"/>
      <c r="N1801" s="176"/>
      <c r="U1801" s="176"/>
    </row>
    <row r="1802" spans="2:21" s="21" customFormat="1" ht="21" customHeight="1">
      <c r="B1802" s="207"/>
      <c r="C1802" s="176"/>
      <c r="F1802" s="193"/>
      <c r="G1802" s="176"/>
      <c r="H1802" s="176"/>
      <c r="I1802" s="176"/>
      <c r="J1802" s="176"/>
      <c r="K1802" s="176"/>
      <c r="L1802" s="176"/>
      <c r="M1802" s="176"/>
      <c r="N1802" s="176"/>
      <c r="U1802" s="176"/>
    </row>
    <row r="1803" spans="2:21" s="21" customFormat="1" ht="21" customHeight="1">
      <c r="B1803" s="207"/>
      <c r="C1803" s="176"/>
      <c r="F1803" s="193"/>
      <c r="G1803" s="176"/>
      <c r="H1803" s="176"/>
      <c r="I1803" s="176"/>
      <c r="J1803" s="176"/>
      <c r="K1803" s="176"/>
      <c r="L1803" s="176"/>
      <c r="M1803" s="176"/>
      <c r="N1803" s="176"/>
      <c r="U1803" s="176"/>
    </row>
    <row r="1804" spans="2:21" s="21" customFormat="1" ht="21" customHeight="1">
      <c r="B1804" s="207"/>
      <c r="C1804" s="176"/>
      <c r="F1804" s="193"/>
      <c r="G1804" s="176"/>
      <c r="H1804" s="176"/>
      <c r="I1804" s="176"/>
      <c r="J1804" s="176"/>
      <c r="K1804" s="176"/>
      <c r="L1804" s="176"/>
      <c r="M1804" s="176"/>
      <c r="N1804" s="176"/>
      <c r="U1804" s="176"/>
    </row>
    <row r="1805" spans="2:21" s="21" customFormat="1" ht="21" customHeight="1">
      <c r="B1805" s="207"/>
      <c r="C1805" s="176"/>
      <c r="F1805" s="193"/>
      <c r="G1805" s="176"/>
      <c r="H1805" s="176"/>
      <c r="I1805" s="176"/>
      <c r="J1805" s="176"/>
      <c r="K1805" s="176"/>
      <c r="L1805" s="176"/>
      <c r="M1805" s="176"/>
      <c r="N1805" s="176"/>
      <c r="U1805" s="176"/>
    </row>
    <row r="1806" spans="2:21" s="21" customFormat="1" ht="21" customHeight="1">
      <c r="B1806" s="207"/>
      <c r="C1806" s="176"/>
      <c r="F1806" s="193"/>
      <c r="G1806" s="176"/>
      <c r="H1806" s="176"/>
      <c r="I1806" s="176"/>
      <c r="J1806" s="176"/>
      <c r="K1806" s="176"/>
      <c r="L1806" s="176"/>
      <c r="M1806" s="176"/>
      <c r="N1806" s="176"/>
      <c r="U1806" s="176"/>
    </row>
    <row r="1807" spans="2:21" s="21" customFormat="1" ht="21" customHeight="1">
      <c r="B1807" s="207"/>
      <c r="C1807" s="176"/>
      <c r="F1807" s="193"/>
      <c r="G1807" s="176"/>
      <c r="H1807" s="176"/>
      <c r="I1807" s="176"/>
      <c r="J1807" s="176"/>
      <c r="K1807" s="176"/>
      <c r="L1807" s="176"/>
      <c r="M1807" s="176"/>
      <c r="N1807" s="176"/>
      <c r="U1807" s="176"/>
    </row>
    <row r="1808" spans="2:21" s="21" customFormat="1" ht="21" customHeight="1">
      <c r="B1808" s="207"/>
      <c r="C1808" s="176"/>
      <c r="F1808" s="193"/>
      <c r="G1808" s="176"/>
      <c r="H1808" s="176"/>
      <c r="I1808" s="176"/>
      <c r="J1808" s="176"/>
      <c r="K1808" s="176"/>
      <c r="L1808" s="176"/>
      <c r="M1808" s="176"/>
      <c r="N1808" s="176"/>
      <c r="U1808" s="176"/>
    </row>
    <row r="1809" spans="2:21" s="21" customFormat="1" ht="21" customHeight="1">
      <c r="B1809" s="207"/>
      <c r="C1809" s="176"/>
      <c r="F1809" s="193"/>
      <c r="G1809" s="176"/>
      <c r="H1809" s="176"/>
      <c r="I1809" s="176"/>
      <c r="J1809" s="176"/>
      <c r="K1809" s="176"/>
      <c r="L1809" s="176"/>
      <c r="M1809" s="176"/>
      <c r="N1809" s="176"/>
      <c r="U1809" s="176"/>
    </row>
    <row r="1810" spans="2:21" s="21" customFormat="1" ht="21" customHeight="1">
      <c r="B1810" s="207"/>
      <c r="C1810" s="176"/>
      <c r="F1810" s="193"/>
      <c r="G1810" s="176"/>
      <c r="H1810" s="176"/>
      <c r="I1810" s="176"/>
      <c r="J1810" s="176"/>
      <c r="K1810" s="176"/>
      <c r="L1810" s="176"/>
      <c r="M1810" s="176"/>
      <c r="N1810" s="176"/>
      <c r="U1810" s="176"/>
    </row>
    <row r="1811" spans="2:21" s="21" customFormat="1" ht="21" customHeight="1">
      <c r="B1811" s="207"/>
      <c r="C1811" s="176"/>
      <c r="F1811" s="193"/>
      <c r="G1811" s="176"/>
      <c r="H1811" s="176"/>
      <c r="I1811" s="176"/>
      <c r="J1811" s="176"/>
      <c r="K1811" s="176"/>
      <c r="L1811" s="176"/>
      <c r="M1811" s="176"/>
      <c r="N1811" s="176"/>
      <c r="U1811" s="176"/>
    </row>
    <row r="1812" spans="2:21" s="21" customFormat="1" ht="21" customHeight="1">
      <c r="B1812" s="207"/>
      <c r="C1812" s="176"/>
      <c r="F1812" s="193"/>
      <c r="G1812" s="176"/>
      <c r="H1812" s="176"/>
      <c r="I1812" s="176"/>
      <c r="J1812" s="176"/>
      <c r="K1812" s="176"/>
      <c r="L1812" s="176"/>
      <c r="M1812" s="176"/>
      <c r="N1812" s="176"/>
      <c r="U1812" s="176"/>
    </row>
    <row r="1813" spans="2:21" s="21" customFormat="1" ht="21" customHeight="1">
      <c r="B1813" s="207"/>
      <c r="C1813" s="176"/>
      <c r="F1813" s="193"/>
      <c r="G1813" s="176"/>
      <c r="H1813" s="176"/>
      <c r="I1813" s="176"/>
      <c r="J1813" s="176"/>
      <c r="K1813" s="176"/>
      <c r="L1813" s="176"/>
      <c r="M1813" s="176"/>
      <c r="N1813" s="176"/>
      <c r="U1813" s="176"/>
    </row>
    <row r="1814" spans="2:21" s="21" customFormat="1" ht="21" customHeight="1">
      <c r="B1814" s="207"/>
      <c r="C1814" s="176"/>
      <c r="F1814" s="193"/>
      <c r="G1814" s="176"/>
      <c r="H1814" s="176"/>
      <c r="I1814" s="176"/>
      <c r="J1814" s="176"/>
      <c r="K1814" s="176"/>
      <c r="L1814" s="176"/>
      <c r="M1814" s="176"/>
      <c r="N1814" s="176"/>
      <c r="U1814" s="176"/>
    </row>
    <row r="1815" spans="2:21" s="21" customFormat="1" ht="21" customHeight="1">
      <c r="B1815" s="207"/>
      <c r="C1815" s="176"/>
      <c r="F1815" s="193"/>
      <c r="G1815" s="176"/>
      <c r="H1815" s="176"/>
      <c r="I1815" s="176"/>
      <c r="J1815" s="176"/>
      <c r="K1815" s="176"/>
      <c r="L1815" s="176"/>
      <c r="M1815" s="176"/>
      <c r="N1815" s="176"/>
      <c r="U1815" s="176"/>
    </row>
    <row r="1816" spans="2:21" s="21" customFormat="1" ht="21" customHeight="1">
      <c r="B1816" s="207"/>
      <c r="C1816" s="176"/>
      <c r="F1816" s="193"/>
      <c r="G1816" s="176"/>
      <c r="H1816" s="176"/>
      <c r="I1816" s="176"/>
      <c r="J1816" s="176"/>
      <c r="K1816" s="176"/>
      <c r="L1816" s="176"/>
      <c r="M1816" s="176"/>
      <c r="N1816" s="176"/>
      <c r="U1816" s="176"/>
    </row>
    <row r="1817" spans="2:21" s="21" customFormat="1" ht="21" customHeight="1">
      <c r="B1817" s="207"/>
      <c r="C1817" s="176"/>
      <c r="F1817" s="193"/>
      <c r="G1817" s="176"/>
      <c r="H1817" s="176"/>
      <c r="I1817" s="176"/>
      <c r="J1817" s="176"/>
      <c r="K1817" s="176"/>
      <c r="L1817" s="176"/>
      <c r="M1817" s="176"/>
      <c r="N1817" s="176"/>
      <c r="U1817" s="176"/>
    </row>
    <row r="1818" spans="2:21" s="21" customFormat="1" ht="21" customHeight="1">
      <c r="B1818" s="207"/>
      <c r="C1818" s="176"/>
      <c r="F1818" s="193"/>
      <c r="G1818" s="176"/>
      <c r="H1818" s="176"/>
      <c r="I1818" s="176"/>
      <c r="J1818" s="176"/>
      <c r="K1818" s="176"/>
      <c r="L1818" s="176"/>
      <c r="M1818" s="176"/>
      <c r="N1818" s="176"/>
      <c r="U1818" s="176"/>
    </row>
    <row r="1819" spans="2:21" s="21" customFormat="1" ht="21" customHeight="1">
      <c r="B1819" s="207"/>
      <c r="C1819" s="176"/>
      <c r="F1819" s="193"/>
      <c r="G1819" s="176"/>
      <c r="H1819" s="176"/>
      <c r="I1819" s="176"/>
      <c r="J1819" s="176"/>
      <c r="K1819" s="176"/>
      <c r="L1819" s="176"/>
      <c r="M1819" s="176"/>
      <c r="N1819" s="176"/>
      <c r="U1819" s="176"/>
    </row>
    <row r="1820" spans="2:21" s="21" customFormat="1" ht="21" customHeight="1">
      <c r="B1820" s="207"/>
      <c r="C1820" s="176"/>
      <c r="F1820" s="193"/>
      <c r="G1820" s="176"/>
      <c r="H1820" s="176"/>
      <c r="I1820" s="176"/>
      <c r="J1820" s="176"/>
      <c r="K1820" s="176"/>
      <c r="L1820" s="176"/>
      <c r="M1820" s="176"/>
      <c r="N1820" s="176"/>
      <c r="U1820" s="176"/>
    </row>
    <row r="1821" spans="2:21" s="21" customFormat="1" ht="21" customHeight="1">
      <c r="B1821" s="207"/>
      <c r="C1821" s="176"/>
      <c r="F1821" s="193"/>
      <c r="G1821" s="176"/>
      <c r="H1821" s="176"/>
      <c r="I1821" s="176"/>
      <c r="J1821" s="176"/>
      <c r="K1821" s="176"/>
      <c r="L1821" s="176"/>
      <c r="M1821" s="176"/>
      <c r="N1821" s="176"/>
      <c r="U1821" s="176"/>
    </row>
    <row r="1822" spans="2:21" s="21" customFormat="1" ht="21" customHeight="1">
      <c r="B1822" s="207"/>
      <c r="C1822" s="176"/>
      <c r="F1822" s="193"/>
      <c r="G1822" s="176"/>
      <c r="H1822" s="176"/>
      <c r="I1822" s="176"/>
      <c r="J1822" s="176"/>
      <c r="K1822" s="176"/>
      <c r="L1822" s="176"/>
      <c r="M1822" s="176"/>
      <c r="N1822" s="176"/>
      <c r="U1822" s="176"/>
    </row>
    <row r="1823" spans="2:21" s="21" customFormat="1" ht="21" customHeight="1">
      <c r="B1823" s="207"/>
      <c r="C1823" s="176"/>
      <c r="F1823" s="193"/>
      <c r="G1823" s="176"/>
      <c r="H1823" s="176"/>
      <c r="I1823" s="176"/>
      <c r="J1823" s="176"/>
      <c r="K1823" s="176"/>
      <c r="L1823" s="176"/>
      <c r="M1823" s="176"/>
      <c r="N1823" s="176"/>
      <c r="U1823" s="176"/>
    </row>
    <row r="1824" spans="2:21" s="21" customFormat="1" ht="21" customHeight="1">
      <c r="B1824" s="207"/>
      <c r="C1824" s="176"/>
      <c r="F1824" s="193"/>
      <c r="G1824" s="176"/>
      <c r="H1824" s="176"/>
      <c r="I1824" s="176"/>
      <c r="J1824" s="176"/>
      <c r="K1824" s="176"/>
      <c r="L1824" s="176"/>
      <c r="M1824" s="176"/>
      <c r="N1824" s="176"/>
      <c r="U1824" s="176"/>
    </row>
    <row r="1825" spans="2:21" s="21" customFormat="1" ht="21" customHeight="1">
      <c r="B1825" s="207"/>
      <c r="C1825" s="176"/>
      <c r="F1825" s="193"/>
      <c r="G1825" s="176"/>
      <c r="H1825" s="176"/>
      <c r="I1825" s="176"/>
      <c r="J1825" s="176"/>
      <c r="K1825" s="176"/>
      <c r="L1825" s="176"/>
      <c r="M1825" s="176"/>
      <c r="N1825" s="176"/>
      <c r="U1825" s="176"/>
    </row>
    <row r="1826" spans="2:21" s="21" customFormat="1" ht="21" customHeight="1">
      <c r="B1826" s="207"/>
      <c r="C1826" s="176"/>
      <c r="F1826" s="193"/>
      <c r="G1826" s="176"/>
      <c r="H1826" s="176"/>
      <c r="I1826" s="176"/>
      <c r="J1826" s="176"/>
      <c r="K1826" s="176"/>
      <c r="L1826" s="176"/>
      <c r="M1826" s="176"/>
      <c r="N1826" s="176"/>
      <c r="U1826" s="176"/>
    </row>
    <row r="1827" spans="2:21" s="21" customFormat="1" ht="21" customHeight="1">
      <c r="B1827" s="207"/>
      <c r="C1827" s="176"/>
      <c r="F1827" s="193"/>
      <c r="G1827" s="176"/>
      <c r="H1827" s="176"/>
      <c r="I1827" s="176"/>
      <c r="J1827" s="176"/>
      <c r="K1827" s="176"/>
      <c r="L1827" s="176"/>
      <c r="M1827" s="176"/>
      <c r="N1827" s="176"/>
      <c r="U1827" s="176"/>
    </row>
    <row r="1828" spans="2:21" s="21" customFormat="1" ht="21" customHeight="1">
      <c r="B1828" s="207"/>
      <c r="C1828" s="176"/>
      <c r="F1828" s="193"/>
      <c r="G1828" s="176"/>
      <c r="H1828" s="176"/>
      <c r="I1828" s="176"/>
      <c r="J1828" s="176"/>
      <c r="K1828" s="176"/>
      <c r="L1828" s="176"/>
      <c r="M1828" s="176"/>
      <c r="N1828" s="176"/>
      <c r="U1828" s="176"/>
    </row>
    <row r="1829" spans="2:21" s="21" customFormat="1" ht="21" customHeight="1">
      <c r="B1829" s="207"/>
      <c r="C1829" s="176"/>
      <c r="F1829" s="193"/>
      <c r="G1829" s="176"/>
      <c r="H1829" s="176"/>
      <c r="I1829" s="176"/>
      <c r="J1829" s="176"/>
      <c r="K1829" s="176"/>
      <c r="L1829" s="176"/>
      <c r="M1829" s="176"/>
      <c r="N1829" s="176"/>
      <c r="U1829" s="176"/>
    </row>
    <row r="1830" spans="2:21" s="21" customFormat="1" ht="21" customHeight="1">
      <c r="B1830" s="207"/>
      <c r="C1830" s="176"/>
      <c r="F1830" s="193"/>
      <c r="G1830" s="176"/>
      <c r="H1830" s="176"/>
      <c r="I1830" s="176"/>
      <c r="J1830" s="176"/>
      <c r="K1830" s="176"/>
      <c r="L1830" s="176"/>
      <c r="M1830" s="176"/>
      <c r="N1830" s="176"/>
      <c r="U1830" s="176"/>
    </row>
    <row r="1831" spans="2:21" s="21" customFormat="1" ht="21" customHeight="1">
      <c r="B1831" s="207"/>
      <c r="C1831" s="176"/>
      <c r="F1831" s="193"/>
      <c r="G1831" s="176"/>
      <c r="H1831" s="176"/>
      <c r="I1831" s="176"/>
      <c r="J1831" s="176"/>
      <c r="K1831" s="176"/>
      <c r="L1831" s="176"/>
      <c r="M1831" s="176"/>
      <c r="N1831" s="176"/>
      <c r="U1831" s="176"/>
    </row>
    <row r="1832" spans="2:21" s="21" customFormat="1" ht="21" customHeight="1">
      <c r="B1832" s="207"/>
      <c r="C1832" s="176"/>
      <c r="F1832" s="193"/>
      <c r="G1832" s="176"/>
      <c r="H1832" s="176"/>
      <c r="I1832" s="176"/>
      <c r="J1832" s="176"/>
      <c r="K1832" s="176"/>
      <c r="L1832" s="176"/>
      <c r="M1832" s="176"/>
      <c r="N1832" s="176"/>
      <c r="U1832" s="176"/>
    </row>
    <row r="1833" spans="2:21" s="21" customFormat="1" ht="21" customHeight="1">
      <c r="B1833" s="207"/>
      <c r="C1833" s="176"/>
      <c r="F1833" s="193"/>
      <c r="G1833" s="176"/>
      <c r="H1833" s="176"/>
      <c r="I1833" s="176"/>
      <c r="J1833" s="176"/>
      <c r="K1833" s="176"/>
      <c r="L1833" s="176"/>
      <c r="M1833" s="176"/>
      <c r="N1833" s="176"/>
      <c r="U1833" s="176"/>
    </row>
    <row r="1834" spans="2:21" s="21" customFormat="1" ht="21" customHeight="1">
      <c r="B1834" s="207"/>
      <c r="C1834" s="176"/>
      <c r="F1834" s="193"/>
      <c r="G1834" s="176"/>
      <c r="H1834" s="176"/>
      <c r="I1834" s="176"/>
      <c r="J1834" s="176"/>
      <c r="K1834" s="176"/>
      <c r="L1834" s="176"/>
      <c r="M1834" s="176"/>
      <c r="N1834" s="176"/>
      <c r="U1834" s="176"/>
    </row>
    <row r="1835" spans="2:21" s="21" customFormat="1" ht="21" customHeight="1">
      <c r="B1835" s="207"/>
      <c r="C1835" s="176"/>
      <c r="F1835" s="193"/>
      <c r="G1835" s="176"/>
      <c r="H1835" s="176"/>
      <c r="I1835" s="176"/>
      <c r="J1835" s="176"/>
      <c r="K1835" s="176"/>
      <c r="L1835" s="176"/>
      <c r="M1835" s="176"/>
      <c r="N1835" s="176"/>
      <c r="U1835" s="176"/>
    </row>
    <row r="1836" spans="2:21" s="21" customFormat="1" ht="21" customHeight="1">
      <c r="B1836" s="207"/>
      <c r="C1836" s="176"/>
      <c r="F1836" s="193"/>
      <c r="G1836" s="176"/>
      <c r="H1836" s="176"/>
      <c r="I1836" s="176"/>
      <c r="J1836" s="176"/>
      <c r="K1836" s="176"/>
      <c r="L1836" s="176"/>
      <c r="M1836" s="176"/>
      <c r="N1836" s="176"/>
      <c r="U1836" s="176"/>
    </row>
    <row r="1837" spans="2:21" s="21" customFormat="1" ht="21" customHeight="1">
      <c r="B1837" s="207"/>
      <c r="C1837" s="176"/>
      <c r="F1837" s="193"/>
      <c r="G1837" s="176"/>
      <c r="H1837" s="176"/>
      <c r="I1837" s="176"/>
      <c r="J1837" s="176"/>
      <c r="K1837" s="176"/>
      <c r="L1837" s="176"/>
      <c r="M1837" s="176"/>
      <c r="N1837" s="176"/>
      <c r="U1837" s="176"/>
    </row>
    <row r="1838" spans="2:21" s="21" customFormat="1" ht="21" customHeight="1">
      <c r="B1838" s="207"/>
      <c r="C1838" s="176"/>
      <c r="F1838" s="193"/>
      <c r="G1838" s="176"/>
      <c r="H1838" s="176"/>
      <c r="I1838" s="176"/>
      <c r="J1838" s="176"/>
      <c r="K1838" s="176"/>
      <c r="L1838" s="176"/>
      <c r="M1838" s="176"/>
      <c r="N1838" s="176"/>
      <c r="U1838" s="176"/>
    </row>
    <row r="1839" spans="2:21" s="21" customFormat="1" ht="21" customHeight="1">
      <c r="B1839" s="207"/>
      <c r="C1839" s="176"/>
      <c r="F1839" s="193"/>
      <c r="G1839" s="176"/>
      <c r="H1839" s="176"/>
      <c r="I1839" s="176"/>
      <c r="J1839" s="176"/>
      <c r="K1839" s="176"/>
      <c r="L1839" s="176"/>
      <c r="M1839" s="176"/>
      <c r="N1839" s="176"/>
      <c r="U1839" s="176"/>
    </row>
    <row r="1840" spans="2:21" s="21" customFormat="1" ht="21" customHeight="1">
      <c r="B1840" s="207"/>
      <c r="C1840" s="176"/>
      <c r="F1840" s="193"/>
      <c r="G1840" s="176"/>
      <c r="H1840" s="176"/>
      <c r="I1840" s="176"/>
      <c r="J1840" s="176"/>
      <c r="K1840" s="176"/>
      <c r="L1840" s="176"/>
      <c r="M1840" s="176"/>
      <c r="N1840" s="176"/>
      <c r="U1840" s="176"/>
    </row>
    <row r="1841" spans="2:21" s="21" customFormat="1" ht="21" customHeight="1">
      <c r="B1841" s="207"/>
      <c r="C1841" s="176"/>
      <c r="F1841" s="193"/>
      <c r="G1841" s="176"/>
      <c r="H1841" s="176"/>
      <c r="I1841" s="176"/>
      <c r="J1841" s="176"/>
      <c r="K1841" s="176"/>
      <c r="L1841" s="176"/>
      <c r="M1841" s="176"/>
      <c r="N1841" s="176"/>
      <c r="U1841" s="176"/>
    </row>
    <row r="1842" spans="2:21" s="21" customFormat="1" ht="21" customHeight="1">
      <c r="B1842" s="207"/>
      <c r="C1842" s="176"/>
      <c r="F1842" s="193"/>
      <c r="G1842" s="176"/>
      <c r="H1842" s="176"/>
      <c r="I1842" s="176"/>
      <c r="J1842" s="176"/>
      <c r="K1842" s="176"/>
      <c r="L1842" s="176"/>
      <c r="M1842" s="176"/>
      <c r="N1842" s="176"/>
      <c r="U1842" s="176"/>
    </row>
    <row r="1843" spans="2:21" s="21" customFormat="1" ht="21" customHeight="1">
      <c r="B1843" s="207"/>
      <c r="C1843" s="176"/>
      <c r="F1843" s="193"/>
      <c r="G1843" s="176"/>
      <c r="H1843" s="176"/>
      <c r="I1843" s="176"/>
      <c r="J1843" s="176"/>
      <c r="K1843" s="176"/>
      <c r="L1843" s="176"/>
      <c r="M1843" s="176"/>
      <c r="N1843" s="176"/>
      <c r="U1843" s="176"/>
    </row>
    <row r="1844" spans="2:21" s="21" customFormat="1" ht="21" customHeight="1">
      <c r="B1844" s="207"/>
      <c r="C1844" s="176"/>
      <c r="F1844" s="193"/>
      <c r="G1844" s="176"/>
      <c r="H1844" s="176"/>
      <c r="I1844" s="176"/>
      <c r="J1844" s="176"/>
      <c r="K1844" s="176"/>
      <c r="L1844" s="176"/>
      <c r="M1844" s="176"/>
      <c r="N1844" s="176"/>
      <c r="U1844" s="176"/>
    </row>
    <row r="1845" spans="2:21" s="21" customFormat="1" ht="21" customHeight="1">
      <c r="B1845" s="207"/>
      <c r="C1845" s="176"/>
      <c r="F1845" s="193"/>
      <c r="G1845" s="176"/>
      <c r="H1845" s="176"/>
      <c r="I1845" s="176"/>
      <c r="J1845" s="176"/>
      <c r="K1845" s="176"/>
      <c r="L1845" s="176"/>
      <c r="M1845" s="176"/>
      <c r="N1845" s="176"/>
      <c r="U1845" s="176"/>
    </row>
    <row r="1846" spans="2:21" s="21" customFormat="1" ht="21" customHeight="1">
      <c r="B1846" s="207"/>
      <c r="C1846" s="176"/>
      <c r="F1846" s="193"/>
      <c r="G1846" s="176"/>
      <c r="H1846" s="176"/>
      <c r="I1846" s="176"/>
      <c r="J1846" s="176"/>
      <c r="K1846" s="176"/>
      <c r="L1846" s="176"/>
      <c r="M1846" s="176"/>
      <c r="N1846" s="176"/>
      <c r="U1846" s="176"/>
    </row>
    <row r="1847" spans="2:21" s="21" customFormat="1" ht="21" customHeight="1">
      <c r="B1847" s="207"/>
      <c r="C1847" s="176"/>
      <c r="F1847" s="193"/>
      <c r="G1847" s="176"/>
      <c r="H1847" s="176"/>
      <c r="I1847" s="176"/>
      <c r="J1847" s="176"/>
      <c r="K1847" s="176"/>
      <c r="L1847" s="176"/>
      <c r="M1847" s="176"/>
      <c r="N1847" s="176"/>
      <c r="U1847" s="176"/>
    </row>
    <row r="1848" spans="2:21" s="21" customFormat="1" ht="21" customHeight="1">
      <c r="B1848" s="207"/>
      <c r="C1848" s="176"/>
      <c r="F1848" s="193"/>
      <c r="G1848" s="176"/>
      <c r="H1848" s="176"/>
      <c r="I1848" s="176"/>
      <c r="J1848" s="176"/>
      <c r="K1848" s="176"/>
      <c r="L1848" s="176"/>
      <c r="M1848" s="176"/>
      <c r="N1848" s="176"/>
      <c r="U1848" s="176"/>
    </row>
    <row r="1849" spans="2:21" s="21" customFormat="1" ht="21" customHeight="1">
      <c r="B1849" s="207"/>
      <c r="C1849" s="176"/>
      <c r="F1849" s="193"/>
      <c r="G1849" s="176"/>
      <c r="H1849" s="176"/>
      <c r="I1849" s="176"/>
      <c r="J1849" s="176"/>
      <c r="K1849" s="176"/>
      <c r="L1849" s="176"/>
      <c r="M1849" s="176"/>
      <c r="N1849" s="176"/>
      <c r="U1849" s="176"/>
    </row>
    <row r="1850" spans="2:21" s="21" customFormat="1" ht="21" customHeight="1">
      <c r="B1850" s="207"/>
      <c r="C1850" s="176"/>
      <c r="F1850" s="193"/>
      <c r="G1850" s="176"/>
      <c r="H1850" s="176"/>
      <c r="I1850" s="176"/>
      <c r="J1850" s="176"/>
      <c r="K1850" s="176"/>
      <c r="L1850" s="176"/>
      <c r="M1850" s="176"/>
      <c r="N1850" s="176"/>
      <c r="U1850" s="176"/>
    </row>
    <row r="1851" spans="2:21" s="21" customFormat="1" ht="21" customHeight="1">
      <c r="B1851" s="207"/>
      <c r="C1851" s="176"/>
      <c r="F1851" s="193"/>
      <c r="G1851" s="176"/>
      <c r="H1851" s="176"/>
      <c r="I1851" s="176"/>
      <c r="J1851" s="176"/>
      <c r="K1851" s="176"/>
      <c r="L1851" s="176"/>
      <c r="M1851" s="176"/>
      <c r="N1851" s="176"/>
      <c r="U1851" s="176"/>
    </row>
    <row r="1852" spans="2:21" s="21" customFormat="1" ht="21" customHeight="1">
      <c r="B1852" s="207"/>
      <c r="C1852" s="176"/>
      <c r="F1852" s="193"/>
      <c r="G1852" s="176"/>
      <c r="H1852" s="176"/>
      <c r="I1852" s="176"/>
      <c r="J1852" s="176"/>
      <c r="K1852" s="176"/>
      <c r="L1852" s="176"/>
      <c r="M1852" s="176"/>
      <c r="N1852" s="176"/>
      <c r="U1852" s="176"/>
    </row>
    <row r="1853" spans="2:21" s="21" customFormat="1" ht="21" customHeight="1">
      <c r="B1853" s="207"/>
      <c r="C1853" s="176"/>
      <c r="F1853" s="193"/>
      <c r="G1853" s="176"/>
      <c r="H1853" s="176"/>
      <c r="I1853" s="176"/>
      <c r="J1853" s="176"/>
      <c r="K1853" s="176"/>
      <c r="L1853" s="176"/>
      <c r="M1853" s="176"/>
      <c r="N1853" s="176"/>
      <c r="U1853" s="176"/>
    </row>
    <row r="1854" spans="2:21" s="21" customFormat="1" ht="21" customHeight="1">
      <c r="B1854" s="207"/>
      <c r="C1854" s="176"/>
      <c r="F1854" s="193"/>
      <c r="G1854" s="176"/>
      <c r="H1854" s="176"/>
      <c r="I1854" s="176"/>
      <c r="J1854" s="176"/>
      <c r="K1854" s="176"/>
      <c r="L1854" s="176"/>
      <c r="M1854" s="176"/>
      <c r="N1854" s="176"/>
      <c r="U1854" s="176"/>
    </row>
    <row r="1855" spans="2:21" s="21" customFormat="1" ht="21" customHeight="1">
      <c r="B1855" s="207"/>
      <c r="C1855" s="176"/>
      <c r="F1855" s="193"/>
      <c r="G1855" s="176"/>
      <c r="H1855" s="176"/>
      <c r="I1855" s="176"/>
      <c r="J1855" s="176"/>
      <c r="K1855" s="176"/>
      <c r="L1855" s="176"/>
      <c r="M1855" s="176"/>
      <c r="N1855" s="176"/>
      <c r="U1855" s="176"/>
    </row>
    <row r="1856" spans="2:21" s="21" customFormat="1" ht="21" customHeight="1">
      <c r="B1856" s="207"/>
      <c r="C1856" s="176"/>
      <c r="F1856" s="193"/>
      <c r="G1856" s="176"/>
      <c r="H1856" s="176"/>
      <c r="I1856" s="176"/>
      <c r="J1856" s="176"/>
      <c r="K1856" s="176"/>
      <c r="L1856" s="176"/>
      <c r="M1856" s="176"/>
      <c r="N1856" s="176"/>
      <c r="U1856" s="176"/>
    </row>
    <row r="1857" spans="2:21" s="21" customFormat="1" ht="21" customHeight="1">
      <c r="B1857" s="207"/>
      <c r="C1857" s="176"/>
      <c r="F1857" s="193"/>
      <c r="G1857" s="176"/>
      <c r="H1857" s="176"/>
      <c r="I1857" s="176"/>
      <c r="J1857" s="176"/>
      <c r="K1857" s="176"/>
      <c r="L1857" s="176"/>
      <c r="M1857" s="176"/>
      <c r="N1857" s="176"/>
      <c r="U1857" s="176"/>
    </row>
    <row r="1858" spans="2:21" s="21" customFormat="1" ht="21" customHeight="1">
      <c r="B1858" s="207"/>
      <c r="C1858" s="176"/>
      <c r="F1858" s="193"/>
      <c r="G1858" s="176"/>
      <c r="H1858" s="176"/>
      <c r="I1858" s="176"/>
      <c r="J1858" s="176"/>
      <c r="K1858" s="176"/>
      <c r="L1858" s="176"/>
      <c r="M1858" s="176"/>
      <c r="N1858" s="176"/>
      <c r="U1858" s="176"/>
    </row>
    <row r="1859" spans="2:21" s="21" customFormat="1" ht="21" customHeight="1">
      <c r="B1859" s="207"/>
      <c r="C1859" s="176"/>
      <c r="F1859" s="193"/>
      <c r="G1859" s="176"/>
      <c r="H1859" s="176"/>
      <c r="I1859" s="176"/>
      <c r="J1859" s="176"/>
      <c r="K1859" s="176"/>
      <c r="L1859" s="176"/>
      <c r="M1859" s="176"/>
      <c r="N1859" s="176"/>
      <c r="U1859" s="176"/>
    </row>
    <row r="1860" spans="2:21" s="21" customFormat="1" ht="21" customHeight="1">
      <c r="B1860" s="207"/>
      <c r="C1860" s="176"/>
      <c r="F1860" s="193"/>
      <c r="G1860" s="176"/>
      <c r="H1860" s="176"/>
      <c r="I1860" s="176"/>
      <c r="J1860" s="176"/>
      <c r="K1860" s="176"/>
      <c r="L1860" s="176"/>
      <c r="M1860" s="176"/>
      <c r="N1860" s="176"/>
      <c r="U1860" s="176"/>
    </row>
    <row r="1861" spans="2:21" s="21" customFormat="1" ht="21" customHeight="1">
      <c r="B1861" s="207"/>
      <c r="C1861" s="176"/>
      <c r="F1861" s="193"/>
      <c r="G1861" s="176"/>
      <c r="H1861" s="176"/>
      <c r="I1861" s="176"/>
      <c r="J1861" s="176"/>
      <c r="K1861" s="176"/>
      <c r="L1861" s="176"/>
      <c r="M1861" s="176"/>
      <c r="N1861" s="176"/>
      <c r="U1861" s="176"/>
    </row>
    <row r="1862" spans="2:21" s="21" customFormat="1" ht="21" customHeight="1">
      <c r="B1862" s="207"/>
      <c r="C1862" s="176"/>
      <c r="F1862" s="193"/>
      <c r="G1862" s="176"/>
      <c r="H1862" s="176"/>
      <c r="I1862" s="176"/>
      <c r="J1862" s="176"/>
      <c r="K1862" s="176"/>
      <c r="L1862" s="176"/>
      <c r="M1862" s="176"/>
      <c r="N1862" s="176"/>
      <c r="U1862" s="176"/>
    </row>
    <row r="1863" spans="2:21" s="21" customFormat="1" ht="21" customHeight="1">
      <c r="B1863" s="207"/>
      <c r="C1863" s="176"/>
      <c r="F1863" s="193"/>
      <c r="G1863" s="176"/>
      <c r="H1863" s="176"/>
      <c r="I1863" s="176"/>
      <c r="J1863" s="176"/>
      <c r="K1863" s="176"/>
      <c r="L1863" s="176"/>
      <c r="M1863" s="176"/>
      <c r="N1863" s="176"/>
      <c r="U1863" s="176"/>
    </row>
    <row r="1864" spans="2:21" s="21" customFormat="1" ht="21" customHeight="1">
      <c r="B1864" s="207"/>
      <c r="C1864" s="176"/>
      <c r="F1864" s="193"/>
      <c r="G1864" s="176"/>
      <c r="H1864" s="176"/>
      <c r="I1864" s="176"/>
      <c r="J1864" s="176"/>
      <c r="K1864" s="176"/>
      <c r="L1864" s="176"/>
      <c r="M1864" s="176"/>
      <c r="N1864" s="176"/>
      <c r="U1864" s="176"/>
    </row>
    <row r="1865" spans="2:21" s="21" customFormat="1" ht="21" customHeight="1">
      <c r="B1865" s="207"/>
      <c r="C1865" s="176"/>
      <c r="F1865" s="193"/>
      <c r="G1865" s="176"/>
      <c r="H1865" s="176"/>
      <c r="I1865" s="176"/>
      <c r="J1865" s="176"/>
      <c r="K1865" s="176"/>
      <c r="L1865" s="176"/>
      <c r="M1865" s="176"/>
      <c r="N1865" s="176"/>
      <c r="U1865" s="176"/>
    </row>
    <row r="1866" spans="2:21" s="21" customFormat="1" ht="21" customHeight="1">
      <c r="B1866" s="207"/>
      <c r="C1866" s="176"/>
      <c r="F1866" s="193"/>
      <c r="G1866" s="176"/>
      <c r="H1866" s="176"/>
      <c r="I1866" s="176"/>
      <c r="J1866" s="176"/>
      <c r="K1866" s="176"/>
      <c r="L1866" s="176"/>
      <c r="M1866" s="176"/>
      <c r="N1866" s="176"/>
      <c r="U1866" s="176"/>
    </row>
    <row r="1867" spans="2:21" s="21" customFormat="1" ht="21" customHeight="1">
      <c r="B1867" s="207"/>
      <c r="C1867" s="176"/>
      <c r="F1867" s="193"/>
      <c r="G1867" s="176"/>
      <c r="H1867" s="176"/>
      <c r="I1867" s="176"/>
      <c r="J1867" s="176"/>
      <c r="K1867" s="176"/>
      <c r="L1867" s="176"/>
      <c r="M1867" s="176"/>
      <c r="N1867" s="176"/>
      <c r="U1867" s="176"/>
    </row>
    <row r="1868" spans="2:21" s="21" customFormat="1" ht="21" customHeight="1">
      <c r="B1868" s="207"/>
      <c r="C1868" s="176"/>
      <c r="F1868" s="193"/>
      <c r="G1868" s="176"/>
      <c r="H1868" s="176"/>
      <c r="I1868" s="176"/>
      <c r="J1868" s="176"/>
      <c r="K1868" s="176"/>
      <c r="L1868" s="176"/>
      <c r="M1868" s="176"/>
      <c r="N1868" s="176"/>
      <c r="U1868" s="176"/>
    </row>
    <row r="1869" spans="2:21" s="21" customFormat="1" ht="21" customHeight="1">
      <c r="B1869" s="207"/>
      <c r="C1869" s="176"/>
      <c r="F1869" s="193"/>
      <c r="G1869" s="176"/>
      <c r="H1869" s="176"/>
      <c r="I1869" s="176"/>
      <c r="J1869" s="176"/>
      <c r="K1869" s="176"/>
      <c r="L1869" s="176"/>
      <c r="M1869" s="176"/>
      <c r="N1869" s="176"/>
      <c r="U1869" s="176"/>
    </row>
    <row r="1870" spans="2:21" s="21" customFormat="1" ht="21" customHeight="1">
      <c r="B1870" s="207"/>
      <c r="C1870" s="176"/>
      <c r="F1870" s="193"/>
      <c r="G1870" s="176"/>
      <c r="H1870" s="176"/>
      <c r="I1870" s="176"/>
      <c r="J1870" s="176"/>
      <c r="K1870" s="176"/>
      <c r="L1870" s="176"/>
      <c r="M1870" s="176"/>
      <c r="N1870" s="176"/>
      <c r="U1870" s="176"/>
    </row>
    <row r="1871" spans="2:21" s="21" customFormat="1" ht="21" customHeight="1">
      <c r="B1871" s="207"/>
      <c r="C1871" s="176"/>
      <c r="F1871" s="193"/>
      <c r="G1871" s="176"/>
      <c r="H1871" s="176"/>
      <c r="I1871" s="176"/>
      <c r="J1871" s="176"/>
      <c r="K1871" s="176"/>
      <c r="L1871" s="176"/>
      <c r="M1871" s="176"/>
      <c r="N1871" s="176"/>
      <c r="U1871" s="176"/>
    </row>
    <row r="1872" spans="2:21" s="21" customFormat="1" ht="21" customHeight="1">
      <c r="B1872" s="207"/>
      <c r="C1872" s="176"/>
      <c r="F1872" s="193"/>
      <c r="G1872" s="176"/>
      <c r="H1872" s="176"/>
      <c r="I1872" s="176"/>
      <c r="J1872" s="176"/>
      <c r="K1872" s="176"/>
      <c r="L1872" s="176"/>
      <c r="M1872" s="176"/>
      <c r="N1872" s="176"/>
      <c r="U1872" s="176"/>
    </row>
    <row r="1873" spans="2:21" s="21" customFormat="1" ht="21" customHeight="1">
      <c r="B1873" s="207"/>
      <c r="C1873" s="176"/>
      <c r="F1873" s="193"/>
      <c r="G1873" s="176"/>
      <c r="H1873" s="176"/>
      <c r="I1873" s="176"/>
      <c r="J1873" s="176"/>
      <c r="K1873" s="176"/>
      <c r="L1873" s="176"/>
      <c r="M1873" s="176"/>
      <c r="N1873" s="176"/>
      <c r="U1873" s="176"/>
    </row>
    <row r="1874" spans="2:21" s="21" customFormat="1" ht="21" customHeight="1">
      <c r="B1874" s="207"/>
      <c r="C1874" s="176"/>
      <c r="F1874" s="193"/>
      <c r="G1874" s="176"/>
      <c r="H1874" s="176"/>
      <c r="I1874" s="176"/>
      <c r="J1874" s="176"/>
      <c r="K1874" s="176"/>
      <c r="L1874" s="176"/>
      <c r="M1874" s="176"/>
      <c r="N1874" s="176"/>
      <c r="U1874" s="176"/>
    </row>
    <row r="1875" spans="2:21" s="21" customFormat="1" ht="21" customHeight="1">
      <c r="B1875" s="207"/>
      <c r="C1875" s="176"/>
      <c r="F1875" s="193"/>
      <c r="G1875" s="176"/>
      <c r="H1875" s="176"/>
      <c r="I1875" s="176"/>
      <c r="J1875" s="176"/>
      <c r="K1875" s="176"/>
      <c r="L1875" s="176"/>
      <c r="M1875" s="176"/>
      <c r="N1875" s="176"/>
      <c r="U1875" s="176"/>
    </row>
    <row r="1876" spans="2:21" s="21" customFormat="1" ht="21" customHeight="1">
      <c r="B1876" s="207"/>
      <c r="C1876" s="176"/>
      <c r="F1876" s="193"/>
      <c r="G1876" s="176"/>
      <c r="H1876" s="176"/>
      <c r="I1876" s="176"/>
      <c r="J1876" s="176"/>
      <c r="K1876" s="176"/>
      <c r="L1876" s="176"/>
      <c r="M1876" s="176"/>
      <c r="N1876" s="176"/>
      <c r="U1876" s="176"/>
    </row>
    <row r="1877" spans="2:21" s="21" customFormat="1" ht="21" customHeight="1">
      <c r="B1877" s="207"/>
      <c r="C1877" s="176"/>
      <c r="F1877" s="193"/>
      <c r="G1877" s="176"/>
      <c r="H1877" s="176"/>
      <c r="I1877" s="176"/>
      <c r="J1877" s="176"/>
      <c r="K1877" s="176"/>
      <c r="L1877" s="176"/>
      <c r="M1877" s="176"/>
      <c r="N1877" s="176"/>
      <c r="U1877" s="176"/>
    </row>
    <row r="1878" spans="2:21" s="21" customFormat="1" ht="21" customHeight="1">
      <c r="B1878" s="207"/>
      <c r="C1878" s="176"/>
      <c r="F1878" s="193"/>
      <c r="G1878" s="176"/>
      <c r="H1878" s="176"/>
      <c r="I1878" s="176"/>
      <c r="J1878" s="176"/>
      <c r="K1878" s="176"/>
      <c r="L1878" s="176"/>
      <c r="M1878" s="176"/>
      <c r="N1878" s="176"/>
      <c r="U1878" s="176"/>
    </row>
    <row r="1879" spans="2:21" s="21" customFormat="1" ht="21" customHeight="1">
      <c r="B1879" s="207"/>
      <c r="C1879" s="176"/>
      <c r="F1879" s="193"/>
      <c r="G1879" s="176"/>
      <c r="H1879" s="176"/>
      <c r="I1879" s="176"/>
      <c r="J1879" s="176"/>
      <c r="K1879" s="176"/>
      <c r="L1879" s="176"/>
      <c r="M1879" s="176"/>
      <c r="N1879" s="176"/>
      <c r="U1879" s="176"/>
    </row>
    <row r="1880" spans="2:21" s="21" customFormat="1" ht="21" customHeight="1">
      <c r="B1880" s="207"/>
      <c r="C1880" s="176"/>
      <c r="F1880" s="193"/>
      <c r="G1880" s="176"/>
      <c r="H1880" s="176"/>
      <c r="I1880" s="176"/>
      <c r="J1880" s="176"/>
      <c r="K1880" s="176"/>
      <c r="L1880" s="176"/>
      <c r="M1880" s="176"/>
      <c r="N1880" s="176"/>
      <c r="U1880" s="176"/>
    </row>
    <row r="1881" spans="2:21" s="21" customFormat="1" ht="21" customHeight="1">
      <c r="B1881" s="207"/>
      <c r="C1881" s="176"/>
      <c r="F1881" s="193"/>
      <c r="G1881" s="176"/>
      <c r="H1881" s="176"/>
      <c r="I1881" s="176"/>
      <c r="J1881" s="176"/>
      <c r="K1881" s="176"/>
      <c r="L1881" s="176"/>
      <c r="M1881" s="176"/>
      <c r="N1881" s="176"/>
      <c r="U1881" s="176"/>
    </row>
    <row r="1882" spans="2:21" s="21" customFormat="1" ht="21" customHeight="1">
      <c r="B1882" s="207"/>
      <c r="C1882" s="176"/>
      <c r="F1882" s="193"/>
      <c r="G1882" s="176"/>
      <c r="H1882" s="176"/>
      <c r="I1882" s="176"/>
      <c r="J1882" s="176"/>
      <c r="K1882" s="176"/>
      <c r="L1882" s="176"/>
      <c r="M1882" s="176"/>
      <c r="N1882" s="176"/>
      <c r="U1882" s="176"/>
    </row>
    <row r="1883" spans="2:21" s="21" customFormat="1" ht="21" customHeight="1">
      <c r="B1883" s="207"/>
      <c r="C1883" s="176"/>
      <c r="F1883" s="193"/>
      <c r="G1883" s="176"/>
      <c r="H1883" s="176"/>
      <c r="I1883" s="176"/>
      <c r="J1883" s="176"/>
      <c r="K1883" s="176"/>
      <c r="L1883" s="176"/>
      <c r="M1883" s="176"/>
      <c r="N1883" s="176"/>
      <c r="U1883" s="176"/>
    </row>
    <row r="1884" spans="2:21" s="21" customFormat="1" ht="21" customHeight="1">
      <c r="B1884" s="207"/>
      <c r="C1884" s="176"/>
      <c r="F1884" s="193"/>
      <c r="G1884" s="176"/>
      <c r="H1884" s="176"/>
      <c r="I1884" s="176"/>
      <c r="J1884" s="176"/>
      <c r="K1884" s="176"/>
      <c r="L1884" s="176"/>
      <c r="M1884" s="176"/>
      <c r="N1884" s="176"/>
      <c r="U1884" s="176"/>
    </row>
    <row r="1885" spans="2:21" s="21" customFormat="1" ht="21" customHeight="1">
      <c r="B1885" s="207"/>
      <c r="C1885" s="176"/>
      <c r="F1885" s="193"/>
      <c r="G1885" s="176"/>
      <c r="H1885" s="176"/>
      <c r="I1885" s="176"/>
      <c r="J1885" s="176"/>
      <c r="K1885" s="176"/>
      <c r="L1885" s="176"/>
      <c r="M1885" s="176"/>
      <c r="N1885" s="176"/>
      <c r="U1885" s="176"/>
    </row>
    <row r="1886" spans="2:21" s="21" customFormat="1" ht="21" customHeight="1">
      <c r="B1886" s="207"/>
      <c r="C1886" s="176"/>
      <c r="F1886" s="193"/>
      <c r="G1886" s="176"/>
      <c r="H1886" s="176"/>
      <c r="I1886" s="176"/>
      <c r="J1886" s="176"/>
      <c r="K1886" s="176"/>
      <c r="L1886" s="176"/>
      <c r="M1886" s="176"/>
      <c r="N1886" s="176"/>
      <c r="U1886" s="176"/>
    </row>
    <row r="1887" spans="2:21" s="21" customFormat="1" ht="21" customHeight="1">
      <c r="B1887" s="207"/>
      <c r="C1887" s="176"/>
      <c r="F1887" s="193"/>
      <c r="G1887" s="176"/>
      <c r="H1887" s="176"/>
      <c r="I1887" s="176"/>
      <c r="J1887" s="176"/>
      <c r="K1887" s="176"/>
      <c r="L1887" s="176"/>
      <c r="M1887" s="176"/>
      <c r="N1887" s="176"/>
      <c r="U1887" s="176"/>
    </row>
    <row r="1888" spans="2:21" s="21" customFormat="1" ht="21" customHeight="1">
      <c r="B1888" s="207"/>
      <c r="C1888" s="176"/>
      <c r="F1888" s="193"/>
      <c r="G1888" s="176"/>
      <c r="H1888" s="176"/>
      <c r="I1888" s="176"/>
      <c r="J1888" s="176"/>
      <c r="K1888" s="176"/>
      <c r="L1888" s="176"/>
      <c r="M1888" s="176"/>
      <c r="N1888" s="176"/>
      <c r="U1888" s="176"/>
    </row>
    <row r="1889" spans="2:21" s="21" customFormat="1" ht="21" customHeight="1">
      <c r="B1889" s="207"/>
      <c r="C1889" s="176"/>
      <c r="F1889" s="193"/>
      <c r="G1889" s="176"/>
      <c r="H1889" s="176"/>
      <c r="I1889" s="176"/>
      <c r="J1889" s="176"/>
      <c r="K1889" s="176"/>
      <c r="L1889" s="176"/>
      <c r="M1889" s="176"/>
      <c r="N1889" s="176"/>
      <c r="U1889" s="176"/>
    </row>
    <row r="1890" spans="2:21" s="21" customFormat="1" ht="21" customHeight="1">
      <c r="B1890" s="207"/>
      <c r="C1890" s="176"/>
      <c r="F1890" s="193"/>
      <c r="G1890" s="176"/>
      <c r="H1890" s="176"/>
      <c r="I1890" s="176"/>
      <c r="J1890" s="176"/>
      <c r="K1890" s="176"/>
      <c r="L1890" s="176"/>
      <c r="M1890" s="176"/>
      <c r="N1890" s="176"/>
      <c r="U1890" s="176"/>
    </row>
    <row r="1891" spans="2:21" s="21" customFormat="1" ht="21" customHeight="1">
      <c r="B1891" s="207"/>
      <c r="C1891" s="176"/>
      <c r="F1891" s="193"/>
      <c r="G1891" s="176"/>
      <c r="H1891" s="176"/>
      <c r="I1891" s="176"/>
      <c r="J1891" s="176"/>
      <c r="K1891" s="176"/>
      <c r="L1891" s="176"/>
      <c r="M1891" s="176"/>
      <c r="N1891" s="176"/>
      <c r="U1891" s="176"/>
    </row>
    <row r="1892" spans="2:21" s="21" customFormat="1" ht="21" customHeight="1">
      <c r="B1892" s="207"/>
      <c r="C1892" s="176"/>
      <c r="F1892" s="193"/>
      <c r="G1892" s="176"/>
      <c r="H1892" s="176"/>
      <c r="I1892" s="176"/>
      <c r="J1892" s="176"/>
      <c r="K1892" s="176"/>
      <c r="L1892" s="176"/>
      <c r="M1892" s="176"/>
      <c r="N1892" s="176"/>
      <c r="U1892" s="176"/>
    </row>
    <row r="1893" spans="2:21" s="21" customFormat="1" ht="21" customHeight="1">
      <c r="B1893" s="207"/>
      <c r="C1893" s="176"/>
      <c r="F1893" s="193"/>
      <c r="G1893" s="176"/>
      <c r="H1893" s="176"/>
      <c r="I1893" s="176"/>
      <c r="J1893" s="176"/>
      <c r="K1893" s="176"/>
      <c r="L1893" s="176"/>
      <c r="M1893" s="176"/>
      <c r="N1893" s="176"/>
      <c r="U1893" s="176"/>
    </row>
    <row r="1894" spans="2:21" s="21" customFormat="1" ht="21" customHeight="1">
      <c r="B1894" s="207"/>
      <c r="C1894" s="176"/>
      <c r="F1894" s="193"/>
      <c r="G1894" s="176"/>
      <c r="H1894" s="176"/>
      <c r="I1894" s="176"/>
      <c r="J1894" s="176"/>
      <c r="K1894" s="176"/>
      <c r="L1894" s="176"/>
      <c r="M1894" s="176"/>
      <c r="N1894" s="176"/>
      <c r="U1894" s="176"/>
    </row>
    <row r="1895" spans="2:21" s="21" customFormat="1" ht="21" customHeight="1">
      <c r="B1895" s="207"/>
      <c r="C1895" s="176"/>
      <c r="F1895" s="193"/>
      <c r="G1895" s="176"/>
      <c r="H1895" s="176"/>
      <c r="I1895" s="176"/>
      <c r="J1895" s="176"/>
      <c r="K1895" s="176"/>
      <c r="L1895" s="176"/>
      <c r="M1895" s="176"/>
      <c r="N1895" s="176"/>
      <c r="U1895" s="176"/>
    </row>
    <row r="1896" spans="2:21" s="21" customFormat="1" ht="21" customHeight="1">
      <c r="B1896" s="207"/>
      <c r="C1896" s="176"/>
      <c r="F1896" s="193"/>
      <c r="G1896" s="176"/>
      <c r="H1896" s="176"/>
      <c r="I1896" s="176"/>
      <c r="J1896" s="176"/>
      <c r="K1896" s="176"/>
      <c r="L1896" s="176"/>
      <c r="M1896" s="176"/>
      <c r="N1896" s="176"/>
      <c r="U1896" s="176"/>
    </row>
    <row r="1897" spans="2:21" s="21" customFormat="1" ht="21" customHeight="1">
      <c r="B1897" s="207"/>
      <c r="C1897" s="176"/>
      <c r="F1897" s="193"/>
      <c r="G1897" s="176"/>
      <c r="H1897" s="176"/>
      <c r="I1897" s="176"/>
      <c r="J1897" s="176"/>
      <c r="K1897" s="176"/>
      <c r="L1897" s="176"/>
      <c r="M1897" s="176"/>
      <c r="N1897" s="176"/>
      <c r="U1897" s="176"/>
    </row>
    <row r="1898" spans="2:21" s="21" customFormat="1" ht="21" customHeight="1">
      <c r="B1898" s="207"/>
      <c r="C1898" s="176"/>
      <c r="F1898" s="193"/>
      <c r="G1898" s="176"/>
      <c r="H1898" s="176"/>
      <c r="I1898" s="176"/>
      <c r="J1898" s="176"/>
      <c r="K1898" s="176"/>
      <c r="L1898" s="176"/>
      <c r="M1898" s="176"/>
      <c r="N1898" s="176"/>
      <c r="U1898" s="176"/>
    </row>
    <row r="1899" spans="2:21" s="21" customFormat="1" ht="21" customHeight="1">
      <c r="B1899" s="207"/>
      <c r="C1899" s="176"/>
      <c r="F1899" s="193"/>
      <c r="G1899" s="176"/>
      <c r="H1899" s="176"/>
      <c r="I1899" s="176"/>
      <c r="J1899" s="176"/>
      <c r="K1899" s="176"/>
      <c r="L1899" s="176"/>
      <c r="M1899" s="176"/>
      <c r="N1899" s="176"/>
      <c r="U1899" s="176"/>
    </row>
    <row r="1900" spans="2:21" s="21" customFormat="1" ht="21" customHeight="1">
      <c r="B1900" s="207"/>
      <c r="C1900" s="176"/>
      <c r="F1900" s="193"/>
      <c r="G1900" s="176"/>
      <c r="H1900" s="176"/>
      <c r="I1900" s="176"/>
      <c r="J1900" s="176"/>
      <c r="K1900" s="176"/>
      <c r="L1900" s="176"/>
      <c r="M1900" s="176"/>
      <c r="N1900" s="176"/>
      <c r="U1900" s="176"/>
    </row>
    <row r="1901" spans="2:21" s="21" customFormat="1" ht="21" customHeight="1">
      <c r="B1901" s="207"/>
      <c r="C1901" s="176"/>
      <c r="F1901" s="193"/>
      <c r="G1901" s="176"/>
      <c r="H1901" s="176"/>
      <c r="I1901" s="176"/>
      <c r="J1901" s="176"/>
      <c r="K1901" s="176"/>
      <c r="L1901" s="176"/>
      <c r="M1901" s="176"/>
      <c r="N1901" s="176"/>
      <c r="U1901" s="176"/>
    </row>
    <row r="1902" spans="2:21" s="21" customFormat="1" ht="21" customHeight="1">
      <c r="B1902" s="207"/>
      <c r="C1902" s="176"/>
      <c r="F1902" s="193"/>
      <c r="G1902" s="176"/>
      <c r="H1902" s="176"/>
      <c r="I1902" s="176"/>
      <c r="J1902" s="176"/>
      <c r="K1902" s="176"/>
      <c r="L1902" s="176"/>
      <c r="M1902" s="176"/>
      <c r="N1902" s="176"/>
      <c r="U1902" s="176"/>
    </row>
    <row r="1903" spans="2:21" s="21" customFormat="1" ht="21" customHeight="1">
      <c r="B1903" s="207"/>
      <c r="C1903" s="176"/>
      <c r="F1903" s="193"/>
      <c r="G1903" s="176"/>
      <c r="H1903" s="176"/>
      <c r="I1903" s="176"/>
      <c r="J1903" s="176"/>
      <c r="K1903" s="176"/>
      <c r="L1903" s="176"/>
      <c r="M1903" s="176"/>
      <c r="N1903" s="176"/>
      <c r="U1903" s="176"/>
    </row>
    <row r="1904" spans="2:21" s="21" customFormat="1" ht="21" customHeight="1">
      <c r="B1904" s="207"/>
      <c r="C1904" s="176"/>
      <c r="F1904" s="193"/>
      <c r="G1904" s="176"/>
      <c r="H1904" s="176"/>
      <c r="I1904" s="176"/>
      <c r="J1904" s="176"/>
      <c r="K1904" s="176"/>
      <c r="L1904" s="176"/>
      <c r="M1904" s="176"/>
      <c r="N1904" s="176"/>
      <c r="U1904" s="176"/>
    </row>
    <row r="1905" spans="2:21" s="21" customFormat="1" ht="21" customHeight="1">
      <c r="B1905" s="207"/>
      <c r="C1905" s="176"/>
      <c r="F1905" s="193"/>
      <c r="G1905" s="176"/>
      <c r="H1905" s="176"/>
      <c r="I1905" s="176"/>
      <c r="J1905" s="176"/>
      <c r="K1905" s="176"/>
      <c r="L1905" s="176"/>
      <c r="M1905" s="176"/>
      <c r="N1905" s="176"/>
      <c r="U1905" s="176"/>
    </row>
    <row r="1906" spans="2:21" s="21" customFormat="1" ht="21" customHeight="1">
      <c r="B1906" s="207"/>
      <c r="C1906" s="176"/>
      <c r="F1906" s="193"/>
      <c r="G1906" s="176"/>
      <c r="H1906" s="176"/>
      <c r="I1906" s="176"/>
      <c r="J1906" s="176"/>
      <c r="K1906" s="176"/>
      <c r="L1906" s="176"/>
      <c r="M1906" s="176"/>
      <c r="N1906" s="176"/>
      <c r="U1906" s="176"/>
    </row>
    <row r="1907" spans="2:21" s="21" customFormat="1" ht="21" customHeight="1">
      <c r="B1907" s="207"/>
      <c r="C1907" s="176"/>
      <c r="F1907" s="193"/>
      <c r="G1907" s="176"/>
      <c r="H1907" s="176"/>
      <c r="I1907" s="176"/>
      <c r="J1907" s="176"/>
      <c r="K1907" s="176"/>
      <c r="L1907" s="176"/>
      <c r="M1907" s="176"/>
      <c r="N1907" s="176"/>
      <c r="U1907" s="176"/>
    </row>
    <row r="1908" spans="2:21" s="21" customFormat="1" ht="21" customHeight="1">
      <c r="B1908" s="207"/>
      <c r="C1908" s="176"/>
      <c r="F1908" s="193"/>
      <c r="G1908" s="176"/>
      <c r="H1908" s="176"/>
      <c r="I1908" s="176"/>
      <c r="J1908" s="176"/>
      <c r="K1908" s="176"/>
      <c r="L1908" s="176"/>
      <c r="M1908" s="176"/>
      <c r="N1908" s="176"/>
      <c r="U1908" s="176"/>
    </row>
    <row r="1909" spans="2:21" s="21" customFormat="1" ht="21" customHeight="1">
      <c r="B1909" s="207"/>
      <c r="C1909" s="176"/>
      <c r="F1909" s="193"/>
      <c r="G1909" s="176"/>
      <c r="H1909" s="176"/>
      <c r="I1909" s="176"/>
      <c r="J1909" s="176"/>
      <c r="K1909" s="176"/>
      <c r="L1909" s="176"/>
      <c r="M1909" s="176"/>
      <c r="N1909" s="176"/>
      <c r="U1909" s="176"/>
    </row>
    <row r="1910" spans="2:21" s="21" customFormat="1" ht="21" customHeight="1">
      <c r="B1910" s="207"/>
      <c r="C1910" s="176"/>
      <c r="F1910" s="193"/>
      <c r="G1910" s="176"/>
      <c r="H1910" s="176"/>
      <c r="I1910" s="176"/>
      <c r="J1910" s="176"/>
      <c r="K1910" s="176"/>
      <c r="L1910" s="176"/>
      <c r="M1910" s="176"/>
      <c r="N1910" s="176"/>
      <c r="U1910" s="176"/>
    </row>
    <row r="1911" spans="2:21" s="21" customFormat="1" ht="21" customHeight="1">
      <c r="B1911" s="207"/>
      <c r="C1911" s="176"/>
      <c r="F1911" s="193"/>
      <c r="G1911" s="176"/>
      <c r="H1911" s="176"/>
      <c r="I1911" s="176"/>
      <c r="J1911" s="176"/>
      <c r="K1911" s="176"/>
      <c r="L1911" s="176"/>
      <c r="M1911" s="176"/>
      <c r="N1911" s="176"/>
      <c r="U1911" s="176"/>
    </row>
    <row r="1912" spans="2:21" s="21" customFormat="1" ht="21" customHeight="1">
      <c r="B1912" s="207"/>
      <c r="C1912" s="176"/>
      <c r="F1912" s="193"/>
      <c r="G1912" s="176"/>
      <c r="H1912" s="176"/>
      <c r="I1912" s="176"/>
      <c r="J1912" s="176"/>
      <c r="K1912" s="176"/>
      <c r="L1912" s="176"/>
      <c r="M1912" s="176"/>
      <c r="N1912" s="176"/>
      <c r="U1912" s="176"/>
    </row>
    <row r="1913" spans="2:21" s="21" customFormat="1" ht="21" customHeight="1">
      <c r="B1913" s="207"/>
      <c r="C1913" s="176"/>
      <c r="F1913" s="193"/>
      <c r="G1913" s="176"/>
      <c r="H1913" s="176"/>
      <c r="I1913" s="176"/>
      <c r="J1913" s="176"/>
      <c r="K1913" s="176"/>
      <c r="L1913" s="176"/>
      <c r="M1913" s="176"/>
      <c r="N1913" s="176"/>
      <c r="U1913" s="176"/>
    </row>
    <row r="1914" spans="2:21" s="21" customFormat="1" ht="21" customHeight="1">
      <c r="B1914" s="207"/>
      <c r="C1914" s="176"/>
      <c r="F1914" s="193"/>
      <c r="G1914" s="176"/>
      <c r="H1914" s="176"/>
      <c r="I1914" s="176"/>
      <c r="J1914" s="176"/>
      <c r="K1914" s="176"/>
      <c r="L1914" s="176"/>
      <c r="M1914" s="176"/>
      <c r="N1914" s="176"/>
      <c r="U1914" s="176"/>
    </row>
    <row r="1915" spans="2:21" s="21" customFormat="1" ht="21" customHeight="1">
      <c r="B1915" s="207"/>
      <c r="C1915" s="176"/>
      <c r="F1915" s="193"/>
      <c r="G1915" s="176"/>
      <c r="H1915" s="176"/>
      <c r="I1915" s="176"/>
      <c r="J1915" s="176"/>
      <c r="K1915" s="176"/>
      <c r="L1915" s="176"/>
      <c r="M1915" s="176"/>
      <c r="N1915" s="176"/>
      <c r="U1915" s="176"/>
    </row>
    <row r="1916" spans="2:21" s="21" customFormat="1" ht="21" customHeight="1">
      <c r="B1916" s="207"/>
      <c r="C1916" s="176"/>
      <c r="F1916" s="193"/>
      <c r="G1916" s="176"/>
      <c r="H1916" s="176"/>
      <c r="I1916" s="176"/>
      <c r="J1916" s="176"/>
      <c r="K1916" s="176"/>
      <c r="L1916" s="176"/>
      <c r="M1916" s="176"/>
      <c r="N1916" s="176"/>
      <c r="U1916" s="176"/>
    </row>
    <row r="1917" spans="2:21" s="21" customFormat="1" ht="21" customHeight="1">
      <c r="B1917" s="207"/>
      <c r="C1917" s="176"/>
      <c r="F1917" s="193"/>
      <c r="G1917" s="176"/>
      <c r="H1917" s="176"/>
      <c r="I1917" s="176"/>
      <c r="J1917" s="176"/>
      <c r="K1917" s="176"/>
      <c r="L1917" s="176"/>
      <c r="M1917" s="176"/>
      <c r="N1917" s="176"/>
      <c r="U1917" s="176"/>
    </row>
    <row r="1918" spans="2:21" s="21" customFormat="1" ht="21" customHeight="1">
      <c r="B1918" s="207"/>
      <c r="C1918" s="176"/>
      <c r="F1918" s="193"/>
      <c r="G1918" s="176"/>
      <c r="H1918" s="176"/>
      <c r="I1918" s="176"/>
      <c r="J1918" s="176"/>
      <c r="K1918" s="176"/>
      <c r="L1918" s="176"/>
      <c r="M1918" s="176"/>
      <c r="N1918" s="176"/>
      <c r="U1918" s="176"/>
    </row>
    <row r="1919" spans="2:21" s="21" customFormat="1" ht="21" customHeight="1">
      <c r="B1919" s="207"/>
      <c r="C1919" s="176"/>
      <c r="F1919" s="193"/>
      <c r="G1919" s="176"/>
      <c r="H1919" s="176"/>
      <c r="I1919" s="176"/>
      <c r="J1919" s="176"/>
      <c r="K1919" s="176"/>
      <c r="L1919" s="176"/>
      <c r="M1919" s="176"/>
      <c r="N1919" s="176"/>
      <c r="U1919" s="176"/>
    </row>
  </sheetData>
  <mergeCells count="8">
    <mergeCell ref="H1:N1"/>
    <mergeCell ref="O1:S1"/>
    <mergeCell ref="C1:D2"/>
    <mergeCell ref="B1:B2"/>
    <mergeCell ref="A1:A2"/>
    <mergeCell ref="E1:E2"/>
    <mergeCell ref="F1:F2"/>
    <mergeCell ref="G1:G2"/>
  </mergeCells>
  <printOptions gridLines="1"/>
  <pageMargins left="0.2" right="0.23" top="0.5" bottom="0.5" header="0.05" footer="0.05"/>
  <pageSetup paperSize="3" scale="41" fitToHeight="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topLeftCell="A10" zoomScale="60" zoomScaleNormal="60" zoomScalePageLayoutView="91" workbookViewId="0">
      <selection activeCell="Q34" sqref="Q34"/>
    </sheetView>
  </sheetViews>
  <sheetFormatPr defaultColWidth="8.875" defaultRowHeight="12.75"/>
  <cols>
    <col min="1" max="1" width="12.5" style="55" customWidth="1"/>
    <col min="2" max="2" width="14" style="55" customWidth="1"/>
    <col min="3" max="3" width="14.875" style="55" customWidth="1"/>
    <col min="4" max="4" width="74.125" style="56" customWidth="1"/>
    <col min="5" max="5" width="12.875" style="55" bestFit="1" customWidth="1"/>
    <col min="6" max="6" width="20.375" style="55" customWidth="1"/>
    <col min="7" max="7" width="10.375" style="55" hidden="1" customWidth="1"/>
    <col min="8" max="8" width="15.375" style="56" hidden="1" customWidth="1"/>
    <col min="9" max="9" width="11.5" style="55" hidden="1" customWidth="1"/>
    <col min="10" max="10" width="9.125" style="55" hidden="1" customWidth="1"/>
    <col min="11" max="11" width="3.375" style="55" hidden="1" customWidth="1"/>
    <col min="12" max="12" width="12.5" style="55" customWidth="1"/>
    <col min="13" max="13" width="13.125" style="55" customWidth="1"/>
    <col min="14" max="14" width="12.5" style="55" customWidth="1"/>
    <col min="15" max="15" width="17.5" style="55" customWidth="1"/>
    <col min="16" max="16" width="9.875" style="55" customWidth="1"/>
    <col min="17" max="17" width="10.125" style="55" customWidth="1"/>
    <col min="18" max="18" width="36.875" style="55" customWidth="1"/>
    <col min="19" max="19" width="15" style="55" customWidth="1"/>
    <col min="20" max="20" width="15.875" style="55" customWidth="1"/>
    <col min="21" max="21" width="12.875" style="55" customWidth="1"/>
    <col min="22" max="22" width="9.5" style="55" customWidth="1"/>
    <col min="23" max="23" width="16.875" style="55" customWidth="1"/>
    <col min="24" max="24" width="15.625" style="55" customWidth="1"/>
    <col min="25" max="25" width="9.375" style="55" customWidth="1"/>
    <col min="26" max="26" width="11.5" style="55" customWidth="1"/>
    <col min="27" max="27" width="10.625" style="55" customWidth="1"/>
    <col min="28" max="28" width="28.125" style="55" customWidth="1"/>
    <col min="29" max="29" width="11" style="55" customWidth="1"/>
    <col min="30" max="30" width="10.375" style="55" customWidth="1"/>
    <col min="31" max="31" width="9.5" style="55" customWidth="1"/>
    <col min="32" max="32" width="8.375" style="55" customWidth="1"/>
    <col min="33" max="33" width="7.875" style="55" customWidth="1"/>
    <col min="34" max="34" width="9.625" style="55" customWidth="1"/>
    <col min="35" max="35" width="7.875" style="55" customWidth="1"/>
    <col min="36" max="36" width="8.5" style="55" customWidth="1"/>
    <col min="37" max="37" width="9.375" style="55" customWidth="1"/>
    <col min="38" max="38" width="9.125" style="55" customWidth="1"/>
    <col min="39" max="39" width="9" style="55" customWidth="1"/>
    <col min="40" max="40" width="8.375" style="55" customWidth="1"/>
    <col min="41" max="41" width="10" style="55" customWidth="1"/>
    <col min="42" max="42" width="10.375" style="55" customWidth="1"/>
    <col min="43" max="43" width="9" style="55" customWidth="1"/>
    <col min="44" max="45" width="9.125" style="55" customWidth="1"/>
    <col min="46" max="46" width="10.375" style="55" customWidth="1"/>
    <col min="47" max="48" width="8.875" style="55"/>
    <col min="49" max="49" width="10.125" style="55" customWidth="1"/>
    <col min="50" max="51" width="10.625" style="55" customWidth="1"/>
    <col min="52" max="55" width="11" style="55" customWidth="1"/>
    <col min="56" max="56" width="19.5" style="55" customWidth="1"/>
    <col min="57" max="57" width="18.875" style="55" customWidth="1"/>
    <col min="58" max="61" width="11" style="55" customWidth="1"/>
    <col min="62" max="62" width="15.5" style="55" customWidth="1"/>
    <col min="63" max="256" width="8.875" style="55"/>
    <col min="257" max="257" width="28.5" style="55" customWidth="1"/>
    <col min="258" max="258" width="12.5" style="55" customWidth="1"/>
    <col min="259" max="259" width="15" style="55" customWidth="1"/>
    <col min="260" max="260" width="39" style="55" customWidth="1"/>
    <col min="261" max="261" width="17.375" style="55" customWidth="1"/>
    <col min="262" max="262" width="14.5" style="55" customWidth="1"/>
    <col min="263" max="263" width="10.375" style="55" customWidth="1"/>
    <col min="264" max="264" width="15.375" style="55" customWidth="1"/>
    <col min="265" max="265" width="11.5" style="55" customWidth="1"/>
    <col min="266" max="266" width="10.625" style="55" customWidth="1"/>
    <col min="267" max="268" width="9.125" style="55" customWidth="1"/>
    <col min="269" max="269" width="13.125" style="55" customWidth="1"/>
    <col min="270" max="270" width="10.875" style="55" customWidth="1"/>
    <col min="271" max="271" width="17.5" style="55" customWidth="1"/>
    <col min="272" max="272" width="9.875" style="55" customWidth="1"/>
    <col min="273" max="273" width="10.125" style="55" customWidth="1"/>
    <col min="274" max="274" width="30.5" style="55" customWidth="1"/>
    <col min="275" max="275" width="15" style="55" customWidth="1"/>
    <col min="276" max="276" width="15.875" style="55" customWidth="1"/>
    <col min="277" max="277" width="12.875" style="55" customWidth="1"/>
    <col min="278" max="278" width="9.5" style="55" customWidth="1"/>
    <col min="279" max="279" width="16.875" style="55" customWidth="1"/>
    <col min="280" max="280" width="15.625" style="55" customWidth="1"/>
    <col min="281" max="281" width="9.375" style="55" customWidth="1"/>
    <col min="282" max="282" width="11.5" style="55" customWidth="1"/>
    <col min="283" max="283" width="10.625" style="55" customWidth="1"/>
    <col min="284" max="284" width="28.125" style="55" customWidth="1"/>
    <col min="285" max="285" width="11" style="55" customWidth="1"/>
    <col min="286" max="286" width="10.375" style="55" customWidth="1"/>
    <col min="287" max="287" width="9.5" style="55" customWidth="1"/>
    <col min="288" max="288" width="8.375" style="55" customWidth="1"/>
    <col min="289" max="289" width="7.875" style="55" customWidth="1"/>
    <col min="290" max="290" width="9.625" style="55" customWidth="1"/>
    <col min="291" max="291" width="7.875" style="55" customWidth="1"/>
    <col min="292" max="292" width="8.5" style="55" customWidth="1"/>
    <col min="293" max="293" width="9.375" style="55" customWidth="1"/>
    <col min="294" max="294" width="9.125" style="55" customWidth="1"/>
    <col min="295" max="295" width="9" style="55" customWidth="1"/>
    <col min="296" max="296" width="8.375" style="55" customWidth="1"/>
    <col min="297" max="297" width="10" style="55" customWidth="1"/>
    <col min="298" max="298" width="10.375" style="55" customWidth="1"/>
    <col min="299" max="299" width="9" style="55" customWidth="1"/>
    <col min="300" max="301" width="9.125" style="55" customWidth="1"/>
    <col min="302" max="302" width="10.375" style="55" customWidth="1"/>
    <col min="303" max="304" width="8.875" style="55"/>
    <col min="305" max="305" width="10.125" style="55" customWidth="1"/>
    <col min="306" max="307" width="10.625" style="55" customWidth="1"/>
    <col min="308" max="311" width="11" style="55" customWidth="1"/>
    <col min="312" max="312" width="19.5" style="55" customWidth="1"/>
    <col min="313" max="313" width="18.875" style="55" customWidth="1"/>
    <col min="314" max="317" width="11" style="55" customWidth="1"/>
    <col min="318" max="318" width="15.5" style="55" customWidth="1"/>
    <col min="319" max="512" width="8.875" style="55"/>
    <col min="513" max="513" width="28.5" style="55" customWidth="1"/>
    <col min="514" max="514" width="12.5" style="55" customWidth="1"/>
    <col min="515" max="515" width="15" style="55" customWidth="1"/>
    <col min="516" max="516" width="39" style="55" customWidth="1"/>
    <col min="517" max="517" width="17.375" style="55" customWidth="1"/>
    <col min="518" max="518" width="14.5" style="55" customWidth="1"/>
    <col min="519" max="519" width="10.375" style="55" customWidth="1"/>
    <col min="520" max="520" width="15.375" style="55" customWidth="1"/>
    <col min="521" max="521" width="11.5" style="55" customWidth="1"/>
    <col min="522" max="522" width="10.625" style="55" customWidth="1"/>
    <col min="523" max="524" width="9.125" style="55" customWidth="1"/>
    <col min="525" max="525" width="13.125" style="55" customWidth="1"/>
    <col min="526" max="526" width="10.875" style="55" customWidth="1"/>
    <col min="527" max="527" width="17.5" style="55" customWidth="1"/>
    <col min="528" max="528" width="9.875" style="55" customWidth="1"/>
    <col min="529" max="529" width="10.125" style="55" customWidth="1"/>
    <col min="530" max="530" width="30.5" style="55" customWidth="1"/>
    <col min="531" max="531" width="15" style="55" customWidth="1"/>
    <col min="532" max="532" width="15.875" style="55" customWidth="1"/>
    <col min="533" max="533" width="12.875" style="55" customWidth="1"/>
    <col min="534" max="534" width="9.5" style="55" customWidth="1"/>
    <col min="535" max="535" width="16.875" style="55" customWidth="1"/>
    <col min="536" max="536" width="15.625" style="55" customWidth="1"/>
    <col min="537" max="537" width="9.375" style="55" customWidth="1"/>
    <col min="538" max="538" width="11.5" style="55" customWidth="1"/>
    <col min="539" max="539" width="10.625" style="55" customWidth="1"/>
    <col min="540" max="540" width="28.125" style="55" customWidth="1"/>
    <col min="541" max="541" width="11" style="55" customWidth="1"/>
    <col min="542" max="542" width="10.375" style="55" customWidth="1"/>
    <col min="543" max="543" width="9.5" style="55" customWidth="1"/>
    <col min="544" max="544" width="8.375" style="55" customWidth="1"/>
    <col min="545" max="545" width="7.875" style="55" customWidth="1"/>
    <col min="546" max="546" width="9.625" style="55" customWidth="1"/>
    <col min="547" max="547" width="7.875" style="55" customWidth="1"/>
    <col min="548" max="548" width="8.5" style="55" customWidth="1"/>
    <col min="549" max="549" width="9.375" style="55" customWidth="1"/>
    <col min="550" max="550" width="9.125" style="55" customWidth="1"/>
    <col min="551" max="551" width="9" style="55" customWidth="1"/>
    <col min="552" max="552" width="8.375" style="55" customWidth="1"/>
    <col min="553" max="553" width="10" style="55" customWidth="1"/>
    <col min="554" max="554" width="10.375" style="55" customWidth="1"/>
    <col min="555" max="555" width="9" style="55" customWidth="1"/>
    <col min="556" max="557" width="9.125" style="55" customWidth="1"/>
    <col min="558" max="558" width="10.375" style="55" customWidth="1"/>
    <col min="559" max="560" width="8.875" style="55"/>
    <col min="561" max="561" width="10.125" style="55" customWidth="1"/>
    <col min="562" max="563" width="10.625" style="55" customWidth="1"/>
    <col min="564" max="567" width="11" style="55" customWidth="1"/>
    <col min="568" max="568" width="19.5" style="55" customWidth="1"/>
    <col min="569" max="569" width="18.875" style="55" customWidth="1"/>
    <col min="570" max="573" width="11" style="55" customWidth="1"/>
    <col min="574" max="574" width="15.5" style="55" customWidth="1"/>
    <col min="575" max="768" width="8.875" style="55"/>
    <col min="769" max="769" width="28.5" style="55" customWidth="1"/>
    <col min="770" max="770" width="12.5" style="55" customWidth="1"/>
    <col min="771" max="771" width="15" style="55" customWidth="1"/>
    <col min="772" max="772" width="39" style="55" customWidth="1"/>
    <col min="773" max="773" width="17.375" style="55" customWidth="1"/>
    <col min="774" max="774" width="14.5" style="55" customWidth="1"/>
    <col min="775" max="775" width="10.375" style="55" customWidth="1"/>
    <col min="776" max="776" width="15.375" style="55" customWidth="1"/>
    <col min="777" max="777" width="11.5" style="55" customWidth="1"/>
    <col min="778" max="778" width="10.625" style="55" customWidth="1"/>
    <col min="779" max="780" width="9.125" style="55" customWidth="1"/>
    <col min="781" max="781" width="13.125" style="55" customWidth="1"/>
    <col min="782" max="782" width="10.875" style="55" customWidth="1"/>
    <col min="783" max="783" width="17.5" style="55" customWidth="1"/>
    <col min="784" max="784" width="9.875" style="55" customWidth="1"/>
    <col min="785" max="785" width="10.125" style="55" customWidth="1"/>
    <col min="786" max="786" width="30.5" style="55" customWidth="1"/>
    <col min="787" max="787" width="15" style="55" customWidth="1"/>
    <col min="788" max="788" width="15.875" style="55" customWidth="1"/>
    <col min="789" max="789" width="12.875" style="55" customWidth="1"/>
    <col min="790" max="790" width="9.5" style="55" customWidth="1"/>
    <col min="791" max="791" width="16.875" style="55" customWidth="1"/>
    <col min="792" max="792" width="15.625" style="55" customWidth="1"/>
    <col min="793" max="793" width="9.375" style="55" customWidth="1"/>
    <col min="794" max="794" width="11.5" style="55" customWidth="1"/>
    <col min="795" max="795" width="10.625" style="55" customWidth="1"/>
    <col min="796" max="796" width="28.125" style="55" customWidth="1"/>
    <col min="797" max="797" width="11" style="55" customWidth="1"/>
    <col min="798" max="798" width="10.375" style="55" customWidth="1"/>
    <col min="799" max="799" width="9.5" style="55" customWidth="1"/>
    <col min="800" max="800" width="8.375" style="55" customWidth="1"/>
    <col min="801" max="801" width="7.875" style="55" customWidth="1"/>
    <col min="802" max="802" width="9.625" style="55" customWidth="1"/>
    <col min="803" max="803" width="7.875" style="55" customWidth="1"/>
    <col min="804" max="804" width="8.5" style="55" customWidth="1"/>
    <col min="805" max="805" width="9.375" style="55" customWidth="1"/>
    <col min="806" max="806" width="9.125" style="55" customWidth="1"/>
    <col min="807" max="807" width="9" style="55" customWidth="1"/>
    <col min="808" max="808" width="8.375" style="55" customWidth="1"/>
    <col min="809" max="809" width="10" style="55" customWidth="1"/>
    <col min="810" max="810" width="10.375" style="55" customWidth="1"/>
    <col min="811" max="811" width="9" style="55" customWidth="1"/>
    <col min="812" max="813" width="9.125" style="55" customWidth="1"/>
    <col min="814" max="814" width="10.375" style="55" customWidth="1"/>
    <col min="815" max="816" width="8.875" style="55"/>
    <col min="817" max="817" width="10.125" style="55" customWidth="1"/>
    <col min="818" max="819" width="10.625" style="55" customWidth="1"/>
    <col min="820" max="823" width="11" style="55" customWidth="1"/>
    <col min="824" max="824" width="19.5" style="55" customWidth="1"/>
    <col min="825" max="825" width="18.875" style="55" customWidth="1"/>
    <col min="826" max="829" width="11" style="55" customWidth="1"/>
    <col min="830" max="830" width="15.5" style="55" customWidth="1"/>
    <col min="831" max="1024" width="8.875" style="55"/>
    <col min="1025" max="1025" width="28.5" style="55" customWidth="1"/>
    <col min="1026" max="1026" width="12.5" style="55" customWidth="1"/>
    <col min="1027" max="1027" width="15" style="55" customWidth="1"/>
    <col min="1028" max="1028" width="39" style="55" customWidth="1"/>
    <col min="1029" max="1029" width="17.375" style="55" customWidth="1"/>
    <col min="1030" max="1030" width="14.5" style="55" customWidth="1"/>
    <col min="1031" max="1031" width="10.375" style="55" customWidth="1"/>
    <col min="1032" max="1032" width="15.375" style="55" customWidth="1"/>
    <col min="1033" max="1033" width="11.5" style="55" customWidth="1"/>
    <col min="1034" max="1034" width="10.625" style="55" customWidth="1"/>
    <col min="1035" max="1036" width="9.125" style="55" customWidth="1"/>
    <col min="1037" max="1037" width="13.125" style="55" customWidth="1"/>
    <col min="1038" max="1038" width="10.875" style="55" customWidth="1"/>
    <col min="1039" max="1039" width="17.5" style="55" customWidth="1"/>
    <col min="1040" max="1040" width="9.875" style="55" customWidth="1"/>
    <col min="1041" max="1041" width="10.125" style="55" customWidth="1"/>
    <col min="1042" max="1042" width="30.5" style="55" customWidth="1"/>
    <col min="1043" max="1043" width="15" style="55" customWidth="1"/>
    <col min="1044" max="1044" width="15.875" style="55" customWidth="1"/>
    <col min="1045" max="1045" width="12.875" style="55" customWidth="1"/>
    <col min="1046" max="1046" width="9.5" style="55" customWidth="1"/>
    <col min="1047" max="1047" width="16.875" style="55" customWidth="1"/>
    <col min="1048" max="1048" width="15.625" style="55" customWidth="1"/>
    <col min="1049" max="1049" width="9.375" style="55" customWidth="1"/>
    <col min="1050" max="1050" width="11.5" style="55" customWidth="1"/>
    <col min="1051" max="1051" width="10.625" style="55" customWidth="1"/>
    <col min="1052" max="1052" width="28.125" style="55" customWidth="1"/>
    <col min="1053" max="1053" width="11" style="55" customWidth="1"/>
    <col min="1054" max="1054" width="10.375" style="55" customWidth="1"/>
    <col min="1055" max="1055" width="9.5" style="55" customWidth="1"/>
    <col min="1056" max="1056" width="8.375" style="55" customWidth="1"/>
    <col min="1057" max="1057" width="7.875" style="55" customWidth="1"/>
    <col min="1058" max="1058" width="9.625" style="55" customWidth="1"/>
    <col min="1059" max="1059" width="7.875" style="55" customWidth="1"/>
    <col min="1060" max="1060" width="8.5" style="55" customWidth="1"/>
    <col min="1061" max="1061" width="9.375" style="55" customWidth="1"/>
    <col min="1062" max="1062" width="9.125" style="55" customWidth="1"/>
    <col min="1063" max="1063" width="9" style="55" customWidth="1"/>
    <col min="1064" max="1064" width="8.375" style="55" customWidth="1"/>
    <col min="1065" max="1065" width="10" style="55" customWidth="1"/>
    <col min="1066" max="1066" width="10.375" style="55" customWidth="1"/>
    <col min="1067" max="1067" width="9" style="55" customWidth="1"/>
    <col min="1068" max="1069" width="9.125" style="55" customWidth="1"/>
    <col min="1070" max="1070" width="10.375" style="55" customWidth="1"/>
    <col min="1071" max="1072" width="8.875" style="55"/>
    <col min="1073" max="1073" width="10.125" style="55" customWidth="1"/>
    <col min="1074" max="1075" width="10.625" style="55" customWidth="1"/>
    <col min="1076" max="1079" width="11" style="55" customWidth="1"/>
    <col min="1080" max="1080" width="19.5" style="55" customWidth="1"/>
    <col min="1081" max="1081" width="18.875" style="55" customWidth="1"/>
    <col min="1082" max="1085" width="11" style="55" customWidth="1"/>
    <col min="1086" max="1086" width="15.5" style="55" customWidth="1"/>
    <col min="1087" max="1280" width="8.875" style="55"/>
    <col min="1281" max="1281" width="28.5" style="55" customWidth="1"/>
    <col min="1282" max="1282" width="12.5" style="55" customWidth="1"/>
    <col min="1283" max="1283" width="15" style="55" customWidth="1"/>
    <col min="1284" max="1284" width="39" style="55" customWidth="1"/>
    <col min="1285" max="1285" width="17.375" style="55" customWidth="1"/>
    <col min="1286" max="1286" width="14.5" style="55" customWidth="1"/>
    <col min="1287" max="1287" width="10.375" style="55" customWidth="1"/>
    <col min="1288" max="1288" width="15.375" style="55" customWidth="1"/>
    <col min="1289" max="1289" width="11.5" style="55" customWidth="1"/>
    <col min="1290" max="1290" width="10.625" style="55" customWidth="1"/>
    <col min="1291" max="1292" width="9.125" style="55" customWidth="1"/>
    <col min="1293" max="1293" width="13.125" style="55" customWidth="1"/>
    <col min="1294" max="1294" width="10.875" style="55" customWidth="1"/>
    <col min="1295" max="1295" width="17.5" style="55" customWidth="1"/>
    <col min="1296" max="1296" width="9.875" style="55" customWidth="1"/>
    <col min="1297" max="1297" width="10.125" style="55" customWidth="1"/>
    <col min="1298" max="1298" width="30.5" style="55" customWidth="1"/>
    <col min="1299" max="1299" width="15" style="55" customWidth="1"/>
    <col min="1300" max="1300" width="15.875" style="55" customWidth="1"/>
    <col min="1301" max="1301" width="12.875" style="55" customWidth="1"/>
    <col min="1302" max="1302" width="9.5" style="55" customWidth="1"/>
    <col min="1303" max="1303" width="16.875" style="55" customWidth="1"/>
    <col min="1304" max="1304" width="15.625" style="55" customWidth="1"/>
    <col min="1305" max="1305" width="9.375" style="55" customWidth="1"/>
    <col min="1306" max="1306" width="11.5" style="55" customWidth="1"/>
    <col min="1307" max="1307" width="10.625" style="55" customWidth="1"/>
    <col min="1308" max="1308" width="28.125" style="55" customWidth="1"/>
    <col min="1309" max="1309" width="11" style="55" customWidth="1"/>
    <col min="1310" max="1310" width="10.375" style="55" customWidth="1"/>
    <col min="1311" max="1311" width="9.5" style="55" customWidth="1"/>
    <col min="1312" max="1312" width="8.375" style="55" customWidth="1"/>
    <col min="1313" max="1313" width="7.875" style="55" customWidth="1"/>
    <col min="1314" max="1314" width="9.625" style="55" customWidth="1"/>
    <col min="1315" max="1315" width="7.875" style="55" customWidth="1"/>
    <col min="1316" max="1316" width="8.5" style="55" customWidth="1"/>
    <col min="1317" max="1317" width="9.375" style="55" customWidth="1"/>
    <col min="1318" max="1318" width="9.125" style="55" customWidth="1"/>
    <col min="1319" max="1319" width="9" style="55" customWidth="1"/>
    <col min="1320" max="1320" width="8.375" style="55" customWidth="1"/>
    <col min="1321" max="1321" width="10" style="55" customWidth="1"/>
    <col min="1322" max="1322" width="10.375" style="55" customWidth="1"/>
    <col min="1323" max="1323" width="9" style="55" customWidth="1"/>
    <col min="1324" max="1325" width="9.125" style="55" customWidth="1"/>
    <col min="1326" max="1326" width="10.375" style="55" customWidth="1"/>
    <col min="1327" max="1328" width="8.875" style="55"/>
    <col min="1329" max="1329" width="10.125" style="55" customWidth="1"/>
    <col min="1330" max="1331" width="10.625" style="55" customWidth="1"/>
    <col min="1332" max="1335" width="11" style="55" customWidth="1"/>
    <col min="1336" max="1336" width="19.5" style="55" customWidth="1"/>
    <col min="1337" max="1337" width="18.875" style="55" customWidth="1"/>
    <col min="1338" max="1341" width="11" style="55" customWidth="1"/>
    <col min="1342" max="1342" width="15.5" style="55" customWidth="1"/>
    <col min="1343" max="1536" width="8.875" style="55"/>
    <col min="1537" max="1537" width="28.5" style="55" customWidth="1"/>
    <col min="1538" max="1538" width="12.5" style="55" customWidth="1"/>
    <col min="1539" max="1539" width="15" style="55" customWidth="1"/>
    <col min="1540" max="1540" width="39" style="55" customWidth="1"/>
    <col min="1541" max="1541" width="17.375" style="55" customWidth="1"/>
    <col min="1542" max="1542" width="14.5" style="55" customWidth="1"/>
    <col min="1543" max="1543" width="10.375" style="55" customWidth="1"/>
    <col min="1544" max="1544" width="15.375" style="55" customWidth="1"/>
    <col min="1545" max="1545" width="11.5" style="55" customWidth="1"/>
    <col min="1546" max="1546" width="10.625" style="55" customWidth="1"/>
    <col min="1547" max="1548" width="9.125" style="55" customWidth="1"/>
    <col min="1549" max="1549" width="13.125" style="55" customWidth="1"/>
    <col min="1550" max="1550" width="10.875" style="55" customWidth="1"/>
    <col min="1551" max="1551" width="17.5" style="55" customWidth="1"/>
    <col min="1552" max="1552" width="9.875" style="55" customWidth="1"/>
    <col min="1553" max="1553" width="10.125" style="55" customWidth="1"/>
    <col min="1554" max="1554" width="30.5" style="55" customWidth="1"/>
    <col min="1555" max="1555" width="15" style="55" customWidth="1"/>
    <col min="1556" max="1556" width="15.875" style="55" customWidth="1"/>
    <col min="1557" max="1557" width="12.875" style="55" customWidth="1"/>
    <col min="1558" max="1558" width="9.5" style="55" customWidth="1"/>
    <col min="1559" max="1559" width="16.875" style="55" customWidth="1"/>
    <col min="1560" max="1560" width="15.625" style="55" customWidth="1"/>
    <col min="1561" max="1561" width="9.375" style="55" customWidth="1"/>
    <col min="1562" max="1562" width="11.5" style="55" customWidth="1"/>
    <col min="1563" max="1563" width="10.625" style="55" customWidth="1"/>
    <col min="1564" max="1564" width="28.125" style="55" customWidth="1"/>
    <col min="1565" max="1565" width="11" style="55" customWidth="1"/>
    <col min="1566" max="1566" width="10.375" style="55" customWidth="1"/>
    <col min="1567" max="1567" width="9.5" style="55" customWidth="1"/>
    <col min="1568" max="1568" width="8.375" style="55" customWidth="1"/>
    <col min="1569" max="1569" width="7.875" style="55" customWidth="1"/>
    <col min="1570" max="1570" width="9.625" style="55" customWidth="1"/>
    <col min="1571" max="1571" width="7.875" style="55" customWidth="1"/>
    <col min="1572" max="1572" width="8.5" style="55" customWidth="1"/>
    <col min="1573" max="1573" width="9.375" style="55" customWidth="1"/>
    <col min="1574" max="1574" width="9.125" style="55" customWidth="1"/>
    <col min="1575" max="1575" width="9" style="55" customWidth="1"/>
    <col min="1576" max="1576" width="8.375" style="55" customWidth="1"/>
    <col min="1577" max="1577" width="10" style="55" customWidth="1"/>
    <col min="1578" max="1578" width="10.375" style="55" customWidth="1"/>
    <col min="1579" max="1579" width="9" style="55" customWidth="1"/>
    <col min="1580" max="1581" width="9.125" style="55" customWidth="1"/>
    <col min="1582" max="1582" width="10.375" style="55" customWidth="1"/>
    <col min="1583" max="1584" width="8.875" style="55"/>
    <col min="1585" max="1585" width="10.125" style="55" customWidth="1"/>
    <col min="1586" max="1587" width="10.625" style="55" customWidth="1"/>
    <col min="1588" max="1591" width="11" style="55" customWidth="1"/>
    <col min="1592" max="1592" width="19.5" style="55" customWidth="1"/>
    <col min="1593" max="1593" width="18.875" style="55" customWidth="1"/>
    <col min="1594" max="1597" width="11" style="55" customWidth="1"/>
    <col min="1598" max="1598" width="15.5" style="55" customWidth="1"/>
    <col min="1599" max="1792" width="8.875" style="55"/>
    <col min="1793" max="1793" width="28.5" style="55" customWidth="1"/>
    <col min="1794" max="1794" width="12.5" style="55" customWidth="1"/>
    <col min="1795" max="1795" width="15" style="55" customWidth="1"/>
    <col min="1796" max="1796" width="39" style="55" customWidth="1"/>
    <col min="1797" max="1797" width="17.375" style="55" customWidth="1"/>
    <col min="1798" max="1798" width="14.5" style="55" customWidth="1"/>
    <col min="1799" max="1799" width="10.375" style="55" customWidth="1"/>
    <col min="1800" max="1800" width="15.375" style="55" customWidth="1"/>
    <col min="1801" max="1801" width="11.5" style="55" customWidth="1"/>
    <col min="1802" max="1802" width="10.625" style="55" customWidth="1"/>
    <col min="1803" max="1804" width="9.125" style="55" customWidth="1"/>
    <col min="1805" max="1805" width="13.125" style="55" customWidth="1"/>
    <col min="1806" max="1806" width="10.875" style="55" customWidth="1"/>
    <col min="1807" max="1807" width="17.5" style="55" customWidth="1"/>
    <col min="1808" max="1808" width="9.875" style="55" customWidth="1"/>
    <col min="1809" max="1809" width="10.125" style="55" customWidth="1"/>
    <col min="1810" max="1810" width="30.5" style="55" customWidth="1"/>
    <col min="1811" max="1811" width="15" style="55" customWidth="1"/>
    <col min="1812" max="1812" width="15.875" style="55" customWidth="1"/>
    <col min="1813" max="1813" width="12.875" style="55" customWidth="1"/>
    <col min="1814" max="1814" width="9.5" style="55" customWidth="1"/>
    <col min="1815" max="1815" width="16.875" style="55" customWidth="1"/>
    <col min="1816" max="1816" width="15.625" style="55" customWidth="1"/>
    <col min="1817" max="1817" width="9.375" style="55" customWidth="1"/>
    <col min="1818" max="1818" width="11.5" style="55" customWidth="1"/>
    <col min="1819" max="1819" width="10.625" style="55" customWidth="1"/>
    <col min="1820" max="1820" width="28.125" style="55" customWidth="1"/>
    <col min="1821" max="1821" width="11" style="55" customWidth="1"/>
    <col min="1822" max="1822" width="10.375" style="55" customWidth="1"/>
    <col min="1823" max="1823" width="9.5" style="55" customWidth="1"/>
    <col min="1824" max="1824" width="8.375" style="55" customWidth="1"/>
    <col min="1825" max="1825" width="7.875" style="55" customWidth="1"/>
    <col min="1826" max="1826" width="9.625" style="55" customWidth="1"/>
    <col min="1827" max="1827" width="7.875" style="55" customWidth="1"/>
    <col min="1828" max="1828" width="8.5" style="55" customWidth="1"/>
    <col min="1829" max="1829" width="9.375" style="55" customWidth="1"/>
    <col min="1830" max="1830" width="9.125" style="55" customWidth="1"/>
    <col min="1831" max="1831" width="9" style="55" customWidth="1"/>
    <col min="1832" max="1832" width="8.375" style="55" customWidth="1"/>
    <col min="1833" max="1833" width="10" style="55" customWidth="1"/>
    <col min="1834" max="1834" width="10.375" style="55" customWidth="1"/>
    <col min="1835" max="1835" width="9" style="55" customWidth="1"/>
    <col min="1836" max="1837" width="9.125" style="55" customWidth="1"/>
    <col min="1838" max="1838" width="10.375" style="55" customWidth="1"/>
    <col min="1839" max="1840" width="8.875" style="55"/>
    <col min="1841" max="1841" width="10.125" style="55" customWidth="1"/>
    <col min="1842" max="1843" width="10.625" style="55" customWidth="1"/>
    <col min="1844" max="1847" width="11" style="55" customWidth="1"/>
    <col min="1848" max="1848" width="19.5" style="55" customWidth="1"/>
    <col min="1849" max="1849" width="18.875" style="55" customWidth="1"/>
    <col min="1850" max="1853" width="11" style="55" customWidth="1"/>
    <col min="1854" max="1854" width="15.5" style="55" customWidth="1"/>
    <col min="1855" max="2048" width="8.875" style="55"/>
    <col min="2049" max="2049" width="28.5" style="55" customWidth="1"/>
    <col min="2050" max="2050" width="12.5" style="55" customWidth="1"/>
    <col min="2051" max="2051" width="15" style="55" customWidth="1"/>
    <col min="2052" max="2052" width="39" style="55" customWidth="1"/>
    <col min="2053" max="2053" width="17.375" style="55" customWidth="1"/>
    <col min="2054" max="2054" width="14.5" style="55" customWidth="1"/>
    <col min="2055" max="2055" width="10.375" style="55" customWidth="1"/>
    <col min="2056" max="2056" width="15.375" style="55" customWidth="1"/>
    <col min="2057" max="2057" width="11.5" style="55" customWidth="1"/>
    <col min="2058" max="2058" width="10.625" style="55" customWidth="1"/>
    <col min="2059" max="2060" width="9.125" style="55" customWidth="1"/>
    <col min="2061" max="2061" width="13.125" style="55" customWidth="1"/>
    <col min="2062" max="2062" width="10.875" style="55" customWidth="1"/>
    <col min="2063" max="2063" width="17.5" style="55" customWidth="1"/>
    <col min="2064" max="2064" width="9.875" style="55" customWidth="1"/>
    <col min="2065" max="2065" width="10.125" style="55" customWidth="1"/>
    <col min="2066" max="2066" width="30.5" style="55" customWidth="1"/>
    <col min="2067" max="2067" width="15" style="55" customWidth="1"/>
    <col min="2068" max="2068" width="15.875" style="55" customWidth="1"/>
    <col min="2069" max="2069" width="12.875" style="55" customWidth="1"/>
    <col min="2070" max="2070" width="9.5" style="55" customWidth="1"/>
    <col min="2071" max="2071" width="16.875" style="55" customWidth="1"/>
    <col min="2072" max="2072" width="15.625" style="55" customWidth="1"/>
    <col min="2073" max="2073" width="9.375" style="55" customWidth="1"/>
    <col min="2074" max="2074" width="11.5" style="55" customWidth="1"/>
    <col min="2075" max="2075" width="10.625" style="55" customWidth="1"/>
    <col min="2076" max="2076" width="28.125" style="55" customWidth="1"/>
    <col min="2077" max="2077" width="11" style="55" customWidth="1"/>
    <col min="2078" max="2078" width="10.375" style="55" customWidth="1"/>
    <col min="2079" max="2079" width="9.5" style="55" customWidth="1"/>
    <col min="2080" max="2080" width="8.375" style="55" customWidth="1"/>
    <col min="2081" max="2081" width="7.875" style="55" customWidth="1"/>
    <col min="2082" max="2082" width="9.625" style="55" customWidth="1"/>
    <col min="2083" max="2083" width="7.875" style="55" customWidth="1"/>
    <col min="2084" max="2084" width="8.5" style="55" customWidth="1"/>
    <col min="2085" max="2085" width="9.375" style="55" customWidth="1"/>
    <col min="2086" max="2086" width="9.125" style="55" customWidth="1"/>
    <col min="2087" max="2087" width="9" style="55" customWidth="1"/>
    <col min="2088" max="2088" width="8.375" style="55" customWidth="1"/>
    <col min="2089" max="2089" width="10" style="55" customWidth="1"/>
    <col min="2090" max="2090" width="10.375" style="55" customWidth="1"/>
    <col min="2091" max="2091" width="9" style="55" customWidth="1"/>
    <col min="2092" max="2093" width="9.125" style="55" customWidth="1"/>
    <col min="2094" max="2094" width="10.375" style="55" customWidth="1"/>
    <col min="2095" max="2096" width="8.875" style="55"/>
    <col min="2097" max="2097" width="10.125" style="55" customWidth="1"/>
    <col min="2098" max="2099" width="10.625" style="55" customWidth="1"/>
    <col min="2100" max="2103" width="11" style="55" customWidth="1"/>
    <col min="2104" max="2104" width="19.5" style="55" customWidth="1"/>
    <col min="2105" max="2105" width="18.875" style="55" customWidth="1"/>
    <col min="2106" max="2109" width="11" style="55" customWidth="1"/>
    <col min="2110" max="2110" width="15.5" style="55" customWidth="1"/>
    <col min="2111" max="2304" width="8.875" style="55"/>
    <col min="2305" max="2305" width="28.5" style="55" customWidth="1"/>
    <col min="2306" max="2306" width="12.5" style="55" customWidth="1"/>
    <col min="2307" max="2307" width="15" style="55" customWidth="1"/>
    <col min="2308" max="2308" width="39" style="55" customWidth="1"/>
    <col min="2309" max="2309" width="17.375" style="55" customWidth="1"/>
    <col min="2310" max="2310" width="14.5" style="55" customWidth="1"/>
    <col min="2311" max="2311" width="10.375" style="55" customWidth="1"/>
    <col min="2312" max="2312" width="15.375" style="55" customWidth="1"/>
    <col min="2313" max="2313" width="11.5" style="55" customWidth="1"/>
    <col min="2314" max="2314" width="10.625" style="55" customWidth="1"/>
    <col min="2315" max="2316" width="9.125" style="55" customWidth="1"/>
    <col min="2317" max="2317" width="13.125" style="55" customWidth="1"/>
    <col min="2318" max="2318" width="10.875" style="55" customWidth="1"/>
    <col min="2319" max="2319" width="17.5" style="55" customWidth="1"/>
    <col min="2320" max="2320" width="9.875" style="55" customWidth="1"/>
    <col min="2321" max="2321" width="10.125" style="55" customWidth="1"/>
    <col min="2322" max="2322" width="30.5" style="55" customWidth="1"/>
    <col min="2323" max="2323" width="15" style="55" customWidth="1"/>
    <col min="2324" max="2324" width="15.875" style="55" customWidth="1"/>
    <col min="2325" max="2325" width="12.875" style="55" customWidth="1"/>
    <col min="2326" max="2326" width="9.5" style="55" customWidth="1"/>
    <col min="2327" max="2327" width="16.875" style="55" customWidth="1"/>
    <col min="2328" max="2328" width="15.625" style="55" customWidth="1"/>
    <col min="2329" max="2329" width="9.375" style="55" customWidth="1"/>
    <col min="2330" max="2330" width="11.5" style="55" customWidth="1"/>
    <col min="2331" max="2331" width="10.625" style="55" customWidth="1"/>
    <col min="2332" max="2332" width="28.125" style="55" customWidth="1"/>
    <col min="2333" max="2333" width="11" style="55" customWidth="1"/>
    <col min="2334" max="2334" width="10.375" style="55" customWidth="1"/>
    <col min="2335" max="2335" width="9.5" style="55" customWidth="1"/>
    <col min="2336" max="2336" width="8.375" style="55" customWidth="1"/>
    <col min="2337" max="2337" width="7.875" style="55" customWidth="1"/>
    <col min="2338" max="2338" width="9.625" style="55" customWidth="1"/>
    <col min="2339" max="2339" width="7.875" style="55" customWidth="1"/>
    <col min="2340" max="2340" width="8.5" style="55" customWidth="1"/>
    <col min="2341" max="2341" width="9.375" style="55" customWidth="1"/>
    <col min="2342" max="2342" width="9.125" style="55" customWidth="1"/>
    <col min="2343" max="2343" width="9" style="55" customWidth="1"/>
    <col min="2344" max="2344" width="8.375" style="55" customWidth="1"/>
    <col min="2345" max="2345" width="10" style="55" customWidth="1"/>
    <col min="2346" max="2346" width="10.375" style="55" customWidth="1"/>
    <col min="2347" max="2347" width="9" style="55" customWidth="1"/>
    <col min="2348" max="2349" width="9.125" style="55" customWidth="1"/>
    <col min="2350" max="2350" width="10.375" style="55" customWidth="1"/>
    <col min="2351" max="2352" width="8.875" style="55"/>
    <col min="2353" max="2353" width="10.125" style="55" customWidth="1"/>
    <col min="2354" max="2355" width="10.625" style="55" customWidth="1"/>
    <col min="2356" max="2359" width="11" style="55" customWidth="1"/>
    <col min="2360" max="2360" width="19.5" style="55" customWidth="1"/>
    <col min="2361" max="2361" width="18.875" style="55" customWidth="1"/>
    <col min="2362" max="2365" width="11" style="55" customWidth="1"/>
    <col min="2366" max="2366" width="15.5" style="55" customWidth="1"/>
    <col min="2367" max="2560" width="8.875" style="55"/>
    <col min="2561" max="2561" width="28.5" style="55" customWidth="1"/>
    <col min="2562" max="2562" width="12.5" style="55" customWidth="1"/>
    <col min="2563" max="2563" width="15" style="55" customWidth="1"/>
    <col min="2564" max="2564" width="39" style="55" customWidth="1"/>
    <col min="2565" max="2565" width="17.375" style="55" customWidth="1"/>
    <col min="2566" max="2566" width="14.5" style="55" customWidth="1"/>
    <col min="2567" max="2567" width="10.375" style="55" customWidth="1"/>
    <col min="2568" max="2568" width="15.375" style="55" customWidth="1"/>
    <col min="2569" max="2569" width="11.5" style="55" customWidth="1"/>
    <col min="2570" max="2570" width="10.625" style="55" customWidth="1"/>
    <col min="2571" max="2572" width="9.125" style="55" customWidth="1"/>
    <col min="2573" max="2573" width="13.125" style="55" customWidth="1"/>
    <col min="2574" max="2574" width="10.875" style="55" customWidth="1"/>
    <col min="2575" max="2575" width="17.5" style="55" customWidth="1"/>
    <col min="2576" max="2576" width="9.875" style="55" customWidth="1"/>
    <col min="2577" max="2577" width="10.125" style="55" customWidth="1"/>
    <col min="2578" max="2578" width="30.5" style="55" customWidth="1"/>
    <col min="2579" max="2579" width="15" style="55" customWidth="1"/>
    <col min="2580" max="2580" width="15.875" style="55" customWidth="1"/>
    <col min="2581" max="2581" width="12.875" style="55" customWidth="1"/>
    <col min="2582" max="2582" width="9.5" style="55" customWidth="1"/>
    <col min="2583" max="2583" width="16.875" style="55" customWidth="1"/>
    <col min="2584" max="2584" width="15.625" style="55" customWidth="1"/>
    <col min="2585" max="2585" width="9.375" style="55" customWidth="1"/>
    <col min="2586" max="2586" width="11.5" style="55" customWidth="1"/>
    <col min="2587" max="2587" width="10.625" style="55" customWidth="1"/>
    <col min="2588" max="2588" width="28.125" style="55" customWidth="1"/>
    <col min="2589" max="2589" width="11" style="55" customWidth="1"/>
    <col min="2590" max="2590" width="10.375" style="55" customWidth="1"/>
    <col min="2591" max="2591" width="9.5" style="55" customWidth="1"/>
    <col min="2592" max="2592" width="8.375" style="55" customWidth="1"/>
    <col min="2593" max="2593" width="7.875" style="55" customWidth="1"/>
    <col min="2594" max="2594" width="9.625" style="55" customWidth="1"/>
    <col min="2595" max="2595" width="7.875" style="55" customWidth="1"/>
    <col min="2596" max="2596" width="8.5" style="55" customWidth="1"/>
    <col min="2597" max="2597" width="9.375" style="55" customWidth="1"/>
    <col min="2598" max="2598" width="9.125" style="55" customWidth="1"/>
    <col min="2599" max="2599" width="9" style="55" customWidth="1"/>
    <col min="2600" max="2600" width="8.375" style="55" customWidth="1"/>
    <col min="2601" max="2601" width="10" style="55" customWidth="1"/>
    <col min="2602" max="2602" width="10.375" style="55" customWidth="1"/>
    <col min="2603" max="2603" width="9" style="55" customWidth="1"/>
    <col min="2604" max="2605" width="9.125" style="55" customWidth="1"/>
    <col min="2606" max="2606" width="10.375" style="55" customWidth="1"/>
    <col min="2607" max="2608" width="8.875" style="55"/>
    <col min="2609" max="2609" width="10.125" style="55" customWidth="1"/>
    <col min="2610" max="2611" width="10.625" style="55" customWidth="1"/>
    <col min="2612" max="2615" width="11" style="55" customWidth="1"/>
    <col min="2616" max="2616" width="19.5" style="55" customWidth="1"/>
    <col min="2617" max="2617" width="18.875" style="55" customWidth="1"/>
    <col min="2618" max="2621" width="11" style="55" customWidth="1"/>
    <col min="2622" max="2622" width="15.5" style="55" customWidth="1"/>
    <col min="2623" max="2816" width="8.875" style="55"/>
    <col min="2817" max="2817" width="28.5" style="55" customWidth="1"/>
    <col min="2818" max="2818" width="12.5" style="55" customWidth="1"/>
    <col min="2819" max="2819" width="15" style="55" customWidth="1"/>
    <col min="2820" max="2820" width="39" style="55" customWidth="1"/>
    <col min="2821" max="2821" width="17.375" style="55" customWidth="1"/>
    <col min="2822" max="2822" width="14.5" style="55" customWidth="1"/>
    <col min="2823" max="2823" width="10.375" style="55" customWidth="1"/>
    <col min="2824" max="2824" width="15.375" style="55" customWidth="1"/>
    <col min="2825" max="2825" width="11.5" style="55" customWidth="1"/>
    <col min="2826" max="2826" width="10.625" style="55" customWidth="1"/>
    <col min="2827" max="2828" width="9.125" style="55" customWidth="1"/>
    <col min="2829" max="2829" width="13.125" style="55" customWidth="1"/>
    <col min="2830" max="2830" width="10.875" style="55" customWidth="1"/>
    <col min="2831" max="2831" width="17.5" style="55" customWidth="1"/>
    <col min="2832" max="2832" width="9.875" style="55" customWidth="1"/>
    <col min="2833" max="2833" width="10.125" style="55" customWidth="1"/>
    <col min="2834" max="2834" width="30.5" style="55" customWidth="1"/>
    <col min="2835" max="2835" width="15" style="55" customWidth="1"/>
    <col min="2836" max="2836" width="15.875" style="55" customWidth="1"/>
    <col min="2837" max="2837" width="12.875" style="55" customWidth="1"/>
    <col min="2838" max="2838" width="9.5" style="55" customWidth="1"/>
    <col min="2839" max="2839" width="16.875" style="55" customWidth="1"/>
    <col min="2840" max="2840" width="15.625" style="55" customWidth="1"/>
    <col min="2841" max="2841" width="9.375" style="55" customWidth="1"/>
    <col min="2842" max="2842" width="11.5" style="55" customWidth="1"/>
    <col min="2843" max="2843" width="10.625" style="55" customWidth="1"/>
    <col min="2844" max="2844" width="28.125" style="55" customWidth="1"/>
    <col min="2845" max="2845" width="11" style="55" customWidth="1"/>
    <col min="2846" max="2846" width="10.375" style="55" customWidth="1"/>
    <col min="2847" max="2847" width="9.5" style="55" customWidth="1"/>
    <col min="2848" max="2848" width="8.375" style="55" customWidth="1"/>
    <col min="2849" max="2849" width="7.875" style="55" customWidth="1"/>
    <col min="2850" max="2850" width="9.625" style="55" customWidth="1"/>
    <col min="2851" max="2851" width="7.875" style="55" customWidth="1"/>
    <col min="2852" max="2852" width="8.5" style="55" customWidth="1"/>
    <col min="2853" max="2853" width="9.375" style="55" customWidth="1"/>
    <col min="2854" max="2854" width="9.125" style="55" customWidth="1"/>
    <col min="2855" max="2855" width="9" style="55" customWidth="1"/>
    <col min="2856" max="2856" width="8.375" style="55" customWidth="1"/>
    <col min="2857" max="2857" width="10" style="55" customWidth="1"/>
    <col min="2858" max="2858" width="10.375" style="55" customWidth="1"/>
    <col min="2859" max="2859" width="9" style="55" customWidth="1"/>
    <col min="2860" max="2861" width="9.125" style="55" customWidth="1"/>
    <col min="2862" max="2862" width="10.375" style="55" customWidth="1"/>
    <col min="2863" max="2864" width="8.875" style="55"/>
    <col min="2865" max="2865" width="10.125" style="55" customWidth="1"/>
    <col min="2866" max="2867" width="10.625" style="55" customWidth="1"/>
    <col min="2868" max="2871" width="11" style="55" customWidth="1"/>
    <col min="2872" max="2872" width="19.5" style="55" customWidth="1"/>
    <col min="2873" max="2873" width="18.875" style="55" customWidth="1"/>
    <col min="2874" max="2877" width="11" style="55" customWidth="1"/>
    <col min="2878" max="2878" width="15.5" style="55" customWidth="1"/>
    <col min="2879" max="3072" width="8.875" style="55"/>
    <col min="3073" max="3073" width="28.5" style="55" customWidth="1"/>
    <col min="3074" max="3074" width="12.5" style="55" customWidth="1"/>
    <col min="3075" max="3075" width="15" style="55" customWidth="1"/>
    <col min="3076" max="3076" width="39" style="55" customWidth="1"/>
    <col min="3077" max="3077" width="17.375" style="55" customWidth="1"/>
    <col min="3078" max="3078" width="14.5" style="55" customWidth="1"/>
    <col min="3079" max="3079" width="10.375" style="55" customWidth="1"/>
    <col min="3080" max="3080" width="15.375" style="55" customWidth="1"/>
    <col min="3081" max="3081" width="11.5" style="55" customWidth="1"/>
    <col min="3082" max="3082" width="10.625" style="55" customWidth="1"/>
    <col min="3083" max="3084" width="9.125" style="55" customWidth="1"/>
    <col min="3085" max="3085" width="13.125" style="55" customWidth="1"/>
    <col min="3086" max="3086" width="10.875" style="55" customWidth="1"/>
    <col min="3087" max="3087" width="17.5" style="55" customWidth="1"/>
    <col min="3088" max="3088" width="9.875" style="55" customWidth="1"/>
    <col min="3089" max="3089" width="10.125" style="55" customWidth="1"/>
    <col min="3090" max="3090" width="30.5" style="55" customWidth="1"/>
    <col min="3091" max="3091" width="15" style="55" customWidth="1"/>
    <col min="3092" max="3092" width="15.875" style="55" customWidth="1"/>
    <col min="3093" max="3093" width="12.875" style="55" customWidth="1"/>
    <col min="3094" max="3094" width="9.5" style="55" customWidth="1"/>
    <col min="3095" max="3095" width="16.875" style="55" customWidth="1"/>
    <col min="3096" max="3096" width="15.625" style="55" customWidth="1"/>
    <col min="3097" max="3097" width="9.375" style="55" customWidth="1"/>
    <col min="3098" max="3098" width="11.5" style="55" customWidth="1"/>
    <col min="3099" max="3099" width="10.625" style="55" customWidth="1"/>
    <col min="3100" max="3100" width="28.125" style="55" customWidth="1"/>
    <col min="3101" max="3101" width="11" style="55" customWidth="1"/>
    <col min="3102" max="3102" width="10.375" style="55" customWidth="1"/>
    <col min="3103" max="3103" width="9.5" style="55" customWidth="1"/>
    <col min="3104" max="3104" width="8.375" style="55" customWidth="1"/>
    <col min="3105" max="3105" width="7.875" style="55" customWidth="1"/>
    <col min="3106" max="3106" width="9.625" style="55" customWidth="1"/>
    <col min="3107" max="3107" width="7.875" style="55" customWidth="1"/>
    <col min="3108" max="3108" width="8.5" style="55" customWidth="1"/>
    <col min="3109" max="3109" width="9.375" style="55" customWidth="1"/>
    <col min="3110" max="3110" width="9.125" style="55" customWidth="1"/>
    <col min="3111" max="3111" width="9" style="55" customWidth="1"/>
    <col min="3112" max="3112" width="8.375" style="55" customWidth="1"/>
    <col min="3113" max="3113" width="10" style="55" customWidth="1"/>
    <col min="3114" max="3114" width="10.375" style="55" customWidth="1"/>
    <col min="3115" max="3115" width="9" style="55" customWidth="1"/>
    <col min="3116" max="3117" width="9.125" style="55" customWidth="1"/>
    <col min="3118" max="3118" width="10.375" style="55" customWidth="1"/>
    <col min="3119" max="3120" width="8.875" style="55"/>
    <col min="3121" max="3121" width="10.125" style="55" customWidth="1"/>
    <col min="3122" max="3123" width="10.625" style="55" customWidth="1"/>
    <col min="3124" max="3127" width="11" style="55" customWidth="1"/>
    <col min="3128" max="3128" width="19.5" style="55" customWidth="1"/>
    <col min="3129" max="3129" width="18.875" style="55" customWidth="1"/>
    <col min="3130" max="3133" width="11" style="55" customWidth="1"/>
    <col min="3134" max="3134" width="15.5" style="55" customWidth="1"/>
    <col min="3135" max="3328" width="8.875" style="55"/>
    <col min="3329" max="3329" width="28.5" style="55" customWidth="1"/>
    <col min="3330" max="3330" width="12.5" style="55" customWidth="1"/>
    <col min="3331" max="3331" width="15" style="55" customWidth="1"/>
    <col min="3332" max="3332" width="39" style="55" customWidth="1"/>
    <col min="3333" max="3333" width="17.375" style="55" customWidth="1"/>
    <col min="3334" max="3334" width="14.5" style="55" customWidth="1"/>
    <col min="3335" max="3335" width="10.375" style="55" customWidth="1"/>
    <col min="3336" max="3336" width="15.375" style="55" customWidth="1"/>
    <col min="3337" max="3337" width="11.5" style="55" customWidth="1"/>
    <col min="3338" max="3338" width="10.625" style="55" customWidth="1"/>
    <col min="3339" max="3340" width="9.125" style="55" customWidth="1"/>
    <col min="3341" max="3341" width="13.125" style="55" customWidth="1"/>
    <col min="3342" max="3342" width="10.875" style="55" customWidth="1"/>
    <col min="3343" max="3343" width="17.5" style="55" customWidth="1"/>
    <col min="3344" max="3344" width="9.875" style="55" customWidth="1"/>
    <col min="3345" max="3345" width="10.125" style="55" customWidth="1"/>
    <col min="3346" max="3346" width="30.5" style="55" customWidth="1"/>
    <col min="3347" max="3347" width="15" style="55" customWidth="1"/>
    <col min="3348" max="3348" width="15.875" style="55" customWidth="1"/>
    <col min="3349" max="3349" width="12.875" style="55" customWidth="1"/>
    <col min="3350" max="3350" width="9.5" style="55" customWidth="1"/>
    <col min="3351" max="3351" width="16.875" style="55" customWidth="1"/>
    <col min="3352" max="3352" width="15.625" style="55" customWidth="1"/>
    <col min="3353" max="3353" width="9.375" style="55" customWidth="1"/>
    <col min="3354" max="3354" width="11.5" style="55" customWidth="1"/>
    <col min="3355" max="3355" width="10.625" style="55" customWidth="1"/>
    <col min="3356" max="3356" width="28.125" style="55" customWidth="1"/>
    <col min="3357" max="3357" width="11" style="55" customWidth="1"/>
    <col min="3358" max="3358" width="10.375" style="55" customWidth="1"/>
    <col min="3359" max="3359" width="9.5" style="55" customWidth="1"/>
    <col min="3360" max="3360" width="8.375" style="55" customWidth="1"/>
    <col min="3361" max="3361" width="7.875" style="55" customWidth="1"/>
    <col min="3362" max="3362" width="9.625" style="55" customWidth="1"/>
    <col min="3363" max="3363" width="7.875" style="55" customWidth="1"/>
    <col min="3364" max="3364" width="8.5" style="55" customWidth="1"/>
    <col min="3365" max="3365" width="9.375" style="55" customWidth="1"/>
    <col min="3366" max="3366" width="9.125" style="55" customWidth="1"/>
    <col min="3367" max="3367" width="9" style="55" customWidth="1"/>
    <col min="3368" max="3368" width="8.375" style="55" customWidth="1"/>
    <col min="3369" max="3369" width="10" style="55" customWidth="1"/>
    <col min="3370" max="3370" width="10.375" style="55" customWidth="1"/>
    <col min="3371" max="3371" width="9" style="55" customWidth="1"/>
    <col min="3372" max="3373" width="9.125" style="55" customWidth="1"/>
    <col min="3374" max="3374" width="10.375" style="55" customWidth="1"/>
    <col min="3375" max="3376" width="8.875" style="55"/>
    <col min="3377" max="3377" width="10.125" style="55" customWidth="1"/>
    <col min="3378" max="3379" width="10.625" style="55" customWidth="1"/>
    <col min="3380" max="3383" width="11" style="55" customWidth="1"/>
    <col min="3384" max="3384" width="19.5" style="55" customWidth="1"/>
    <col min="3385" max="3385" width="18.875" style="55" customWidth="1"/>
    <col min="3386" max="3389" width="11" style="55" customWidth="1"/>
    <col min="3390" max="3390" width="15.5" style="55" customWidth="1"/>
    <col min="3391" max="3584" width="8.875" style="55"/>
    <col min="3585" max="3585" width="28.5" style="55" customWidth="1"/>
    <col min="3586" max="3586" width="12.5" style="55" customWidth="1"/>
    <col min="3587" max="3587" width="15" style="55" customWidth="1"/>
    <col min="3588" max="3588" width="39" style="55" customWidth="1"/>
    <col min="3589" max="3589" width="17.375" style="55" customWidth="1"/>
    <col min="3590" max="3590" width="14.5" style="55" customWidth="1"/>
    <col min="3591" max="3591" width="10.375" style="55" customWidth="1"/>
    <col min="3592" max="3592" width="15.375" style="55" customWidth="1"/>
    <col min="3593" max="3593" width="11.5" style="55" customWidth="1"/>
    <col min="3594" max="3594" width="10.625" style="55" customWidth="1"/>
    <col min="3595" max="3596" width="9.125" style="55" customWidth="1"/>
    <col min="3597" max="3597" width="13.125" style="55" customWidth="1"/>
    <col min="3598" max="3598" width="10.875" style="55" customWidth="1"/>
    <col min="3599" max="3599" width="17.5" style="55" customWidth="1"/>
    <col min="3600" max="3600" width="9.875" style="55" customWidth="1"/>
    <col min="3601" max="3601" width="10.125" style="55" customWidth="1"/>
    <col min="3602" max="3602" width="30.5" style="55" customWidth="1"/>
    <col min="3603" max="3603" width="15" style="55" customWidth="1"/>
    <col min="3604" max="3604" width="15.875" style="55" customWidth="1"/>
    <col min="3605" max="3605" width="12.875" style="55" customWidth="1"/>
    <col min="3606" max="3606" width="9.5" style="55" customWidth="1"/>
    <col min="3607" max="3607" width="16.875" style="55" customWidth="1"/>
    <col min="3608" max="3608" width="15.625" style="55" customWidth="1"/>
    <col min="3609" max="3609" width="9.375" style="55" customWidth="1"/>
    <col min="3610" max="3610" width="11.5" style="55" customWidth="1"/>
    <col min="3611" max="3611" width="10.625" style="55" customWidth="1"/>
    <col min="3612" max="3612" width="28.125" style="55" customWidth="1"/>
    <col min="3613" max="3613" width="11" style="55" customWidth="1"/>
    <col min="3614" max="3614" width="10.375" style="55" customWidth="1"/>
    <col min="3615" max="3615" width="9.5" style="55" customWidth="1"/>
    <col min="3616" max="3616" width="8.375" style="55" customWidth="1"/>
    <col min="3617" max="3617" width="7.875" style="55" customWidth="1"/>
    <col min="3618" max="3618" width="9.625" style="55" customWidth="1"/>
    <col min="3619" max="3619" width="7.875" style="55" customWidth="1"/>
    <col min="3620" max="3620" width="8.5" style="55" customWidth="1"/>
    <col min="3621" max="3621" width="9.375" style="55" customWidth="1"/>
    <col min="3622" max="3622" width="9.125" style="55" customWidth="1"/>
    <col min="3623" max="3623" width="9" style="55" customWidth="1"/>
    <col min="3624" max="3624" width="8.375" style="55" customWidth="1"/>
    <col min="3625" max="3625" width="10" style="55" customWidth="1"/>
    <col min="3626" max="3626" width="10.375" style="55" customWidth="1"/>
    <col min="3627" max="3627" width="9" style="55" customWidth="1"/>
    <col min="3628" max="3629" width="9.125" style="55" customWidth="1"/>
    <col min="3630" max="3630" width="10.375" style="55" customWidth="1"/>
    <col min="3631" max="3632" width="8.875" style="55"/>
    <col min="3633" max="3633" width="10.125" style="55" customWidth="1"/>
    <col min="3634" max="3635" width="10.625" style="55" customWidth="1"/>
    <col min="3636" max="3639" width="11" style="55" customWidth="1"/>
    <col min="3640" max="3640" width="19.5" style="55" customWidth="1"/>
    <col min="3641" max="3641" width="18.875" style="55" customWidth="1"/>
    <col min="3642" max="3645" width="11" style="55" customWidth="1"/>
    <col min="3646" max="3646" width="15.5" style="55" customWidth="1"/>
    <col min="3647" max="3840" width="8.875" style="55"/>
    <col min="3841" max="3841" width="28.5" style="55" customWidth="1"/>
    <col min="3842" max="3842" width="12.5" style="55" customWidth="1"/>
    <col min="3843" max="3843" width="15" style="55" customWidth="1"/>
    <col min="3844" max="3844" width="39" style="55" customWidth="1"/>
    <col min="3845" max="3845" width="17.375" style="55" customWidth="1"/>
    <col min="3846" max="3846" width="14.5" style="55" customWidth="1"/>
    <col min="3847" max="3847" width="10.375" style="55" customWidth="1"/>
    <col min="3848" max="3848" width="15.375" style="55" customWidth="1"/>
    <col min="3849" max="3849" width="11.5" style="55" customWidth="1"/>
    <col min="3850" max="3850" width="10.625" style="55" customWidth="1"/>
    <col min="3851" max="3852" width="9.125" style="55" customWidth="1"/>
    <col min="3853" max="3853" width="13.125" style="55" customWidth="1"/>
    <col min="3854" max="3854" width="10.875" style="55" customWidth="1"/>
    <col min="3855" max="3855" width="17.5" style="55" customWidth="1"/>
    <col min="3856" max="3856" width="9.875" style="55" customWidth="1"/>
    <col min="3857" max="3857" width="10.125" style="55" customWidth="1"/>
    <col min="3858" max="3858" width="30.5" style="55" customWidth="1"/>
    <col min="3859" max="3859" width="15" style="55" customWidth="1"/>
    <col min="3860" max="3860" width="15.875" style="55" customWidth="1"/>
    <col min="3861" max="3861" width="12.875" style="55" customWidth="1"/>
    <col min="3862" max="3862" width="9.5" style="55" customWidth="1"/>
    <col min="3863" max="3863" width="16.875" style="55" customWidth="1"/>
    <col min="3864" max="3864" width="15.625" style="55" customWidth="1"/>
    <col min="3865" max="3865" width="9.375" style="55" customWidth="1"/>
    <col min="3866" max="3866" width="11.5" style="55" customWidth="1"/>
    <col min="3867" max="3867" width="10.625" style="55" customWidth="1"/>
    <col min="3868" max="3868" width="28.125" style="55" customWidth="1"/>
    <col min="3869" max="3869" width="11" style="55" customWidth="1"/>
    <col min="3870" max="3870" width="10.375" style="55" customWidth="1"/>
    <col min="3871" max="3871" width="9.5" style="55" customWidth="1"/>
    <col min="3872" max="3872" width="8.375" style="55" customWidth="1"/>
    <col min="3873" max="3873" width="7.875" style="55" customWidth="1"/>
    <col min="3874" max="3874" width="9.625" style="55" customWidth="1"/>
    <col min="3875" max="3875" width="7.875" style="55" customWidth="1"/>
    <col min="3876" max="3876" width="8.5" style="55" customWidth="1"/>
    <col min="3877" max="3877" width="9.375" style="55" customWidth="1"/>
    <col min="3878" max="3878" width="9.125" style="55" customWidth="1"/>
    <col min="3879" max="3879" width="9" style="55" customWidth="1"/>
    <col min="3880" max="3880" width="8.375" style="55" customWidth="1"/>
    <col min="3881" max="3881" width="10" style="55" customWidth="1"/>
    <col min="3882" max="3882" width="10.375" style="55" customWidth="1"/>
    <col min="3883" max="3883" width="9" style="55" customWidth="1"/>
    <col min="3884" max="3885" width="9.125" style="55" customWidth="1"/>
    <col min="3886" max="3886" width="10.375" style="55" customWidth="1"/>
    <col min="3887" max="3888" width="8.875" style="55"/>
    <col min="3889" max="3889" width="10.125" style="55" customWidth="1"/>
    <col min="3890" max="3891" width="10.625" style="55" customWidth="1"/>
    <col min="3892" max="3895" width="11" style="55" customWidth="1"/>
    <col min="3896" max="3896" width="19.5" style="55" customWidth="1"/>
    <col min="3897" max="3897" width="18.875" style="55" customWidth="1"/>
    <col min="3898" max="3901" width="11" style="55" customWidth="1"/>
    <col min="3902" max="3902" width="15.5" style="55" customWidth="1"/>
    <col min="3903" max="4096" width="8.875" style="55"/>
    <col min="4097" max="4097" width="28.5" style="55" customWidth="1"/>
    <col min="4098" max="4098" width="12.5" style="55" customWidth="1"/>
    <col min="4099" max="4099" width="15" style="55" customWidth="1"/>
    <col min="4100" max="4100" width="39" style="55" customWidth="1"/>
    <col min="4101" max="4101" width="17.375" style="55" customWidth="1"/>
    <col min="4102" max="4102" width="14.5" style="55" customWidth="1"/>
    <col min="4103" max="4103" width="10.375" style="55" customWidth="1"/>
    <col min="4104" max="4104" width="15.375" style="55" customWidth="1"/>
    <col min="4105" max="4105" width="11.5" style="55" customWidth="1"/>
    <col min="4106" max="4106" width="10.625" style="55" customWidth="1"/>
    <col min="4107" max="4108" width="9.125" style="55" customWidth="1"/>
    <col min="4109" max="4109" width="13.125" style="55" customWidth="1"/>
    <col min="4110" max="4110" width="10.875" style="55" customWidth="1"/>
    <col min="4111" max="4111" width="17.5" style="55" customWidth="1"/>
    <col min="4112" max="4112" width="9.875" style="55" customWidth="1"/>
    <col min="4113" max="4113" width="10.125" style="55" customWidth="1"/>
    <col min="4114" max="4114" width="30.5" style="55" customWidth="1"/>
    <col min="4115" max="4115" width="15" style="55" customWidth="1"/>
    <col min="4116" max="4116" width="15.875" style="55" customWidth="1"/>
    <col min="4117" max="4117" width="12.875" style="55" customWidth="1"/>
    <col min="4118" max="4118" width="9.5" style="55" customWidth="1"/>
    <col min="4119" max="4119" width="16.875" style="55" customWidth="1"/>
    <col min="4120" max="4120" width="15.625" style="55" customWidth="1"/>
    <col min="4121" max="4121" width="9.375" style="55" customWidth="1"/>
    <col min="4122" max="4122" width="11.5" style="55" customWidth="1"/>
    <col min="4123" max="4123" width="10.625" style="55" customWidth="1"/>
    <col min="4124" max="4124" width="28.125" style="55" customWidth="1"/>
    <col min="4125" max="4125" width="11" style="55" customWidth="1"/>
    <col min="4126" max="4126" width="10.375" style="55" customWidth="1"/>
    <col min="4127" max="4127" width="9.5" style="55" customWidth="1"/>
    <col min="4128" max="4128" width="8.375" style="55" customWidth="1"/>
    <col min="4129" max="4129" width="7.875" style="55" customWidth="1"/>
    <col min="4130" max="4130" width="9.625" style="55" customWidth="1"/>
    <col min="4131" max="4131" width="7.875" style="55" customWidth="1"/>
    <col min="4132" max="4132" width="8.5" style="55" customWidth="1"/>
    <col min="4133" max="4133" width="9.375" style="55" customWidth="1"/>
    <col min="4134" max="4134" width="9.125" style="55" customWidth="1"/>
    <col min="4135" max="4135" width="9" style="55" customWidth="1"/>
    <col min="4136" max="4136" width="8.375" style="55" customWidth="1"/>
    <col min="4137" max="4137" width="10" style="55" customWidth="1"/>
    <col min="4138" max="4138" width="10.375" style="55" customWidth="1"/>
    <col min="4139" max="4139" width="9" style="55" customWidth="1"/>
    <col min="4140" max="4141" width="9.125" style="55" customWidth="1"/>
    <col min="4142" max="4142" width="10.375" style="55" customWidth="1"/>
    <col min="4143" max="4144" width="8.875" style="55"/>
    <col min="4145" max="4145" width="10.125" style="55" customWidth="1"/>
    <col min="4146" max="4147" width="10.625" style="55" customWidth="1"/>
    <col min="4148" max="4151" width="11" style="55" customWidth="1"/>
    <col min="4152" max="4152" width="19.5" style="55" customWidth="1"/>
    <col min="4153" max="4153" width="18.875" style="55" customWidth="1"/>
    <col min="4154" max="4157" width="11" style="55" customWidth="1"/>
    <col min="4158" max="4158" width="15.5" style="55" customWidth="1"/>
    <col min="4159" max="4352" width="8.875" style="55"/>
    <col min="4353" max="4353" width="28.5" style="55" customWidth="1"/>
    <col min="4354" max="4354" width="12.5" style="55" customWidth="1"/>
    <col min="4355" max="4355" width="15" style="55" customWidth="1"/>
    <col min="4356" max="4356" width="39" style="55" customWidth="1"/>
    <col min="4357" max="4357" width="17.375" style="55" customWidth="1"/>
    <col min="4358" max="4358" width="14.5" style="55" customWidth="1"/>
    <col min="4359" max="4359" width="10.375" style="55" customWidth="1"/>
    <col min="4360" max="4360" width="15.375" style="55" customWidth="1"/>
    <col min="4361" max="4361" width="11.5" style="55" customWidth="1"/>
    <col min="4362" max="4362" width="10.625" style="55" customWidth="1"/>
    <col min="4363" max="4364" width="9.125" style="55" customWidth="1"/>
    <col min="4365" max="4365" width="13.125" style="55" customWidth="1"/>
    <col min="4366" max="4366" width="10.875" style="55" customWidth="1"/>
    <col min="4367" max="4367" width="17.5" style="55" customWidth="1"/>
    <col min="4368" max="4368" width="9.875" style="55" customWidth="1"/>
    <col min="4369" max="4369" width="10.125" style="55" customWidth="1"/>
    <col min="4370" max="4370" width="30.5" style="55" customWidth="1"/>
    <col min="4371" max="4371" width="15" style="55" customWidth="1"/>
    <col min="4372" max="4372" width="15.875" style="55" customWidth="1"/>
    <col min="4373" max="4373" width="12.875" style="55" customWidth="1"/>
    <col min="4374" max="4374" width="9.5" style="55" customWidth="1"/>
    <col min="4375" max="4375" width="16.875" style="55" customWidth="1"/>
    <col min="4376" max="4376" width="15.625" style="55" customWidth="1"/>
    <col min="4377" max="4377" width="9.375" style="55" customWidth="1"/>
    <col min="4378" max="4378" width="11.5" style="55" customWidth="1"/>
    <col min="4379" max="4379" width="10.625" style="55" customWidth="1"/>
    <col min="4380" max="4380" width="28.125" style="55" customWidth="1"/>
    <col min="4381" max="4381" width="11" style="55" customWidth="1"/>
    <col min="4382" max="4382" width="10.375" style="55" customWidth="1"/>
    <col min="4383" max="4383" width="9.5" style="55" customWidth="1"/>
    <col min="4384" max="4384" width="8.375" style="55" customWidth="1"/>
    <col min="4385" max="4385" width="7.875" style="55" customWidth="1"/>
    <col min="4386" max="4386" width="9.625" style="55" customWidth="1"/>
    <col min="4387" max="4387" width="7.875" style="55" customWidth="1"/>
    <col min="4388" max="4388" width="8.5" style="55" customWidth="1"/>
    <col min="4389" max="4389" width="9.375" style="55" customWidth="1"/>
    <col min="4390" max="4390" width="9.125" style="55" customWidth="1"/>
    <col min="4391" max="4391" width="9" style="55" customWidth="1"/>
    <col min="4392" max="4392" width="8.375" style="55" customWidth="1"/>
    <col min="4393" max="4393" width="10" style="55" customWidth="1"/>
    <col min="4394" max="4394" width="10.375" style="55" customWidth="1"/>
    <col min="4395" max="4395" width="9" style="55" customWidth="1"/>
    <col min="4396" max="4397" width="9.125" style="55" customWidth="1"/>
    <col min="4398" max="4398" width="10.375" style="55" customWidth="1"/>
    <col min="4399" max="4400" width="8.875" style="55"/>
    <col min="4401" max="4401" width="10.125" style="55" customWidth="1"/>
    <col min="4402" max="4403" width="10.625" style="55" customWidth="1"/>
    <col min="4404" max="4407" width="11" style="55" customWidth="1"/>
    <col min="4408" max="4408" width="19.5" style="55" customWidth="1"/>
    <col min="4409" max="4409" width="18.875" style="55" customWidth="1"/>
    <col min="4410" max="4413" width="11" style="55" customWidth="1"/>
    <col min="4414" max="4414" width="15.5" style="55" customWidth="1"/>
    <col min="4415" max="4608" width="8.875" style="55"/>
    <col min="4609" max="4609" width="28.5" style="55" customWidth="1"/>
    <col min="4610" max="4610" width="12.5" style="55" customWidth="1"/>
    <col min="4611" max="4611" width="15" style="55" customWidth="1"/>
    <col min="4612" max="4612" width="39" style="55" customWidth="1"/>
    <col min="4613" max="4613" width="17.375" style="55" customWidth="1"/>
    <col min="4614" max="4614" width="14.5" style="55" customWidth="1"/>
    <col min="4615" max="4615" width="10.375" style="55" customWidth="1"/>
    <col min="4616" max="4616" width="15.375" style="55" customWidth="1"/>
    <col min="4617" max="4617" width="11.5" style="55" customWidth="1"/>
    <col min="4618" max="4618" width="10.625" style="55" customWidth="1"/>
    <col min="4619" max="4620" width="9.125" style="55" customWidth="1"/>
    <col min="4621" max="4621" width="13.125" style="55" customWidth="1"/>
    <col min="4622" max="4622" width="10.875" style="55" customWidth="1"/>
    <col min="4623" max="4623" width="17.5" style="55" customWidth="1"/>
    <col min="4624" max="4624" width="9.875" style="55" customWidth="1"/>
    <col min="4625" max="4625" width="10.125" style="55" customWidth="1"/>
    <col min="4626" max="4626" width="30.5" style="55" customWidth="1"/>
    <col min="4627" max="4627" width="15" style="55" customWidth="1"/>
    <col min="4628" max="4628" width="15.875" style="55" customWidth="1"/>
    <col min="4629" max="4629" width="12.875" style="55" customWidth="1"/>
    <col min="4630" max="4630" width="9.5" style="55" customWidth="1"/>
    <col min="4631" max="4631" width="16.875" style="55" customWidth="1"/>
    <col min="4632" max="4632" width="15.625" style="55" customWidth="1"/>
    <col min="4633" max="4633" width="9.375" style="55" customWidth="1"/>
    <col min="4634" max="4634" width="11.5" style="55" customWidth="1"/>
    <col min="4635" max="4635" width="10.625" style="55" customWidth="1"/>
    <col min="4636" max="4636" width="28.125" style="55" customWidth="1"/>
    <col min="4637" max="4637" width="11" style="55" customWidth="1"/>
    <col min="4638" max="4638" width="10.375" style="55" customWidth="1"/>
    <col min="4639" max="4639" width="9.5" style="55" customWidth="1"/>
    <col min="4640" max="4640" width="8.375" style="55" customWidth="1"/>
    <col min="4641" max="4641" width="7.875" style="55" customWidth="1"/>
    <col min="4642" max="4642" width="9.625" style="55" customWidth="1"/>
    <col min="4643" max="4643" width="7.875" style="55" customWidth="1"/>
    <col min="4644" max="4644" width="8.5" style="55" customWidth="1"/>
    <col min="4645" max="4645" width="9.375" style="55" customWidth="1"/>
    <col min="4646" max="4646" width="9.125" style="55" customWidth="1"/>
    <col min="4647" max="4647" width="9" style="55" customWidth="1"/>
    <col min="4648" max="4648" width="8.375" style="55" customWidth="1"/>
    <col min="4649" max="4649" width="10" style="55" customWidth="1"/>
    <col min="4650" max="4650" width="10.375" style="55" customWidth="1"/>
    <col min="4651" max="4651" width="9" style="55" customWidth="1"/>
    <col min="4652" max="4653" width="9.125" style="55" customWidth="1"/>
    <col min="4654" max="4654" width="10.375" style="55" customWidth="1"/>
    <col min="4655" max="4656" width="8.875" style="55"/>
    <col min="4657" max="4657" width="10.125" style="55" customWidth="1"/>
    <col min="4658" max="4659" width="10.625" style="55" customWidth="1"/>
    <col min="4660" max="4663" width="11" style="55" customWidth="1"/>
    <col min="4664" max="4664" width="19.5" style="55" customWidth="1"/>
    <col min="4665" max="4665" width="18.875" style="55" customWidth="1"/>
    <col min="4666" max="4669" width="11" style="55" customWidth="1"/>
    <col min="4670" max="4670" width="15.5" style="55" customWidth="1"/>
    <col min="4671" max="4864" width="8.875" style="55"/>
    <col min="4865" max="4865" width="28.5" style="55" customWidth="1"/>
    <col min="4866" max="4866" width="12.5" style="55" customWidth="1"/>
    <col min="4867" max="4867" width="15" style="55" customWidth="1"/>
    <col min="4868" max="4868" width="39" style="55" customWidth="1"/>
    <col min="4869" max="4869" width="17.375" style="55" customWidth="1"/>
    <col min="4870" max="4870" width="14.5" style="55" customWidth="1"/>
    <col min="4871" max="4871" width="10.375" style="55" customWidth="1"/>
    <col min="4872" max="4872" width="15.375" style="55" customWidth="1"/>
    <col min="4873" max="4873" width="11.5" style="55" customWidth="1"/>
    <col min="4874" max="4874" width="10.625" style="55" customWidth="1"/>
    <col min="4875" max="4876" width="9.125" style="55" customWidth="1"/>
    <col min="4877" max="4877" width="13.125" style="55" customWidth="1"/>
    <col min="4878" max="4878" width="10.875" style="55" customWidth="1"/>
    <col min="4879" max="4879" width="17.5" style="55" customWidth="1"/>
    <col min="4880" max="4880" width="9.875" style="55" customWidth="1"/>
    <col min="4881" max="4881" width="10.125" style="55" customWidth="1"/>
    <col min="4882" max="4882" width="30.5" style="55" customWidth="1"/>
    <col min="4883" max="4883" width="15" style="55" customWidth="1"/>
    <col min="4884" max="4884" width="15.875" style="55" customWidth="1"/>
    <col min="4885" max="4885" width="12.875" style="55" customWidth="1"/>
    <col min="4886" max="4886" width="9.5" style="55" customWidth="1"/>
    <col min="4887" max="4887" width="16.875" style="55" customWidth="1"/>
    <col min="4888" max="4888" width="15.625" style="55" customWidth="1"/>
    <col min="4889" max="4889" width="9.375" style="55" customWidth="1"/>
    <col min="4890" max="4890" width="11.5" style="55" customWidth="1"/>
    <col min="4891" max="4891" width="10.625" style="55" customWidth="1"/>
    <col min="4892" max="4892" width="28.125" style="55" customWidth="1"/>
    <col min="4893" max="4893" width="11" style="55" customWidth="1"/>
    <col min="4894" max="4894" width="10.375" style="55" customWidth="1"/>
    <col min="4895" max="4895" width="9.5" style="55" customWidth="1"/>
    <col min="4896" max="4896" width="8.375" style="55" customWidth="1"/>
    <col min="4897" max="4897" width="7.875" style="55" customWidth="1"/>
    <col min="4898" max="4898" width="9.625" style="55" customWidth="1"/>
    <col min="4899" max="4899" width="7.875" style="55" customWidth="1"/>
    <col min="4900" max="4900" width="8.5" style="55" customWidth="1"/>
    <col min="4901" max="4901" width="9.375" style="55" customWidth="1"/>
    <col min="4902" max="4902" width="9.125" style="55" customWidth="1"/>
    <col min="4903" max="4903" width="9" style="55" customWidth="1"/>
    <col min="4904" max="4904" width="8.375" style="55" customWidth="1"/>
    <col min="4905" max="4905" width="10" style="55" customWidth="1"/>
    <col min="4906" max="4906" width="10.375" style="55" customWidth="1"/>
    <col min="4907" max="4907" width="9" style="55" customWidth="1"/>
    <col min="4908" max="4909" width="9.125" style="55" customWidth="1"/>
    <col min="4910" max="4910" width="10.375" style="55" customWidth="1"/>
    <col min="4911" max="4912" width="8.875" style="55"/>
    <col min="4913" max="4913" width="10.125" style="55" customWidth="1"/>
    <col min="4914" max="4915" width="10.625" style="55" customWidth="1"/>
    <col min="4916" max="4919" width="11" style="55" customWidth="1"/>
    <col min="4920" max="4920" width="19.5" style="55" customWidth="1"/>
    <col min="4921" max="4921" width="18.875" style="55" customWidth="1"/>
    <col min="4922" max="4925" width="11" style="55" customWidth="1"/>
    <col min="4926" max="4926" width="15.5" style="55" customWidth="1"/>
    <col min="4927" max="5120" width="8.875" style="55"/>
    <col min="5121" max="5121" width="28.5" style="55" customWidth="1"/>
    <col min="5122" max="5122" width="12.5" style="55" customWidth="1"/>
    <col min="5123" max="5123" width="15" style="55" customWidth="1"/>
    <col min="5124" max="5124" width="39" style="55" customWidth="1"/>
    <col min="5125" max="5125" width="17.375" style="55" customWidth="1"/>
    <col min="5126" max="5126" width="14.5" style="55" customWidth="1"/>
    <col min="5127" max="5127" width="10.375" style="55" customWidth="1"/>
    <col min="5128" max="5128" width="15.375" style="55" customWidth="1"/>
    <col min="5129" max="5129" width="11.5" style="55" customWidth="1"/>
    <col min="5130" max="5130" width="10.625" style="55" customWidth="1"/>
    <col min="5131" max="5132" width="9.125" style="55" customWidth="1"/>
    <col min="5133" max="5133" width="13.125" style="55" customWidth="1"/>
    <col min="5134" max="5134" width="10.875" style="55" customWidth="1"/>
    <col min="5135" max="5135" width="17.5" style="55" customWidth="1"/>
    <col min="5136" max="5136" width="9.875" style="55" customWidth="1"/>
    <col min="5137" max="5137" width="10.125" style="55" customWidth="1"/>
    <col min="5138" max="5138" width="30.5" style="55" customWidth="1"/>
    <col min="5139" max="5139" width="15" style="55" customWidth="1"/>
    <col min="5140" max="5140" width="15.875" style="55" customWidth="1"/>
    <col min="5141" max="5141" width="12.875" style="55" customWidth="1"/>
    <col min="5142" max="5142" width="9.5" style="55" customWidth="1"/>
    <col min="5143" max="5143" width="16.875" style="55" customWidth="1"/>
    <col min="5144" max="5144" width="15.625" style="55" customWidth="1"/>
    <col min="5145" max="5145" width="9.375" style="55" customWidth="1"/>
    <col min="5146" max="5146" width="11.5" style="55" customWidth="1"/>
    <col min="5147" max="5147" width="10.625" style="55" customWidth="1"/>
    <col min="5148" max="5148" width="28.125" style="55" customWidth="1"/>
    <col min="5149" max="5149" width="11" style="55" customWidth="1"/>
    <col min="5150" max="5150" width="10.375" style="55" customWidth="1"/>
    <col min="5151" max="5151" width="9.5" style="55" customWidth="1"/>
    <col min="5152" max="5152" width="8.375" style="55" customWidth="1"/>
    <col min="5153" max="5153" width="7.875" style="55" customWidth="1"/>
    <col min="5154" max="5154" width="9.625" style="55" customWidth="1"/>
    <col min="5155" max="5155" width="7.875" style="55" customWidth="1"/>
    <col min="5156" max="5156" width="8.5" style="55" customWidth="1"/>
    <col min="5157" max="5157" width="9.375" style="55" customWidth="1"/>
    <col min="5158" max="5158" width="9.125" style="55" customWidth="1"/>
    <col min="5159" max="5159" width="9" style="55" customWidth="1"/>
    <col min="5160" max="5160" width="8.375" style="55" customWidth="1"/>
    <col min="5161" max="5161" width="10" style="55" customWidth="1"/>
    <col min="5162" max="5162" width="10.375" style="55" customWidth="1"/>
    <col min="5163" max="5163" width="9" style="55" customWidth="1"/>
    <col min="5164" max="5165" width="9.125" style="55" customWidth="1"/>
    <col min="5166" max="5166" width="10.375" style="55" customWidth="1"/>
    <col min="5167" max="5168" width="8.875" style="55"/>
    <col min="5169" max="5169" width="10.125" style="55" customWidth="1"/>
    <col min="5170" max="5171" width="10.625" style="55" customWidth="1"/>
    <col min="5172" max="5175" width="11" style="55" customWidth="1"/>
    <col min="5176" max="5176" width="19.5" style="55" customWidth="1"/>
    <col min="5177" max="5177" width="18.875" style="55" customWidth="1"/>
    <col min="5178" max="5181" width="11" style="55" customWidth="1"/>
    <col min="5182" max="5182" width="15.5" style="55" customWidth="1"/>
    <col min="5183" max="5376" width="8.875" style="55"/>
    <col min="5377" max="5377" width="28.5" style="55" customWidth="1"/>
    <col min="5378" max="5378" width="12.5" style="55" customWidth="1"/>
    <col min="5379" max="5379" width="15" style="55" customWidth="1"/>
    <col min="5380" max="5380" width="39" style="55" customWidth="1"/>
    <col min="5381" max="5381" width="17.375" style="55" customWidth="1"/>
    <col min="5382" max="5382" width="14.5" style="55" customWidth="1"/>
    <col min="5383" max="5383" width="10.375" style="55" customWidth="1"/>
    <col min="5384" max="5384" width="15.375" style="55" customWidth="1"/>
    <col min="5385" max="5385" width="11.5" style="55" customWidth="1"/>
    <col min="5386" max="5386" width="10.625" style="55" customWidth="1"/>
    <col min="5387" max="5388" width="9.125" style="55" customWidth="1"/>
    <col min="5389" max="5389" width="13.125" style="55" customWidth="1"/>
    <col min="5390" max="5390" width="10.875" style="55" customWidth="1"/>
    <col min="5391" max="5391" width="17.5" style="55" customWidth="1"/>
    <col min="5392" max="5392" width="9.875" style="55" customWidth="1"/>
    <col min="5393" max="5393" width="10.125" style="55" customWidth="1"/>
    <col min="5394" max="5394" width="30.5" style="55" customWidth="1"/>
    <col min="5395" max="5395" width="15" style="55" customWidth="1"/>
    <col min="5396" max="5396" width="15.875" style="55" customWidth="1"/>
    <col min="5397" max="5397" width="12.875" style="55" customWidth="1"/>
    <col min="5398" max="5398" width="9.5" style="55" customWidth="1"/>
    <col min="5399" max="5399" width="16.875" style="55" customWidth="1"/>
    <col min="5400" max="5400" width="15.625" style="55" customWidth="1"/>
    <col min="5401" max="5401" width="9.375" style="55" customWidth="1"/>
    <col min="5402" max="5402" width="11.5" style="55" customWidth="1"/>
    <col min="5403" max="5403" width="10.625" style="55" customWidth="1"/>
    <col min="5404" max="5404" width="28.125" style="55" customWidth="1"/>
    <col min="5405" max="5405" width="11" style="55" customWidth="1"/>
    <col min="5406" max="5406" width="10.375" style="55" customWidth="1"/>
    <col min="5407" max="5407" width="9.5" style="55" customWidth="1"/>
    <col min="5408" max="5408" width="8.375" style="55" customWidth="1"/>
    <col min="5409" max="5409" width="7.875" style="55" customWidth="1"/>
    <col min="5410" max="5410" width="9.625" style="55" customWidth="1"/>
    <col min="5411" max="5411" width="7.875" style="55" customWidth="1"/>
    <col min="5412" max="5412" width="8.5" style="55" customWidth="1"/>
    <col min="5413" max="5413" width="9.375" style="55" customWidth="1"/>
    <col min="5414" max="5414" width="9.125" style="55" customWidth="1"/>
    <col min="5415" max="5415" width="9" style="55" customWidth="1"/>
    <col min="5416" max="5416" width="8.375" style="55" customWidth="1"/>
    <col min="5417" max="5417" width="10" style="55" customWidth="1"/>
    <col min="5418" max="5418" width="10.375" style="55" customWidth="1"/>
    <col min="5419" max="5419" width="9" style="55" customWidth="1"/>
    <col min="5420" max="5421" width="9.125" style="55" customWidth="1"/>
    <col min="5422" max="5422" width="10.375" style="55" customWidth="1"/>
    <col min="5423" max="5424" width="8.875" style="55"/>
    <col min="5425" max="5425" width="10.125" style="55" customWidth="1"/>
    <col min="5426" max="5427" width="10.625" style="55" customWidth="1"/>
    <col min="5428" max="5431" width="11" style="55" customWidth="1"/>
    <col min="5432" max="5432" width="19.5" style="55" customWidth="1"/>
    <col min="5433" max="5433" width="18.875" style="55" customWidth="1"/>
    <col min="5434" max="5437" width="11" style="55" customWidth="1"/>
    <col min="5438" max="5438" width="15.5" style="55" customWidth="1"/>
    <col min="5439" max="5632" width="8.875" style="55"/>
    <col min="5633" max="5633" width="28.5" style="55" customWidth="1"/>
    <col min="5634" max="5634" width="12.5" style="55" customWidth="1"/>
    <col min="5635" max="5635" width="15" style="55" customWidth="1"/>
    <col min="5636" max="5636" width="39" style="55" customWidth="1"/>
    <col min="5637" max="5637" width="17.375" style="55" customWidth="1"/>
    <col min="5638" max="5638" width="14.5" style="55" customWidth="1"/>
    <col min="5639" max="5639" width="10.375" style="55" customWidth="1"/>
    <col min="5640" max="5640" width="15.375" style="55" customWidth="1"/>
    <col min="5641" max="5641" width="11.5" style="55" customWidth="1"/>
    <col min="5642" max="5642" width="10.625" style="55" customWidth="1"/>
    <col min="5643" max="5644" width="9.125" style="55" customWidth="1"/>
    <col min="5645" max="5645" width="13.125" style="55" customWidth="1"/>
    <col min="5646" max="5646" width="10.875" style="55" customWidth="1"/>
    <col min="5647" max="5647" width="17.5" style="55" customWidth="1"/>
    <col min="5648" max="5648" width="9.875" style="55" customWidth="1"/>
    <col min="5649" max="5649" width="10.125" style="55" customWidth="1"/>
    <col min="5650" max="5650" width="30.5" style="55" customWidth="1"/>
    <col min="5651" max="5651" width="15" style="55" customWidth="1"/>
    <col min="5652" max="5652" width="15.875" style="55" customWidth="1"/>
    <col min="5653" max="5653" width="12.875" style="55" customWidth="1"/>
    <col min="5654" max="5654" width="9.5" style="55" customWidth="1"/>
    <col min="5655" max="5655" width="16.875" style="55" customWidth="1"/>
    <col min="5656" max="5656" width="15.625" style="55" customWidth="1"/>
    <col min="5657" max="5657" width="9.375" style="55" customWidth="1"/>
    <col min="5658" max="5658" width="11.5" style="55" customWidth="1"/>
    <col min="5659" max="5659" width="10.625" style="55" customWidth="1"/>
    <col min="5660" max="5660" width="28.125" style="55" customWidth="1"/>
    <col min="5661" max="5661" width="11" style="55" customWidth="1"/>
    <col min="5662" max="5662" width="10.375" style="55" customWidth="1"/>
    <col min="5663" max="5663" width="9.5" style="55" customWidth="1"/>
    <col min="5664" max="5664" width="8.375" style="55" customWidth="1"/>
    <col min="5665" max="5665" width="7.875" style="55" customWidth="1"/>
    <col min="5666" max="5666" width="9.625" style="55" customWidth="1"/>
    <col min="5667" max="5667" width="7.875" style="55" customWidth="1"/>
    <col min="5668" max="5668" width="8.5" style="55" customWidth="1"/>
    <col min="5669" max="5669" width="9.375" style="55" customWidth="1"/>
    <col min="5670" max="5670" width="9.125" style="55" customWidth="1"/>
    <col min="5671" max="5671" width="9" style="55" customWidth="1"/>
    <col min="5672" max="5672" width="8.375" style="55" customWidth="1"/>
    <col min="5673" max="5673" width="10" style="55" customWidth="1"/>
    <col min="5674" max="5674" width="10.375" style="55" customWidth="1"/>
    <col min="5675" max="5675" width="9" style="55" customWidth="1"/>
    <col min="5676" max="5677" width="9.125" style="55" customWidth="1"/>
    <col min="5678" max="5678" width="10.375" style="55" customWidth="1"/>
    <col min="5679" max="5680" width="8.875" style="55"/>
    <col min="5681" max="5681" width="10.125" style="55" customWidth="1"/>
    <col min="5682" max="5683" width="10.625" style="55" customWidth="1"/>
    <col min="5684" max="5687" width="11" style="55" customWidth="1"/>
    <col min="5688" max="5688" width="19.5" style="55" customWidth="1"/>
    <col min="5689" max="5689" width="18.875" style="55" customWidth="1"/>
    <col min="5690" max="5693" width="11" style="55" customWidth="1"/>
    <col min="5694" max="5694" width="15.5" style="55" customWidth="1"/>
    <col min="5695" max="5888" width="8.875" style="55"/>
    <col min="5889" max="5889" width="28.5" style="55" customWidth="1"/>
    <col min="5890" max="5890" width="12.5" style="55" customWidth="1"/>
    <col min="5891" max="5891" width="15" style="55" customWidth="1"/>
    <col min="5892" max="5892" width="39" style="55" customWidth="1"/>
    <col min="5893" max="5893" width="17.375" style="55" customWidth="1"/>
    <col min="5894" max="5894" width="14.5" style="55" customWidth="1"/>
    <col min="5895" max="5895" width="10.375" style="55" customWidth="1"/>
    <col min="5896" max="5896" width="15.375" style="55" customWidth="1"/>
    <col min="5897" max="5897" width="11.5" style="55" customWidth="1"/>
    <col min="5898" max="5898" width="10.625" style="55" customWidth="1"/>
    <col min="5899" max="5900" width="9.125" style="55" customWidth="1"/>
    <col min="5901" max="5901" width="13.125" style="55" customWidth="1"/>
    <col min="5902" max="5902" width="10.875" style="55" customWidth="1"/>
    <col min="5903" max="5903" width="17.5" style="55" customWidth="1"/>
    <col min="5904" max="5904" width="9.875" style="55" customWidth="1"/>
    <col min="5905" max="5905" width="10.125" style="55" customWidth="1"/>
    <col min="5906" max="5906" width="30.5" style="55" customWidth="1"/>
    <col min="5907" max="5907" width="15" style="55" customWidth="1"/>
    <col min="5908" max="5908" width="15.875" style="55" customWidth="1"/>
    <col min="5909" max="5909" width="12.875" style="55" customWidth="1"/>
    <col min="5910" max="5910" width="9.5" style="55" customWidth="1"/>
    <col min="5911" max="5911" width="16.875" style="55" customWidth="1"/>
    <col min="5912" max="5912" width="15.625" style="55" customWidth="1"/>
    <col min="5913" max="5913" width="9.375" style="55" customWidth="1"/>
    <col min="5914" max="5914" width="11.5" style="55" customWidth="1"/>
    <col min="5915" max="5915" width="10.625" style="55" customWidth="1"/>
    <col min="5916" max="5916" width="28.125" style="55" customWidth="1"/>
    <col min="5917" max="5917" width="11" style="55" customWidth="1"/>
    <col min="5918" max="5918" width="10.375" style="55" customWidth="1"/>
    <col min="5919" max="5919" width="9.5" style="55" customWidth="1"/>
    <col min="5920" max="5920" width="8.375" style="55" customWidth="1"/>
    <col min="5921" max="5921" width="7.875" style="55" customWidth="1"/>
    <col min="5922" max="5922" width="9.625" style="55" customWidth="1"/>
    <col min="5923" max="5923" width="7.875" style="55" customWidth="1"/>
    <col min="5924" max="5924" width="8.5" style="55" customWidth="1"/>
    <col min="5925" max="5925" width="9.375" style="55" customWidth="1"/>
    <col min="5926" max="5926" width="9.125" style="55" customWidth="1"/>
    <col min="5927" max="5927" width="9" style="55" customWidth="1"/>
    <col min="5928" max="5928" width="8.375" style="55" customWidth="1"/>
    <col min="5929" max="5929" width="10" style="55" customWidth="1"/>
    <col min="5930" max="5930" width="10.375" style="55" customWidth="1"/>
    <col min="5931" max="5931" width="9" style="55" customWidth="1"/>
    <col min="5932" max="5933" width="9.125" style="55" customWidth="1"/>
    <col min="5934" max="5934" width="10.375" style="55" customWidth="1"/>
    <col min="5935" max="5936" width="8.875" style="55"/>
    <col min="5937" max="5937" width="10.125" style="55" customWidth="1"/>
    <col min="5938" max="5939" width="10.625" style="55" customWidth="1"/>
    <col min="5940" max="5943" width="11" style="55" customWidth="1"/>
    <col min="5944" max="5944" width="19.5" style="55" customWidth="1"/>
    <col min="5945" max="5945" width="18.875" style="55" customWidth="1"/>
    <col min="5946" max="5949" width="11" style="55" customWidth="1"/>
    <col min="5950" max="5950" width="15.5" style="55" customWidth="1"/>
    <col min="5951" max="6144" width="8.875" style="55"/>
    <col min="6145" max="6145" width="28.5" style="55" customWidth="1"/>
    <col min="6146" max="6146" width="12.5" style="55" customWidth="1"/>
    <col min="6147" max="6147" width="15" style="55" customWidth="1"/>
    <col min="6148" max="6148" width="39" style="55" customWidth="1"/>
    <col min="6149" max="6149" width="17.375" style="55" customWidth="1"/>
    <col min="6150" max="6150" width="14.5" style="55" customWidth="1"/>
    <col min="6151" max="6151" width="10.375" style="55" customWidth="1"/>
    <col min="6152" max="6152" width="15.375" style="55" customWidth="1"/>
    <col min="6153" max="6153" width="11.5" style="55" customWidth="1"/>
    <col min="6154" max="6154" width="10.625" style="55" customWidth="1"/>
    <col min="6155" max="6156" width="9.125" style="55" customWidth="1"/>
    <col min="6157" max="6157" width="13.125" style="55" customWidth="1"/>
    <col min="6158" max="6158" width="10.875" style="55" customWidth="1"/>
    <col min="6159" max="6159" width="17.5" style="55" customWidth="1"/>
    <col min="6160" max="6160" width="9.875" style="55" customWidth="1"/>
    <col min="6161" max="6161" width="10.125" style="55" customWidth="1"/>
    <col min="6162" max="6162" width="30.5" style="55" customWidth="1"/>
    <col min="6163" max="6163" width="15" style="55" customWidth="1"/>
    <col min="6164" max="6164" width="15.875" style="55" customWidth="1"/>
    <col min="6165" max="6165" width="12.875" style="55" customWidth="1"/>
    <col min="6166" max="6166" width="9.5" style="55" customWidth="1"/>
    <col min="6167" max="6167" width="16.875" style="55" customWidth="1"/>
    <col min="6168" max="6168" width="15.625" style="55" customWidth="1"/>
    <col min="6169" max="6169" width="9.375" style="55" customWidth="1"/>
    <col min="6170" max="6170" width="11.5" style="55" customWidth="1"/>
    <col min="6171" max="6171" width="10.625" style="55" customWidth="1"/>
    <col min="6172" max="6172" width="28.125" style="55" customWidth="1"/>
    <col min="6173" max="6173" width="11" style="55" customWidth="1"/>
    <col min="6174" max="6174" width="10.375" style="55" customWidth="1"/>
    <col min="6175" max="6175" width="9.5" style="55" customWidth="1"/>
    <col min="6176" max="6176" width="8.375" style="55" customWidth="1"/>
    <col min="6177" max="6177" width="7.875" style="55" customWidth="1"/>
    <col min="6178" max="6178" width="9.625" style="55" customWidth="1"/>
    <col min="6179" max="6179" width="7.875" style="55" customWidth="1"/>
    <col min="6180" max="6180" width="8.5" style="55" customWidth="1"/>
    <col min="6181" max="6181" width="9.375" style="55" customWidth="1"/>
    <col min="6182" max="6182" width="9.125" style="55" customWidth="1"/>
    <col min="6183" max="6183" width="9" style="55" customWidth="1"/>
    <col min="6184" max="6184" width="8.375" style="55" customWidth="1"/>
    <col min="6185" max="6185" width="10" style="55" customWidth="1"/>
    <col min="6186" max="6186" width="10.375" style="55" customWidth="1"/>
    <col min="6187" max="6187" width="9" style="55" customWidth="1"/>
    <col min="6188" max="6189" width="9.125" style="55" customWidth="1"/>
    <col min="6190" max="6190" width="10.375" style="55" customWidth="1"/>
    <col min="6191" max="6192" width="8.875" style="55"/>
    <col min="6193" max="6193" width="10.125" style="55" customWidth="1"/>
    <col min="6194" max="6195" width="10.625" style="55" customWidth="1"/>
    <col min="6196" max="6199" width="11" style="55" customWidth="1"/>
    <col min="6200" max="6200" width="19.5" style="55" customWidth="1"/>
    <col min="6201" max="6201" width="18.875" style="55" customWidth="1"/>
    <col min="6202" max="6205" width="11" style="55" customWidth="1"/>
    <col min="6206" max="6206" width="15.5" style="55" customWidth="1"/>
    <col min="6207" max="6400" width="8.875" style="55"/>
    <col min="6401" max="6401" width="28.5" style="55" customWidth="1"/>
    <col min="6402" max="6402" width="12.5" style="55" customWidth="1"/>
    <col min="6403" max="6403" width="15" style="55" customWidth="1"/>
    <col min="6404" max="6404" width="39" style="55" customWidth="1"/>
    <col min="6405" max="6405" width="17.375" style="55" customWidth="1"/>
    <col min="6406" max="6406" width="14.5" style="55" customWidth="1"/>
    <col min="6407" max="6407" width="10.375" style="55" customWidth="1"/>
    <col min="6408" max="6408" width="15.375" style="55" customWidth="1"/>
    <col min="6409" max="6409" width="11.5" style="55" customWidth="1"/>
    <col min="6410" max="6410" width="10.625" style="55" customWidth="1"/>
    <col min="6411" max="6412" width="9.125" style="55" customWidth="1"/>
    <col min="6413" max="6413" width="13.125" style="55" customWidth="1"/>
    <col min="6414" max="6414" width="10.875" style="55" customWidth="1"/>
    <col min="6415" max="6415" width="17.5" style="55" customWidth="1"/>
    <col min="6416" max="6416" width="9.875" style="55" customWidth="1"/>
    <col min="6417" max="6417" width="10.125" style="55" customWidth="1"/>
    <col min="6418" max="6418" width="30.5" style="55" customWidth="1"/>
    <col min="6419" max="6419" width="15" style="55" customWidth="1"/>
    <col min="6420" max="6420" width="15.875" style="55" customWidth="1"/>
    <col min="6421" max="6421" width="12.875" style="55" customWidth="1"/>
    <col min="6422" max="6422" width="9.5" style="55" customWidth="1"/>
    <col min="6423" max="6423" width="16.875" style="55" customWidth="1"/>
    <col min="6424" max="6424" width="15.625" style="55" customWidth="1"/>
    <col min="6425" max="6425" width="9.375" style="55" customWidth="1"/>
    <col min="6426" max="6426" width="11.5" style="55" customWidth="1"/>
    <col min="6427" max="6427" width="10.625" style="55" customWidth="1"/>
    <col min="6428" max="6428" width="28.125" style="55" customWidth="1"/>
    <col min="6429" max="6429" width="11" style="55" customWidth="1"/>
    <col min="6430" max="6430" width="10.375" style="55" customWidth="1"/>
    <col min="6431" max="6431" width="9.5" style="55" customWidth="1"/>
    <col min="6432" max="6432" width="8.375" style="55" customWidth="1"/>
    <col min="6433" max="6433" width="7.875" style="55" customWidth="1"/>
    <col min="6434" max="6434" width="9.625" style="55" customWidth="1"/>
    <col min="6435" max="6435" width="7.875" style="55" customWidth="1"/>
    <col min="6436" max="6436" width="8.5" style="55" customWidth="1"/>
    <col min="6437" max="6437" width="9.375" style="55" customWidth="1"/>
    <col min="6438" max="6438" width="9.125" style="55" customWidth="1"/>
    <col min="6439" max="6439" width="9" style="55" customWidth="1"/>
    <col min="6440" max="6440" width="8.375" style="55" customWidth="1"/>
    <col min="6441" max="6441" width="10" style="55" customWidth="1"/>
    <col min="6442" max="6442" width="10.375" style="55" customWidth="1"/>
    <col min="6443" max="6443" width="9" style="55" customWidth="1"/>
    <col min="6444" max="6445" width="9.125" style="55" customWidth="1"/>
    <col min="6446" max="6446" width="10.375" style="55" customWidth="1"/>
    <col min="6447" max="6448" width="8.875" style="55"/>
    <col min="6449" max="6449" width="10.125" style="55" customWidth="1"/>
    <col min="6450" max="6451" width="10.625" style="55" customWidth="1"/>
    <col min="6452" max="6455" width="11" style="55" customWidth="1"/>
    <col min="6456" max="6456" width="19.5" style="55" customWidth="1"/>
    <col min="6457" max="6457" width="18.875" style="55" customWidth="1"/>
    <col min="6458" max="6461" width="11" style="55" customWidth="1"/>
    <col min="6462" max="6462" width="15.5" style="55" customWidth="1"/>
    <col min="6463" max="6656" width="8.875" style="55"/>
    <col min="6657" max="6657" width="28.5" style="55" customWidth="1"/>
    <col min="6658" max="6658" width="12.5" style="55" customWidth="1"/>
    <col min="6659" max="6659" width="15" style="55" customWidth="1"/>
    <col min="6660" max="6660" width="39" style="55" customWidth="1"/>
    <col min="6661" max="6661" width="17.375" style="55" customWidth="1"/>
    <col min="6662" max="6662" width="14.5" style="55" customWidth="1"/>
    <col min="6663" max="6663" width="10.375" style="55" customWidth="1"/>
    <col min="6664" max="6664" width="15.375" style="55" customWidth="1"/>
    <col min="6665" max="6665" width="11.5" style="55" customWidth="1"/>
    <col min="6666" max="6666" width="10.625" style="55" customWidth="1"/>
    <col min="6667" max="6668" width="9.125" style="55" customWidth="1"/>
    <col min="6669" max="6669" width="13.125" style="55" customWidth="1"/>
    <col min="6670" max="6670" width="10.875" style="55" customWidth="1"/>
    <col min="6671" max="6671" width="17.5" style="55" customWidth="1"/>
    <col min="6672" max="6672" width="9.875" style="55" customWidth="1"/>
    <col min="6673" max="6673" width="10.125" style="55" customWidth="1"/>
    <col min="6674" max="6674" width="30.5" style="55" customWidth="1"/>
    <col min="6675" max="6675" width="15" style="55" customWidth="1"/>
    <col min="6676" max="6676" width="15.875" style="55" customWidth="1"/>
    <col min="6677" max="6677" width="12.875" style="55" customWidth="1"/>
    <col min="6678" max="6678" width="9.5" style="55" customWidth="1"/>
    <col min="6679" max="6679" width="16.875" style="55" customWidth="1"/>
    <col min="6680" max="6680" width="15.625" style="55" customWidth="1"/>
    <col min="6681" max="6681" width="9.375" style="55" customWidth="1"/>
    <col min="6682" max="6682" width="11.5" style="55" customWidth="1"/>
    <col min="6683" max="6683" width="10.625" style="55" customWidth="1"/>
    <col min="6684" max="6684" width="28.125" style="55" customWidth="1"/>
    <col min="6685" max="6685" width="11" style="55" customWidth="1"/>
    <col min="6686" max="6686" width="10.375" style="55" customWidth="1"/>
    <col min="6687" max="6687" width="9.5" style="55" customWidth="1"/>
    <col min="6688" max="6688" width="8.375" style="55" customWidth="1"/>
    <col min="6689" max="6689" width="7.875" style="55" customWidth="1"/>
    <col min="6690" max="6690" width="9.625" style="55" customWidth="1"/>
    <col min="6691" max="6691" width="7.875" style="55" customWidth="1"/>
    <col min="6692" max="6692" width="8.5" style="55" customWidth="1"/>
    <col min="6693" max="6693" width="9.375" style="55" customWidth="1"/>
    <col min="6694" max="6694" width="9.125" style="55" customWidth="1"/>
    <col min="6695" max="6695" width="9" style="55" customWidth="1"/>
    <col min="6696" max="6696" width="8.375" style="55" customWidth="1"/>
    <col min="6697" max="6697" width="10" style="55" customWidth="1"/>
    <col min="6698" max="6698" width="10.375" style="55" customWidth="1"/>
    <col min="6699" max="6699" width="9" style="55" customWidth="1"/>
    <col min="6700" max="6701" width="9.125" style="55" customWidth="1"/>
    <col min="6702" max="6702" width="10.375" style="55" customWidth="1"/>
    <col min="6703" max="6704" width="8.875" style="55"/>
    <col min="6705" max="6705" width="10.125" style="55" customWidth="1"/>
    <col min="6706" max="6707" width="10.625" style="55" customWidth="1"/>
    <col min="6708" max="6711" width="11" style="55" customWidth="1"/>
    <col min="6712" max="6712" width="19.5" style="55" customWidth="1"/>
    <col min="6713" max="6713" width="18.875" style="55" customWidth="1"/>
    <col min="6714" max="6717" width="11" style="55" customWidth="1"/>
    <col min="6718" max="6718" width="15.5" style="55" customWidth="1"/>
    <col min="6719" max="6912" width="8.875" style="55"/>
    <col min="6913" max="6913" width="28.5" style="55" customWidth="1"/>
    <col min="6914" max="6914" width="12.5" style="55" customWidth="1"/>
    <col min="6915" max="6915" width="15" style="55" customWidth="1"/>
    <col min="6916" max="6916" width="39" style="55" customWidth="1"/>
    <col min="6917" max="6917" width="17.375" style="55" customWidth="1"/>
    <col min="6918" max="6918" width="14.5" style="55" customWidth="1"/>
    <col min="6919" max="6919" width="10.375" style="55" customWidth="1"/>
    <col min="6920" max="6920" width="15.375" style="55" customWidth="1"/>
    <col min="6921" max="6921" width="11.5" style="55" customWidth="1"/>
    <col min="6922" max="6922" width="10.625" style="55" customWidth="1"/>
    <col min="6923" max="6924" width="9.125" style="55" customWidth="1"/>
    <col min="6925" max="6925" width="13.125" style="55" customWidth="1"/>
    <col min="6926" max="6926" width="10.875" style="55" customWidth="1"/>
    <col min="6927" max="6927" width="17.5" style="55" customWidth="1"/>
    <col min="6928" max="6928" width="9.875" style="55" customWidth="1"/>
    <col min="6929" max="6929" width="10.125" style="55" customWidth="1"/>
    <col min="6930" max="6930" width="30.5" style="55" customWidth="1"/>
    <col min="6931" max="6931" width="15" style="55" customWidth="1"/>
    <col min="6932" max="6932" width="15.875" style="55" customWidth="1"/>
    <col min="6933" max="6933" width="12.875" style="55" customWidth="1"/>
    <col min="6934" max="6934" width="9.5" style="55" customWidth="1"/>
    <col min="6935" max="6935" width="16.875" style="55" customWidth="1"/>
    <col min="6936" max="6936" width="15.625" style="55" customWidth="1"/>
    <col min="6937" max="6937" width="9.375" style="55" customWidth="1"/>
    <col min="6938" max="6938" width="11.5" style="55" customWidth="1"/>
    <col min="6939" max="6939" width="10.625" style="55" customWidth="1"/>
    <col min="6940" max="6940" width="28.125" style="55" customWidth="1"/>
    <col min="6941" max="6941" width="11" style="55" customWidth="1"/>
    <col min="6942" max="6942" width="10.375" style="55" customWidth="1"/>
    <col min="6943" max="6943" width="9.5" style="55" customWidth="1"/>
    <col min="6944" max="6944" width="8.375" style="55" customWidth="1"/>
    <col min="6945" max="6945" width="7.875" style="55" customWidth="1"/>
    <col min="6946" max="6946" width="9.625" style="55" customWidth="1"/>
    <col min="6947" max="6947" width="7.875" style="55" customWidth="1"/>
    <col min="6948" max="6948" width="8.5" style="55" customWidth="1"/>
    <col min="6949" max="6949" width="9.375" style="55" customWidth="1"/>
    <col min="6950" max="6950" width="9.125" style="55" customWidth="1"/>
    <col min="6951" max="6951" width="9" style="55" customWidth="1"/>
    <col min="6952" max="6952" width="8.375" style="55" customWidth="1"/>
    <col min="6953" max="6953" width="10" style="55" customWidth="1"/>
    <col min="6954" max="6954" width="10.375" style="55" customWidth="1"/>
    <col min="6955" max="6955" width="9" style="55" customWidth="1"/>
    <col min="6956" max="6957" width="9.125" style="55" customWidth="1"/>
    <col min="6958" max="6958" width="10.375" style="55" customWidth="1"/>
    <col min="6959" max="6960" width="8.875" style="55"/>
    <col min="6961" max="6961" width="10.125" style="55" customWidth="1"/>
    <col min="6962" max="6963" width="10.625" style="55" customWidth="1"/>
    <col min="6964" max="6967" width="11" style="55" customWidth="1"/>
    <col min="6968" max="6968" width="19.5" style="55" customWidth="1"/>
    <col min="6969" max="6969" width="18.875" style="55" customWidth="1"/>
    <col min="6970" max="6973" width="11" style="55" customWidth="1"/>
    <col min="6974" max="6974" width="15.5" style="55" customWidth="1"/>
    <col min="6975" max="7168" width="8.875" style="55"/>
    <col min="7169" max="7169" width="28.5" style="55" customWidth="1"/>
    <col min="7170" max="7170" width="12.5" style="55" customWidth="1"/>
    <col min="7171" max="7171" width="15" style="55" customWidth="1"/>
    <col min="7172" max="7172" width="39" style="55" customWidth="1"/>
    <col min="7173" max="7173" width="17.375" style="55" customWidth="1"/>
    <col min="7174" max="7174" width="14.5" style="55" customWidth="1"/>
    <col min="7175" max="7175" width="10.375" style="55" customWidth="1"/>
    <col min="7176" max="7176" width="15.375" style="55" customWidth="1"/>
    <col min="7177" max="7177" width="11.5" style="55" customWidth="1"/>
    <col min="7178" max="7178" width="10.625" style="55" customWidth="1"/>
    <col min="7179" max="7180" width="9.125" style="55" customWidth="1"/>
    <col min="7181" max="7181" width="13.125" style="55" customWidth="1"/>
    <col min="7182" max="7182" width="10.875" style="55" customWidth="1"/>
    <col min="7183" max="7183" width="17.5" style="55" customWidth="1"/>
    <col min="7184" max="7184" width="9.875" style="55" customWidth="1"/>
    <col min="7185" max="7185" width="10.125" style="55" customWidth="1"/>
    <col min="7186" max="7186" width="30.5" style="55" customWidth="1"/>
    <col min="7187" max="7187" width="15" style="55" customWidth="1"/>
    <col min="7188" max="7188" width="15.875" style="55" customWidth="1"/>
    <col min="7189" max="7189" width="12.875" style="55" customWidth="1"/>
    <col min="7190" max="7190" width="9.5" style="55" customWidth="1"/>
    <col min="7191" max="7191" width="16.875" style="55" customWidth="1"/>
    <col min="7192" max="7192" width="15.625" style="55" customWidth="1"/>
    <col min="7193" max="7193" width="9.375" style="55" customWidth="1"/>
    <col min="7194" max="7194" width="11.5" style="55" customWidth="1"/>
    <col min="7195" max="7195" width="10.625" style="55" customWidth="1"/>
    <col min="7196" max="7196" width="28.125" style="55" customWidth="1"/>
    <col min="7197" max="7197" width="11" style="55" customWidth="1"/>
    <col min="7198" max="7198" width="10.375" style="55" customWidth="1"/>
    <col min="7199" max="7199" width="9.5" style="55" customWidth="1"/>
    <col min="7200" max="7200" width="8.375" style="55" customWidth="1"/>
    <col min="7201" max="7201" width="7.875" style="55" customWidth="1"/>
    <col min="7202" max="7202" width="9.625" style="55" customWidth="1"/>
    <col min="7203" max="7203" width="7.875" style="55" customWidth="1"/>
    <col min="7204" max="7204" width="8.5" style="55" customWidth="1"/>
    <col min="7205" max="7205" width="9.375" style="55" customWidth="1"/>
    <col min="7206" max="7206" width="9.125" style="55" customWidth="1"/>
    <col min="7207" max="7207" width="9" style="55" customWidth="1"/>
    <col min="7208" max="7208" width="8.375" style="55" customWidth="1"/>
    <col min="7209" max="7209" width="10" style="55" customWidth="1"/>
    <col min="7210" max="7210" width="10.375" style="55" customWidth="1"/>
    <col min="7211" max="7211" width="9" style="55" customWidth="1"/>
    <col min="7212" max="7213" width="9.125" style="55" customWidth="1"/>
    <col min="7214" max="7214" width="10.375" style="55" customWidth="1"/>
    <col min="7215" max="7216" width="8.875" style="55"/>
    <col min="7217" max="7217" width="10.125" style="55" customWidth="1"/>
    <col min="7218" max="7219" width="10.625" style="55" customWidth="1"/>
    <col min="7220" max="7223" width="11" style="55" customWidth="1"/>
    <col min="7224" max="7224" width="19.5" style="55" customWidth="1"/>
    <col min="7225" max="7225" width="18.875" style="55" customWidth="1"/>
    <col min="7226" max="7229" width="11" style="55" customWidth="1"/>
    <col min="7230" max="7230" width="15.5" style="55" customWidth="1"/>
    <col min="7231" max="7424" width="8.875" style="55"/>
    <col min="7425" max="7425" width="28.5" style="55" customWidth="1"/>
    <col min="7426" max="7426" width="12.5" style="55" customWidth="1"/>
    <col min="7427" max="7427" width="15" style="55" customWidth="1"/>
    <col min="7428" max="7428" width="39" style="55" customWidth="1"/>
    <col min="7429" max="7429" width="17.375" style="55" customWidth="1"/>
    <col min="7430" max="7430" width="14.5" style="55" customWidth="1"/>
    <col min="7431" max="7431" width="10.375" style="55" customWidth="1"/>
    <col min="7432" max="7432" width="15.375" style="55" customWidth="1"/>
    <col min="7433" max="7433" width="11.5" style="55" customWidth="1"/>
    <col min="7434" max="7434" width="10.625" style="55" customWidth="1"/>
    <col min="7435" max="7436" width="9.125" style="55" customWidth="1"/>
    <col min="7437" max="7437" width="13.125" style="55" customWidth="1"/>
    <col min="7438" max="7438" width="10.875" style="55" customWidth="1"/>
    <col min="7439" max="7439" width="17.5" style="55" customWidth="1"/>
    <col min="7440" max="7440" width="9.875" style="55" customWidth="1"/>
    <col min="7441" max="7441" width="10.125" style="55" customWidth="1"/>
    <col min="7442" max="7442" width="30.5" style="55" customWidth="1"/>
    <col min="7443" max="7443" width="15" style="55" customWidth="1"/>
    <col min="7444" max="7444" width="15.875" style="55" customWidth="1"/>
    <col min="7445" max="7445" width="12.875" style="55" customWidth="1"/>
    <col min="7446" max="7446" width="9.5" style="55" customWidth="1"/>
    <col min="7447" max="7447" width="16.875" style="55" customWidth="1"/>
    <col min="7448" max="7448" width="15.625" style="55" customWidth="1"/>
    <col min="7449" max="7449" width="9.375" style="55" customWidth="1"/>
    <col min="7450" max="7450" width="11.5" style="55" customWidth="1"/>
    <col min="7451" max="7451" width="10.625" style="55" customWidth="1"/>
    <col min="7452" max="7452" width="28.125" style="55" customWidth="1"/>
    <col min="7453" max="7453" width="11" style="55" customWidth="1"/>
    <col min="7454" max="7454" width="10.375" style="55" customWidth="1"/>
    <col min="7455" max="7455" width="9.5" style="55" customWidth="1"/>
    <col min="7456" max="7456" width="8.375" style="55" customWidth="1"/>
    <col min="7457" max="7457" width="7.875" style="55" customWidth="1"/>
    <col min="7458" max="7458" width="9.625" style="55" customWidth="1"/>
    <col min="7459" max="7459" width="7.875" style="55" customWidth="1"/>
    <col min="7460" max="7460" width="8.5" style="55" customWidth="1"/>
    <col min="7461" max="7461" width="9.375" style="55" customWidth="1"/>
    <col min="7462" max="7462" width="9.125" style="55" customWidth="1"/>
    <col min="7463" max="7463" width="9" style="55" customWidth="1"/>
    <col min="7464" max="7464" width="8.375" style="55" customWidth="1"/>
    <col min="7465" max="7465" width="10" style="55" customWidth="1"/>
    <col min="7466" max="7466" width="10.375" style="55" customWidth="1"/>
    <col min="7467" max="7467" width="9" style="55" customWidth="1"/>
    <col min="7468" max="7469" width="9.125" style="55" customWidth="1"/>
    <col min="7470" max="7470" width="10.375" style="55" customWidth="1"/>
    <col min="7471" max="7472" width="8.875" style="55"/>
    <col min="7473" max="7473" width="10.125" style="55" customWidth="1"/>
    <col min="7474" max="7475" width="10.625" style="55" customWidth="1"/>
    <col min="7476" max="7479" width="11" style="55" customWidth="1"/>
    <col min="7480" max="7480" width="19.5" style="55" customWidth="1"/>
    <col min="7481" max="7481" width="18.875" style="55" customWidth="1"/>
    <col min="7482" max="7485" width="11" style="55" customWidth="1"/>
    <col min="7486" max="7486" width="15.5" style="55" customWidth="1"/>
    <col min="7487" max="7680" width="8.875" style="55"/>
    <col min="7681" max="7681" width="28.5" style="55" customWidth="1"/>
    <col min="7682" max="7682" width="12.5" style="55" customWidth="1"/>
    <col min="7683" max="7683" width="15" style="55" customWidth="1"/>
    <col min="7684" max="7684" width="39" style="55" customWidth="1"/>
    <col min="7685" max="7685" width="17.375" style="55" customWidth="1"/>
    <col min="7686" max="7686" width="14.5" style="55" customWidth="1"/>
    <col min="7687" max="7687" width="10.375" style="55" customWidth="1"/>
    <col min="7688" max="7688" width="15.375" style="55" customWidth="1"/>
    <col min="7689" max="7689" width="11.5" style="55" customWidth="1"/>
    <col min="7690" max="7690" width="10.625" style="55" customWidth="1"/>
    <col min="7691" max="7692" width="9.125" style="55" customWidth="1"/>
    <col min="7693" max="7693" width="13.125" style="55" customWidth="1"/>
    <col min="7694" max="7694" width="10.875" style="55" customWidth="1"/>
    <col min="7695" max="7695" width="17.5" style="55" customWidth="1"/>
    <col min="7696" max="7696" width="9.875" style="55" customWidth="1"/>
    <col min="7697" max="7697" width="10.125" style="55" customWidth="1"/>
    <col min="7698" max="7698" width="30.5" style="55" customWidth="1"/>
    <col min="7699" max="7699" width="15" style="55" customWidth="1"/>
    <col min="7700" max="7700" width="15.875" style="55" customWidth="1"/>
    <col min="7701" max="7701" width="12.875" style="55" customWidth="1"/>
    <col min="7702" max="7702" width="9.5" style="55" customWidth="1"/>
    <col min="7703" max="7703" width="16.875" style="55" customWidth="1"/>
    <col min="7704" max="7704" width="15.625" style="55" customWidth="1"/>
    <col min="7705" max="7705" width="9.375" style="55" customWidth="1"/>
    <col min="7706" max="7706" width="11.5" style="55" customWidth="1"/>
    <col min="7707" max="7707" width="10.625" style="55" customWidth="1"/>
    <col min="7708" max="7708" width="28.125" style="55" customWidth="1"/>
    <col min="7709" max="7709" width="11" style="55" customWidth="1"/>
    <col min="7710" max="7710" width="10.375" style="55" customWidth="1"/>
    <col min="7711" max="7711" width="9.5" style="55" customWidth="1"/>
    <col min="7712" max="7712" width="8.375" style="55" customWidth="1"/>
    <col min="7713" max="7713" width="7.875" style="55" customWidth="1"/>
    <col min="7714" max="7714" width="9.625" style="55" customWidth="1"/>
    <col min="7715" max="7715" width="7.875" style="55" customWidth="1"/>
    <col min="7716" max="7716" width="8.5" style="55" customWidth="1"/>
    <col min="7717" max="7717" width="9.375" style="55" customWidth="1"/>
    <col min="7718" max="7718" width="9.125" style="55" customWidth="1"/>
    <col min="7719" max="7719" width="9" style="55" customWidth="1"/>
    <col min="7720" max="7720" width="8.375" style="55" customWidth="1"/>
    <col min="7721" max="7721" width="10" style="55" customWidth="1"/>
    <col min="7722" max="7722" width="10.375" style="55" customWidth="1"/>
    <col min="7723" max="7723" width="9" style="55" customWidth="1"/>
    <col min="7724" max="7725" width="9.125" style="55" customWidth="1"/>
    <col min="7726" max="7726" width="10.375" style="55" customWidth="1"/>
    <col min="7727" max="7728" width="8.875" style="55"/>
    <col min="7729" max="7729" width="10.125" style="55" customWidth="1"/>
    <col min="7730" max="7731" width="10.625" style="55" customWidth="1"/>
    <col min="7732" max="7735" width="11" style="55" customWidth="1"/>
    <col min="7736" max="7736" width="19.5" style="55" customWidth="1"/>
    <col min="7737" max="7737" width="18.875" style="55" customWidth="1"/>
    <col min="7738" max="7741" width="11" style="55" customWidth="1"/>
    <col min="7742" max="7742" width="15.5" style="55" customWidth="1"/>
    <col min="7743" max="7936" width="8.875" style="55"/>
    <col min="7937" max="7937" width="28.5" style="55" customWidth="1"/>
    <col min="7938" max="7938" width="12.5" style="55" customWidth="1"/>
    <col min="7939" max="7939" width="15" style="55" customWidth="1"/>
    <col min="7940" max="7940" width="39" style="55" customWidth="1"/>
    <col min="7941" max="7941" width="17.375" style="55" customWidth="1"/>
    <col min="7942" max="7942" width="14.5" style="55" customWidth="1"/>
    <col min="7943" max="7943" width="10.375" style="55" customWidth="1"/>
    <col min="7944" max="7944" width="15.375" style="55" customWidth="1"/>
    <col min="7945" max="7945" width="11.5" style="55" customWidth="1"/>
    <col min="7946" max="7946" width="10.625" style="55" customWidth="1"/>
    <col min="7947" max="7948" width="9.125" style="55" customWidth="1"/>
    <col min="7949" max="7949" width="13.125" style="55" customWidth="1"/>
    <col min="7950" max="7950" width="10.875" style="55" customWidth="1"/>
    <col min="7951" max="7951" width="17.5" style="55" customWidth="1"/>
    <col min="7952" max="7952" width="9.875" style="55" customWidth="1"/>
    <col min="7953" max="7953" width="10.125" style="55" customWidth="1"/>
    <col min="7954" max="7954" width="30.5" style="55" customWidth="1"/>
    <col min="7955" max="7955" width="15" style="55" customWidth="1"/>
    <col min="7956" max="7956" width="15.875" style="55" customWidth="1"/>
    <col min="7957" max="7957" width="12.875" style="55" customWidth="1"/>
    <col min="7958" max="7958" width="9.5" style="55" customWidth="1"/>
    <col min="7959" max="7959" width="16.875" style="55" customWidth="1"/>
    <col min="7960" max="7960" width="15.625" style="55" customWidth="1"/>
    <col min="7961" max="7961" width="9.375" style="55" customWidth="1"/>
    <col min="7962" max="7962" width="11.5" style="55" customWidth="1"/>
    <col min="7963" max="7963" width="10.625" style="55" customWidth="1"/>
    <col min="7964" max="7964" width="28.125" style="55" customWidth="1"/>
    <col min="7965" max="7965" width="11" style="55" customWidth="1"/>
    <col min="7966" max="7966" width="10.375" style="55" customWidth="1"/>
    <col min="7967" max="7967" width="9.5" style="55" customWidth="1"/>
    <col min="7968" max="7968" width="8.375" style="55" customWidth="1"/>
    <col min="7969" max="7969" width="7.875" style="55" customWidth="1"/>
    <col min="7970" max="7970" width="9.625" style="55" customWidth="1"/>
    <col min="7971" max="7971" width="7.875" style="55" customWidth="1"/>
    <col min="7972" max="7972" width="8.5" style="55" customWidth="1"/>
    <col min="7973" max="7973" width="9.375" style="55" customWidth="1"/>
    <col min="7974" max="7974" width="9.125" style="55" customWidth="1"/>
    <col min="7975" max="7975" width="9" style="55" customWidth="1"/>
    <col min="7976" max="7976" width="8.375" style="55" customWidth="1"/>
    <col min="7977" max="7977" width="10" style="55" customWidth="1"/>
    <col min="7978" max="7978" width="10.375" style="55" customWidth="1"/>
    <col min="7979" max="7979" width="9" style="55" customWidth="1"/>
    <col min="7980" max="7981" width="9.125" style="55" customWidth="1"/>
    <col min="7982" max="7982" width="10.375" style="55" customWidth="1"/>
    <col min="7983" max="7984" width="8.875" style="55"/>
    <col min="7985" max="7985" width="10.125" style="55" customWidth="1"/>
    <col min="7986" max="7987" width="10.625" style="55" customWidth="1"/>
    <col min="7988" max="7991" width="11" style="55" customWidth="1"/>
    <col min="7992" max="7992" width="19.5" style="55" customWidth="1"/>
    <col min="7993" max="7993" width="18.875" style="55" customWidth="1"/>
    <col min="7994" max="7997" width="11" style="55" customWidth="1"/>
    <col min="7998" max="7998" width="15.5" style="55" customWidth="1"/>
    <col min="7999" max="8192" width="8.875" style="55"/>
    <col min="8193" max="8193" width="28.5" style="55" customWidth="1"/>
    <col min="8194" max="8194" width="12.5" style="55" customWidth="1"/>
    <col min="8195" max="8195" width="15" style="55" customWidth="1"/>
    <col min="8196" max="8196" width="39" style="55" customWidth="1"/>
    <col min="8197" max="8197" width="17.375" style="55" customWidth="1"/>
    <col min="8198" max="8198" width="14.5" style="55" customWidth="1"/>
    <col min="8199" max="8199" width="10.375" style="55" customWidth="1"/>
    <col min="8200" max="8200" width="15.375" style="55" customWidth="1"/>
    <col min="8201" max="8201" width="11.5" style="55" customWidth="1"/>
    <col min="8202" max="8202" width="10.625" style="55" customWidth="1"/>
    <col min="8203" max="8204" width="9.125" style="55" customWidth="1"/>
    <col min="8205" max="8205" width="13.125" style="55" customWidth="1"/>
    <col min="8206" max="8206" width="10.875" style="55" customWidth="1"/>
    <col min="8207" max="8207" width="17.5" style="55" customWidth="1"/>
    <col min="8208" max="8208" width="9.875" style="55" customWidth="1"/>
    <col min="8209" max="8209" width="10.125" style="55" customWidth="1"/>
    <col min="8210" max="8210" width="30.5" style="55" customWidth="1"/>
    <col min="8211" max="8211" width="15" style="55" customWidth="1"/>
    <col min="8212" max="8212" width="15.875" style="55" customWidth="1"/>
    <col min="8213" max="8213" width="12.875" style="55" customWidth="1"/>
    <col min="8214" max="8214" width="9.5" style="55" customWidth="1"/>
    <col min="8215" max="8215" width="16.875" style="55" customWidth="1"/>
    <col min="8216" max="8216" width="15.625" style="55" customWidth="1"/>
    <col min="8217" max="8217" width="9.375" style="55" customWidth="1"/>
    <col min="8218" max="8218" width="11.5" style="55" customWidth="1"/>
    <col min="8219" max="8219" width="10.625" style="55" customWidth="1"/>
    <col min="8220" max="8220" width="28.125" style="55" customWidth="1"/>
    <col min="8221" max="8221" width="11" style="55" customWidth="1"/>
    <col min="8222" max="8222" width="10.375" style="55" customWidth="1"/>
    <col min="8223" max="8223" width="9.5" style="55" customWidth="1"/>
    <col min="8224" max="8224" width="8.375" style="55" customWidth="1"/>
    <col min="8225" max="8225" width="7.875" style="55" customWidth="1"/>
    <col min="8226" max="8226" width="9.625" style="55" customWidth="1"/>
    <col min="8227" max="8227" width="7.875" style="55" customWidth="1"/>
    <col min="8228" max="8228" width="8.5" style="55" customWidth="1"/>
    <col min="8229" max="8229" width="9.375" style="55" customWidth="1"/>
    <col min="8230" max="8230" width="9.125" style="55" customWidth="1"/>
    <col min="8231" max="8231" width="9" style="55" customWidth="1"/>
    <col min="8232" max="8232" width="8.375" style="55" customWidth="1"/>
    <col min="8233" max="8233" width="10" style="55" customWidth="1"/>
    <col min="8234" max="8234" width="10.375" style="55" customWidth="1"/>
    <col min="8235" max="8235" width="9" style="55" customWidth="1"/>
    <col min="8236" max="8237" width="9.125" style="55" customWidth="1"/>
    <col min="8238" max="8238" width="10.375" style="55" customWidth="1"/>
    <col min="8239" max="8240" width="8.875" style="55"/>
    <col min="8241" max="8241" width="10.125" style="55" customWidth="1"/>
    <col min="8242" max="8243" width="10.625" style="55" customWidth="1"/>
    <col min="8244" max="8247" width="11" style="55" customWidth="1"/>
    <col min="8248" max="8248" width="19.5" style="55" customWidth="1"/>
    <col min="8249" max="8249" width="18.875" style="55" customWidth="1"/>
    <col min="8250" max="8253" width="11" style="55" customWidth="1"/>
    <col min="8254" max="8254" width="15.5" style="55" customWidth="1"/>
    <col min="8255" max="8448" width="8.875" style="55"/>
    <col min="8449" max="8449" width="28.5" style="55" customWidth="1"/>
    <col min="8450" max="8450" width="12.5" style="55" customWidth="1"/>
    <col min="8451" max="8451" width="15" style="55" customWidth="1"/>
    <col min="8452" max="8452" width="39" style="55" customWidth="1"/>
    <col min="8453" max="8453" width="17.375" style="55" customWidth="1"/>
    <col min="8454" max="8454" width="14.5" style="55" customWidth="1"/>
    <col min="8455" max="8455" width="10.375" style="55" customWidth="1"/>
    <col min="8456" max="8456" width="15.375" style="55" customWidth="1"/>
    <col min="8457" max="8457" width="11.5" style="55" customWidth="1"/>
    <col min="8458" max="8458" width="10.625" style="55" customWidth="1"/>
    <col min="8459" max="8460" width="9.125" style="55" customWidth="1"/>
    <col min="8461" max="8461" width="13.125" style="55" customWidth="1"/>
    <col min="8462" max="8462" width="10.875" style="55" customWidth="1"/>
    <col min="8463" max="8463" width="17.5" style="55" customWidth="1"/>
    <col min="8464" max="8464" width="9.875" style="55" customWidth="1"/>
    <col min="8465" max="8465" width="10.125" style="55" customWidth="1"/>
    <col min="8466" max="8466" width="30.5" style="55" customWidth="1"/>
    <col min="8467" max="8467" width="15" style="55" customWidth="1"/>
    <col min="8468" max="8468" width="15.875" style="55" customWidth="1"/>
    <col min="8469" max="8469" width="12.875" style="55" customWidth="1"/>
    <col min="8470" max="8470" width="9.5" style="55" customWidth="1"/>
    <col min="8471" max="8471" width="16.875" style="55" customWidth="1"/>
    <col min="8472" max="8472" width="15.625" style="55" customWidth="1"/>
    <col min="8473" max="8473" width="9.375" style="55" customWidth="1"/>
    <col min="8474" max="8474" width="11.5" style="55" customWidth="1"/>
    <col min="8475" max="8475" width="10.625" style="55" customWidth="1"/>
    <col min="8476" max="8476" width="28.125" style="55" customWidth="1"/>
    <col min="8477" max="8477" width="11" style="55" customWidth="1"/>
    <col min="8478" max="8478" width="10.375" style="55" customWidth="1"/>
    <col min="8479" max="8479" width="9.5" style="55" customWidth="1"/>
    <col min="8480" max="8480" width="8.375" style="55" customWidth="1"/>
    <col min="8481" max="8481" width="7.875" style="55" customWidth="1"/>
    <col min="8482" max="8482" width="9.625" style="55" customWidth="1"/>
    <col min="8483" max="8483" width="7.875" style="55" customWidth="1"/>
    <col min="8484" max="8484" width="8.5" style="55" customWidth="1"/>
    <col min="8485" max="8485" width="9.375" style="55" customWidth="1"/>
    <col min="8486" max="8486" width="9.125" style="55" customWidth="1"/>
    <col min="8487" max="8487" width="9" style="55" customWidth="1"/>
    <col min="8488" max="8488" width="8.375" style="55" customWidth="1"/>
    <col min="8489" max="8489" width="10" style="55" customWidth="1"/>
    <col min="8490" max="8490" width="10.375" style="55" customWidth="1"/>
    <col min="8491" max="8491" width="9" style="55" customWidth="1"/>
    <col min="8492" max="8493" width="9.125" style="55" customWidth="1"/>
    <col min="8494" max="8494" width="10.375" style="55" customWidth="1"/>
    <col min="8495" max="8496" width="8.875" style="55"/>
    <col min="8497" max="8497" width="10.125" style="55" customWidth="1"/>
    <col min="8498" max="8499" width="10.625" style="55" customWidth="1"/>
    <col min="8500" max="8503" width="11" style="55" customWidth="1"/>
    <col min="8504" max="8504" width="19.5" style="55" customWidth="1"/>
    <col min="8505" max="8505" width="18.875" style="55" customWidth="1"/>
    <col min="8506" max="8509" width="11" style="55" customWidth="1"/>
    <col min="8510" max="8510" width="15.5" style="55" customWidth="1"/>
    <col min="8511" max="8704" width="8.875" style="55"/>
    <col min="8705" max="8705" width="28.5" style="55" customWidth="1"/>
    <col min="8706" max="8706" width="12.5" style="55" customWidth="1"/>
    <col min="8707" max="8707" width="15" style="55" customWidth="1"/>
    <col min="8708" max="8708" width="39" style="55" customWidth="1"/>
    <col min="8709" max="8709" width="17.375" style="55" customWidth="1"/>
    <col min="8710" max="8710" width="14.5" style="55" customWidth="1"/>
    <col min="8711" max="8711" width="10.375" style="55" customWidth="1"/>
    <col min="8712" max="8712" width="15.375" style="55" customWidth="1"/>
    <col min="8713" max="8713" width="11.5" style="55" customWidth="1"/>
    <col min="8714" max="8714" width="10.625" style="55" customWidth="1"/>
    <col min="8715" max="8716" width="9.125" style="55" customWidth="1"/>
    <col min="8717" max="8717" width="13.125" style="55" customWidth="1"/>
    <col min="8718" max="8718" width="10.875" style="55" customWidth="1"/>
    <col min="8719" max="8719" width="17.5" style="55" customWidth="1"/>
    <col min="8720" max="8720" width="9.875" style="55" customWidth="1"/>
    <col min="8721" max="8721" width="10.125" style="55" customWidth="1"/>
    <col min="8722" max="8722" width="30.5" style="55" customWidth="1"/>
    <col min="8723" max="8723" width="15" style="55" customWidth="1"/>
    <col min="8724" max="8724" width="15.875" style="55" customWidth="1"/>
    <col min="8725" max="8725" width="12.875" style="55" customWidth="1"/>
    <col min="8726" max="8726" width="9.5" style="55" customWidth="1"/>
    <col min="8727" max="8727" width="16.875" style="55" customWidth="1"/>
    <col min="8728" max="8728" width="15.625" style="55" customWidth="1"/>
    <col min="8729" max="8729" width="9.375" style="55" customWidth="1"/>
    <col min="8730" max="8730" width="11.5" style="55" customWidth="1"/>
    <col min="8731" max="8731" width="10.625" style="55" customWidth="1"/>
    <col min="8732" max="8732" width="28.125" style="55" customWidth="1"/>
    <col min="8733" max="8733" width="11" style="55" customWidth="1"/>
    <col min="8734" max="8734" width="10.375" style="55" customWidth="1"/>
    <col min="8735" max="8735" width="9.5" style="55" customWidth="1"/>
    <col min="8736" max="8736" width="8.375" style="55" customWidth="1"/>
    <col min="8737" max="8737" width="7.875" style="55" customWidth="1"/>
    <col min="8738" max="8738" width="9.625" style="55" customWidth="1"/>
    <col min="8739" max="8739" width="7.875" style="55" customWidth="1"/>
    <col min="8740" max="8740" width="8.5" style="55" customWidth="1"/>
    <col min="8741" max="8741" width="9.375" style="55" customWidth="1"/>
    <col min="8742" max="8742" width="9.125" style="55" customWidth="1"/>
    <col min="8743" max="8743" width="9" style="55" customWidth="1"/>
    <col min="8744" max="8744" width="8.375" style="55" customWidth="1"/>
    <col min="8745" max="8745" width="10" style="55" customWidth="1"/>
    <col min="8746" max="8746" width="10.375" style="55" customWidth="1"/>
    <col min="8747" max="8747" width="9" style="55" customWidth="1"/>
    <col min="8748" max="8749" width="9.125" style="55" customWidth="1"/>
    <col min="8750" max="8750" width="10.375" style="55" customWidth="1"/>
    <col min="8751" max="8752" width="8.875" style="55"/>
    <col min="8753" max="8753" width="10.125" style="55" customWidth="1"/>
    <col min="8754" max="8755" width="10.625" style="55" customWidth="1"/>
    <col min="8756" max="8759" width="11" style="55" customWidth="1"/>
    <col min="8760" max="8760" width="19.5" style="55" customWidth="1"/>
    <col min="8761" max="8761" width="18.875" style="55" customWidth="1"/>
    <col min="8762" max="8765" width="11" style="55" customWidth="1"/>
    <col min="8766" max="8766" width="15.5" style="55" customWidth="1"/>
    <col min="8767" max="8960" width="8.875" style="55"/>
    <col min="8961" max="8961" width="28.5" style="55" customWidth="1"/>
    <col min="8962" max="8962" width="12.5" style="55" customWidth="1"/>
    <col min="8963" max="8963" width="15" style="55" customWidth="1"/>
    <col min="8964" max="8964" width="39" style="55" customWidth="1"/>
    <col min="8965" max="8965" width="17.375" style="55" customWidth="1"/>
    <col min="8966" max="8966" width="14.5" style="55" customWidth="1"/>
    <col min="8967" max="8967" width="10.375" style="55" customWidth="1"/>
    <col min="8968" max="8968" width="15.375" style="55" customWidth="1"/>
    <col min="8969" max="8969" width="11.5" style="55" customWidth="1"/>
    <col min="8970" max="8970" width="10.625" style="55" customWidth="1"/>
    <col min="8971" max="8972" width="9.125" style="55" customWidth="1"/>
    <col min="8973" max="8973" width="13.125" style="55" customWidth="1"/>
    <col min="8974" max="8974" width="10.875" style="55" customWidth="1"/>
    <col min="8975" max="8975" width="17.5" style="55" customWidth="1"/>
    <col min="8976" max="8976" width="9.875" style="55" customWidth="1"/>
    <col min="8977" max="8977" width="10.125" style="55" customWidth="1"/>
    <col min="8978" max="8978" width="30.5" style="55" customWidth="1"/>
    <col min="8979" max="8979" width="15" style="55" customWidth="1"/>
    <col min="8980" max="8980" width="15.875" style="55" customWidth="1"/>
    <col min="8981" max="8981" width="12.875" style="55" customWidth="1"/>
    <col min="8982" max="8982" width="9.5" style="55" customWidth="1"/>
    <col min="8983" max="8983" width="16.875" style="55" customWidth="1"/>
    <col min="8984" max="8984" width="15.625" style="55" customWidth="1"/>
    <col min="8985" max="8985" width="9.375" style="55" customWidth="1"/>
    <col min="8986" max="8986" width="11.5" style="55" customWidth="1"/>
    <col min="8987" max="8987" width="10.625" style="55" customWidth="1"/>
    <col min="8988" max="8988" width="28.125" style="55" customWidth="1"/>
    <col min="8989" max="8989" width="11" style="55" customWidth="1"/>
    <col min="8990" max="8990" width="10.375" style="55" customWidth="1"/>
    <col min="8991" max="8991" width="9.5" style="55" customWidth="1"/>
    <col min="8992" max="8992" width="8.375" style="55" customWidth="1"/>
    <col min="8993" max="8993" width="7.875" style="55" customWidth="1"/>
    <col min="8994" max="8994" width="9.625" style="55" customWidth="1"/>
    <col min="8995" max="8995" width="7.875" style="55" customWidth="1"/>
    <col min="8996" max="8996" width="8.5" style="55" customWidth="1"/>
    <col min="8997" max="8997" width="9.375" style="55" customWidth="1"/>
    <col min="8998" max="8998" width="9.125" style="55" customWidth="1"/>
    <col min="8999" max="8999" width="9" style="55" customWidth="1"/>
    <col min="9000" max="9000" width="8.375" style="55" customWidth="1"/>
    <col min="9001" max="9001" width="10" style="55" customWidth="1"/>
    <col min="9002" max="9002" width="10.375" style="55" customWidth="1"/>
    <col min="9003" max="9003" width="9" style="55" customWidth="1"/>
    <col min="9004" max="9005" width="9.125" style="55" customWidth="1"/>
    <col min="9006" max="9006" width="10.375" style="55" customWidth="1"/>
    <col min="9007" max="9008" width="8.875" style="55"/>
    <col min="9009" max="9009" width="10.125" style="55" customWidth="1"/>
    <col min="9010" max="9011" width="10.625" style="55" customWidth="1"/>
    <col min="9012" max="9015" width="11" style="55" customWidth="1"/>
    <col min="9016" max="9016" width="19.5" style="55" customWidth="1"/>
    <col min="9017" max="9017" width="18.875" style="55" customWidth="1"/>
    <col min="9018" max="9021" width="11" style="55" customWidth="1"/>
    <col min="9022" max="9022" width="15.5" style="55" customWidth="1"/>
    <col min="9023" max="9216" width="8.875" style="55"/>
    <col min="9217" max="9217" width="28.5" style="55" customWidth="1"/>
    <col min="9218" max="9218" width="12.5" style="55" customWidth="1"/>
    <col min="9219" max="9219" width="15" style="55" customWidth="1"/>
    <col min="9220" max="9220" width="39" style="55" customWidth="1"/>
    <col min="9221" max="9221" width="17.375" style="55" customWidth="1"/>
    <col min="9222" max="9222" width="14.5" style="55" customWidth="1"/>
    <col min="9223" max="9223" width="10.375" style="55" customWidth="1"/>
    <col min="9224" max="9224" width="15.375" style="55" customWidth="1"/>
    <col min="9225" max="9225" width="11.5" style="55" customWidth="1"/>
    <col min="9226" max="9226" width="10.625" style="55" customWidth="1"/>
    <col min="9227" max="9228" width="9.125" style="55" customWidth="1"/>
    <col min="9229" max="9229" width="13.125" style="55" customWidth="1"/>
    <col min="9230" max="9230" width="10.875" style="55" customWidth="1"/>
    <col min="9231" max="9231" width="17.5" style="55" customWidth="1"/>
    <col min="9232" max="9232" width="9.875" style="55" customWidth="1"/>
    <col min="9233" max="9233" width="10.125" style="55" customWidth="1"/>
    <col min="9234" max="9234" width="30.5" style="55" customWidth="1"/>
    <col min="9235" max="9235" width="15" style="55" customWidth="1"/>
    <col min="9236" max="9236" width="15.875" style="55" customWidth="1"/>
    <col min="9237" max="9237" width="12.875" style="55" customWidth="1"/>
    <col min="9238" max="9238" width="9.5" style="55" customWidth="1"/>
    <col min="9239" max="9239" width="16.875" style="55" customWidth="1"/>
    <col min="9240" max="9240" width="15.625" style="55" customWidth="1"/>
    <col min="9241" max="9241" width="9.375" style="55" customWidth="1"/>
    <col min="9242" max="9242" width="11.5" style="55" customWidth="1"/>
    <col min="9243" max="9243" width="10.625" style="55" customWidth="1"/>
    <col min="9244" max="9244" width="28.125" style="55" customWidth="1"/>
    <col min="9245" max="9245" width="11" style="55" customWidth="1"/>
    <col min="9246" max="9246" width="10.375" style="55" customWidth="1"/>
    <col min="9247" max="9247" width="9.5" style="55" customWidth="1"/>
    <col min="9248" max="9248" width="8.375" style="55" customWidth="1"/>
    <col min="9249" max="9249" width="7.875" style="55" customWidth="1"/>
    <col min="9250" max="9250" width="9.625" style="55" customWidth="1"/>
    <col min="9251" max="9251" width="7.875" style="55" customWidth="1"/>
    <col min="9252" max="9252" width="8.5" style="55" customWidth="1"/>
    <col min="9253" max="9253" width="9.375" style="55" customWidth="1"/>
    <col min="9254" max="9254" width="9.125" style="55" customWidth="1"/>
    <col min="9255" max="9255" width="9" style="55" customWidth="1"/>
    <col min="9256" max="9256" width="8.375" style="55" customWidth="1"/>
    <col min="9257" max="9257" width="10" style="55" customWidth="1"/>
    <col min="9258" max="9258" width="10.375" style="55" customWidth="1"/>
    <col min="9259" max="9259" width="9" style="55" customWidth="1"/>
    <col min="9260" max="9261" width="9.125" style="55" customWidth="1"/>
    <col min="9262" max="9262" width="10.375" style="55" customWidth="1"/>
    <col min="9263" max="9264" width="8.875" style="55"/>
    <col min="9265" max="9265" width="10.125" style="55" customWidth="1"/>
    <col min="9266" max="9267" width="10.625" style="55" customWidth="1"/>
    <col min="9268" max="9271" width="11" style="55" customWidth="1"/>
    <col min="9272" max="9272" width="19.5" style="55" customWidth="1"/>
    <col min="9273" max="9273" width="18.875" style="55" customWidth="1"/>
    <col min="9274" max="9277" width="11" style="55" customWidth="1"/>
    <col min="9278" max="9278" width="15.5" style="55" customWidth="1"/>
    <col min="9279" max="9472" width="8.875" style="55"/>
    <col min="9473" max="9473" width="28.5" style="55" customWidth="1"/>
    <col min="9474" max="9474" width="12.5" style="55" customWidth="1"/>
    <col min="9475" max="9475" width="15" style="55" customWidth="1"/>
    <col min="9476" max="9476" width="39" style="55" customWidth="1"/>
    <col min="9477" max="9477" width="17.375" style="55" customWidth="1"/>
    <col min="9478" max="9478" width="14.5" style="55" customWidth="1"/>
    <col min="9479" max="9479" width="10.375" style="55" customWidth="1"/>
    <col min="9480" max="9480" width="15.375" style="55" customWidth="1"/>
    <col min="9481" max="9481" width="11.5" style="55" customWidth="1"/>
    <col min="9482" max="9482" width="10.625" style="55" customWidth="1"/>
    <col min="9483" max="9484" width="9.125" style="55" customWidth="1"/>
    <col min="9485" max="9485" width="13.125" style="55" customWidth="1"/>
    <col min="9486" max="9486" width="10.875" style="55" customWidth="1"/>
    <col min="9487" max="9487" width="17.5" style="55" customWidth="1"/>
    <col min="9488" max="9488" width="9.875" style="55" customWidth="1"/>
    <col min="9489" max="9489" width="10.125" style="55" customWidth="1"/>
    <col min="9490" max="9490" width="30.5" style="55" customWidth="1"/>
    <col min="9491" max="9491" width="15" style="55" customWidth="1"/>
    <col min="9492" max="9492" width="15.875" style="55" customWidth="1"/>
    <col min="9493" max="9493" width="12.875" style="55" customWidth="1"/>
    <col min="9494" max="9494" width="9.5" style="55" customWidth="1"/>
    <col min="9495" max="9495" width="16.875" style="55" customWidth="1"/>
    <col min="9496" max="9496" width="15.625" style="55" customWidth="1"/>
    <col min="9497" max="9497" width="9.375" style="55" customWidth="1"/>
    <col min="9498" max="9498" width="11.5" style="55" customWidth="1"/>
    <col min="9499" max="9499" width="10.625" style="55" customWidth="1"/>
    <col min="9500" max="9500" width="28.125" style="55" customWidth="1"/>
    <col min="9501" max="9501" width="11" style="55" customWidth="1"/>
    <col min="9502" max="9502" width="10.375" style="55" customWidth="1"/>
    <col min="9503" max="9503" width="9.5" style="55" customWidth="1"/>
    <col min="9504" max="9504" width="8.375" style="55" customWidth="1"/>
    <col min="9505" max="9505" width="7.875" style="55" customWidth="1"/>
    <col min="9506" max="9506" width="9.625" style="55" customWidth="1"/>
    <col min="9507" max="9507" width="7.875" style="55" customWidth="1"/>
    <col min="9508" max="9508" width="8.5" style="55" customWidth="1"/>
    <col min="9509" max="9509" width="9.375" style="55" customWidth="1"/>
    <col min="9510" max="9510" width="9.125" style="55" customWidth="1"/>
    <col min="9511" max="9511" width="9" style="55" customWidth="1"/>
    <col min="9512" max="9512" width="8.375" style="55" customWidth="1"/>
    <col min="9513" max="9513" width="10" style="55" customWidth="1"/>
    <col min="9514" max="9514" width="10.375" style="55" customWidth="1"/>
    <col min="9515" max="9515" width="9" style="55" customWidth="1"/>
    <col min="9516" max="9517" width="9.125" style="55" customWidth="1"/>
    <col min="9518" max="9518" width="10.375" style="55" customWidth="1"/>
    <col min="9519" max="9520" width="8.875" style="55"/>
    <col min="9521" max="9521" width="10.125" style="55" customWidth="1"/>
    <col min="9522" max="9523" width="10.625" style="55" customWidth="1"/>
    <col min="9524" max="9527" width="11" style="55" customWidth="1"/>
    <col min="9528" max="9528" width="19.5" style="55" customWidth="1"/>
    <col min="9529" max="9529" width="18.875" style="55" customWidth="1"/>
    <col min="9530" max="9533" width="11" style="55" customWidth="1"/>
    <col min="9534" max="9534" width="15.5" style="55" customWidth="1"/>
    <col min="9535" max="9728" width="8.875" style="55"/>
    <col min="9729" max="9729" width="28.5" style="55" customWidth="1"/>
    <col min="9730" max="9730" width="12.5" style="55" customWidth="1"/>
    <col min="9731" max="9731" width="15" style="55" customWidth="1"/>
    <col min="9732" max="9732" width="39" style="55" customWidth="1"/>
    <col min="9733" max="9733" width="17.375" style="55" customWidth="1"/>
    <col min="9734" max="9734" width="14.5" style="55" customWidth="1"/>
    <col min="9735" max="9735" width="10.375" style="55" customWidth="1"/>
    <col min="9736" max="9736" width="15.375" style="55" customWidth="1"/>
    <col min="9737" max="9737" width="11.5" style="55" customWidth="1"/>
    <col min="9738" max="9738" width="10.625" style="55" customWidth="1"/>
    <col min="9739" max="9740" width="9.125" style="55" customWidth="1"/>
    <col min="9741" max="9741" width="13.125" style="55" customWidth="1"/>
    <col min="9742" max="9742" width="10.875" style="55" customWidth="1"/>
    <col min="9743" max="9743" width="17.5" style="55" customWidth="1"/>
    <col min="9744" max="9744" width="9.875" style="55" customWidth="1"/>
    <col min="9745" max="9745" width="10.125" style="55" customWidth="1"/>
    <col min="9746" max="9746" width="30.5" style="55" customWidth="1"/>
    <col min="9747" max="9747" width="15" style="55" customWidth="1"/>
    <col min="9748" max="9748" width="15.875" style="55" customWidth="1"/>
    <col min="9749" max="9749" width="12.875" style="55" customWidth="1"/>
    <col min="9750" max="9750" width="9.5" style="55" customWidth="1"/>
    <col min="9751" max="9751" width="16.875" style="55" customWidth="1"/>
    <col min="9752" max="9752" width="15.625" style="55" customWidth="1"/>
    <col min="9753" max="9753" width="9.375" style="55" customWidth="1"/>
    <col min="9754" max="9754" width="11.5" style="55" customWidth="1"/>
    <col min="9755" max="9755" width="10.625" style="55" customWidth="1"/>
    <col min="9756" max="9756" width="28.125" style="55" customWidth="1"/>
    <col min="9757" max="9757" width="11" style="55" customWidth="1"/>
    <col min="9758" max="9758" width="10.375" style="55" customWidth="1"/>
    <col min="9759" max="9759" width="9.5" style="55" customWidth="1"/>
    <col min="9760" max="9760" width="8.375" style="55" customWidth="1"/>
    <col min="9761" max="9761" width="7.875" style="55" customWidth="1"/>
    <col min="9762" max="9762" width="9.625" style="55" customWidth="1"/>
    <col min="9763" max="9763" width="7.875" style="55" customWidth="1"/>
    <col min="9764" max="9764" width="8.5" style="55" customWidth="1"/>
    <col min="9765" max="9765" width="9.375" style="55" customWidth="1"/>
    <col min="9766" max="9766" width="9.125" style="55" customWidth="1"/>
    <col min="9767" max="9767" width="9" style="55" customWidth="1"/>
    <col min="9768" max="9768" width="8.375" style="55" customWidth="1"/>
    <col min="9769" max="9769" width="10" style="55" customWidth="1"/>
    <col min="9770" max="9770" width="10.375" style="55" customWidth="1"/>
    <col min="9771" max="9771" width="9" style="55" customWidth="1"/>
    <col min="9772" max="9773" width="9.125" style="55" customWidth="1"/>
    <col min="9774" max="9774" width="10.375" style="55" customWidth="1"/>
    <col min="9775" max="9776" width="8.875" style="55"/>
    <col min="9777" max="9777" width="10.125" style="55" customWidth="1"/>
    <col min="9778" max="9779" width="10.625" style="55" customWidth="1"/>
    <col min="9780" max="9783" width="11" style="55" customWidth="1"/>
    <col min="9784" max="9784" width="19.5" style="55" customWidth="1"/>
    <col min="9785" max="9785" width="18.875" style="55" customWidth="1"/>
    <col min="9786" max="9789" width="11" style="55" customWidth="1"/>
    <col min="9790" max="9790" width="15.5" style="55" customWidth="1"/>
    <col min="9791" max="9984" width="8.875" style="55"/>
    <col min="9985" max="9985" width="28.5" style="55" customWidth="1"/>
    <col min="9986" max="9986" width="12.5" style="55" customWidth="1"/>
    <col min="9987" max="9987" width="15" style="55" customWidth="1"/>
    <col min="9988" max="9988" width="39" style="55" customWidth="1"/>
    <col min="9989" max="9989" width="17.375" style="55" customWidth="1"/>
    <col min="9990" max="9990" width="14.5" style="55" customWidth="1"/>
    <col min="9991" max="9991" width="10.375" style="55" customWidth="1"/>
    <col min="9992" max="9992" width="15.375" style="55" customWidth="1"/>
    <col min="9993" max="9993" width="11.5" style="55" customWidth="1"/>
    <col min="9994" max="9994" width="10.625" style="55" customWidth="1"/>
    <col min="9995" max="9996" width="9.125" style="55" customWidth="1"/>
    <col min="9997" max="9997" width="13.125" style="55" customWidth="1"/>
    <col min="9998" max="9998" width="10.875" style="55" customWidth="1"/>
    <col min="9999" max="9999" width="17.5" style="55" customWidth="1"/>
    <col min="10000" max="10000" width="9.875" style="55" customWidth="1"/>
    <col min="10001" max="10001" width="10.125" style="55" customWidth="1"/>
    <col min="10002" max="10002" width="30.5" style="55" customWidth="1"/>
    <col min="10003" max="10003" width="15" style="55" customWidth="1"/>
    <col min="10004" max="10004" width="15.875" style="55" customWidth="1"/>
    <col min="10005" max="10005" width="12.875" style="55" customWidth="1"/>
    <col min="10006" max="10006" width="9.5" style="55" customWidth="1"/>
    <col min="10007" max="10007" width="16.875" style="55" customWidth="1"/>
    <col min="10008" max="10008" width="15.625" style="55" customWidth="1"/>
    <col min="10009" max="10009" width="9.375" style="55" customWidth="1"/>
    <col min="10010" max="10010" width="11.5" style="55" customWidth="1"/>
    <col min="10011" max="10011" width="10.625" style="55" customWidth="1"/>
    <col min="10012" max="10012" width="28.125" style="55" customWidth="1"/>
    <col min="10013" max="10013" width="11" style="55" customWidth="1"/>
    <col min="10014" max="10014" width="10.375" style="55" customWidth="1"/>
    <col min="10015" max="10015" width="9.5" style="55" customWidth="1"/>
    <col min="10016" max="10016" width="8.375" style="55" customWidth="1"/>
    <col min="10017" max="10017" width="7.875" style="55" customWidth="1"/>
    <col min="10018" max="10018" width="9.625" style="55" customWidth="1"/>
    <col min="10019" max="10019" width="7.875" style="55" customWidth="1"/>
    <col min="10020" max="10020" width="8.5" style="55" customWidth="1"/>
    <col min="10021" max="10021" width="9.375" style="55" customWidth="1"/>
    <col min="10022" max="10022" width="9.125" style="55" customWidth="1"/>
    <col min="10023" max="10023" width="9" style="55" customWidth="1"/>
    <col min="10024" max="10024" width="8.375" style="55" customWidth="1"/>
    <col min="10025" max="10025" width="10" style="55" customWidth="1"/>
    <col min="10026" max="10026" width="10.375" style="55" customWidth="1"/>
    <col min="10027" max="10027" width="9" style="55" customWidth="1"/>
    <col min="10028" max="10029" width="9.125" style="55" customWidth="1"/>
    <col min="10030" max="10030" width="10.375" style="55" customWidth="1"/>
    <col min="10031" max="10032" width="8.875" style="55"/>
    <col min="10033" max="10033" width="10.125" style="55" customWidth="1"/>
    <col min="10034" max="10035" width="10.625" style="55" customWidth="1"/>
    <col min="10036" max="10039" width="11" style="55" customWidth="1"/>
    <col min="10040" max="10040" width="19.5" style="55" customWidth="1"/>
    <col min="10041" max="10041" width="18.875" style="55" customWidth="1"/>
    <col min="10042" max="10045" width="11" style="55" customWidth="1"/>
    <col min="10046" max="10046" width="15.5" style="55" customWidth="1"/>
    <col min="10047" max="10240" width="8.875" style="55"/>
    <col min="10241" max="10241" width="28.5" style="55" customWidth="1"/>
    <col min="10242" max="10242" width="12.5" style="55" customWidth="1"/>
    <col min="10243" max="10243" width="15" style="55" customWidth="1"/>
    <col min="10244" max="10244" width="39" style="55" customWidth="1"/>
    <col min="10245" max="10245" width="17.375" style="55" customWidth="1"/>
    <col min="10246" max="10246" width="14.5" style="55" customWidth="1"/>
    <col min="10247" max="10247" width="10.375" style="55" customWidth="1"/>
    <col min="10248" max="10248" width="15.375" style="55" customWidth="1"/>
    <col min="10249" max="10249" width="11.5" style="55" customWidth="1"/>
    <col min="10250" max="10250" width="10.625" style="55" customWidth="1"/>
    <col min="10251" max="10252" width="9.125" style="55" customWidth="1"/>
    <col min="10253" max="10253" width="13.125" style="55" customWidth="1"/>
    <col min="10254" max="10254" width="10.875" style="55" customWidth="1"/>
    <col min="10255" max="10255" width="17.5" style="55" customWidth="1"/>
    <col min="10256" max="10256" width="9.875" style="55" customWidth="1"/>
    <col min="10257" max="10257" width="10.125" style="55" customWidth="1"/>
    <col min="10258" max="10258" width="30.5" style="55" customWidth="1"/>
    <col min="10259" max="10259" width="15" style="55" customWidth="1"/>
    <col min="10260" max="10260" width="15.875" style="55" customWidth="1"/>
    <col min="10261" max="10261" width="12.875" style="55" customWidth="1"/>
    <col min="10262" max="10262" width="9.5" style="55" customWidth="1"/>
    <col min="10263" max="10263" width="16.875" style="55" customWidth="1"/>
    <col min="10264" max="10264" width="15.625" style="55" customWidth="1"/>
    <col min="10265" max="10265" width="9.375" style="55" customWidth="1"/>
    <col min="10266" max="10266" width="11.5" style="55" customWidth="1"/>
    <col min="10267" max="10267" width="10.625" style="55" customWidth="1"/>
    <col min="10268" max="10268" width="28.125" style="55" customWidth="1"/>
    <col min="10269" max="10269" width="11" style="55" customWidth="1"/>
    <col min="10270" max="10270" width="10.375" style="55" customWidth="1"/>
    <col min="10271" max="10271" width="9.5" style="55" customWidth="1"/>
    <col min="10272" max="10272" width="8.375" style="55" customWidth="1"/>
    <col min="10273" max="10273" width="7.875" style="55" customWidth="1"/>
    <col min="10274" max="10274" width="9.625" style="55" customWidth="1"/>
    <col min="10275" max="10275" width="7.875" style="55" customWidth="1"/>
    <col min="10276" max="10276" width="8.5" style="55" customWidth="1"/>
    <col min="10277" max="10277" width="9.375" style="55" customWidth="1"/>
    <col min="10278" max="10278" width="9.125" style="55" customWidth="1"/>
    <col min="10279" max="10279" width="9" style="55" customWidth="1"/>
    <col min="10280" max="10280" width="8.375" style="55" customWidth="1"/>
    <col min="10281" max="10281" width="10" style="55" customWidth="1"/>
    <col min="10282" max="10282" width="10.375" style="55" customWidth="1"/>
    <col min="10283" max="10283" width="9" style="55" customWidth="1"/>
    <col min="10284" max="10285" width="9.125" style="55" customWidth="1"/>
    <col min="10286" max="10286" width="10.375" style="55" customWidth="1"/>
    <col min="10287" max="10288" width="8.875" style="55"/>
    <col min="10289" max="10289" width="10.125" style="55" customWidth="1"/>
    <col min="10290" max="10291" width="10.625" style="55" customWidth="1"/>
    <col min="10292" max="10295" width="11" style="55" customWidth="1"/>
    <col min="10296" max="10296" width="19.5" style="55" customWidth="1"/>
    <col min="10297" max="10297" width="18.875" style="55" customWidth="1"/>
    <col min="10298" max="10301" width="11" style="55" customWidth="1"/>
    <col min="10302" max="10302" width="15.5" style="55" customWidth="1"/>
    <col min="10303" max="10496" width="8.875" style="55"/>
    <col min="10497" max="10497" width="28.5" style="55" customWidth="1"/>
    <col min="10498" max="10498" width="12.5" style="55" customWidth="1"/>
    <col min="10499" max="10499" width="15" style="55" customWidth="1"/>
    <col min="10500" max="10500" width="39" style="55" customWidth="1"/>
    <col min="10501" max="10501" width="17.375" style="55" customWidth="1"/>
    <col min="10502" max="10502" width="14.5" style="55" customWidth="1"/>
    <col min="10503" max="10503" width="10.375" style="55" customWidth="1"/>
    <col min="10504" max="10504" width="15.375" style="55" customWidth="1"/>
    <col min="10505" max="10505" width="11.5" style="55" customWidth="1"/>
    <col min="10506" max="10506" width="10.625" style="55" customWidth="1"/>
    <col min="10507" max="10508" width="9.125" style="55" customWidth="1"/>
    <col min="10509" max="10509" width="13.125" style="55" customWidth="1"/>
    <col min="10510" max="10510" width="10.875" style="55" customWidth="1"/>
    <col min="10511" max="10511" width="17.5" style="55" customWidth="1"/>
    <col min="10512" max="10512" width="9.875" style="55" customWidth="1"/>
    <col min="10513" max="10513" width="10.125" style="55" customWidth="1"/>
    <col min="10514" max="10514" width="30.5" style="55" customWidth="1"/>
    <col min="10515" max="10515" width="15" style="55" customWidth="1"/>
    <col min="10516" max="10516" width="15.875" style="55" customWidth="1"/>
    <col min="10517" max="10517" width="12.875" style="55" customWidth="1"/>
    <col min="10518" max="10518" width="9.5" style="55" customWidth="1"/>
    <col min="10519" max="10519" width="16.875" style="55" customWidth="1"/>
    <col min="10520" max="10520" width="15.625" style="55" customWidth="1"/>
    <col min="10521" max="10521" width="9.375" style="55" customWidth="1"/>
    <col min="10522" max="10522" width="11.5" style="55" customWidth="1"/>
    <col min="10523" max="10523" width="10.625" style="55" customWidth="1"/>
    <col min="10524" max="10524" width="28.125" style="55" customWidth="1"/>
    <col min="10525" max="10525" width="11" style="55" customWidth="1"/>
    <col min="10526" max="10526" width="10.375" style="55" customWidth="1"/>
    <col min="10527" max="10527" width="9.5" style="55" customWidth="1"/>
    <col min="10528" max="10528" width="8.375" style="55" customWidth="1"/>
    <col min="10529" max="10529" width="7.875" style="55" customWidth="1"/>
    <col min="10530" max="10530" width="9.625" style="55" customWidth="1"/>
    <col min="10531" max="10531" width="7.875" style="55" customWidth="1"/>
    <col min="10532" max="10532" width="8.5" style="55" customWidth="1"/>
    <col min="10533" max="10533" width="9.375" style="55" customWidth="1"/>
    <col min="10534" max="10534" width="9.125" style="55" customWidth="1"/>
    <col min="10535" max="10535" width="9" style="55" customWidth="1"/>
    <col min="10536" max="10536" width="8.375" style="55" customWidth="1"/>
    <col min="10537" max="10537" width="10" style="55" customWidth="1"/>
    <col min="10538" max="10538" width="10.375" style="55" customWidth="1"/>
    <col min="10539" max="10539" width="9" style="55" customWidth="1"/>
    <col min="10540" max="10541" width="9.125" style="55" customWidth="1"/>
    <col min="10542" max="10542" width="10.375" style="55" customWidth="1"/>
    <col min="10543" max="10544" width="8.875" style="55"/>
    <col min="10545" max="10545" width="10.125" style="55" customWidth="1"/>
    <col min="10546" max="10547" width="10.625" style="55" customWidth="1"/>
    <col min="10548" max="10551" width="11" style="55" customWidth="1"/>
    <col min="10552" max="10552" width="19.5" style="55" customWidth="1"/>
    <col min="10553" max="10553" width="18.875" style="55" customWidth="1"/>
    <col min="10554" max="10557" width="11" style="55" customWidth="1"/>
    <col min="10558" max="10558" width="15.5" style="55" customWidth="1"/>
    <col min="10559" max="10752" width="8.875" style="55"/>
    <col min="10753" max="10753" width="28.5" style="55" customWidth="1"/>
    <col min="10754" max="10754" width="12.5" style="55" customWidth="1"/>
    <col min="10755" max="10755" width="15" style="55" customWidth="1"/>
    <col min="10756" max="10756" width="39" style="55" customWidth="1"/>
    <col min="10757" max="10757" width="17.375" style="55" customWidth="1"/>
    <col min="10758" max="10758" width="14.5" style="55" customWidth="1"/>
    <col min="10759" max="10759" width="10.375" style="55" customWidth="1"/>
    <col min="10760" max="10760" width="15.375" style="55" customWidth="1"/>
    <col min="10761" max="10761" width="11.5" style="55" customWidth="1"/>
    <col min="10762" max="10762" width="10.625" style="55" customWidth="1"/>
    <col min="10763" max="10764" width="9.125" style="55" customWidth="1"/>
    <col min="10765" max="10765" width="13.125" style="55" customWidth="1"/>
    <col min="10766" max="10766" width="10.875" style="55" customWidth="1"/>
    <col min="10767" max="10767" width="17.5" style="55" customWidth="1"/>
    <col min="10768" max="10768" width="9.875" style="55" customWidth="1"/>
    <col min="10769" max="10769" width="10.125" style="55" customWidth="1"/>
    <col min="10770" max="10770" width="30.5" style="55" customWidth="1"/>
    <col min="10771" max="10771" width="15" style="55" customWidth="1"/>
    <col min="10772" max="10772" width="15.875" style="55" customWidth="1"/>
    <col min="10773" max="10773" width="12.875" style="55" customWidth="1"/>
    <col min="10774" max="10774" width="9.5" style="55" customWidth="1"/>
    <col min="10775" max="10775" width="16.875" style="55" customWidth="1"/>
    <col min="10776" max="10776" width="15.625" style="55" customWidth="1"/>
    <col min="10777" max="10777" width="9.375" style="55" customWidth="1"/>
    <col min="10778" max="10778" width="11.5" style="55" customWidth="1"/>
    <col min="10779" max="10779" width="10.625" style="55" customWidth="1"/>
    <col min="10780" max="10780" width="28.125" style="55" customWidth="1"/>
    <col min="10781" max="10781" width="11" style="55" customWidth="1"/>
    <col min="10782" max="10782" width="10.375" style="55" customWidth="1"/>
    <col min="10783" max="10783" width="9.5" style="55" customWidth="1"/>
    <col min="10784" max="10784" width="8.375" style="55" customWidth="1"/>
    <col min="10785" max="10785" width="7.875" style="55" customWidth="1"/>
    <col min="10786" max="10786" width="9.625" style="55" customWidth="1"/>
    <col min="10787" max="10787" width="7.875" style="55" customWidth="1"/>
    <col min="10788" max="10788" width="8.5" style="55" customWidth="1"/>
    <col min="10789" max="10789" width="9.375" style="55" customWidth="1"/>
    <col min="10790" max="10790" width="9.125" style="55" customWidth="1"/>
    <col min="10791" max="10791" width="9" style="55" customWidth="1"/>
    <col min="10792" max="10792" width="8.375" style="55" customWidth="1"/>
    <col min="10793" max="10793" width="10" style="55" customWidth="1"/>
    <col min="10794" max="10794" width="10.375" style="55" customWidth="1"/>
    <col min="10795" max="10795" width="9" style="55" customWidth="1"/>
    <col min="10796" max="10797" width="9.125" style="55" customWidth="1"/>
    <col min="10798" max="10798" width="10.375" style="55" customWidth="1"/>
    <col min="10799" max="10800" width="8.875" style="55"/>
    <col min="10801" max="10801" width="10.125" style="55" customWidth="1"/>
    <col min="10802" max="10803" width="10.625" style="55" customWidth="1"/>
    <col min="10804" max="10807" width="11" style="55" customWidth="1"/>
    <col min="10808" max="10808" width="19.5" style="55" customWidth="1"/>
    <col min="10809" max="10809" width="18.875" style="55" customWidth="1"/>
    <col min="10810" max="10813" width="11" style="55" customWidth="1"/>
    <col min="10814" max="10814" width="15.5" style="55" customWidth="1"/>
    <col min="10815" max="11008" width="8.875" style="55"/>
    <col min="11009" max="11009" width="28.5" style="55" customWidth="1"/>
    <col min="11010" max="11010" width="12.5" style="55" customWidth="1"/>
    <col min="11011" max="11011" width="15" style="55" customWidth="1"/>
    <col min="11012" max="11012" width="39" style="55" customWidth="1"/>
    <col min="11013" max="11013" width="17.375" style="55" customWidth="1"/>
    <col min="11014" max="11014" width="14.5" style="55" customWidth="1"/>
    <col min="11015" max="11015" width="10.375" style="55" customWidth="1"/>
    <col min="11016" max="11016" width="15.375" style="55" customWidth="1"/>
    <col min="11017" max="11017" width="11.5" style="55" customWidth="1"/>
    <col min="11018" max="11018" width="10.625" style="55" customWidth="1"/>
    <col min="11019" max="11020" width="9.125" style="55" customWidth="1"/>
    <col min="11021" max="11021" width="13.125" style="55" customWidth="1"/>
    <col min="11022" max="11022" width="10.875" style="55" customWidth="1"/>
    <col min="11023" max="11023" width="17.5" style="55" customWidth="1"/>
    <col min="11024" max="11024" width="9.875" style="55" customWidth="1"/>
    <col min="11025" max="11025" width="10.125" style="55" customWidth="1"/>
    <col min="11026" max="11026" width="30.5" style="55" customWidth="1"/>
    <col min="11027" max="11027" width="15" style="55" customWidth="1"/>
    <col min="11028" max="11028" width="15.875" style="55" customWidth="1"/>
    <col min="11029" max="11029" width="12.875" style="55" customWidth="1"/>
    <col min="11030" max="11030" width="9.5" style="55" customWidth="1"/>
    <col min="11031" max="11031" width="16.875" style="55" customWidth="1"/>
    <col min="11032" max="11032" width="15.625" style="55" customWidth="1"/>
    <col min="11033" max="11033" width="9.375" style="55" customWidth="1"/>
    <col min="11034" max="11034" width="11.5" style="55" customWidth="1"/>
    <col min="11035" max="11035" width="10.625" style="55" customWidth="1"/>
    <col min="11036" max="11036" width="28.125" style="55" customWidth="1"/>
    <col min="11037" max="11037" width="11" style="55" customWidth="1"/>
    <col min="11038" max="11038" width="10.375" style="55" customWidth="1"/>
    <col min="11039" max="11039" width="9.5" style="55" customWidth="1"/>
    <col min="11040" max="11040" width="8.375" style="55" customWidth="1"/>
    <col min="11041" max="11041" width="7.875" style="55" customWidth="1"/>
    <col min="11042" max="11042" width="9.625" style="55" customWidth="1"/>
    <col min="11043" max="11043" width="7.875" style="55" customWidth="1"/>
    <col min="11044" max="11044" width="8.5" style="55" customWidth="1"/>
    <col min="11045" max="11045" width="9.375" style="55" customWidth="1"/>
    <col min="11046" max="11046" width="9.125" style="55" customWidth="1"/>
    <col min="11047" max="11047" width="9" style="55" customWidth="1"/>
    <col min="11048" max="11048" width="8.375" style="55" customWidth="1"/>
    <col min="11049" max="11049" width="10" style="55" customWidth="1"/>
    <col min="11050" max="11050" width="10.375" style="55" customWidth="1"/>
    <col min="11051" max="11051" width="9" style="55" customWidth="1"/>
    <col min="11052" max="11053" width="9.125" style="55" customWidth="1"/>
    <col min="11054" max="11054" width="10.375" style="55" customWidth="1"/>
    <col min="11055" max="11056" width="8.875" style="55"/>
    <col min="11057" max="11057" width="10.125" style="55" customWidth="1"/>
    <col min="11058" max="11059" width="10.625" style="55" customWidth="1"/>
    <col min="11060" max="11063" width="11" style="55" customWidth="1"/>
    <col min="11064" max="11064" width="19.5" style="55" customWidth="1"/>
    <col min="11065" max="11065" width="18.875" style="55" customWidth="1"/>
    <col min="11066" max="11069" width="11" style="55" customWidth="1"/>
    <col min="11070" max="11070" width="15.5" style="55" customWidth="1"/>
    <col min="11071" max="11264" width="8.875" style="55"/>
    <col min="11265" max="11265" width="28.5" style="55" customWidth="1"/>
    <col min="11266" max="11266" width="12.5" style="55" customWidth="1"/>
    <col min="11267" max="11267" width="15" style="55" customWidth="1"/>
    <col min="11268" max="11268" width="39" style="55" customWidth="1"/>
    <col min="11269" max="11269" width="17.375" style="55" customWidth="1"/>
    <col min="11270" max="11270" width="14.5" style="55" customWidth="1"/>
    <col min="11271" max="11271" width="10.375" style="55" customWidth="1"/>
    <col min="11272" max="11272" width="15.375" style="55" customWidth="1"/>
    <col min="11273" max="11273" width="11.5" style="55" customWidth="1"/>
    <col min="11274" max="11274" width="10.625" style="55" customWidth="1"/>
    <col min="11275" max="11276" width="9.125" style="55" customWidth="1"/>
    <col min="11277" max="11277" width="13.125" style="55" customWidth="1"/>
    <col min="11278" max="11278" width="10.875" style="55" customWidth="1"/>
    <col min="11279" max="11279" width="17.5" style="55" customWidth="1"/>
    <col min="11280" max="11280" width="9.875" style="55" customWidth="1"/>
    <col min="11281" max="11281" width="10.125" style="55" customWidth="1"/>
    <col min="11282" max="11282" width="30.5" style="55" customWidth="1"/>
    <col min="11283" max="11283" width="15" style="55" customWidth="1"/>
    <col min="11284" max="11284" width="15.875" style="55" customWidth="1"/>
    <col min="11285" max="11285" width="12.875" style="55" customWidth="1"/>
    <col min="11286" max="11286" width="9.5" style="55" customWidth="1"/>
    <col min="11287" max="11287" width="16.875" style="55" customWidth="1"/>
    <col min="11288" max="11288" width="15.625" style="55" customWidth="1"/>
    <col min="11289" max="11289" width="9.375" style="55" customWidth="1"/>
    <col min="11290" max="11290" width="11.5" style="55" customWidth="1"/>
    <col min="11291" max="11291" width="10.625" style="55" customWidth="1"/>
    <col min="11292" max="11292" width="28.125" style="55" customWidth="1"/>
    <col min="11293" max="11293" width="11" style="55" customWidth="1"/>
    <col min="11294" max="11294" width="10.375" style="55" customWidth="1"/>
    <col min="11295" max="11295" width="9.5" style="55" customWidth="1"/>
    <col min="11296" max="11296" width="8.375" style="55" customWidth="1"/>
    <col min="11297" max="11297" width="7.875" style="55" customWidth="1"/>
    <col min="11298" max="11298" width="9.625" style="55" customWidth="1"/>
    <col min="11299" max="11299" width="7.875" style="55" customWidth="1"/>
    <col min="11300" max="11300" width="8.5" style="55" customWidth="1"/>
    <col min="11301" max="11301" width="9.375" style="55" customWidth="1"/>
    <col min="11302" max="11302" width="9.125" style="55" customWidth="1"/>
    <col min="11303" max="11303" width="9" style="55" customWidth="1"/>
    <col min="11304" max="11304" width="8.375" style="55" customWidth="1"/>
    <col min="11305" max="11305" width="10" style="55" customWidth="1"/>
    <col min="11306" max="11306" width="10.375" style="55" customWidth="1"/>
    <col min="11307" max="11307" width="9" style="55" customWidth="1"/>
    <col min="11308" max="11309" width="9.125" style="55" customWidth="1"/>
    <col min="11310" max="11310" width="10.375" style="55" customWidth="1"/>
    <col min="11311" max="11312" width="8.875" style="55"/>
    <col min="11313" max="11313" width="10.125" style="55" customWidth="1"/>
    <col min="11314" max="11315" width="10.625" style="55" customWidth="1"/>
    <col min="11316" max="11319" width="11" style="55" customWidth="1"/>
    <col min="11320" max="11320" width="19.5" style="55" customWidth="1"/>
    <col min="11321" max="11321" width="18.875" style="55" customWidth="1"/>
    <col min="11322" max="11325" width="11" style="55" customWidth="1"/>
    <col min="11326" max="11326" width="15.5" style="55" customWidth="1"/>
    <col min="11327" max="11520" width="8.875" style="55"/>
    <col min="11521" max="11521" width="28.5" style="55" customWidth="1"/>
    <col min="11522" max="11522" width="12.5" style="55" customWidth="1"/>
    <col min="11523" max="11523" width="15" style="55" customWidth="1"/>
    <col min="11524" max="11524" width="39" style="55" customWidth="1"/>
    <col min="11525" max="11525" width="17.375" style="55" customWidth="1"/>
    <col min="11526" max="11526" width="14.5" style="55" customWidth="1"/>
    <col min="11527" max="11527" width="10.375" style="55" customWidth="1"/>
    <col min="11528" max="11528" width="15.375" style="55" customWidth="1"/>
    <col min="11529" max="11529" width="11.5" style="55" customWidth="1"/>
    <col min="11530" max="11530" width="10.625" style="55" customWidth="1"/>
    <col min="11531" max="11532" width="9.125" style="55" customWidth="1"/>
    <col min="11533" max="11533" width="13.125" style="55" customWidth="1"/>
    <col min="11534" max="11534" width="10.875" style="55" customWidth="1"/>
    <col min="11535" max="11535" width="17.5" style="55" customWidth="1"/>
    <col min="11536" max="11536" width="9.875" style="55" customWidth="1"/>
    <col min="11537" max="11537" width="10.125" style="55" customWidth="1"/>
    <col min="11538" max="11538" width="30.5" style="55" customWidth="1"/>
    <col min="11539" max="11539" width="15" style="55" customWidth="1"/>
    <col min="11540" max="11540" width="15.875" style="55" customWidth="1"/>
    <col min="11541" max="11541" width="12.875" style="55" customWidth="1"/>
    <col min="11542" max="11542" width="9.5" style="55" customWidth="1"/>
    <col min="11543" max="11543" width="16.875" style="55" customWidth="1"/>
    <col min="11544" max="11544" width="15.625" style="55" customWidth="1"/>
    <col min="11545" max="11545" width="9.375" style="55" customWidth="1"/>
    <col min="11546" max="11546" width="11.5" style="55" customWidth="1"/>
    <col min="11547" max="11547" width="10.625" style="55" customWidth="1"/>
    <col min="11548" max="11548" width="28.125" style="55" customWidth="1"/>
    <col min="11549" max="11549" width="11" style="55" customWidth="1"/>
    <col min="11550" max="11550" width="10.375" style="55" customWidth="1"/>
    <col min="11551" max="11551" width="9.5" style="55" customWidth="1"/>
    <col min="11552" max="11552" width="8.375" style="55" customWidth="1"/>
    <col min="11553" max="11553" width="7.875" style="55" customWidth="1"/>
    <col min="11554" max="11554" width="9.625" style="55" customWidth="1"/>
    <col min="11555" max="11555" width="7.875" style="55" customWidth="1"/>
    <col min="11556" max="11556" width="8.5" style="55" customWidth="1"/>
    <col min="11557" max="11557" width="9.375" style="55" customWidth="1"/>
    <col min="11558" max="11558" width="9.125" style="55" customWidth="1"/>
    <col min="11559" max="11559" width="9" style="55" customWidth="1"/>
    <col min="11560" max="11560" width="8.375" style="55" customWidth="1"/>
    <col min="11561" max="11561" width="10" style="55" customWidth="1"/>
    <col min="11562" max="11562" width="10.375" style="55" customWidth="1"/>
    <col min="11563" max="11563" width="9" style="55" customWidth="1"/>
    <col min="11564" max="11565" width="9.125" style="55" customWidth="1"/>
    <col min="11566" max="11566" width="10.375" style="55" customWidth="1"/>
    <col min="11567" max="11568" width="8.875" style="55"/>
    <col min="11569" max="11569" width="10.125" style="55" customWidth="1"/>
    <col min="11570" max="11571" width="10.625" style="55" customWidth="1"/>
    <col min="11572" max="11575" width="11" style="55" customWidth="1"/>
    <col min="11576" max="11576" width="19.5" style="55" customWidth="1"/>
    <col min="11577" max="11577" width="18.875" style="55" customWidth="1"/>
    <col min="11578" max="11581" width="11" style="55" customWidth="1"/>
    <col min="11582" max="11582" width="15.5" style="55" customWidth="1"/>
    <col min="11583" max="11776" width="8.875" style="55"/>
    <col min="11777" max="11777" width="28.5" style="55" customWidth="1"/>
    <col min="11778" max="11778" width="12.5" style="55" customWidth="1"/>
    <col min="11779" max="11779" width="15" style="55" customWidth="1"/>
    <col min="11780" max="11780" width="39" style="55" customWidth="1"/>
    <col min="11781" max="11781" width="17.375" style="55" customWidth="1"/>
    <col min="11782" max="11782" width="14.5" style="55" customWidth="1"/>
    <col min="11783" max="11783" width="10.375" style="55" customWidth="1"/>
    <col min="11784" max="11784" width="15.375" style="55" customWidth="1"/>
    <col min="11785" max="11785" width="11.5" style="55" customWidth="1"/>
    <col min="11786" max="11786" width="10.625" style="55" customWidth="1"/>
    <col min="11787" max="11788" width="9.125" style="55" customWidth="1"/>
    <col min="11789" max="11789" width="13.125" style="55" customWidth="1"/>
    <col min="11790" max="11790" width="10.875" style="55" customWidth="1"/>
    <col min="11791" max="11791" width="17.5" style="55" customWidth="1"/>
    <col min="11792" max="11792" width="9.875" style="55" customWidth="1"/>
    <col min="11793" max="11793" width="10.125" style="55" customWidth="1"/>
    <col min="11794" max="11794" width="30.5" style="55" customWidth="1"/>
    <col min="11795" max="11795" width="15" style="55" customWidth="1"/>
    <col min="11796" max="11796" width="15.875" style="55" customWidth="1"/>
    <col min="11797" max="11797" width="12.875" style="55" customWidth="1"/>
    <col min="11798" max="11798" width="9.5" style="55" customWidth="1"/>
    <col min="11799" max="11799" width="16.875" style="55" customWidth="1"/>
    <col min="11800" max="11800" width="15.625" style="55" customWidth="1"/>
    <col min="11801" max="11801" width="9.375" style="55" customWidth="1"/>
    <col min="11802" max="11802" width="11.5" style="55" customWidth="1"/>
    <col min="11803" max="11803" width="10.625" style="55" customWidth="1"/>
    <col min="11804" max="11804" width="28.125" style="55" customWidth="1"/>
    <col min="11805" max="11805" width="11" style="55" customWidth="1"/>
    <col min="11806" max="11806" width="10.375" style="55" customWidth="1"/>
    <col min="11807" max="11807" width="9.5" style="55" customWidth="1"/>
    <col min="11808" max="11808" width="8.375" style="55" customWidth="1"/>
    <col min="11809" max="11809" width="7.875" style="55" customWidth="1"/>
    <col min="11810" max="11810" width="9.625" style="55" customWidth="1"/>
    <col min="11811" max="11811" width="7.875" style="55" customWidth="1"/>
    <col min="11812" max="11812" width="8.5" style="55" customWidth="1"/>
    <col min="11813" max="11813" width="9.375" style="55" customWidth="1"/>
    <col min="11814" max="11814" width="9.125" style="55" customWidth="1"/>
    <col min="11815" max="11815" width="9" style="55" customWidth="1"/>
    <col min="11816" max="11816" width="8.375" style="55" customWidth="1"/>
    <col min="11817" max="11817" width="10" style="55" customWidth="1"/>
    <col min="11818" max="11818" width="10.375" style="55" customWidth="1"/>
    <col min="11819" max="11819" width="9" style="55" customWidth="1"/>
    <col min="11820" max="11821" width="9.125" style="55" customWidth="1"/>
    <col min="11822" max="11822" width="10.375" style="55" customWidth="1"/>
    <col min="11823" max="11824" width="8.875" style="55"/>
    <col min="11825" max="11825" width="10.125" style="55" customWidth="1"/>
    <col min="11826" max="11827" width="10.625" style="55" customWidth="1"/>
    <col min="11828" max="11831" width="11" style="55" customWidth="1"/>
    <col min="11832" max="11832" width="19.5" style="55" customWidth="1"/>
    <col min="11833" max="11833" width="18.875" style="55" customWidth="1"/>
    <col min="11834" max="11837" width="11" style="55" customWidth="1"/>
    <col min="11838" max="11838" width="15.5" style="55" customWidth="1"/>
    <col min="11839" max="12032" width="8.875" style="55"/>
    <col min="12033" max="12033" width="28.5" style="55" customWidth="1"/>
    <col min="12034" max="12034" width="12.5" style="55" customWidth="1"/>
    <col min="12035" max="12035" width="15" style="55" customWidth="1"/>
    <col min="12036" max="12036" width="39" style="55" customWidth="1"/>
    <col min="12037" max="12037" width="17.375" style="55" customWidth="1"/>
    <col min="12038" max="12038" width="14.5" style="55" customWidth="1"/>
    <col min="12039" max="12039" width="10.375" style="55" customWidth="1"/>
    <col min="12040" max="12040" width="15.375" style="55" customWidth="1"/>
    <col min="12041" max="12041" width="11.5" style="55" customWidth="1"/>
    <col min="12042" max="12042" width="10.625" style="55" customWidth="1"/>
    <col min="12043" max="12044" width="9.125" style="55" customWidth="1"/>
    <col min="12045" max="12045" width="13.125" style="55" customWidth="1"/>
    <col min="12046" max="12046" width="10.875" style="55" customWidth="1"/>
    <col min="12047" max="12047" width="17.5" style="55" customWidth="1"/>
    <col min="12048" max="12048" width="9.875" style="55" customWidth="1"/>
    <col min="12049" max="12049" width="10.125" style="55" customWidth="1"/>
    <col min="12050" max="12050" width="30.5" style="55" customWidth="1"/>
    <col min="12051" max="12051" width="15" style="55" customWidth="1"/>
    <col min="12052" max="12052" width="15.875" style="55" customWidth="1"/>
    <col min="12053" max="12053" width="12.875" style="55" customWidth="1"/>
    <col min="12054" max="12054" width="9.5" style="55" customWidth="1"/>
    <col min="12055" max="12055" width="16.875" style="55" customWidth="1"/>
    <col min="12056" max="12056" width="15.625" style="55" customWidth="1"/>
    <col min="12057" max="12057" width="9.375" style="55" customWidth="1"/>
    <col min="12058" max="12058" width="11.5" style="55" customWidth="1"/>
    <col min="12059" max="12059" width="10.625" style="55" customWidth="1"/>
    <col min="12060" max="12060" width="28.125" style="55" customWidth="1"/>
    <col min="12061" max="12061" width="11" style="55" customWidth="1"/>
    <col min="12062" max="12062" width="10.375" style="55" customWidth="1"/>
    <col min="12063" max="12063" width="9.5" style="55" customWidth="1"/>
    <col min="12064" max="12064" width="8.375" style="55" customWidth="1"/>
    <col min="12065" max="12065" width="7.875" style="55" customWidth="1"/>
    <col min="12066" max="12066" width="9.625" style="55" customWidth="1"/>
    <col min="12067" max="12067" width="7.875" style="55" customWidth="1"/>
    <col min="12068" max="12068" width="8.5" style="55" customWidth="1"/>
    <col min="12069" max="12069" width="9.375" style="55" customWidth="1"/>
    <col min="12070" max="12070" width="9.125" style="55" customWidth="1"/>
    <col min="12071" max="12071" width="9" style="55" customWidth="1"/>
    <col min="12072" max="12072" width="8.375" style="55" customWidth="1"/>
    <col min="12073" max="12073" width="10" style="55" customWidth="1"/>
    <col min="12074" max="12074" width="10.375" style="55" customWidth="1"/>
    <col min="12075" max="12075" width="9" style="55" customWidth="1"/>
    <col min="12076" max="12077" width="9.125" style="55" customWidth="1"/>
    <col min="12078" max="12078" width="10.375" style="55" customWidth="1"/>
    <col min="12079" max="12080" width="8.875" style="55"/>
    <col min="12081" max="12081" width="10.125" style="55" customWidth="1"/>
    <col min="12082" max="12083" width="10.625" style="55" customWidth="1"/>
    <col min="12084" max="12087" width="11" style="55" customWidth="1"/>
    <col min="12088" max="12088" width="19.5" style="55" customWidth="1"/>
    <col min="12089" max="12089" width="18.875" style="55" customWidth="1"/>
    <col min="12090" max="12093" width="11" style="55" customWidth="1"/>
    <col min="12094" max="12094" width="15.5" style="55" customWidth="1"/>
    <col min="12095" max="12288" width="8.875" style="55"/>
    <col min="12289" max="12289" width="28.5" style="55" customWidth="1"/>
    <col min="12290" max="12290" width="12.5" style="55" customWidth="1"/>
    <col min="12291" max="12291" width="15" style="55" customWidth="1"/>
    <col min="12292" max="12292" width="39" style="55" customWidth="1"/>
    <col min="12293" max="12293" width="17.375" style="55" customWidth="1"/>
    <col min="12294" max="12294" width="14.5" style="55" customWidth="1"/>
    <col min="12295" max="12295" width="10.375" style="55" customWidth="1"/>
    <col min="12296" max="12296" width="15.375" style="55" customWidth="1"/>
    <col min="12297" max="12297" width="11.5" style="55" customWidth="1"/>
    <col min="12298" max="12298" width="10.625" style="55" customWidth="1"/>
    <col min="12299" max="12300" width="9.125" style="55" customWidth="1"/>
    <col min="12301" max="12301" width="13.125" style="55" customWidth="1"/>
    <col min="12302" max="12302" width="10.875" style="55" customWidth="1"/>
    <col min="12303" max="12303" width="17.5" style="55" customWidth="1"/>
    <col min="12304" max="12304" width="9.875" style="55" customWidth="1"/>
    <col min="12305" max="12305" width="10.125" style="55" customWidth="1"/>
    <col min="12306" max="12306" width="30.5" style="55" customWidth="1"/>
    <col min="12307" max="12307" width="15" style="55" customWidth="1"/>
    <col min="12308" max="12308" width="15.875" style="55" customWidth="1"/>
    <col min="12309" max="12309" width="12.875" style="55" customWidth="1"/>
    <col min="12310" max="12310" width="9.5" style="55" customWidth="1"/>
    <col min="12311" max="12311" width="16.875" style="55" customWidth="1"/>
    <col min="12312" max="12312" width="15.625" style="55" customWidth="1"/>
    <col min="12313" max="12313" width="9.375" style="55" customWidth="1"/>
    <col min="12314" max="12314" width="11.5" style="55" customWidth="1"/>
    <col min="12315" max="12315" width="10.625" style="55" customWidth="1"/>
    <col min="12316" max="12316" width="28.125" style="55" customWidth="1"/>
    <col min="12317" max="12317" width="11" style="55" customWidth="1"/>
    <col min="12318" max="12318" width="10.375" style="55" customWidth="1"/>
    <col min="12319" max="12319" width="9.5" style="55" customWidth="1"/>
    <col min="12320" max="12320" width="8.375" style="55" customWidth="1"/>
    <col min="12321" max="12321" width="7.875" style="55" customWidth="1"/>
    <col min="12322" max="12322" width="9.625" style="55" customWidth="1"/>
    <col min="12323" max="12323" width="7.875" style="55" customWidth="1"/>
    <col min="12324" max="12324" width="8.5" style="55" customWidth="1"/>
    <col min="12325" max="12325" width="9.375" style="55" customWidth="1"/>
    <col min="12326" max="12326" width="9.125" style="55" customWidth="1"/>
    <col min="12327" max="12327" width="9" style="55" customWidth="1"/>
    <col min="12328" max="12328" width="8.375" style="55" customWidth="1"/>
    <col min="12329" max="12329" width="10" style="55" customWidth="1"/>
    <col min="12330" max="12330" width="10.375" style="55" customWidth="1"/>
    <col min="12331" max="12331" width="9" style="55" customWidth="1"/>
    <col min="12332" max="12333" width="9.125" style="55" customWidth="1"/>
    <col min="12334" max="12334" width="10.375" style="55" customWidth="1"/>
    <col min="12335" max="12336" width="8.875" style="55"/>
    <col min="12337" max="12337" width="10.125" style="55" customWidth="1"/>
    <col min="12338" max="12339" width="10.625" style="55" customWidth="1"/>
    <col min="12340" max="12343" width="11" style="55" customWidth="1"/>
    <col min="12344" max="12344" width="19.5" style="55" customWidth="1"/>
    <col min="12345" max="12345" width="18.875" style="55" customWidth="1"/>
    <col min="12346" max="12349" width="11" style="55" customWidth="1"/>
    <col min="12350" max="12350" width="15.5" style="55" customWidth="1"/>
    <col min="12351" max="12544" width="8.875" style="55"/>
    <col min="12545" max="12545" width="28.5" style="55" customWidth="1"/>
    <col min="12546" max="12546" width="12.5" style="55" customWidth="1"/>
    <col min="12547" max="12547" width="15" style="55" customWidth="1"/>
    <col min="12548" max="12548" width="39" style="55" customWidth="1"/>
    <col min="12549" max="12549" width="17.375" style="55" customWidth="1"/>
    <col min="12550" max="12550" width="14.5" style="55" customWidth="1"/>
    <col min="12551" max="12551" width="10.375" style="55" customWidth="1"/>
    <col min="12552" max="12552" width="15.375" style="55" customWidth="1"/>
    <col min="12553" max="12553" width="11.5" style="55" customWidth="1"/>
    <col min="12554" max="12554" width="10.625" style="55" customWidth="1"/>
    <col min="12555" max="12556" width="9.125" style="55" customWidth="1"/>
    <col min="12557" max="12557" width="13.125" style="55" customWidth="1"/>
    <col min="12558" max="12558" width="10.875" style="55" customWidth="1"/>
    <col min="12559" max="12559" width="17.5" style="55" customWidth="1"/>
    <col min="12560" max="12560" width="9.875" style="55" customWidth="1"/>
    <col min="12561" max="12561" width="10.125" style="55" customWidth="1"/>
    <col min="12562" max="12562" width="30.5" style="55" customWidth="1"/>
    <col min="12563" max="12563" width="15" style="55" customWidth="1"/>
    <col min="12564" max="12564" width="15.875" style="55" customWidth="1"/>
    <col min="12565" max="12565" width="12.875" style="55" customWidth="1"/>
    <col min="12566" max="12566" width="9.5" style="55" customWidth="1"/>
    <col min="12567" max="12567" width="16.875" style="55" customWidth="1"/>
    <col min="12568" max="12568" width="15.625" style="55" customWidth="1"/>
    <col min="12569" max="12569" width="9.375" style="55" customWidth="1"/>
    <col min="12570" max="12570" width="11.5" style="55" customWidth="1"/>
    <col min="12571" max="12571" width="10.625" style="55" customWidth="1"/>
    <col min="12572" max="12572" width="28.125" style="55" customWidth="1"/>
    <col min="12573" max="12573" width="11" style="55" customWidth="1"/>
    <col min="12574" max="12574" width="10.375" style="55" customWidth="1"/>
    <col min="12575" max="12575" width="9.5" style="55" customWidth="1"/>
    <col min="12576" max="12576" width="8.375" style="55" customWidth="1"/>
    <col min="12577" max="12577" width="7.875" style="55" customWidth="1"/>
    <col min="12578" max="12578" width="9.625" style="55" customWidth="1"/>
    <col min="12579" max="12579" width="7.875" style="55" customWidth="1"/>
    <col min="12580" max="12580" width="8.5" style="55" customWidth="1"/>
    <col min="12581" max="12581" width="9.375" style="55" customWidth="1"/>
    <col min="12582" max="12582" width="9.125" style="55" customWidth="1"/>
    <col min="12583" max="12583" width="9" style="55" customWidth="1"/>
    <col min="12584" max="12584" width="8.375" style="55" customWidth="1"/>
    <col min="12585" max="12585" width="10" style="55" customWidth="1"/>
    <col min="12586" max="12586" width="10.375" style="55" customWidth="1"/>
    <col min="12587" max="12587" width="9" style="55" customWidth="1"/>
    <col min="12588" max="12589" width="9.125" style="55" customWidth="1"/>
    <col min="12590" max="12590" width="10.375" style="55" customWidth="1"/>
    <col min="12591" max="12592" width="8.875" style="55"/>
    <col min="12593" max="12593" width="10.125" style="55" customWidth="1"/>
    <col min="12594" max="12595" width="10.625" style="55" customWidth="1"/>
    <col min="12596" max="12599" width="11" style="55" customWidth="1"/>
    <col min="12600" max="12600" width="19.5" style="55" customWidth="1"/>
    <col min="12601" max="12601" width="18.875" style="55" customWidth="1"/>
    <col min="12602" max="12605" width="11" style="55" customWidth="1"/>
    <col min="12606" max="12606" width="15.5" style="55" customWidth="1"/>
    <col min="12607" max="12800" width="8.875" style="55"/>
    <col min="12801" max="12801" width="28.5" style="55" customWidth="1"/>
    <col min="12802" max="12802" width="12.5" style="55" customWidth="1"/>
    <col min="12803" max="12803" width="15" style="55" customWidth="1"/>
    <col min="12804" max="12804" width="39" style="55" customWidth="1"/>
    <col min="12805" max="12805" width="17.375" style="55" customWidth="1"/>
    <col min="12806" max="12806" width="14.5" style="55" customWidth="1"/>
    <col min="12807" max="12807" width="10.375" style="55" customWidth="1"/>
    <col min="12808" max="12808" width="15.375" style="55" customWidth="1"/>
    <col min="12809" max="12809" width="11.5" style="55" customWidth="1"/>
    <col min="12810" max="12810" width="10.625" style="55" customWidth="1"/>
    <col min="12811" max="12812" width="9.125" style="55" customWidth="1"/>
    <col min="12813" max="12813" width="13.125" style="55" customWidth="1"/>
    <col min="12814" max="12814" width="10.875" style="55" customWidth="1"/>
    <col min="12815" max="12815" width="17.5" style="55" customWidth="1"/>
    <col min="12816" max="12816" width="9.875" style="55" customWidth="1"/>
    <col min="12817" max="12817" width="10.125" style="55" customWidth="1"/>
    <col min="12818" max="12818" width="30.5" style="55" customWidth="1"/>
    <col min="12819" max="12819" width="15" style="55" customWidth="1"/>
    <col min="12820" max="12820" width="15.875" style="55" customWidth="1"/>
    <col min="12821" max="12821" width="12.875" style="55" customWidth="1"/>
    <col min="12822" max="12822" width="9.5" style="55" customWidth="1"/>
    <col min="12823" max="12823" width="16.875" style="55" customWidth="1"/>
    <col min="12824" max="12824" width="15.625" style="55" customWidth="1"/>
    <col min="12825" max="12825" width="9.375" style="55" customWidth="1"/>
    <col min="12826" max="12826" width="11.5" style="55" customWidth="1"/>
    <col min="12827" max="12827" width="10.625" style="55" customWidth="1"/>
    <col min="12828" max="12828" width="28.125" style="55" customWidth="1"/>
    <col min="12829" max="12829" width="11" style="55" customWidth="1"/>
    <col min="12830" max="12830" width="10.375" style="55" customWidth="1"/>
    <col min="12831" max="12831" width="9.5" style="55" customWidth="1"/>
    <col min="12832" max="12832" width="8.375" style="55" customWidth="1"/>
    <col min="12833" max="12833" width="7.875" style="55" customWidth="1"/>
    <col min="12834" max="12834" width="9.625" style="55" customWidth="1"/>
    <col min="12835" max="12835" width="7.875" style="55" customWidth="1"/>
    <col min="12836" max="12836" width="8.5" style="55" customWidth="1"/>
    <col min="12837" max="12837" width="9.375" style="55" customWidth="1"/>
    <col min="12838" max="12838" width="9.125" style="55" customWidth="1"/>
    <col min="12839" max="12839" width="9" style="55" customWidth="1"/>
    <col min="12840" max="12840" width="8.375" style="55" customWidth="1"/>
    <col min="12841" max="12841" width="10" style="55" customWidth="1"/>
    <col min="12842" max="12842" width="10.375" style="55" customWidth="1"/>
    <col min="12843" max="12843" width="9" style="55" customWidth="1"/>
    <col min="12844" max="12845" width="9.125" style="55" customWidth="1"/>
    <col min="12846" max="12846" width="10.375" style="55" customWidth="1"/>
    <col min="12847" max="12848" width="8.875" style="55"/>
    <col min="12849" max="12849" width="10.125" style="55" customWidth="1"/>
    <col min="12850" max="12851" width="10.625" style="55" customWidth="1"/>
    <col min="12852" max="12855" width="11" style="55" customWidth="1"/>
    <col min="12856" max="12856" width="19.5" style="55" customWidth="1"/>
    <col min="12857" max="12857" width="18.875" style="55" customWidth="1"/>
    <col min="12858" max="12861" width="11" style="55" customWidth="1"/>
    <col min="12862" max="12862" width="15.5" style="55" customWidth="1"/>
    <col min="12863" max="13056" width="8.875" style="55"/>
    <col min="13057" max="13057" width="28.5" style="55" customWidth="1"/>
    <col min="13058" max="13058" width="12.5" style="55" customWidth="1"/>
    <col min="13059" max="13059" width="15" style="55" customWidth="1"/>
    <col min="13060" max="13060" width="39" style="55" customWidth="1"/>
    <col min="13061" max="13061" width="17.375" style="55" customWidth="1"/>
    <col min="13062" max="13062" width="14.5" style="55" customWidth="1"/>
    <col min="13063" max="13063" width="10.375" style="55" customWidth="1"/>
    <col min="13064" max="13064" width="15.375" style="55" customWidth="1"/>
    <col min="13065" max="13065" width="11.5" style="55" customWidth="1"/>
    <col min="13066" max="13066" width="10.625" style="55" customWidth="1"/>
    <col min="13067" max="13068" width="9.125" style="55" customWidth="1"/>
    <col min="13069" max="13069" width="13.125" style="55" customWidth="1"/>
    <col min="13070" max="13070" width="10.875" style="55" customWidth="1"/>
    <col min="13071" max="13071" width="17.5" style="55" customWidth="1"/>
    <col min="13072" max="13072" width="9.875" style="55" customWidth="1"/>
    <col min="13073" max="13073" width="10.125" style="55" customWidth="1"/>
    <col min="13074" max="13074" width="30.5" style="55" customWidth="1"/>
    <col min="13075" max="13075" width="15" style="55" customWidth="1"/>
    <col min="13076" max="13076" width="15.875" style="55" customWidth="1"/>
    <col min="13077" max="13077" width="12.875" style="55" customWidth="1"/>
    <col min="13078" max="13078" width="9.5" style="55" customWidth="1"/>
    <col min="13079" max="13079" width="16.875" style="55" customWidth="1"/>
    <col min="13080" max="13080" width="15.625" style="55" customWidth="1"/>
    <col min="13081" max="13081" width="9.375" style="55" customWidth="1"/>
    <col min="13082" max="13082" width="11.5" style="55" customWidth="1"/>
    <col min="13083" max="13083" width="10.625" style="55" customWidth="1"/>
    <col min="13084" max="13084" width="28.125" style="55" customWidth="1"/>
    <col min="13085" max="13085" width="11" style="55" customWidth="1"/>
    <col min="13086" max="13086" width="10.375" style="55" customWidth="1"/>
    <col min="13087" max="13087" width="9.5" style="55" customWidth="1"/>
    <col min="13088" max="13088" width="8.375" style="55" customWidth="1"/>
    <col min="13089" max="13089" width="7.875" style="55" customWidth="1"/>
    <col min="13090" max="13090" width="9.625" style="55" customWidth="1"/>
    <col min="13091" max="13091" width="7.875" style="55" customWidth="1"/>
    <col min="13092" max="13092" width="8.5" style="55" customWidth="1"/>
    <col min="13093" max="13093" width="9.375" style="55" customWidth="1"/>
    <col min="13094" max="13094" width="9.125" style="55" customWidth="1"/>
    <col min="13095" max="13095" width="9" style="55" customWidth="1"/>
    <col min="13096" max="13096" width="8.375" style="55" customWidth="1"/>
    <col min="13097" max="13097" width="10" style="55" customWidth="1"/>
    <col min="13098" max="13098" width="10.375" style="55" customWidth="1"/>
    <col min="13099" max="13099" width="9" style="55" customWidth="1"/>
    <col min="13100" max="13101" width="9.125" style="55" customWidth="1"/>
    <col min="13102" max="13102" width="10.375" style="55" customWidth="1"/>
    <col min="13103" max="13104" width="8.875" style="55"/>
    <col min="13105" max="13105" width="10.125" style="55" customWidth="1"/>
    <col min="13106" max="13107" width="10.625" style="55" customWidth="1"/>
    <col min="13108" max="13111" width="11" style="55" customWidth="1"/>
    <col min="13112" max="13112" width="19.5" style="55" customWidth="1"/>
    <col min="13113" max="13113" width="18.875" style="55" customWidth="1"/>
    <col min="13114" max="13117" width="11" style="55" customWidth="1"/>
    <col min="13118" max="13118" width="15.5" style="55" customWidth="1"/>
    <col min="13119" max="13312" width="8.875" style="55"/>
    <col min="13313" max="13313" width="28.5" style="55" customWidth="1"/>
    <col min="13314" max="13314" width="12.5" style="55" customWidth="1"/>
    <col min="13315" max="13315" width="15" style="55" customWidth="1"/>
    <col min="13316" max="13316" width="39" style="55" customWidth="1"/>
    <col min="13317" max="13317" width="17.375" style="55" customWidth="1"/>
    <col min="13318" max="13318" width="14.5" style="55" customWidth="1"/>
    <col min="13319" max="13319" width="10.375" style="55" customWidth="1"/>
    <col min="13320" max="13320" width="15.375" style="55" customWidth="1"/>
    <col min="13321" max="13321" width="11.5" style="55" customWidth="1"/>
    <col min="13322" max="13322" width="10.625" style="55" customWidth="1"/>
    <col min="13323" max="13324" width="9.125" style="55" customWidth="1"/>
    <col min="13325" max="13325" width="13.125" style="55" customWidth="1"/>
    <col min="13326" max="13326" width="10.875" style="55" customWidth="1"/>
    <col min="13327" max="13327" width="17.5" style="55" customWidth="1"/>
    <col min="13328" max="13328" width="9.875" style="55" customWidth="1"/>
    <col min="13329" max="13329" width="10.125" style="55" customWidth="1"/>
    <col min="13330" max="13330" width="30.5" style="55" customWidth="1"/>
    <col min="13331" max="13331" width="15" style="55" customWidth="1"/>
    <col min="13332" max="13332" width="15.875" style="55" customWidth="1"/>
    <col min="13333" max="13333" width="12.875" style="55" customWidth="1"/>
    <col min="13334" max="13334" width="9.5" style="55" customWidth="1"/>
    <col min="13335" max="13335" width="16.875" style="55" customWidth="1"/>
    <col min="13336" max="13336" width="15.625" style="55" customWidth="1"/>
    <col min="13337" max="13337" width="9.375" style="55" customWidth="1"/>
    <col min="13338" max="13338" width="11.5" style="55" customWidth="1"/>
    <col min="13339" max="13339" width="10.625" style="55" customWidth="1"/>
    <col min="13340" max="13340" width="28.125" style="55" customWidth="1"/>
    <col min="13341" max="13341" width="11" style="55" customWidth="1"/>
    <col min="13342" max="13342" width="10.375" style="55" customWidth="1"/>
    <col min="13343" max="13343" width="9.5" style="55" customWidth="1"/>
    <col min="13344" max="13344" width="8.375" style="55" customWidth="1"/>
    <col min="13345" max="13345" width="7.875" style="55" customWidth="1"/>
    <col min="13346" max="13346" width="9.625" style="55" customWidth="1"/>
    <col min="13347" max="13347" width="7.875" style="55" customWidth="1"/>
    <col min="13348" max="13348" width="8.5" style="55" customWidth="1"/>
    <col min="13349" max="13349" width="9.375" style="55" customWidth="1"/>
    <col min="13350" max="13350" width="9.125" style="55" customWidth="1"/>
    <col min="13351" max="13351" width="9" style="55" customWidth="1"/>
    <col min="13352" max="13352" width="8.375" style="55" customWidth="1"/>
    <col min="13353" max="13353" width="10" style="55" customWidth="1"/>
    <col min="13354" max="13354" width="10.375" style="55" customWidth="1"/>
    <col min="13355" max="13355" width="9" style="55" customWidth="1"/>
    <col min="13356" max="13357" width="9.125" style="55" customWidth="1"/>
    <col min="13358" max="13358" width="10.375" style="55" customWidth="1"/>
    <col min="13359" max="13360" width="8.875" style="55"/>
    <col min="13361" max="13361" width="10.125" style="55" customWidth="1"/>
    <col min="13362" max="13363" width="10.625" style="55" customWidth="1"/>
    <col min="13364" max="13367" width="11" style="55" customWidth="1"/>
    <col min="13368" max="13368" width="19.5" style="55" customWidth="1"/>
    <col min="13369" max="13369" width="18.875" style="55" customWidth="1"/>
    <col min="13370" max="13373" width="11" style="55" customWidth="1"/>
    <col min="13374" max="13374" width="15.5" style="55" customWidth="1"/>
    <col min="13375" max="13568" width="8.875" style="55"/>
    <col min="13569" max="13569" width="28.5" style="55" customWidth="1"/>
    <col min="13570" max="13570" width="12.5" style="55" customWidth="1"/>
    <col min="13571" max="13571" width="15" style="55" customWidth="1"/>
    <col min="13572" max="13572" width="39" style="55" customWidth="1"/>
    <col min="13573" max="13573" width="17.375" style="55" customWidth="1"/>
    <col min="13574" max="13574" width="14.5" style="55" customWidth="1"/>
    <col min="13575" max="13575" width="10.375" style="55" customWidth="1"/>
    <col min="13576" max="13576" width="15.375" style="55" customWidth="1"/>
    <col min="13577" max="13577" width="11.5" style="55" customWidth="1"/>
    <col min="13578" max="13578" width="10.625" style="55" customWidth="1"/>
    <col min="13579" max="13580" width="9.125" style="55" customWidth="1"/>
    <col min="13581" max="13581" width="13.125" style="55" customWidth="1"/>
    <col min="13582" max="13582" width="10.875" style="55" customWidth="1"/>
    <col min="13583" max="13583" width="17.5" style="55" customWidth="1"/>
    <col min="13584" max="13584" width="9.875" style="55" customWidth="1"/>
    <col min="13585" max="13585" width="10.125" style="55" customWidth="1"/>
    <col min="13586" max="13586" width="30.5" style="55" customWidth="1"/>
    <col min="13587" max="13587" width="15" style="55" customWidth="1"/>
    <col min="13588" max="13588" width="15.875" style="55" customWidth="1"/>
    <col min="13589" max="13589" width="12.875" style="55" customWidth="1"/>
    <col min="13590" max="13590" width="9.5" style="55" customWidth="1"/>
    <col min="13591" max="13591" width="16.875" style="55" customWidth="1"/>
    <col min="13592" max="13592" width="15.625" style="55" customWidth="1"/>
    <col min="13593" max="13593" width="9.375" style="55" customWidth="1"/>
    <col min="13594" max="13594" width="11.5" style="55" customWidth="1"/>
    <col min="13595" max="13595" width="10.625" style="55" customWidth="1"/>
    <col min="13596" max="13596" width="28.125" style="55" customWidth="1"/>
    <col min="13597" max="13597" width="11" style="55" customWidth="1"/>
    <col min="13598" max="13598" width="10.375" style="55" customWidth="1"/>
    <col min="13599" max="13599" width="9.5" style="55" customWidth="1"/>
    <col min="13600" max="13600" width="8.375" style="55" customWidth="1"/>
    <col min="13601" max="13601" width="7.875" style="55" customWidth="1"/>
    <col min="13602" max="13602" width="9.625" style="55" customWidth="1"/>
    <col min="13603" max="13603" width="7.875" style="55" customWidth="1"/>
    <col min="13604" max="13604" width="8.5" style="55" customWidth="1"/>
    <col min="13605" max="13605" width="9.375" style="55" customWidth="1"/>
    <col min="13606" max="13606" width="9.125" style="55" customWidth="1"/>
    <col min="13607" max="13607" width="9" style="55" customWidth="1"/>
    <col min="13608" max="13608" width="8.375" style="55" customWidth="1"/>
    <col min="13609" max="13609" width="10" style="55" customWidth="1"/>
    <col min="13610" max="13610" width="10.375" style="55" customWidth="1"/>
    <col min="13611" max="13611" width="9" style="55" customWidth="1"/>
    <col min="13612" max="13613" width="9.125" style="55" customWidth="1"/>
    <col min="13614" max="13614" width="10.375" style="55" customWidth="1"/>
    <col min="13615" max="13616" width="8.875" style="55"/>
    <col min="13617" max="13617" width="10.125" style="55" customWidth="1"/>
    <col min="13618" max="13619" width="10.625" style="55" customWidth="1"/>
    <col min="13620" max="13623" width="11" style="55" customWidth="1"/>
    <col min="13624" max="13624" width="19.5" style="55" customWidth="1"/>
    <col min="13625" max="13625" width="18.875" style="55" customWidth="1"/>
    <col min="13626" max="13629" width="11" style="55" customWidth="1"/>
    <col min="13630" max="13630" width="15.5" style="55" customWidth="1"/>
    <col min="13631" max="13824" width="8.875" style="55"/>
    <col min="13825" max="13825" width="28.5" style="55" customWidth="1"/>
    <col min="13826" max="13826" width="12.5" style="55" customWidth="1"/>
    <col min="13827" max="13827" width="15" style="55" customWidth="1"/>
    <col min="13828" max="13828" width="39" style="55" customWidth="1"/>
    <col min="13829" max="13829" width="17.375" style="55" customWidth="1"/>
    <col min="13830" max="13830" width="14.5" style="55" customWidth="1"/>
    <col min="13831" max="13831" width="10.375" style="55" customWidth="1"/>
    <col min="13832" max="13832" width="15.375" style="55" customWidth="1"/>
    <col min="13833" max="13833" width="11.5" style="55" customWidth="1"/>
    <col min="13834" max="13834" width="10.625" style="55" customWidth="1"/>
    <col min="13835" max="13836" width="9.125" style="55" customWidth="1"/>
    <col min="13837" max="13837" width="13.125" style="55" customWidth="1"/>
    <col min="13838" max="13838" width="10.875" style="55" customWidth="1"/>
    <col min="13839" max="13839" width="17.5" style="55" customWidth="1"/>
    <col min="13840" max="13840" width="9.875" style="55" customWidth="1"/>
    <col min="13841" max="13841" width="10.125" style="55" customWidth="1"/>
    <col min="13842" max="13842" width="30.5" style="55" customWidth="1"/>
    <col min="13843" max="13843" width="15" style="55" customWidth="1"/>
    <col min="13844" max="13844" width="15.875" style="55" customWidth="1"/>
    <col min="13845" max="13845" width="12.875" style="55" customWidth="1"/>
    <col min="13846" max="13846" width="9.5" style="55" customWidth="1"/>
    <col min="13847" max="13847" width="16.875" style="55" customWidth="1"/>
    <col min="13848" max="13848" width="15.625" style="55" customWidth="1"/>
    <col min="13849" max="13849" width="9.375" style="55" customWidth="1"/>
    <col min="13850" max="13850" width="11.5" style="55" customWidth="1"/>
    <col min="13851" max="13851" width="10.625" style="55" customWidth="1"/>
    <col min="13852" max="13852" width="28.125" style="55" customWidth="1"/>
    <col min="13853" max="13853" width="11" style="55" customWidth="1"/>
    <col min="13854" max="13854" width="10.375" style="55" customWidth="1"/>
    <col min="13855" max="13855" width="9.5" style="55" customWidth="1"/>
    <col min="13856" max="13856" width="8.375" style="55" customWidth="1"/>
    <col min="13857" max="13857" width="7.875" style="55" customWidth="1"/>
    <col min="13858" max="13858" width="9.625" style="55" customWidth="1"/>
    <col min="13859" max="13859" width="7.875" style="55" customWidth="1"/>
    <col min="13860" max="13860" width="8.5" style="55" customWidth="1"/>
    <col min="13861" max="13861" width="9.375" style="55" customWidth="1"/>
    <col min="13862" max="13862" width="9.125" style="55" customWidth="1"/>
    <col min="13863" max="13863" width="9" style="55" customWidth="1"/>
    <col min="13864" max="13864" width="8.375" style="55" customWidth="1"/>
    <col min="13865" max="13865" width="10" style="55" customWidth="1"/>
    <col min="13866" max="13866" width="10.375" style="55" customWidth="1"/>
    <col min="13867" max="13867" width="9" style="55" customWidth="1"/>
    <col min="13868" max="13869" width="9.125" style="55" customWidth="1"/>
    <col min="13870" max="13870" width="10.375" style="55" customWidth="1"/>
    <col min="13871" max="13872" width="8.875" style="55"/>
    <col min="13873" max="13873" width="10.125" style="55" customWidth="1"/>
    <col min="13874" max="13875" width="10.625" style="55" customWidth="1"/>
    <col min="13876" max="13879" width="11" style="55" customWidth="1"/>
    <col min="13880" max="13880" width="19.5" style="55" customWidth="1"/>
    <col min="13881" max="13881" width="18.875" style="55" customWidth="1"/>
    <col min="13882" max="13885" width="11" style="55" customWidth="1"/>
    <col min="13886" max="13886" width="15.5" style="55" customWidth="1"/>
    <col min="13887" max="14080" width="8.875" style="55"/>
    <col min="14081" max="14081" width="28.5" style="55" customWidth="1"/>
    <col min="14082" max="14082" width="12.5" style="55" customWidth="1"/>
    <col min="14083" max="14083" width="15" style="55" customWidth="1"/>
    <col min="14084" max="14084" width="39" style="55" customWidth="1"/>
    <col min="14085" max="14085" width="17.375" style="55" customWidth="1"/>
    <col min="14086" max="14086" width="14.5" style="55" customWidth="1"/>
    <col min="14087" max="14087" width="10.375" style="55" customWidth="1"/>
    <col min="14088" max="14088" width="15.375" style="55" customWidth="1"/>
    <col min="14089" max="14089" width="11.5" style="55" customWidth="1"/>
    <col min="14090" max="14090" width="10.625" style="55" customWidth="1"/>
    <col min="14091" max="14092" width="9.125" style="55" customWidth="1"/>
    <col min="14093" max="14093" width="13.125" style="55" customWidth="1"/>
    <col min="14094" max="14094" width="10.875" style="55" customWidth="1"/>
    <col min="14095" max="14095" width="17.5" style="55" customWidth="1"/>
    <col min="14096" max="14096" width="9.875" style="55" customWidth="1"/>
    <col min="14097" max="14097" width="10.125" style="55" customWidth="1"/>
    <col min="14098" max="14098" width="30.5" style="55" customWidth="1"/>
    <col min="14099" max="14099" width="15" style="55" customWidth="1"/>
    <col min="14100" max="14100" width="15.875" style="55" customWidth="1"/>
    <col min="14101" max="14101" width="12.875" style="55" customWidth="1"/>
    <col min="14102" max="14102" width="9.5" style="55" customWidth="1"/>
    <col min="14103" max="14103" width="16.875" style="55" customWidth="1"/>
    <col min="14104" max="14104" width="15.625" style="55" customWidth="1"/>
    <col min="14105" max="14105" width="9.375" style="55" customWidth="1"/>
    <col min="14106" max="14106" width="11.5" style="55" customWidth="1"/>
    <col min="14107" max="14107" width="10.625" style="55" customWidth="1"/>
    <col min="14108" max="14108" width="28.125" style="55" customWidth="1"/>
    <col min="14109" max="14109" width="11" style="55" customWidth="1"/>
    <col min="14110" max="14110" width="10.375" style="55" customWidth="1"/>
    <col min="14111" max="14111" width="9.5" style="55" customWidth="1"/>
    <col min="14112" max="14112" width="8.375" style="55" customWidth="1"/>
    <col min="14113" max="14113" width="7.875" style="55" customWidth="1"/>
    <col min="14114" max="14114" width="9.625" style="55" customWidth="1"/>
    <col min="14115" max="14115" width="7.875" style="55" customWidth="1"/>
    <col min="14116" max="14116" width="8.5" style="55" customWidth="1"/>
    <col min="14117" max="14117" width="9.375" style="55" customWidth="1"/>
    <col min="14118" max="14118" width="9.125" style="55" customWidth="1"/>
    <col min="14119" max="14119" width="9" style="55" customWidth="1"/>
    <col min="14120" max="14120" width="8.375" style="55" customWidth="1"/>
    <col min="14121" max="14121" width="10" style="55" customWidth="1"/>
    <col min="14122" max="14122" width="10.375" style="55" customWidth="1"/>
    <col min="14123" max="14123" width="9" style="55" customWidth="1"/>
    <col min="14124" max="14125" width="9.125" style="55" customWidth="1"/>
    <col min="14126" max="14126" width="10.375" style="55" customWidth="1"/>
    <col min="14127" max="14128" width="8.875" style="55"/>
    <col min="14129" max="14129" width="10.125" style="55" customWidth="1"/>
    <col min="14130" max="14131" width="10.625" style="55" customWidth="1"/>
    <col min="14132" max="14135" width="11" style="55" customWidth="1"/>
    <col min="14136" max="14136" width="19.5" style="55" customWidth="1"/>
    <col min="14137" max="14137" width="18.875" style="55" customWidth="1"/>
    <col min="14138" max="14141" width="11" style="55" customWidth="1"/>
    <col min="14142" max="14142" width="15.5" style="55" customWidth="1"/>
    <col min="14143" max="14336" width="8.875" style="55"/>
    <col min="14337" max="14337" width="28.5" style="55" customWidth="1"/>
    <col min="14338" max="14338" width="12.5" style="55" customWidth="1"/>
    <col min="14339" max="14339" width="15" style="55" customWidth="1"/>
    <col min="14340" max="14340" width="39" style="55" customWidth="1"/>
    <col min="14341" max="14341" width="17.375" style="55" customWidth="1"/>
    <col min="14342" max="14342" width="14.5" style="55" customWidth="1"/>
    <col min="14343" max="14343" width="10.375" style="55" customWidth="1"/>
    <col min="14344" max="14344" width="15.375" style="55" customWidth="1"/>
    <col min="14345" max="14345" width="11.5" style="55" customWidth="1"/>
    <col min="14346" max="14346" width="10.625" style="55" customWidth="1"/>
    <col min="14347" max="14348" width="9.125" style="55" customWidth="1"/>
    <col min="14349" max="14349" width="13.125" style="55" customWidth="1"/>
    <col min="14350" max="14350" width="10.875" style="55" customWidth="1"/>
    <col min="14351" max="14351" width="17.5" style="55" customWidth="1"/>
    <col min="14352" max="14352" width="9.875" style="55" customWidth="1"/>
    <col min="14353" max="14353" width="10.125" style="55" customWidth="1"/>
    <col min="14354" max="14354" width="30.5" style="55" customWidth="1"/>
    <col min="14355" max="14355" width="15" style="55" customWidth="1"/>
    <col min="14356" max="14356" width="15.875" style="55" customWidth="1"/>
    <col min="14357" max="14357" width="12.875" style="55" customWidth="1"/>
    <col min="14358" max="14358" width="9.5" style="55" customWidth="1"/>
    <col min="14359" max="14359" width="16.875" style="55" customWidth="1"/>
    <col min="14360" max="14360" width="15.625" style="55" customWidth="1"/>
    <col min="14361" max="14361" width="9.375" style="55" customWidth="1"/>
    <col min="14362" max="14362" width="11.5" style="55" customWidth="1"/>
    <col min="14363" max="14363" width="10.625" style="55" customWidth="1"/>
    <col min="14364" max="14364" width="28.125" style="55" customWidth="1"/>
    <col min="14365" max="14365" width="11" style="55" customWidth="1"/>
    <col min="14366" max="14366" width="10.375" style="55" customWidth="1"/>
    <col min="14367" max="14367" width="9.5" style="55" customWidth="1"/>
    <col min="14368" max="14368" width="8.375" style="55" customWidth="1"/>
    <col min="14369" max="14369" width="7.875" style="55" customWidth="1"/>
    <col min="14370" max="14370" width="9.625" style="55" customWidth="1"/>
    <col min="14371" max="14371" width="7.875" style="55" customWidth="1"/>
    <col min="14372" max="14372" width="8.5" style="55" customWidth="1"/>
    <col min="14373" max="14373" width="9.375" style="55" customWidth="1"/>
    <col min="14374" max="14374" width="9.125" style="55" customWidth="1"/>
    <col min="14375" max="14375" width="9" style="55" customWidth="1"/>
    <col min="14376" max="14376" width="8.375" style="55" customWidth="1"/>
    <col min="14377" max="14377" width="10" style="55" customWidth="1"/>
    <col min="14378" max="14378" width="10.375" style="55" customWidth="1"/>
    <col min="14379" max="14379" width="9" style="55" customWidth="1"/>
    <col min="14380" max="14381" width="9.125" style="55" customWidth="1"/>
    <col min="14382" max="14382" width="10.375" style="55" customWidth="1"/>
    <col min="14383" max="14384" width="8.875" style="55"/>
    <col min="14385" max="14385" width="10.125" style="55" customWidth="1"/>
    <col min="14386" max="14387" width="10.625" style="55" customWidth="1"/>
    <col min="14388" max="14391" width="11" style="55" customWidth="1"/>
    <col min="14392" max="14392" width="19.5" style="55" customWidth="1"/>
    <col min="14393" max="14393" width="18.875" style="55" customWidth="1"/>
    <col min="14394" max="14397" width="11" style="55" customWidth="1"/>
    <col min="14398" max="14398" width="15.5" style="55" customWidth="1"/>
    <col min="14399" max="14592" width="8.875" style="55"/>
    <col min="14593" max="14593" width="28.5" style="55" customWidth="1"/>
    <col min="14594" max="14594" width="12.5" style="55" customWidth="1"/>
    <col min="14595" max="14595" width="15" style="55" customWidth="1"/>
    <col min="14596" max="14596" width="39" style="55" customWidth="1"/>
    <col min="14597" max="14597" width="17.375" style="55" customWidth="1"/>
    <col min="14598" max="14598" width="14.5" style="55" customWidth="1"/>
    <col min="14599" max="14599" width="10.375" style="55" customWidth="1"/>
    <col min="14600" max="14600" width="15.375" style="55" customWidth="1"/>
    <col min="14601" max="14601" width="11.5" style="55" customWidth="1"/>
    <col min="14602" max="14602" width="10.625" style="55" customWidth="1"/>
    <col min="14603" max="14604" width="9.125" style="55" customWidth="1"/>
    <col min="14605" max="14605" width="13.125" style="55" customWidth="1"/>
    <col min="14606" max="14606" width="10.875" style="55" customWidth="1"/>
    <col min="14607" max="14607" width="17.5" style="55" customWidth="1"/>
    <col min="14608" max="14608" width="9.875" style="55" customWidth="1"/>
    <col min="14609" max="14609" width="10.125" style="55" customWidth="1"/>
    <col min="14610" max="14610" width="30.5" style="55" customWidth="1"/>
    <col min="14611" max="14611" width="15" style="55" customWidth="1"/>
    <col min="14612" max="14612" width="15.875" style="55" customWidth="1"/>
    <col min="14613" max="14613" width="12.875" style="55" customWidth="1"/>
    <col min="14614" max="14614" width="9.5" style="55" customWidth="1"/>
    <col min="14615" max="14615" width="16.875" style="55" customWidth="1"/>
    <col min="14616" max="14616" width="15.625" style="55" customWidth="1"/>
    <col min="14617" max="14617" width="9.375" style="55" customWidth="1"/>
    <col min="14618" max="14618" width="11.5" style="55" customWidth="1"/>
    <col min="14619" max="14619" width="10.625" style="55" customWidth="1"/>
    <col min="14620" max="14620" width="28.125" style="55" customWidth="1"/>
    <col min="14621" max="14621" width="11" style="55" customWidth="1"/>
    <col min="14622" max="14622" width="10.375" style="55" customWidth="1"/>
    <col min="14623" max="14623" width="9.5" style="55" customWidth="1"/>
    <col min="14624" max="14624" width="8.375" style="55" customWidth="1"/>
    <col min="14625" max="14625" width="7.875" style="55" customWidth="1"/>
    <col min="14626" max="14626" width="9.625" style="55" customWidth="1"/>
    <col min="14627" max="14627" width="7.875" style="55" customWidth="1"/>
    <col min="14628" max="14628" width="8.5" style="55" customWidth="1"/>
    <col min="14629" max="14629" width="9.375" style="55" customWidth="1"/>
    <col min="14630" max="14630" width="9.125" style="55" customWidth="1"/>
    <col min="14631" max="14631" width="9" style="55" customWidth="1"/>
    <col min="14632" max="14632" width="8.375" style="55" customWidth="1"/>
    <col min="14633" max="14633" width="10" style="55" customWidth="1"/>
    <col min="14634" max="14634" width="10.375" style="55" customWidth="1"/>
    <col min="14635" max="14635" width="9" style="55" customWidth="1"/>
    <col min="14636" max="14637" width="9.125" style="55" customWidth="1"/>
    <col min="14638" max="14638" width="10.375" style="55" customWidth="1"/>
    <col min="14639" max="14640" width="8.875" style="55"/>
    <col min="14641" max="14641" width="10.125" style="55" customWidth="1"/>
    <col min="14642" max="14643" width="10.625" style="55" customWidth="1"/>
    <col min="14644" max="14647" width="11" style="55" customWidth="1"/>
    <col min="14648" max="14648" width="19.5" style="55" customWidth="1"/>
    <col min="14649" max="14649" width="18.875" style="55" customWidth="1"/>
    <col min="14650" max="14653" width="11" style="55" customWidth="1"/>
    <col min="14654" max="14654" width="15.5" style="55" customWidth="1"/>
    <col min="14655" max="14848" width="8.875" style="55"/>
    <col min="14849" max="14849" width="28.5" style="55" customWidth="1"/>
    <col min="14850" max="14850" width="12.5" style="55" customWidth="1"/>
    <col min="14851" max="14851" width="15" style="55" customWidth="1"/>
    <col min="14852" max="14852" width="39" style="55" customWidth="1"/>
    <col min="14853" max="14853" width="17.375" style="55" customWidth="1"/>
    <col min="14854" max="14854" width="14.5" style="55" customWidth="1"/>
    <col min="14855" max="14855" width="10.375" style="55" customWidth="1"/>
    <col min="14856" max="14856" width="15.375" style="55" customWidth="1"/>
    <col min="14857" max="14857" width="11.5" style="55" customWidth="1"/>
    <col min="14858" max="14858" width="10.625" style="55" customWidth="1"/>
    <col min="14859" max="14860" width="9.125" style="55" customWidth="1"/>
    <col min="14861" max="14861" width="13.125" style="55" customWidth="1"/>
    <col min="14862" max="14862" width="10.875" style="55" customWidth="1"/>
    <col min="14863" max="14863" width="17.5" style="55" customWidth="1"/>
    <col min="14864" max="14864" width="9.875" style="55" customWidth="1"/>
    <col min="14865" max="14865" width="10.125" style="55" customWidth="1"/>
    <col min="14866" max="14866" width="30.5" style="55" customWidth="1"/>
    <col min="14867" max="14867" width="15" style="55" customWidth="1"/>
    <col min="14868" max="14868" width="15.875" style="55" customWidth="1"/>
    <col min="14869" max="14869" width="12.875" style="55" customWidth="1"/>
    <col min="14870" max="14870" width="9.5" style="55" customWidth="1"/>
    <col min="14871" max="14871" width="16.875" style="55" customWidth="1"/>
    <col min="14872" max="14872" width="15.625" style="55" customWidth="1"/>
    <col min="14873" max="14873" width="9.375" style="55" customWidth="1"/>
    <col min="14874" max="14874" width="11.5" style="55" customWidth="1"/>
    <col min="14875" max="14875" width="10.625" style="55" customWidth="1"/>
    <col min="14876" max="14876" width="28.125" style="55" customWidth="1"/>
    <col min="14877" max="14877" width="11" style="55" customWidth="1"/>
    <col min="14878" max="14878" width="10.375" style="55" customWidth="1"/>
    <col min="14879" max="14879" width="9.5" style="55" customWidth="1"/>
    <col min="14880" max="14880" width="8.375" style="55" customWidth="1"/>
    <col min="14881" max="14881" width="7.875" style="55" customWidth="1"/>
    <col min="14882" max="14882" width="9.625" style="55" customWidth="1"/>
    <col min="14883" max="14883" width="7.875" style="55" customWidth="1"/>
    <col min="14884" max="14884" width="8.5" style="55" customWidth="1"/>
    <col min="14885" max="14885" width="9.375" style="55" customWidth="1"/>
    <col min="14886" max="14886" width="9.125" style="55" customWidth="1"/>
    <col min="14887" max="14887" width="9" style="55" customWidth="1"/>
    <col min="14888" max="14888" width="8.375" style="55" customWidth="1"/>
    <col min="14889" max="14889" width="10" style="55" customWidth="1"/>
    <col min="14890" max="14890" width="10.375" style="55" customWidth="1"/>
    <col min="14891" max="14891" width="9" style="55" customWidth="1"/>
    <col min="14892" max="14893" width="9.125" style="55" customWidth="1"/>
    <col min="14894" max="14894" width="10.375" style="55" customWidth="1"/>
    <col min="14895" max="14896" width="8.875" style="55"/>
    <col min="14897" max="14897" width="10.125" style="55" customWidth="1"/>
    <col min="14898" max="14899" width="10.625" style="55" customWidth="1"/>
    <col min="14900" max="14903" width="11" style="55" customWidth="1"/>
    <col min="14904" max="14904" width="19.5" style="55" customWidth="1"/>
    <col min="14905" max="14905" width="18.875" style="55" customWidth="1"/>
    <col min="14906" max="14909" width="11" style="55" customWidth="1"/>
    <col min="14910" max="14910" width="15.5" style="55" customWidth="1"/>
    <col min="14911" max="15104" width="8.875" style="55"/>
    <col min="15105" max="15105" width="28.5" style="55" customWidth="1"/>
    <col min="15106" max="15106" width="12.5" style="55" customWidth="1"/>
    <col min="15107" max="15107" width="15" style="55" customWidth="1"/>
    <col min="15108" max="15108" width="39" style="55" customWidth="1"/>
    <col min="15109" max="15109" width="17.375" style="55" customWidth="1"/>
    <col min="15110" max="15110" width="14.5" style="55" customWidth="1"/>
    <col min="15111" max="15111" width="10.375" style="55" customWidth="1"/>
    <col min="15112" max="15112" width="15.375" style="55" customWidth="1"/>
    <col min="15113" max="15113" width="11.5" style="55" customWidth="1"/>
    <col min="15114" max="15114" width="10.625" style="55" customWidth="1"/>
    <col min="15115" max="15116" width="9.125" style="55" customWidth="1"/>
    <col min="15117" max="15117" width="13.125" style="55" customWidth="1"/>
    <col min="15118" max="15118" width="10.875" style="55" customWidth="1"/>
    <col min="15119" max="15119" width="17.5" style="55" customWidth="1"/>
    <col min="15120" max="15120" width="9.875" style="55" customWidth="1"/>
    <col min="15121" max="15121" width="10.125" style="55" customWidth="1"/>
    <col min="15122" max="15122" width="30.5" style="55" customWidth="1"/>
    <col min="15123" max="15123" width="15" style="55" customWidth="1"/>
    <col min="15124" max="15124" width="15.875" style="55" customWidth="1"/>
    <col min="15125" max="15125" width="12.875" style="55" customWidth="1"/>
    <col min="15126" max="15126" width="9.5" style="55" customWidth="1"/>
    <col min="15127" max="15127" width="16.875" style="55" customWidth="1"/>
    <col min="15128" max="15128" width="15.625" style="55" customWidth="1"/>
    <col min="15129" max="15129" width="9.375" style="55" customWidth="1"/>
    <col min="15130" max="15130" width="11.5" style="55" customWidth="1"/>
    <col min="15131" max="15131" width="10.625" style="55" customWidth="1"/>
    <col min="15132" max="15132" width="28.125" style="55" customWidth="1"/>
    <col min="15133" max="15133" width="11" style="55" customWidth="1"/>
    <col min="15134" max="15134" width="10.375" style="55" customWidth="1"/>
    <col min="15135" max="15135" width="9.5" style="55" customWidth="1"/>
    <col min="15136" max="15136" width="8.375" style="55" customWidth="1"/>
    <col min="15137" max="15137" width="7.875" style="55" customWidth="1"/>
    <col min="15138" max="15138" width="9.625" style="55" customWidth="1"/>
    <col min="15139" max="15139" width="7.875" style="55" customWidth="1"/>
    <col min="15140" max="15140" width="8.5" style="55" customWidth="1"/>
    <col min="15141" max="15141" width="9.375" style="55" customWidth="1"/>
    <col min="15142" max="15142" width="9.125" style="55" customWidth="1"/>
    <col min="15143" max="15143" width="9" style="55" customWidth="1"/>
    <col min="15144" max="15144" width="8.375" style="55" customWidth="1"/>
    <col min="15145" max="15145" width="10" style="55" customWidth="1"/>
    <col min="15146" max="15146" width="10.375" style="55" customWidth="1"/>
    <col min="15147" max="15147" width="9" style="55" customWidth="1"/>
    <col min="15148" max="15149" width="9.125" style="55" customWidth="1"/>
    <col min="15150" max="15150" width="10.375" style="55" customWidth="1"/>
    <col min="15151" max="15152" width="8.875" style="55"/>
    <col min="15153" max="15153" width="10.125" style="55" customWidth="1"/>
    <col min="15154" max="15155" width="10.625" style="55" customWidth="1"/>
    <col min="15156" max="15159" width="11" style="55" customWidth="1"/>
    <col min="15160" max="15160" width="19.5" style="55" customWidth="1"/>
    <col min="15161" max="15161" width="18.875" style="55" customWidth="1"/>
    <col min="15162" max="15165" width="11" style="55" customWidth="1"/>
    <col min="15166" max="15166" width="15.5" style="55" customWidth="1"/>
    <col min="15167" max="15360" width="8.875" style="55"/>
    <col min="15361" max="15361" width="28.5" style="55" customWidth="1"/>
    <col min="15362" max="15362" width="12.5" style="55" customWidth="1"/>
    <col min="15363" max="15363" width="15" style="55" customWidth="1"/>
    <col min="15364" max="15364" width="39" style="55" customWidth="1"/>
    <col min="15365" max="15365" width="17.375" style="55" customWidth="1"/>
    <col min="15366" max="15366" width="14.5" style="55" customWidth="1"/>
    <col min="15367" max="15367" width="10.375" style="55" customWidth="1"/>
    <col min="15368" max="15368" width="15.375" style="55" customWidth="1"/>
    <col min="15369" max="15369" width="11.5" style="55" customWidth="1"/>
    <col min="15370" max="15370" width="10.625" style="55" customWidth="1"/>
    <col min="15371" max="15372" width="9.125" style="55" customWidth="1"/>
    <col min="15373" max="15373" width="13.125" style="55" customWidth="1"/>
    <col min="15374" max="15374" width="10.875" style="55" customWidth="1"/>
    <col min="15375" max="15375" width="17.5" style="55" customWidth="1"/>
    <col min="15376" max="15376" width="9.875" style="55" customWidth="1"/>
    <col min="15377" max="15377" width="10.125" style="55" customWidth="1"/>
    <col min="15378" max="15378" width="30.5" style="55" customWidth="1"/>
    <col min="15379" max="15379" width="15" style="55" customWidth="1"/>
    <col min="15380" max="15380" width="15.875" style="55" customWidth="1"/>
    <col min="15381" max="15381" width="12.875" style="55" customWidth="1"/>
    <col min="15382" max="15382" width="9.5" style="55" customWidth="1"/>
    <col min="15383" max="15383" width="16.875" style="55" customWidth="1"/>
    <col min="15384" max="15384" width="15.625" style="55" customWidth="1"/>
    <col min="15385" max="15385" width="9.375" style="55" customWidth="1"/>
    <col min="15386" max="15386" width="11.5" style="55" customWidth="1"/>
    <col min="15387" max="15387" width="10.625" style="55" customWidth="1"/>
    <col min="15388" max="15388" width="28.125" style="55" customWidth="1"/>
    <col min="15389" max="15389" width="11" style="55" customWidth="1"/>
    <col min="15390" max="15390" width="10.375" style="55" customWidth="1"/>
    <col min="15391" max="15391" width="9.5" style="55" customWidth="1"/>
    <col min="15392" max="15392" width="8.375" style="55" customWidth="1"/>
    <col min="15393" max="15393" width="7.875" style="55" customWidth="1"/>
    <col min="15394" max="15394" width="9.625" style="55" customWidth="1"/>
    <col min="15395" max="15395" width="7.875" style="55" customWidth="1"/>
    <col min="15396" max="15396" width="8.5" style="55" customWidth="1"/>
    <col min="15397" max="15397" width="9.375" style="55" customWidth="1"/>
    <col min="15398" max="15398" width="9.125" style="55" customWidth="1"/>
    <col min="15399" max="15399" width="9" style="55" customWidth="1"/>
    <col min="15400" max="15400" width="8.375" style="55" customWidth="1"/>
    <col min="15401" max="15401" width="10" style="55" customWidth="1"/>
    <col min="15402" max="15402" width="10.375" style="55" customWidth="1"/>
    <col min="15403" max="15403" width="9" style="55" customWidth="1"/>
    <col min="15404" max="15405" width="9.125" style="55" customWidth="1"/>
    <col min="15406" max="15406" width="10.375" style="55" customWidth="1"/>
    <col min="15407" max="15408" width="8.875" style="55"/>
    <col min="15409" max="15409" width="10.125" style="55" customWidth="1"/>
    <col min="15410" max="15411" width="10.625" style="55" customWidth="1"/>
    <col min="15412" max="15415" width="11" style="55" customWidth="1"/>
    <col min="15416" max="15416" width="19.5" style="55" customWidth="1"/>
    <col min="15417" max="15417" width="18.875" style="55" customWidth="1"/>
    <col min="15418" max="15421" width="11" style="55" customWidth="1"/>
    <col min="15422" max="15422" width="15.5" style="55" customWidth="1"/>
    <col min="15423" max="15616" width="8.875" style="55"/>
    <col min="15617" max="15617" width="28.5" style="55" customWidth="1"/>
    <col min="15618" max="15618" width="12.5" style="55" customWidth="1"/>
    <col min="15619" max="15619" width="15" style="55" customWidth="1"/>
    <col min="15620" max="15620" width="39" style="55" customWidth="1"/>
    <col min="15621" max="15621" width="17.375" style="55" customWidth="1"/>
    <col min="15622" max="15622" width="14.5" style="55" customWidth="1"/>
    <col min="15623" max="15623" width="10.375" style="55" customWidth="1"/>
    <col min="15624" max="15624" width="15.375" style="55" customWidth="1"/>
    <col min="15625" max="15625" width="11.5" style="55" customWidth="1"/>
    <col min="15626" max="15626" width="10.625" style="55" customWidth="1"/>
    <col min="15627" max="15628" width="9.125" style="55" customWidth="1"/>
    <col min="15629" max="15629" width="13.125" style="55" customWidth="1"/>
    <col min="15630" max="15630" width="10.875" style="55" customWidth="1"/>
    <col min="15631" max="15631" width="17.5" style="55" customWidth="1"/>
    <col min="15632" max="15632" width="9.875" style="55" customWidth="1"/>
    <col min="15633" max="15633" width="10.125" style="55" customWidth="1"/>
    <col min="15634" max="15634" width="30.5" style="55" customWidth="1"/>
    <col min="15635" max="15635" width="15" style="55" customWidth="1"/>
    <col min="15636" max="15636" width="15.875" style="55" customWidth="1"/>
    <col min="15637" max="15637" width="12.875" style="55" customWidth="1"/>
    <col min="15638" max="15638" width="9.5" style="55" customWidth="1"/>
    <col min="15639" max="15639" width="16.875" style="55" customWidth="1"/>
    <col min="15640" max="15640" width="15.625" style="55" customWidth="1"/>
    <col min="15641" max="15641" width="9.375" style="55" customWidth="1"/>
    <col min="15642" max="15642" width="11.5" style="55" customWidth="1"/>
    <col min="15643" max="15643" width="10.625" style="55" customWidth="1"/>
    <col min="15644" max="15644" width="28.125" style="55" customWidth="1"/>
    <col min="15645" max="15645" width="11" style="55" customWidth="1"/>
    <col min="15646" max="15646" width="10.375" style="55" customWidth="1"/>
    <col min="15647" max="15647" width="9.5" style="55" customWidth="1"/>
    <col min="15648" max="15648" width="8.375" style="55" customWidth="1"/>
    <col min="15649" max="15649" width="7.875" style="55" customWidth="1"/>
    <col min="15650" max="15650" width="9.625" style="55" customWidth="1"/>
    <col min="15651" max="15651" width="7.875" style="55" customWidth="1"/>
    <col min="15652" max="15652" width="8.5" style="55" customWidth="1"/>
    <col min="15653" max="15653" width="9.375" style="55" customWidth="1"/>
    <col min="15654" max="15654" width="9.125" style="55" customWidth="1"/>
    <col min="15655" max="15655" width="9" style="55" customWidth="1"/>
    <col min="15656" max="15656" width="8.375" style="55" customWidth="1"/>
    <col min="15657" max="15657" width="10" style="55" customWidth="1"/>
    <col min="15658" max="15658" width="10.375" style="55" customWidth="1"/>
    <col min="15659" max="15659" width="9" style="55" customWidth="1"/>
    <col min="15660" max="15661" width="9.125" style="55" customWidth="1"/>
    <col min="15662" max="15662" width="10.375" style="55" customWidth="1"/>
    <col min="15663" max="15664" width="8.875" style="55"/>
    <col min="15665" max="15665" width="10.125" style="55" customWidth="1"/>
    <col min="15666" max="15667" width="10.625" style="55" customWidth="1"/>
    <col min="15668" max="15671" width="11" style="55" customWidth="1"/>
    <col min="15672" max="15672" width="19.5" style="55" customWidth="1"/>
    <col min="15673" max="15673" width="18.875" style="55" customWidth="1"/>
    <col min="15674" max="15677" width="11" style="55" customWidth="1"/>
    <col min="15678" max="15678" width="15.5" style="55" customWidth="1"/>
    <col min="15679" max="15872" width="8.875" style="55"/>
    <col min="15873" max="15873" width="28.5" style="55" customWidth="1"/>
    <col min="15874" max="15874" width="12.5" style="55" customWidth="1"/>
    <col min="15875" max="15875" width="15" style="55" customWidth="1"/>
    <col min="15876" max="15876" width="39" style="55" customWidth="1"/>
    <col min="15877" max="15877" width="17.375" style="55" customWidth="1"/>
    <col min="15878" max="15878" width="14.5" style="55" customWidth="1"/>
    <col min="15879" max="15879" width="10.375" style="55" customWidth="1"/>
    <col min="15880" max="15880" width="15.375" style="55" customWidth="1"/>
    <col min="15881" max="15881" width="11.5" style="55" customWidth="1"/>
    <col min="15882" max="15882" width="10.625" style="55" customWidth="1"/>
    <col min="15883" max="15884" width="9.125" style="55" customWidth="1"/>
    <col min="15885" max="15885" width="13.125" style="55" customWidth="1"/>
    <col min="15886" max="15886" width="10.875" style="55" customWidth="1"/>
    <col min="15887" max="15887" width="17.5" style="55" customWidth="1"/>
    <col min="15888" max="15888" width="9.875" style="55" customWidth="1"/>
    <col min="15889" max="15889" width="10.125" style="55" customWidth="1"/>
    <col min="15890" max="15890" width="30.5" style="55" customWidth="1"/>
    <col min="15891" max="15891" width="15" style="55" customWidth="1"/>
    <col min="15892" max="15892" width="15.875" style="55" customWidth="1"/>
    <col min="15893" max="15893" width="12.875" style="55" customWidth="1"/>
    <col min="15894" max="15894" width="9.5" style="55" customWidth="1"/>
    <col min="15895" max="15895" width="16.875" style="55" customWidth="1"/>
    <col min="15896" max="15896" width="15.625" style="55" customWidth="1"/>
    <col min="15897" max="15897" width="9.375" style="55" customWidth="1"/>
    <col min="15898" max="15898" width="11.5" style="55" customWidth="1"/>
    <col min="15899" max="15899" width="10.625" style="55" customWidth="1"/>
    <col min="15900" max="15900" width="28.125" style="55" customWidth="1"/>
    <col min="15901" max="15901" width="11" style="55" customWidth="1"/>
    <col min="15902" max="15902" width="10.375" style="55" customWidth="1"/>
    <col min="15903" max="15903" width="9.5" style="55" customWidth="1"/>
    <col min="15904" max="15904" width="8.375" style="55" customWidth="1"/>
    <col min="15905" max="15905" width="7.875" style="55" customWidth="1"/>
    <col min="15906" max="15906" width="9.625" style="55" customWidth="1"/>
    <col min="15907" max="15907" width="7.875" style="55" customWidth="1"/>
    <col min="15908" max="15908" width="8.5" style="55" customWidth="1"/>
    <col min="15909" max="15909" width="9.375" style="55" customWidth="1"/>
    <col min="15910" max="15910" width="9.125" style="55" customWidth="1"/>
    <col min="15911" max="15911" width="9" style="55" customWidth="1"/>
    <col min="15912" max="15912" width="8.375" style="55" customWidth="1"/>
    <col min="15913" max="15913" width="10" style="55" customWidth="1"/>
    <col min="15914" max="15914" width="10.375" style="55" customWidth="1"/>
    <col min="15915" max="15915" width="9" style="55" customWidth="1"/>
    <col min="15916" max="15917" width="9.125" style="55" customWidth="1"/>
    <col min="15918" max="15918" width="10.375" style="55" customWidth="1"/>
    <col min="15919" max="15920" width="8.875" style="55"/>
    <col min="15921" max="15921" width="10.125" style="55" customWidth="1"/>
    <col min="15922" max="15923" width="10.625" style="55" customWidth="1"/>
    <col min="15924" max="15927" width="11" style="55" customWidth="1"/>
    <col min="15928" max="15928" width="19.5" style="55" customWidth="1"/>
    <col min="15929" max="15929" width="18.875" style="55" customWidth="1"/>
    <col min="15930" max="15933" width="11" style="55" customWidth="1"/>
    <col min="15934" max="15934" width="15.5" style="55" customWidth="1"/>
    <col min="15935" max="16128" width="8.875" style="55"/>
    <col min="16129" max="16129" width="28.5" style="55" customWidth="1"/>
    <col min="16130" max="16130" width="12.5" style="55" customWidth="1"/>
    <col min="16131" max="16131" width="15" style="55" customWidth="1"/>
    <col min="16132" max="16132" width="39" style="55" customWidth="1"/>
    <col min="16133" max="16133" width="17.375" style="55" customWidth="1"/>
    <col min="16134" max="16134" width="14.5" style="55" customWidth="1"/>
    <col min="16135" max="16135" width="10.375" style="55" customWidth="1"/>
    <col min="16136" max="16136" width="15.375" style="55" customWidth="1"/>
    <col min="16137" max="16137" width="11.5" style="55" customWidth="1"/>
    <col min="16138" max="16138" width="10.625" style="55" customWidth="1"/>
    <col min="16139" max="16140" width="9.125" style="55" customWidth="1"/>
    <col min="16141" max="16141" width="13.125" style="55" customWidth="1"/>
    <col min="16142" max="16142" width="10.875" style="55" customWidth="1"/>
    <col min="16143" max="16143" width="17.5" style="55" customWidth="1"/>
    <col min="16144" max="16144" width="9.875" style="55" customWidth="1"/>
    <col min="16145" max="16145" width="10.125" style="55" customWidth="1"/>
    <col min="16146" max="16146" width="30.5" style="55" customWidth="1"/>
    <col min="16147" max="16147" width="15" style="55" customWidth="1"/>
    <col min="16148" max="16148" width="15.875" style="55" customWidth="1"/>
    <col min="16149" max="16149" width="12.875" style="55" customWidth="1"/>
    <col min="16150" max="16150" width="9.5" style="55" customWidth="1"/>
    <col min="16151" max="16151" width="16.875" style="55" customWidth="1"/>
    <col min="16152" max="16152" width="15.625" style="55" customWidth="1"/>
    <col min="16153" max="16153" width="9.375" style="55" customWidth="1"/>
    <col min="16154" max="16154" width="11.5" style="55" customWidth="1"/>
    <col min="16155" max="16155" width="10.625" style="55" customWidth="1"/>
    <col min="16156" max="16156" width="28.125" style="55" customWidth="1"/>
    <col min="16157" max="16157" width="11" style="55" customWidth="1"/>
    <col min="16158" max="16158" width="10.375" style="55" customWidth="1"/>
    <col min="16159" max="16159" width="9.5" style="55" customWidth="1"/>
    <col min="16160" max="16160" width="8.375" style="55" customWidth="1"/>
    <col min="16161" max="16161" width="7.875" style="55" customWidth="1"/>
    <col min="16162" max="16162" width="9.625" style="55" customWidth="1"/>
    <col min="16163" max="16163" width="7.875" style="55" customWidth="1"/>
    <col min="16164" max="16164" width="8.5" style="55" customWidth="1"/>
    <col min="16165" max="16165" width="9.375" style="55" customWidth="1"/>
    <col min="16166" max="16166" width="9.125" style="55" customWidth="1"/>
    <col min="16167" max="16167" width="9" style="55" customWidth="1"/>
    <col min="16168" max="16168" width="8.375" style="55" customWidth="1"/>
    <col min="16169" max="16169" width="10" style="55" customWidth="1"/>
    <col min="16170" max="16170" width="10.375" style="55" customWidth="1"/>
    <col min="16171" max="16171" width="9" style="55" customWidth="1"/>
    <col min="16172" max="16173" width="9.125" style="55" customWidth="1"/>
    <col min="16174" max="16174" width="10.375" style="55" customWidth="1"/>
    <col min="16175" max="16176" width="8.875" style="55"/>
    <col min="16177" max="16177" width="10.125" style="55" customWidth="1"/>
    <col min="16178" max="16179" width="10.625" style="55" customWidth="1"/>
    <col min="16180" max="16183" width="11" style="55" customWidth="1"/>
    <col min="16184" max="16184" width="19.5" style="55" customWidth="1"/>
    <col min="16185" max="16185" width="18.875" style="55" customWidth="1"/>
    <col min="16186" max="16189" width="11" style="55" customWidth="1"/>
    <col min="16190" max="16190" width="15.5" style="55" customWidth="1"/>
    <col min="16191" max="16384" width="8.875" style="55"/>
  </cols>
  <sheetData>
    <row r="1" spans="1:256">
      <c r="A1" s="54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256">
      <c r="A2" s="58"/>
      <c r="B2" s="554" t="s">
        <v>89</v>
      </c>
      <c r="C2" s="554"/>
      <c r="D2" s="566" t="s">
        <v>147</v>
      </c>
      <c r="E2" s="566"/>
      <c r="F2" s="566"/>
      <c r="G2" s="566"/>
      <c r="H2" s="566"/>
      <c r="I2" s="566"/>
      <c r="J2" s="566"/>
      <c r="K2" s="566"/>
      <c r="L2" s="59"/>
      <c r="M2" s="60"/>
      <c r="N2" s="60"/>
      <c r="O2" s="60"/>
      <c r="P2" s="6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57"/>
      <c r="AR2" s="57"/>
      <c r="AS2" s="57"/>
      <c r="AT2" s="57"/>
    </row>
    <row r="3" spans="1:256">
      <c r="B3" s="554" t="s">
        <v>87</v>
      </c>
      <c r="C3" s="554"/>
      <c r="D3" s="556" t="s">
        <v>146</v>
      </c>
      <c r="E3" s="556"/>
      <c r="F3" s="556"/>
      <c r="G3" s="556"/>
      <c r="H3" s="556"/>
      <c r="I3" s="556"/>
      <c r="J3" s="556"/>
      <c r="K3" s="556"/>
      <c r="L3" s="335"/>
      <c r="M3" s="63"/>
      <c r="N3" s="63"/>
      <c r="O3" s="63"/>
      <c r="P3" s="63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57"/>
      <c r="AR3" s="57"/>
      <c r="AS3" s="57"/>
      <c r="AT3" s="57"/>
    </row>
    <row r="4" spans="1:256">
      <c r="B4" s="554" t="s">
        <v>88</v>
      </c>
      <c r="C4" s="554"/>
      <c r="D4" s="555">
        <v>42776</v>
      </c>
      <c r="E4" s="556"/>
      <c r="F4" s="556"/>
      <c r="G4" s="556"/>
      <c r="H4" s="556"/>
      <c r="I4" s="556"/>
      <c r="J4" s="556"/>
      <c r="K4" s="556"/>
      <c r="L4" s="557"/>
      <c r="M4" s="557"/>
      <c r="N4" s="64"/>
      <c r="O4" s="64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558" t="s">
        <v>8</v>
      </c>
      <c r="AB4" s="559"/>
      <c r="AC4" s="560"/>
      <c r="AD4" s="560"/>
      <c r="AE4" s="559"/>
      <c r="AF4" s="66"/>
      <c r="AG4" s="62"/>
      <c r="AH4" s="62"/>
      <c r="AI4" s="62"/>
      <c r="AJ4" s="62"/>
      <c r="AK4" s="62"/>
      <c r="AL4" s="62"/>
      <c r="AM4" s="62"/>
      <c r="AN4" s="57"/>
      <c r="AR4" s="57"/>
      <c r="AS4" s="57"/>
      <c r="AT4" s="57"/>
      <c r="AX4" s="558" t="s">
        <v>8</v>
      </c>
      <c r="AY4" s="559"/>
      <c r="AZ4" s="542"/>
      <c r="BA4" s="543"/>
      <c r="BB4" s="543"/>
      <c r="BC4" s="543"/>
      <c r="BD4" s="544"/>
    </row>
    <row r="5" spans="1:256">
      <c r="B5" s="67"/>
      <c r="C5" s="68"/>
      <c r="D5" s="69"/>
      <c r="E5" s="57"/>
      <c r="F5" s="57"/>
      <c r="G5" s="57"/>
      <c r="H5" s="69"/>
      <c r="I5" s="57"/>
      <c r="J5" s="57"/>
      <c r="K5" s="57"/>
      <c r="L5" s="65"/>
      <c r="M5" s="65"/>
      <c r="N5" s="65"/>
      <c r="O5" s="65"/>
      <c r="P5" s="65"/>
      <c r="Q5" s="65"/>
      <c r="R5" s="65"/>
      <c r="S5" s="65"/>
      <c r="T5" s="65"/>
      <c r="U5" s="65"/>
      <c r="V5" s="70"/>
      <c r="W5" s="70"/>
      <c r="X5" s="70"/>
      <c r="Y5" s="70"/>
      <c r="Z5" s="70"/>
      <c r="AA5" s="70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>
      <c r="B6" s="545" t="s">
        <v>207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N6" s="63"/>
      <c r="O6" s="63"/>
      <c r="P6" s="63"/>
      <c r="Q6" s="65"/>
      <c r="R6" s="65"/>
      <c r="S6" s="65"/>
      <c r="T6" s="65"/>
      <c r="U6" s="65"/>
      <c r="V6" s="70"/>
      <c r="W6" s="70"/>
      <c r="X6" s="70"/>
      <c r="Y6" s="70"/>
      <c r="Z6" s="70"/>
      <c r="AA6" s="70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13.5" thickBot="1">
      <c r="B7" s="71"/>
      <c r="C7" s="71"/>
      <c r="D7" s="72"/>
      <c r="E7" s="71"/>
      <c r="F7" s="71"/>
      <c r="G7" s="71"/>
      <c r="H7" s="72"/>
      <c r="I7" s="71"/>
      <c r="J7" s="71"/>
      <c r="K7" s="71"/>
      <c r="L7" s="71"/>
      <c r="M7" s="71"/>
      <c r="N7" s="71"/>
      <c r="O7" s="71"/>
      <c r="P7" s="71"/>
      <c r="Q7" s="65"/>
      <c r="R7" s="65"/>
      <c r="S7" s="65"/>
      <c r="T7" s="65"/>
      <c r="U7" s="65"/>
      <c r="V7" s="70"/>
      <c r="W7" s="70"/>
      <c r="X7" s="70"/>
      <c r="Y7" s="70"/>
      <c r="Z7" s="70"/>
      <c r="AA7" s="70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13.5" thickBot="1">
      <c r="A8" s="548" t="s">
        <v>97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50"/>
      <c r="S8" s="551"/>
      <c r="T8" s="552" t="s">
        <v>9</v>
      </c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110"/>
      <c r="AP8" s="110"/>
      <c r="AQ8" s="111"/>
      <c r="AR8" s="552" t="s">
        <v>10</v>
      </c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3"/>
    </row>
    <row r="9" spans="1:256" s="73" customFormat="1" ht="25.5">
      <c r="A9" s="567" t="s">
        <v>92</v>
      </c>
      <c r="B9" s="561" t="s">
        <v>90</v>
      </c>
      <c r="C9" s="561" t="s">
        <v>109</v>
      </c>
      <c r="D9" s="561" t="s">
        <v>91</v>
      </c>
      <c r="E9" s="561" t="s">
        <v>93</v>
      </c>
      <c r="F9" s="561" t="s">
        <v>94</v>
      </c>
      <c r="G9" s="561" t="s">
        <v>11</v>
      </c>
      <c r="H9" s="563" t="s">
        <v>12</v>
      </c>
      <c r="I9" s="561" t="s">
        <v>13</v>
      </c>
      <c r="J9" s="569" t="s">
        <v>14</v>
      </c>
      <c r="K9" s="570"/>
      <c r="L9" s="356" t="s">
        <v>95</v>
      </c>
      <c r="M9" s="539" t="s">
        <v>98</v>
      </c>
      <c r="N9" s="540"/>
      <c r="O9" s="540"/>
      <c r="P9" s="540"/>
      <c r="Q9" s="541"/>
      <c r="R9" s="533" t="s">
        <v>81</v>
      </c>
      <c r="S9" s="535" t="s">
        <v>102</v>
      </c>
      <c r="T9" s="522" t="s">
        <v>58</v>
      </c>
      <c r="U9" s="522"/>
      <c r="V9" s="522"/>
      <c r="W9" s="522"/>
      <c r="X9" s="522"/>
      <c r="Y9" s="522"/>
      <c r="Z9" s="522"/>
      <c r="AA9" s="523"/>
      <c r="AB9" s="537" t="s">
        <v>15</v>
      </c>
      <c r="AC9" s="537" t="s">
        <v>16</v>
      </c>
      <c r="AD9" s="537" t="s">
        <v>17</v>
      </c>
      <c r="AE9" s="526" t="s">
        <v>18</v>
      </c>
      <c r="AF9" s="527"/>
      <c r="AG9" s="528"/>
      <c r="AH9" s="521" t="s">
        <v>19</v>
      </c>
      <c r="AI9" s="522"/>
      <c r="AJ9" s="522"/>
      <c r="AK9" s="529" t="s">
        <v>20</v>
      </c>
      <c r="AL9" s="529"/>
      <c r="AM9" s="529"/>
      <c r="AN9" s="529"/>
      <c r="AO9" s="521" t="s">
        <v>21</v>
      </c>
      <c r="AP9" s="522"/>
      <c r="AQ9" s="530"/>
      <c r="AR9" s="531" t="s">
        <v>22</v>
      </c>
      <c r="AS9" s="531"/>
      <c r="AT9" s="532"/>
      <c r="AU9" s="521" t="s">
        <v>59</v>
      </c>
      <c r="AV9" s="522"/>
      <c r="AW9" s="523"/>
      <c r="AX9" s="521" t="s">
        <v>60</v>
      </c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3"/>
      <c r="BJ9" s="524" t="s">
        <v>23</v>
      </c>
    </row>
    <row r="10" spans="1:256" s="73" customFormat="1" ht="117.75" customHeight="1" thickBot="1">
      <c r="A10" s="568"/>
      <c r="B10" s="562"/>
      <c r="C10" s="562"/>
      <c r="D10" s="562"/>
      <c r="E10" s="562"/>
      <c r="F10" s="562"/>
      <c r="G10" s="562"/>
      <c r="H10" s="564"/>
      <c r="I10" s="565"/>
      <c r="J10" s="279" t="s">
        <v>24</v>
      </c>
      <c r="K10" s="279" t="s">
        <v>25</v>
      </c>
      <c r="L10" s="278" t="s">
        <v>96</v>
      </c>
      <c r="M10" s="280" t="s">
        <v>101</v>
      </c>
      <c r="N10" s="280" t="s">
        <v>191</v>
      </c>
      <c r="O10" s="280" t="s">
        <v>190</v>
      </c>
      <c r="P10" s="280" t="s">
        <v>99</v>
      </c>
      <c r="Q10" s="280" t="s">
        <v>100</v>
      </c>
      <c r="R10" s="534"/>
      <c r="S10" s="536"/>
      <c r="T10" s="150" t="s">
        <v>26</v>
      </c>
      <c r="U10" s="74" t="s">
        <v>27</v>
      </c>
      <c r="V10" s="74" t="s">
        <v>28</v>
      </c>
      <c r="W10" s="74" t="s">
        <v>29</v>
      </c>
      <c r="X10" s="74" t="s">
        <v>30</v>
      </c>
      <c r="Y10" s="74" t="s">
        <v>31</v>
      </c>
      <c r="Z10" s="74" t="s">
        <v>32</v>
      </c>
      <c r="AA10" s="74" t="s">
        <v>33</v>
      </c>
      <c r="AB10" s="538"/>
      <c r="AC10" s="538"/>
      <c r="AD10" s="538"/>
      <c r="AE10" s="75" t="s">
        <v>34</v>
      </c>
      <c r="AF10" s="75" t="s">
        <v>35</v>
      </c>
      <c r="AG10" s="75" t="s">
        <v>36</v>
      </c>
      <c r="AH10" s="76" t="s">
        <v>34</v>
      </c>
      <c r="AI10" s="76" t="s">
        <v>37</v>
      </c>
      <c r="AJ10" s="77" t="s">
        <v>38</v>
      </c>
      <c r="AK10" s="75" t="s">
        <v>39</v>
      </c>
      <c r="AL10" s="75" t="s">
        <v>40</v>
      </c>
      <c r="AM10" s="75" t="s">
        <v>41</v>
      </c>
      <c r="AN10" s="75" t="s">
        <v>38</v>
      </c>
      <c r="AO10" s="78" t="s">
        <v>34</v>
      </c>
      <c r="AP10" s="74" t="s">
        <v>42</v>
      </c>
      <c r="AQ10" s="79" t="s">
        <v>38</v>
      </c>
      <c r="AR10" s="80" t="s">
        <v>43</v>
      </c>
      <c r="AS10" s="80" t="s">
        <v>44</v>
      </c>
      <c r="AT10" s="76" t="s">
        <v>45</v>
      </c>
      <c r="AU10" s="80" t="s">
        <v>43</v>
      </c>
      <c r="AV10" s="80" t="s">
        <v>44</v>
      </c>
      <c r="AW10" s="76" t="s">
        <v>45</v>
      </c>
      <c r="AX10" s="74" t="s">
        <v>46</v>
      </c>
      <c r="AY10" s="74" t="s">
        <v>47</v>
      </c>
      <c r="AZ10" s="74" t="s">
        <v>45</v>
      </c>
      <c r="BA10" s="81" t="s">
        <v>48</v>
      </c>
      <c r="BB10" s="81" t="s">
        <v>49</v>
      </c>
      <c r="BC10" s="81" t="s">
        <v>45</v>
      </c>
      <c r="BD10" s="82" t="s">
        <v>61</v>
      </c>
      <c r="BE10" s="82" t="s">
        <v>62</v>
      </c>
      <c r="BF10" s="74" t="s">
        <v>45</v>
      </c>
      <c r="BG10" s="81" t="s">
        <v>50</v>
      </c>
      <c r="BH10" s="81" t="s">
        <v>51</v>
      </c>
      <c r="BI10" s="81" t="s">
        <v>52</v>
      </c>
      <c r="BJ10" s="525"/>
    </row>
    <row r="11" spans="1:256">
      <c r="A11" s="393" t="s">
        <v>108</v>
      </c>
      <c r="B11" s="388"/>
      <c r="C11" s="388"/>
      <c r="D11" s="389"/>
      <c r="E11" s="394"/>
      <c r="F11" s="388"/>
      <c r="G11" s="388"/>
      <c r="H11" s="389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92"/>
      <c r="T11" s="120" t="s">
        <v>1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21"/>
      <c r="AM11" s="121"/>
      <c r="AN11" s="121"/>
      <c r="AO11" s="120"/>
      <c r="AP11" s="120"/>
      <c r="AQ11" s="122"/>
      <c r="AR11" s="120" t="s">
        <v>1</v>
      </c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2"/>
    </row>
    <row r="12" spans="1:256" ht="14.25">
      <c r="A12" s="94"/>
      <c r="B12" s="147" t="s">
        <v>110</v>
      </c>
      <c r="C12" s="148" t="s">
        <v>111</v>
      </c>
      <c r="D12" s="165" t="s">
        <v>222</v>
      </c>
      <c r="E12" s="108">
        <v>500000</v>
      </c>
      <c r="F12" s="112" t="s">
        <v>185</v>
      </c>
      <c r="G12" s="114"/>
      <c r="H12" s="113"/>
      <c r="I12" s="97"/>
      <c r="J12" s="119"/>
      <c r="K12" s="115"/>
      <c r="L12" s="251" t="s">
        <v>186</v>
      </c>
      <c r="M12" s="284" t="s">
        <v>235</v>
      </c>
      <c r="N12" s="99"/>
      <c r="O12" s="231"/>
      <c r="P12" s="284" t="s">
        <v>244</v>
      </c>
      <c r="Q12" s="251"/>
      <c r="R12" s="100"/>
      <c r="S12" s="152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9"/>
      <c r="AL12" s="129"/>
      <c r="AM12" s="129"/>
      <c r="AN12" s="130"/>
      <c r="AO12" s="131"/>
      <c r="AP12" s="131"/>
      <c r="AQ12" s="132"/>
      <c r="AR12" s="133"/>
      <c r="AS12" s="133"/>
      <c r="AT12" s="133"/>
      <c r="AU12" s="133"/>
      <c r="AV12" s="133"/>
      <c r="AW12" s="133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2"/>
    </row>
    <row r="13" spans="1:256" ht="13.5" thickBot="1">
      <c r="A13" s="365" t="s">
        <v>0</v>
      </c>
      <c r="B13" s="366"/>
      <c r="C13" s="366"/>
      <c r="D13" s="367"/>
      <c r="E13" s="395">
        <f>SUM(E12:E12)</f>
        <v>500000</v>
      </c>
      <c r="F13" s="369"/>
      <c r="G13" s="369"/>
      <c r="H13" s="370"/>
      <c r="I13" s="369"/>
      <c r="J13" s="369"/>
      <c r="K13" s="369"/>
      <c r="L13" s="369"/>
      <c r="M13" s="369"/>
      <c r="N13" s="369"/>
      <c r="O13" s="369"/>
      <c r="P13" s="369"/>
      <c r="Q13" s="386"/>
      <c r="R13" s="369"/>
      <c r="S13" s="371"/>
      <c r="T13" s="13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126"/>
      <c r="AL13" s="126"/>
      <c r="AM13" s="126"/>
      <c r="AN13" s="126"/>
      <c r="AO13" s="126"/>
      <c r="AP13" s="126"/>
      <c r="AQ13" s="127"/>
      <c r="AR13" s="134"/>
      <c r="AS13" s="134"/>
      <c r="AT13" s="135"/>
      <c r="AU13" s="135"/>
      <c r="AV13" s="135"/>
      <c r="AW13" s="135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7"/>
    </row>
    <row r="14" spans="1:256" ht="13.5" thickBot="1">
      <c r="A14" s="372"/>
      <c r="B14" s="373"/>
      <c r="C14" s="373"/>
      <c r="D14" s="374"/>
      <c r="E14" s="384"/>
      <c r="F14" s="373"/>
      <c r="G14" s="373"/>
      <c r="H14" s="374"/>
      <c r="I14" s="373"/>
      <c r="J14" s="373"/>
      <c r="K14" s="373"/>
      <c r="L14" s="373"/>
      <c r="M14" s="373"/>
      <c r="N14" s="373"/>
      <c r="O14" s="373"/>
      <c r="P14" s="373"/>
      <c r="Q14" s="385"/>
      <c r="R14" s="373"/>
      <c r="S14" s="376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26"/>
      <c r="AL14" s="126"/>
      <c r="AM14" s="126"/>
      <c r="AN14" s="126"/>
      <c r="AO14" s="145"/>
      <c r="AP14" s="145"/>
      <c r="AQ14" s="146"/>
      <c r="AR14" s="144"/>
      <c r="AS14" s="144"/>
      <c r="AT14" s="144"/>
      <c r="AU14" s="144"/>
      <c r="AV14" s="144"/>
      <c r="AW14" s="144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6"/>
    </row>
    <row r="15" spans="1:256">
      <c r="A15" s="387" t="s">
        <v>103</v>
      </c>
      <c r="B15" s="388"/>
      <c r="C15" s="388"/>
      <c r="D15" s="389"/>
      <c r="E15" s="390"/>
      <c r="F15" s="388"/>
      <c r="G15" s="388"/>
      <c r="H15" s="389"/>
      <c r="I15" s="388"/>
      <c r="J15" s="388"/>
      <c r="K15" s="388"/>
      <c r="L15" s="388"/>
      <c r="M15" s="388"/>
      <c r="N15" s="388"/>
      <c r="O15" s="388"/>
      <c r="P15" s="388"/>
      <c r="Q15" s="391"/>
      <c r="R15" s="388"/>
      <c r="S15" s="392"/>
      <c r="T15" s="120" t="s">
        <v>2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L15" s="121"/>
      <c r="AM15" s="121"/>
      <c r="AN15" s="121"/>
      <c r="AO15" s="120"/>
      <c r="AP15" s="120"/>
      <c r="AQ15" s="122"/>
      <c r="AR15" s="120" t="s">
        <v>2</v>
      </c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2"/>
    </row>
    <row r="16" spans="1:256">
      <c r="A16" s="153"/>
      <c r="B16" s="87" t="s">
        <v>76</v>
      </c>
      <c r="C16" s="87" t="s">
        <v>123</v>
      </c>
      <c r="D16" s="246" t="s">
        <v>208</v>
      </c>
      <c r="E16" s="285">
        <v>1650000</v>
      </c>
      <c r="F16" s="112" t="s">
        <v>211</v>
      </c>
      <c r="G16" s="84"/>
      <c r="H16" s="84"/>
      <c r="I16" s="87"/>
      <c r="J16" s="118"/>
      <c r="K16" s="83"/>
      <c r="L16" s="252" t="s">
        <v>186</v>
      </c>
      <c r="M16" s="428" t="s">
        <v>234</v>
      </c>
      <c r="N16" s="250">
        <v>2017</v>
      </c>
      <c r="O16" s="250">
        <v>2019</v>
      </c>
      <c r="P16" s="428" t="s">
        <v>237</v>
      </c>
      <c r="Q16" s="117">
        <v>2019</v>
      </c>
      <c r="R16" s="85"/>
      <c r="S16" s="151" t="s">
        <v>192</v>
      </c>
      <c r="T16" s="123"/>
      <c r="U16" s="123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5"/>
      <c r="AK16" s="126"/>
      <c r="AL16" s="126"/>
      <c r="AM16" s="126"/>
      <c r="AN16" s="126"/>
      <c r="AO16" s="126"/>
      <c r="AP16" s="126"/>
      <c r="AQ16" s="127"/>
      <c r="AR16" s="123"/>
      <c r="AS16" s="123"/>
      <c r="AT16" s="124"/>
      <c r="AU16" s="124"/>
      <c r="AV16" s="124"/>
      <c r="AW16" s="124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7"/>
    </row>
    <row r="17" spans="1:63" ht="25.5">
      <c r="A17" s="153"/>
      <c r="B17" s="87" t="s">
        <v>76</v>
      </c>
      <c r="C17" s="96" t="s">
        <v>124</v>
      </c>
      <c r="D17" s="246" t="s">
        <v>209</v>
      </c>
      <c r="E17" s="285">
        <v>13568000</v>
      </c>
      <c r="F17" s="112" t="s">
        <v>185</v>
      </c>
      <c r="G17" s="283"/>
      <c r="H17" s="69"/>
      <c r="I17" s="97"/>
      <c r="J17" s="119"/>
      <c r="K17" s="282"/>
      <c r="L17" s="252" t="s">
        <v>186</v>
      </c>
      <c r="M17" s="428" t="s">
        <v>235</v>
      </c>
      <c r="N17" s="250">
        <v>2017</v>
      </c>
      <c r="O17" s="250">
        <v>2020</v>
      </c>
      <c r="P17" s="428" t="s">
        <v>244</v>
      </c>
      <c r="Q17" s="117">
        <v>2020</v>
      </c>
      <c r="R17" s="254" t="s">
        <v>193</v>
      </c>
      <c r="S17" s="151" t="s">
        <v>192</v>
      </c>
      <c r="T17" s="137"/>
      <c r="U17" s="137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38"/>
      <c r="AK17" s="126"/>
      <c r="AL17" s="126"/>
      <c r="AM17" s="126"/>
      <c r="AN17" s="126"/>
      <c r="AO17" s="126"/>
      <c r="AP17" s="126"/>
      <c r="AQ17" s="127"/>
      <c r="AR17" s="137"/>
      <c r="AS17" s="137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7"/>
    </row>
    <row r="18" spans="1:63">
      <c r="A18" s="153"/>
      <c r="B18" s="87" t="s">
        <v>76</v>
      </c>
      <c r="C18" s="148" t="s">
        <v>125</v>
      </c>
      <c r="D18" s="246" t="s">
        <v>210</v>
      </c>
      <c r="E18" s="285">
        <v>1751240</v>
      </c>
      <c r="F18" s="112" t="s">
        <v>211</v>
      </c>
      <c r="G18" s="282"/>
      <c r="H18" s="283"/>
      <c r="I18" s="97"/>
      <c r="J18" s="119"/>
      <c r="K18" s="282"/>
      <c r="L18" s="252" t="s">
        <v>186</v>
      </c>
      <c r="M18" s="428" t="s">
        <v>234</v>
      </c>
      <c r="N18" s="250">
        <v>2017</v>
      </c>
      <c r="O18" s="250">
        <v>2019</v>
      </c>
      <c r="P18" s="428" t="s">
        <v>237</v>
      </c>
      <c r="Q18" s="117">
        <v>2019</v>
      </c>
      <c r="R18" s="254" t="s">
        <v>194</v>
      </c>
      <c r="S18" s="151" t="s">
        <v>192</v>
      </c>
      <c r="T18" s="137"/>
      <c r="U18" s="137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38"/>
      <c r="AK18" s="126"/>
      <c r="AL18" s="126"/>
      <c r="AM18" s="126"/>
      <c r="AN18" s="126"/>
      <c r="AO18" s="126"/>
      <c r="AP18" s="126"/>
      <c r="AQ18" s="127"/>
      <c r="AR18" s="137"/>
      <c r="AS18" s="137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7"/>
    </row>
    <row r="19" spans="1:63" ht="13.5" thickBot="1">
      <c r="A19" s="365" t="s">
        <v>0</v>
      </c>
      <c r="B19" s="366"/>
      <c r="C19" s="366"/>
      <c r="D19" s="367"/>
      <c r="E19" s="368">
        <f>SUM(E16:E18)</f>
        <v>16969240</v>
      </c>
      <c r="F19" s="369"/>
      <c r="G19" s="369"/>
      <c r="H19" s="370"/>
      <c r="I19" s="369"/>
      <c r="J19" s="369"/>
      <c r="K19" s="369"/>
      <c r="L19" s="369"/>
      <c r="M19" s="369"/>
      <c r="N19" s="369"/>
      <c r="O19" s="369"/>
      <c r="P19" s="369"/>
      <c r="Q19" s="386"/>
      <c r="R19" s="369"/>
      <c r="S19" s="371"/>
      <c r="T19" s="134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6"/>
      <c r="AK19" s="126"/>
      <c r="AL19" s="126"/>
      <c r="AM19" s="126"/>
      <c r="AN19" s="126"/>
      <c r="AO19" s="126"/>
      <c r="AP19" s="126"/>
      <c r="AQ19" s="127"/>
      <c r="AR19" s="134"/>
      <c r="AS19" s="134"/>
      <c r="AT19" s="135"/>
      <c r="AU19" s="135"/>
      <c r="AV19" s="135"/>
      <c r="AW19" s="135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7"/>
    </row>
    <row r="20" spans="1:63" ht="13.5" thickBot="1">
      <c r="A20" s="372"/>
      <c r="B20" s="373"/>
      <c r="C20" s="373"/>
      <c r="D20" s="374"/>
      <c r="E20" s="384"/>
      <c r="F20" s="373"/>
      <c r="G20" s="373"/>
      <c r="H20" s="374"/>
      <c r="I20" s="373"/>
      <c r="J20" s="373"/>
      <c r="K20" s="373"/>
      <c r="L20" s="373"/>
      <c r="M20" s="373"/>
      <c r="N20" s="373"/>
      <c r="O20" s="373"/>
      <c r="P20" s="373"/>
      <c r="Q20" s="385"/>
      <c r="R20" s="373"/>
      <c r="S20" s="376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26"/>
      <c r="AL20" s="126"/>
      <c r="AM20" s="126"/>
      <c r="AN20" s="126"/>
      <c r="AO20" s="145"/>
      <c r="AP20" s="145"/>
      <c r="AQ20" s="146"/>
      <c r="AR20" s="144"/>
      <c r="AS20" s="144"/>
      <c r="AT20" s="144"/>
      <c r="AU20" s="144"/>
      <c r="AV20" s="144"/>
      <c r="AW20" s="144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6"/>
    </row>
    <row r="21" spans="1:63">
      <c r="A21" s="377" t="s">
        <v>104</v>
      </c>
      <c r="B21" s="378"/>
      <c r="C21" s="378"/>
      <c r="D21" s="379"/>
      <c r="E21" s="380"/>
      <c r="F21" s="378"/>
      <c r="G21" s="378"/>
      <c r="H21" s="379"/>
      <c r="I21" s="378"/>
      <c r="J21" s="378"/>
      <c r="K21" s="378"/>
      <c r="L21" s="378"/>
      <c r="M21" s="378"/>
      <c r="N21" s="378"/>
      <c r="O21" s="378"/>
      <c r="P21" s="378"/>
      <c r="Q21" s="381"/>
      <c r="R21" s="378"/>
      <c r="S21" s="382"/>
      <c r="T21" s="139" t="s">
        <v>53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0"/>
      <c r="AL21" s="140"/>
      <c r="AM21" s="140"/>
      <c r="AN21" s="140"/>
      <c r="AO21" s="139"/>
      <c r="AP21" s="139"/>
      <c r="AQ21" s="141"/>
      <c r="AR21" s="139" t="s">
        <v>53</v>
      </c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41"/>
    </row>
    <row r="22" spans="1:63">
      <c r="A22" s="153"/>
      <c r="B22" s="83"/>
      <c r="C22" s="83"/>
      <c r="D22" s="84"/>
      <c r="E22" s="108"/>
      <c r="F22" s="112"/>
      <c r="G22" s="84"/>
      <c r="H22" s="84"/>
      <c r="I22" s="97"/>
      <c r="J22" s="119"/>
      <c r="K22" s="83"/>
      <c r="L22" s="86"/>
      <c r="M22" s="83"/>
      <c r="N22" s="83"/>
      <c r="O22" s="83"/>
      <c r="P22" s="83"/>
      <c r="Q22" s="117"/>
      <c r="R22" s="85"/>
      <c r="S22" s="154"/>
      <c r="T22" s="123"/>
      <c r="U22" s="123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5"/>
      <c r="AK22" s="126"/>
      <c r="AL22" s="126"/>
      <c r="AM22" s="126"/>
      <c r="AN22" s="126"/>
      <c r="AO22" s="126"/>
      <c r="AP22" s="126"/>
      <c r="AQ22" s="127"/>
      <c r="AR22" s="123"/>
      <c r="AS22" s="123"/>
      <c r="AT22" s="124"/>
      <c r="AU22" s="124"/>
      <c r="AV22" s="124"/>
      <c r="AW22" s="124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7"/>
    </row>
    <row r="23" spans="1:63" ht="13.5" thickBot="1">
      <c r="A23" s="365" t="s">
        <v>0</v>
      </c>
      <c r="B23" s="366"/>
      <c r="C23" s="366"/>
      <c r="D23" s="367"/>
      <c r="E23" s="368">
        <f>SUM(E22:E22)</f>
        <v>0</v>
      </c>
      <c r="F23" s="369"/>
      <c r="G23" s="369"/>
      <c r="H23" s="370"/>
      <c r="I23" s="369"/>
      <c r="J23" s="369"/>
      <c r="K23" s="369"/>
      <c r="L23" s="369"/>
      <c r="M23" s="369"/>
      <c r="N23" s="369"/>
      <c r="O23" s="369"/>
      <c r="P23" s="369"/>
      <c r="Q23" s="386"/>
      <c r="R23" s="369"/>
      <c r="S23" s="371"/>
      <c r="T23" s="134"/>
      <c r="U23" s="134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6"/>
      <c r="AK23" s="126"/>
      <c r="AL23" s="126"/>
      <c r="AM23" s="126"/>
      <c r="AN23" s="126"/>
      <c r="AO23" s="126"/>
      <c r="AP23" s="126"/>
      <c r="AQ23" s="127"/>
      <c r="AR23" s="134"/>
      <c r="AS23" s="134"/>
      <c r="AT23" s="135"/>
      <c r="AU23" s="135"/>
      <c r="AV23" s="135"/>
      <c r="AW23" s="135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7"/>
    </row>
    <row r="24" spans="1:63" s="298" customFormat="1" ht="13.5" thickBot="1">
      <c r="A24" s="372"/>
      <c r="B24" s="373"/>
      <c r="C24" s="373"/>
      <c r="D24" s="374"/>
      <c r="E24" s="384"/>
      <c r="F24" s="373"/>
      <c r="G24" s="373"/>
      <c r="H24" s="374"/>
      <c r="I24" s="373"/>
      <c r="J24" s="373"/>
      <c r="K24" s="373"/>
      <c r="L24" s="373"/>
      <c r="M24" s="373"/>
      <c r="N24" s="373"/>
      <c r="O24" s="373"/>
      <c r="P24" s="373"/>
      <c r="Q24" s="385"/>
      <c r="R24" s="373"/>
      <c r="S24" s="376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47"/>
      <c r="AL24" s="347"/>
      <c r="AM24" s="347"/>
      <c r="AN24" s="347"/>
      <c r="AO24" s="325"/>
      <c r="AP24" s="325"/>
      <c r="AQ24" s="327"/>
      <c r="AR24" s="324"/>
      <c r="AS24" s="324"/>
      <c r="AT24" s="324"/>
      <c r="AU24" s="324"/>
      <c r="AV24" s="324"/>
      <c r="AW24" s="324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7"/>
    </row>
    <row r="25" spans="1:63">
      <c r="A25" s="377" t="s">
        <v>106</v>
      </c>
      <c r="B25" s="378"/>
      <c r="C25" s="378"/>
      <c r="D25" s="379"/>
      <c r="E25" s="380"/>
      <c r="F25" s="378"/>
      <c r="G25" s="378"/>
      <c r="H25" s="379"/>
      <c r="I25" s="378"/>
      <c r="J25" s="378"/>
      <c r="K25" s="378"/>
      <c r="L25" s="378"/>
      <c r="M25" s="378"/>
      <c r="N25" s="378"/>
      <c r="O25" s="378"/>
      <c r="P25" s="378"/>
      <c r="Q25" s="381"/>
      <c r="R25" s="378"/>
      <c r="S25" s="382"/>
      <c r="T25" s="139" t="s">
        <v>54</v>
      </c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40"/>
      <c r="AL25" s="140"/>
      <c r="AM25" s="140"/>
      <c r="AN25" s="140"/>
      <c r="AO25" s="139"/>
      <c r="AP25" s="139"/>
      <c r="AQ25" s="141"/>
      <c r="AR25" s="139" t="s">
        <v>54</v>
      </c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41"/>
    </row>
    <row r="26" spans="1:63" ht="38.25">
      <c r="A26" s="357"/>
      <c r="B26" s="87" t="s">
        <v>76</v>
      </c>
      <c r="C26" s="87" t="s">
        <v>123</v>
      </c>
      <c r="D26" s="284" t="s">
        <v>212</v>
      </c>
      <c r="E26" s="285">
        <v>99000</v>
      </c>
      <c r="F26" s="284" t="s">
        <v>217</v>
      </c>
      <c r="G26" s="116"/>
      <c r="H26" s="91"/>
      <c r="I26" s="97"/>
      <c r="J26" s="119"/>
      <c r="K26" s="83"/>
      <c r="L26" s="294" t="s">
        <v>186</v>
      </c>
      <c r="M26" s="284" t="s">
        <v>234</v>
      </c>
      <c r="N26" s="295"/>
      <c r="O26" s="250">
        <v>2018</v>
      </c>
      <c r="P26" s="429" t="s">
        <v>234</v>
      </c>
      <c r="Q26" s="250">
        <v>2018</v>
      </c>
      <c r="R26" s="296" t="s">
        <v>197</v>
      </c>
      <c r="S26" s="151" t="s">
        <v>192</v>
      </c>
      <c r="T26" s="137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</row>
    <row r="27" spans="1:63" ht="25.5">
      <c r="A27" s="357"/>
      <c r="B27" s="87" t="s">
        <v>76</v>
      </c>
      <c r="C27" s="87" t="s">
        <v>123</v>
      </c>
      <c r="D27" s="284" t="s">
        <v>214</v>
      </c>
      <c r="E27" s="285">
        <v>486500</v>
      </c>
      <c r="F27" s="284" t="s">
        <v>218</v>
      </c>
      <c r="G27" s="116"/>
      <c r="H27" s="91"/>
      <c r="I27" s="97"/>
      <c r="J27" s="119"/>
      <c r="K27" s="83"/>
      <c r="L27" s="294" t="s">
        <v>187</v>
      </c>
      <c r="M27" s="284" t="s">
        <v>236</v>
      </c>
      <c r="N27" s="295"/>
      <c r="O27" s="250">
        <v>2019</v>
      </c>
      <c r="P27" s="284" t="s">
        <v>234</v>
      </c>
      <c r="Q27" s="250">
        <v>2019</v>
      </c>
      <c r="R27" s="296"/>
      <c r="S27" s="151" t="s">
        <v>192</v>
      </c>
      <c r="T27" s="137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3" ht="25.5">
      <c r="A28" s="357"/>
      <c r="B28" s="87" t="s">
        <v>76</v>
      </c>
      <c r="C28" s="87" t="s">
        <v>124</v>
      </c>
      <c r="D28" s="38" t="s">
        <v>213</v>
      </c>
      <c r="E28" s="285">
        <v>1551720</v>
      </c>
      <c r="F28" s="284" t="s">
        <v>218</v>
      </c>
      <c r="G28" s="116"/>
      <c r="H28" s="91"/>
      <c r="I28" s="97"/>
      <c r="J28" s="119"/>
      <c r="K28" s="83"/>
      <c r="L28" s="294" t="s">
        <v>186</v>
      </c>
      <c r="M28" s="284" t="s">
        <v>237</v>
      </c>
      <c r="N28" s="295">
        <v>2017</v>
      </c>
      <c r="O28" s="250">
        <v>2018</v>
      </c>
      <c r="P28" s="284" t="s">
        <v>235</v>
      </c>
      <c r="Q28" s="250">
        <v>2018</v>
      </c>
      <c r="R28" s="296"/>
      <c r="S28" s="151" t="s">
        <v>192</v>
      </c>
      <c r="T28" s="137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</row>
    <row r="29" spans="1:63" ht="25.5">
      <c r="A29" s="357"/>
      <c r="B29" s="87" t="s">
        <v>76</v>
      </c>
      <c r="C29" s="87" t="s">
        <v>124</v>
      </c>
      <c r="D29" s="284" t="s">
        <v>215</v>
      </c>
      <c r="E29" s="285">
        <v>814080</v>
      </c>
      <c r="F29" s="284" t="s">
        <v>218</v>
      </c>
      <c r="G29" s="116"/>
      <c r="H29" s="91"/>
      <c r="I29" s="97"/>
      <c r="J29" s="119"/>
      <c r="K29" s="83"/>
      <c r="L29" s="294" t="s">
        <v>186</v>
      </c>
      <c r="M29" s="284" t="s">
        <v>235</v>
      </c>
      <c r="N29" s="295">
        <v>2017</v>
      </c>
      <c r="O29" s="250">
        <v>2018</v>
      </c>
      <c r="P29" s="284" t="s">
        <v>244</v>
      </c>
      <c r="Q29" s="250">
        <v>2018</v>
      </c>
      <c r="R29" s="296"/>
      <c r="S29" s="151" t="s">
        <v>192</v>
      </c>
      <c r="T29" s="137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</row>
    <row r="30" spans="1:63" ht="25.5">
      <c r="A30" s="357"/>
      <c r="B30" s="87" t="s">
        <v>76</v>
      </c>
      <c r="C30" s="96" t="s">
        <v>125</v>
      </c>
      <c r="D30" s="284" t="s">
        <v>216</v>
      </c>
      <c r="E30" s="285">
        <v>105074</v>
      </c>
      <c r="F30" s="286" t="s">
        <v>219</v>
      </c>
      <c r="G30" s="287"/>
      <c r="H30" s="288"/>
      <c r="I30" s="289"/>
      <c r="J30" s="290"/>
      <c r="K30" s="287"/>
      <c r="L30" s="294" t="s">
        <v>186</v>
      </c>
      <c r="M30" s="284" t="s">
        <v>234</v>
      </c>
      <c r="N30" s="295"/>
      <c r="O30" s="250">
        <v>2018</v>
      </c>
      <c r="P30" s="284" t="s">
        <v>237</v>
      </c>
      <c r="Q30" s="250">
        <v>2018</v>
      </c>
      <c r="R30" s="296" t="s">
        <v>195</v>
      </c>
      <c r="S30" s="151" t="s">
        <v>192</v>
      </c>
      <c r="T30" s="137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</row>
    <row r="31" spans="1:63" s="256" customFormat="1">
      <c r="A31" s="357"/>
      <c r="B31" s="87" t="s">
        <v>76</v>
      </c>
      <c r="C31" s="96" t="s">
        <v>125</v>
      </c>
      <c r="D31" s="284" t="s">
        <v>226</v>
      </c>
      <c r="E31" s="285">
        <v>840000</v>
      </c>
      <c r="F31" s="284" t="s">
        <v>219</v>
      </c>
      <c r="G31" s="282"/>
      <c r="H31" s="283"/>
      <c r="I31" s="98"/>
      <c r="J31" s="119"/>
      <c r="K31" s="282"/>
      <c r="L31" s="294" t="s">
        <v>186</v>
      </c>
      <c r="M31" s="284" t="s">
        <v>238</v>
      </c>
      <c r="N31" s="295">
        <v>2017</v>
      </c>
      <c r="O31" s="250">
        <v>2018</v>
      </c>
      <c r="P31" s="284" t="s">
        <v>234</v>
      </c>
      <c r="Q31" s="250">
        <v>2018</v>
      </c>
      <c r="R31" s="296"/>
      <c r="S31" s="151" t="s">
        <v>192</v>
      </c>
      <c r="T31" s="137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432"/>
    </row>
    <row r="32" spans="1:63" s="256" customFormat="1" ht="25.5">
      <c r="A32" s="357"/>
      <c r="B32" s="95" t="s">
        <v>77</v>
      </c>
      <c r="C32" s="96" t="s">
        <v>184</v>
      </c>
      <c r="D32" s="284" t="s">
        <v>223</v>
      </c>
      <c r="E32" s="285">
        <v>200000</v>
      </c>
      <c r="F32" s="284" t="s">
        <v>218</v>
      </c>
      <c r="G32" s="282"/>
      <c r="H32" s="283"/>
      <c r="I32" s="98"/>
      <c r="J32" s="119"/>
      <c r="K32" s="282"/>
      <c r="L32" s="294"/>
      <c r="M32" s="284" t="s">
        <v>239</v>
      </c>
      <c r="N32" s="295"/>
      <c r="O32" s="250"/>
      <c r="P32" s="284" t="s">
        <v>240</v>
      </c>
      <c r="Q32" s="250"/>
      <c r="R32" s="296"/>
      <c r="S32" s="151" t="s">
        <v>192</v>
      </c>
      <c r="T32" s="137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432"/>
    </row>
    <row r="33" spans="1:63" s="256" customFormat="1" ht="39" customHeight="1">
      <c r="A33" s="357"/>
      <c r="B33" s="95" t="s">
        <v>77</v>
      </c>
      <c r="C33" s="96" t="s">
        <v>184</v>
      </c>
      <c r="D33" s="284" t="s">
        <v>224</v>
      </c>
      <c r="E33" s="285">
        <v>700000</v>
      </c>
      <c r="F33" s="284" t="s">
        <v>218</v>
      </c>
      <c r="G33" s="282"/>
      <c r="H33" s="283"/>
      <c r="I33" s="98"/>
      <c r="J33" s="119"/>
      <c r="K33" s="282"/>
      <c r="L33" s="294"/>
      <c r="M33" s="284" t="s">
        <v>239</v>
      </c>
      <c r="N33" s="295"/>
      <c r="O33" s="250"/>
      <c r="P33" s="284" t="s">
        <v>241</v>
      </c>
      <c r="Q33" s="250"/>
      <c r="R33" s="296"/>
      <c r="S33" s="151" t="s">
        <v>192</v>
      </c>
      <c r="T33" s="137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432"/>
    </row>
    <row r="34" spans="1:63" s="256" customFormat="1" ht="38.25">
      <c r="A34" s="357"/>
      <c r="B34" s="95" t="s">
        <v>77</v>
      </c>
      <c r="C34" s="96" t="s">
        <v>184</v>
      </c>
      <c r="D34" s="284" t="s">
        <v>138</v>
      </c>
      <c r="E34" s="285">
        <v>2000000</v>
      </c>
      <c r="F34" s="284" t="s">
        <v>220</v>
      </c>
      <c r="G34" s="282"/>
      <c r="H34" s="283"/>
      <c r="I34" s="98"/>
      <c r="J34" s="119"/>
      <c r="K34" s="282"/>
      <c r="L34" s="294" t="s">
        <v>186</v>
      </c>
      <c r="M34" s="284" t="s">
        <v>240</v>
      </c>
      <c r="N34" s="295"/>
      <c r="O34" s="250">
        <v>2018</v>
      </c>
      <c r="P34" s="284" t="s">
        <v>241</v>
      </c>
      <c r="Q34" s="250">
        <v>2018</v>
      </c>
      <c r="R34" s="296" t="s">
        <v>227</v>
      </c>
      <c r="S34" s="151" t="s">
        <v>192</v>
      </c>
      <c r="T34" s="137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432"/>
    </row>
    <row r="35" spans="1:63" s="57" customFormat="1" ht="25.5">
      <c r="A35" s="357"/>
      <c r="B35" s="95" t="s">
        <v>110</v>
      </c>
      <c r="C35" s="96" t="s">
        <v>111</v>
      </c>
      <c r="D35" s="284" t="s">
        <v>202</v>
      </c>
      <c r="E35" s="311">
        <v>100000</v>
      </c>
      <c r="F35" s="284" t="s">
        <v>218</v>
      </c>
      <c r="G35" s="83"/>
      <c r="H35" s="84"/>
      <c r="I35" s="97"/>
      <c r="J35" s="292"/>
      <c r="K35" s="83"/>
      <c r="L35" s="294"/>
      <c r="M35" s="284" t="s">
        <v>241</v>
      </c>
      <c r="N35" s="295"/>
      <c r="O35" s="250"/>
      <c r="P35" s="284"/>
      <c r="Q35" s="250"/>
      <c r="R35" s="296"/>
      <c r="S35" s="151" t="s">
        <v>192</v>
      </c>
      <c r="T35" s="137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</row>
    <row r="36" spans="1:63" s="57" customFormat="1" ht="25.5">
      <c r="A36" s="357"/>
      <c r="B36" s="95" t="s">
        <v>110</v>
      </c>
      <c r="C36" s="96" t="s">
        <v>111</v>
      </c>
      <c r="D36" s="284" t="s">
        <v>203</v>
      </c>
      <c r="E36" s="311">
        <v>450000</v>
      </c>
      <c r="F36" s="284" t="s">
        <v>218</v>
      </c>
      <c r="G36" s="83"/>
      <c r="H36" s="84"/>
      <c r="I36" s="97"/>
      <c r="J36" s="292"/>
      <c r="K36" s="83"/>
      <c r="L36" s="294"/>
      <c r="M36" s="284"/>
      <c r="N36" s="295"/>
      <c r="O36" s="250"/>
      <c r="P36" s="284"/>
      <c r="Q36" s="250"/>
      <c r="R36" s="296"/>
      <c r="S36" s="151" t="s">
        <v>192</v>
      </c>
      <c r="T36" s="137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</row>
    <row r="37" spans="1:63" s="57" customFormat="1" ht="25.5">
      <c r="A37" s="357"/>
      <c r="B37" s="95" t="s">
        <v>110</v>
      </c>
      <c r="C37" s="96" t="s">
        <v>111</v>
      </c>
      <c r="D37" s="284" t="s">
        <v>206</v>
      </c>
      <c r="E37" s="311">
        <v>500000</v>
      </c>
      <c r="F37" s="284" t="s">
        <v>218</v>
      </c>
      <c r="G37" s="83"/>
      <c r="H37" s="84"/>
      <c r="I37" s="97"/>
      <c r="J37" s="292"/>
      <c r="K37" s="83"/>
      <c r="L37" s="294"/>
      <c r="M37" s="284" t="s">
        <v>242</v>
      </c>
      <c r="N37" s="295"/>
      <c r="O37" s="250"/>
      <c r="P37" s="284" t="s">
        <v>245</v>
      </c>
      <c r="Q37" s="250"/>
      <c r="R37" s="296"/>
      <c r="S37" s="151" t="s">
        <v>192</v>
      </c>
      <c r="T37" s="137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</row>
    <row r="38" spans="1:63" ht="25.5">
      <c r="A38" s="153"/>
      <c r="B38" s="95" t="s">
        <v>110</v>
      </c>
      <c r="C38" s="96" t="s">
        <v>111</v>
      </c>
      <c r="D38" s="107" t="s">
        <v>199</v>
      </c>
      <c r="E38" s="291">
        <v>250000</v>
      </c>
      <c r="F38" s="284" t="s">
        <v>218</v>
      </c>
      <c r="G38" s="83"/>
      <c r="H38" s="84"/>
      <c r="I38" s="97"/>
      <c r="J38" s="292"/>
      <c r="K38" s="83"/>
      <c r="L38" s="282"/>
      <c r="M38" s="284" t="s">
        <v>243</v>
      </c>
      <c r="N38" s="282"/>
      <c r="O38" s="281"/>
      <c r="P38" s="284" t="s">
        <v>246</v>
      </c>
      <c r="Q38" s="281"/>
      <c r="R38" s="282"/>
      <c r="S38" s="151" t="s">
        <v>192</v>
      </c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293"/>
      <c r="AR38" s="142"/>
      <c r="AS38" s="142"/>
      <c r="AT38" s="143"/>
      <c r="AU38" s="143"/>
      <c r="AV38" s="143"/>
      <c r="AW38" s="143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293"/>
    </row>
    <row r="39" spans="1:63">
      <c r="A39" s="153"/>
      <c r="B39" s="313" t="s">
        <v>3</v>
      </c>
      <c r="C39" s="282"/>
      <c r="D39" s="283" t="s">
        <v>3</v>
      </c>
      <c r="E39" s="109">
        <v>200000</v>
      </c>
      <c r="F39" s="112"/>
      <c r="G39" s="282"/>
      <c r="H39" s="283"/>
      <c r="I39" s="97"/>
      <c r="J39" s="119"/>
      <c r="K39" s="282"/>
      <c r="L39" s="86"/>
      <c r="M39" s="284"/>
      <c r="N39" s="92"/>
      <c r="O39" s="281"/>
      <c r="P39" s="284"/>
      <c r="Q39" s="89"/>
      <c r="R39" s="88"/>
      <c r="S39" s="151" t="s">
        <v>192</v>
      </c>
      <c r="T39" s="134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126"/>
      <c r="AL39" s="126"/>
      <c r="AM39" s="126"/>
      <c r="AN39" s="126"/>
      <c r="AO39" s="126"/>
      <c r="AP39" s="126"/>
      <c r="AQ39" s="127"/>
      <c r="AR39" s="134"/>
      <c r="AS39" s="134"/>
      <c r="AT39" s="135"/>
      <c r="AU39" s="135"/>
      <c r="AV39" s="135"/>
      <c r="AW39" s="135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7"/>
    </row>
    <row r="40" spans="1:63">
      <c r="A40" s="153"/>
      <c r="B40" s="90" t="s">
        <v>57</v>
      </c>
      <c r="C40" s="282"/>
      <c r="D40" s="84" t="s">
        <v>57</v>
      </c>
      <c r="E40" s="109">
        <v>300000</v>
      </c>
      <c r="F40" s="112"/>
      <c r="G40" s="282"/>
      <c r="H40" s="283"/>
      <c r="I40" s="97"/>
      <c r="J40" s="119"/>
      <c r="K40" s="282"/>
      <c r="L40" s="86"/>
      <c r="M40" s="284"/>
      <c r="N40" s="92"/>
      <c r="O40" s="281"/>
      <c r="P40" s="284"/>
      <c r="Q40" s="89"/>
      <c r="R40" s="88"/>
      <c r="S40" s="151" t="s">
        <v>192</v>
      </c>
      <c r="T40" s="134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126"/>
      <c r="AL40" s="126"/>
      <c r="AM40" s="126"/>
      <c r="AN40" s="126"/>
      <c r="AO40" s="126"/>
      <c r="AP40" s="126"/>
      <c r="AQ40" s="127"/>
      <c r="AR40" s="134"/>
      <c r="AS40" s="134"/>
      <c r="AT40" s="135"/>
      <c r="AU40" s="135"/>
      <c r="AV40" s="135"/>
      <c r="AW40" s="135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7"/>
    </row>
    <row r="41" spans="1:63" ht="13.5" thickBot="1">
      <c r="A41" s="365" t="s">
        <v>0</v>
      </c>
      <c r="B41" s="366"/>
      <c r="C41" s="366"/>
      <c r="D41" s="367"/>
      <c r="E41" s="383">
        <f>SUM(E26:E40)</f>
        <v>8596374</v>
      </c>
      <c r="F41" s="369"/>
      <c r="G41" s="369"/>
      <c r="H41" s="370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1"/>
      <c r="T41" s="134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126"/>
      <c r="AL41" s="126"/>
      <c r="AM41" s="126"/>
      <c r="AN41" s="126"/>
      <c r="AO41" s="126"/>
      <c r="AP41" s="126"/>
      <c r="AQ41" s="127"/>
      <c r="AR41" s="134"/>
      <c r="AS41" s="134"/>
      <c r="AT41" s="135"/>
      <c r="AU41" s="135"/>
      <c r="AV41" s="135"/>
      <c r="AW41" s="135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7"/>
    </row>
    <row r="42" spans="1:63" s="298" customFormat="1" ht="13.5" thickBot="1">
      <c r="A42" s="372"/>
      <c r="B42" s="373"/>
      <c r="C42" s="373"/>
      <c r="D42" s="374"/>
      <c r="E42" s="375">
        <f>E41+E51</f>
        <v>11836374</v>
      </c>
      <c r="F42" s="373"/>
      <c r="G42" s="373"/>
      <c r="H42" s="374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6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48"/>
      <c r="AL42" s="348"/>
      <c r="AM42" s="348"/>
      <c r="AN42" s="348"/>
      <c r="AO42" s="324"/>
      <c r="AP42" s="324"/>
      <c r="AQ42" s="349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49"/>
    </row>
    <row r="43" spans="1:63">
      <c r="A43" s="360" t="s">
        <v>105</v>
      </c>
      <c r="B43" s="361"/>
      <c r="C43" s="361"/>
      <c r="D43" s="362"/>
      <c r="E43" s="363"/>
      <c r="F43" s="361"/>
      <c r="G43" s="361"/>
      <c r="H43" s="362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4"/>
      <c r="T43" s="299" t="s">
        <v>228</v>
      </c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300"/>
      <c r="AL43" s="300"/>
      <c r="AM43" s="300"/>
      <c r="AN43" s="300"/>
      <c r="AO43" s="299"/>
      <c r="AP43" s="299"/>
      <c r="AQ43" s="301"/>
      <c r="AR43" s="299" t="s">
        <v>228</v>
      </c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301"/>
    </row>
    <row r="44" spans="1:63" s="98" customFormat="1">
      <c r="A44" s="358"/>
      <c r="B44" s="98" t="s">
        <v>77</v>
      </c>
      <c r="C44" s="98" t="s">
        <v>184</v>
      </c>
      <c r="D44" s="98" t="s">
        <v>145</v>
      </c>
      <c r="E44" s="354">
        <v>50000</v>
      </c>
      <c r="F44" s="314" t="s">
        <v>232</v>
      </c>
      <c r="G44" s="302"/>
      <c r="H44" s="303"/>
      <c r="I44" s="302"/>
      <c r="J44" s="302"/>
      <c r="K44" s="302"/>
      <c r="L44" s="302"/>
      <c r="M44" s="284" t="s">
        <v>242</v>
      </c>
      <c r="N44" s="302"/>
      <c r="O44" s="302"/>
      <c r="P44" s="284" t="s">
        <v>239</v>
      </c>
      <c r="Q44" s="302"/>
      <c r="R44" s="302"/>
      <c r="S44" s="431" t="s">
        <v>192</v>
      </c>
      <c r="T44" s="355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433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</row>
    <row r="45" spans="1:63" s="309" customFormat="1">
      <c r="A45" s="359"/>
      <c r="B45" s="98" t="s">
        <v>77</v>
      </c>
      <c r="C45" s="98" t="s">
        <v>184</v>
      </c>
      <c r="D45" s="334" t="s">
        <v>225</v>
      </c>
      <c r="E45" s="312">
        <v>40000</v>
      </c>
      <c r="F45" s="353" t="s">
        <v>233</v>
      </c>
      <c r="G45" s="304"/>
      <c r="H45" s="305"/>
      <c r="I45" s="304"/>
      <c r="J45" s="304"/>
      <c r="K45" s="304"/>
      <c r="L45" s="304"/>
      <c r="M45" s="284"/>
      <c r="N45" s="304"/>
      <c r="O45" s="304"/>
      <c r="P45" s="284"/>
      <c r="Q45" s="304"/>
      <c r="R45" s="306"/>
      <c r="S45" s="431" t="s">
        <v>192</v>
      </c>
      <c r="T45" s="355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307"/>
      <c r="AL45" s="307"/>
      <c r="AM45" s="307"/>
      <c r="AN45" s="307"/>
      <c r="AO45" s="307"/>
      <c r="AP45" s="307"/>
      <c r="AQ45" s="308"/>
      <c r="AR45" s="297"/>
      <c r="AS45" s="297"/>
      <c r="AT45" s="297"/>
      <c r="AU45" s="297"/>
      <c r="AV45" s="297"/>
      <c r="AW45" s="297"/>
      <c r="AX45" s="297"/>
      <c r="AY45" s="29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8"/>
    </row>
    <row r="46" spans="1:63" s="309" customFormat="1">
      <c r="A46" s="359"/>
      <c r="B46" s="98" t="s">
        <v>110</v>
      </c>
      <c r="C46" s="98" t="s">
        <v>111</v>
      </c>
      <c r="D46" s="98" t="s">
        <v>198</v>
      </c>
      <c r="E46" s="312">
        <v>1400000</v>
      </c>
      <c r="F46" s="353" t="s">
        <v>233</v>
      </c>
      <c r="G46" s="304"/>
      <c r="H46" s="305"/>
      <c r="I46" s="304"/>
      <c r="J46" s="304"/>
      <c r="K46" s="304"/>
      <c r="L46" s="304"/>
      <c r="M46" s="284" t="s">
        <v>245</v>
      </c>
      <c r="N46" s="304"/>
      <c r="O46" s="304"/>
      <c r="P46" s="284" t="s">
        <v>242</v>
      </c>
      <c r="Q46" s="304"/>
      <c r="R46" s="306"/>
      <c r="S46" s="431" t="s">
        <v>192</v>
      </c>
      <c r="T46" s="355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307"/>
      <c r="AL46" s="307"/>
      <c r="AM46" s="307"/>
      <c r="AN46" s="307"/>
      <c r="AO46" s="307"/>
      <c r="AP46" s="307"/>
      <c r="AQ46" s="308"/>
      <c r="AR46" s="297"/>
      <c r="AS46" s="297"/>
      <c r="AT46" s="297"/>
      <c r="AU46" s="297"/>
      <c r="AV46" s="297"/>
      <c r="AW46" s="297"/>
      <c r="AX46" s="297"/>
      <c r="AY46" s="29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8"/>
    </row>
    <row r="47" spans="1:63" s="309" customFormat="1">
      <c r="A47" s="359"/>
      <c r="B47" s="147" t="s">
        <v>110</v>
      </c>
      <c r="C47" s="98" t="s">
        <v>111</v>
      </c>
      <c r="D47" s="310" t="s">
        <v>221</v>
      </c>
      <c r="E47" s="312">
        <v>100000</v>
      </c>
      <c r="F47" s="353" t="s">
        <v>232</v>
      </c>
      <c r="G47" s="304"/>
      <c r="H47" s="305"/>
      <c r="I47" s="304"/>
      <c r="J47" s="304"/>
      <c r="K47" s="304"/>
      <c r="L47" s="304"/>
      <c r="M47" s="284"/>
      <c r="N47" s="304"/>
      <c r="O47" s="304"/>
      <c r="P47" s="284"/>
      <c r="Q47" s="304"/>
      <c r="R47" s="306"/>
      <c r="S47" s="431" t="s">
        <v>192</v>
      </c>
      <c r="T47" s="355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307"/>
      <c r="AL47" s="307"/>
      <c r="AM47" s="307"/>
      <c r="AN47" s="307"/>
      <c r="AO47" s="307"/>
      <c r="AP47" s="307"/>
      <c r="AQ47" s="308"/>
      <c r="AR47" s="297"/>
      <c r="AS47" s="297"/>
      <c r="AT47" s="297"/>
      <c r="AU47" s="297"/>
      <c r="AV47" s="297"/>
      <c r="AW47" s="297"/>
      <c r="AX47" s="297"/>
      <c r="AY47" s="29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8"/>
    </row>
    <row r="48" spans="1:63" s="309" customFormat="1">
      <c r="A48" s="359"/>
      <c r="B48" s="147" t="s">
        <v>110</v>
      </c>
      <c r="C48" s="98" t="s">
        <v>111</v>
      </c>
      <c r="D48" s="310" t="s">
        <v>201</v>
      </c>
      <c r="E48" s="312">
        <v>80000</v>
      </c>
      <c r="F48" s="353" t="s">
        <v>231</v>
      </c>
      <c r="G48" s="304"/>
      <c r="H48" s="305"/>
      <c r="I48" s="304"/>
      <c r="J48" s="304"/>
      <c r="K48" s="304"/>
      <c r="L48" s="304"/>
      <c r="M48" s="284" t="s">
        <v>239</v>
      </c>
      <c r="N48" s="304"/>
      <c r="O48" s="304"/>
      <c r="P48" s="284" t="s">
        <v>243</v>
      </c>
      <c r="Q48" s="304"/>
      <c r="R48" s="430" t="s">
        <v>248</v>
      </c>
      <c r="S48" s="431" t="s">
        <v>192</v>
      </c>
      <c r="T48" s="355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307"/>
      <c r="AL48" s="307"/>
      <c r="AM48" s="307"/>
      <c r="AN48" s="307"/>
      <c r="AO48" s="307"/>
      <c r="AP48" s="307"/>
      <c r="AQ48" s="308"/>
      <c r="AR48" s="297"/>
      <c r="AS48" s="297"/>
      <c r="AT48" s="297"/>
      <c r="AU48" s="297"/>
      <c r="AV48" s="297"/>
      <c r="AW48" s="297"/>
      <c r="AX48" s="297"/>
      <c r="AY48" s="29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8"/>
    </row>
    <row r="49" spans="1:62" s="309" customFormat="1">
      <c r="A49" s="359"/>
      <c r="B49" s="147" t="s">
        <v>110</v>
      </c>
      <c r="C49" s="350" t="s">
        <v>111</v>
      </c>
      <c r="D49" s="351" t="s">
        <v>205</v>
      </c>
      <c r="E49" s="352">
        <v>70000</v>
      </c>
      <c r="F49" s="353" t="s">
        <v>232</v>
      </c>
      <c r="G49" s="304"/>
      <c r="H49" s="305"/>
      <c r="I49" s="304"/>
      <c r="J49" s="304"/>
      <c r="K49" s="304"/>
      <c r="L49" s="304"/>
      <c r="M49" s="284"/>
      <c r="N49" s="304"/>
      <c r="O49" s="304"/>
      <c r="P49" s="284"/>
      <c r="Q49" s="304"/>
      <c r="R49" s="430"/>
      <c r="S49" s="431" t="s">
        <v>192</v>
      </c>
      <c r="T49" s="355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307"/>
      <c r="AL49" s="307"/>
      <c r="AM49" s="307"/>
      <c r="AN49" s="307"/>
      <c r="AO49" s="307"/>
      <c r="AP49" s="307"/>
      <c r="AQ49" s="308"/>
      <c r="AR49" s="297"/>
      <c r="AS49" s="297"/>
      <c r="AT49" s="297"/>
      <c r="AU49" s="297"/>
      <c r="AV49" s="297"/>
      <c r="AW49" s="297"/>
      <c r="AX49" s="297"/>
      <c r="AY49" s="29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8"/>
    </row>
    <row r="50" spans="1:62" s="309" customFormat="1">
      <c r="A50" s="359"/>
      <c r="B50" s="98" t="s">
        <v>112</v>
      </c>
      <c r="C50" s="98"/>
      <c r="D50" s="98" t="s">
        <v>230</v>
      </c>
      <c r="E50" s="109">
        <v>1500000</v>
      </c>
      <c r="F50" s="353" t="s">
        <v>233</v>
      </c>
      <c r="G50" s="304"/>
      <c r="H50" s="305"/>
      <c r="I50" s="304"/>
      <c r="J50" s="304"/>
      <c r="K50" s="304"/>
      <c r="L50" s="304"/>
      <c r="M50" s="284" t="s">
        <v>236</v>
      </c>
      <c r="N50" s="304"/>
      <c r="O50" s="304"/>
      <c r="P50" s="284" t="s">
        <v>238</v>
      </c>
      <c r="Q50" s="304"/>
      <c r="R50" s="430" t="s">
        <v>247</v>
      </c>
      <c r="S50" s="431" t="s">
        <v>192</v>
      </c>
      <c r="T50" s="355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307"/>
      <c r="AL50" s="307"/>
      <c r="AM50" s="307"/>
      <c r="AN50" s="307"/>
      <c r="AO50" s="307"/>
      <c r="AP50" s="307"/>
      <c r="AQ50" s="308"/>
      <c r="AR50" s="297"/>
      <c r="AS50" s="297"/>
      <c r="AT50" s="297"/>
      <c r="AU50" s="297"/>
      <c r="AV50" s="297"/>
      <c r="AW50" s="297"/>
      <c r="AX50" s="297"/>
      <c r="AY50" s="29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8"/>
    </row>
    <row r="51" spans="1:62" ht="13.5" thickBot="1">
      <c r="A51" s="365" t="s">
        <v>0</v>
      </c>
      <c r="B51" s="366"/>
      <c r="C51" s="366"/>
      <c r="D51" s="367"/>
      <c r="E51" s="368">
        <f>SUM(E44:E50)</f>
        <v>3240000</v>
      </c>
      <c r="F51" s="369"/>
      <c r="G51" s="369"/>
      <c r="H51" s="370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71"/>
      <c r="T51" s="134"/>
      <c r="U51" s="134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6"/>
      <c r="AK51" s="126"/>
      <c r="AL51" s="126"/>
      <c r="AM51" s="126"/>
      <c r="AN51" s="126"/>
      <c r="AO51" s="126"/>
      <c r="AP51" s="126"/>
      <c r="AQ51" s="138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7"/>
    </row>
    <row r="52" spans="1:62" s="298" customFormat="1" ht="13.5" thickBot="1">
      <c r="A52" s="372"/>
      <c r="B52" s="373"/>
      <c r="C52" s="373"/>
      <c r="D52" s="374"/>
      <c r="E52" s="384"/>
      <c r="F52" s="373"/>
      <c r="G52" s="373"/>
      <c r="H52" s="374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6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47"/>
      <c r="AL52" s="347"/>
      <c r="AM52" s="347"/>
      <c r="AN52" s="347"/>
      <c r="AO52" s="325"/>
      <c r="AP52" s="325"/>
      <c r="AQ52" s="327"/>
      <c r="AR52" s="324"/>
      <c r="AS52" s="324"/>
      <c r="AT52" s="324"/>
      <c r="AU52" s="324"/>
      <c r="AV52" s="324"/>
      <c r="AW52" s="324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7"/>
    </row>
    <row r="53" spans="1:62">
      <c r="A53" s="400" t="s">
        <v>107</v>
      </c>
      <c r="B53" s="401"/>
      <c r="C53" s="401"/>
      <c r="D53" s="402"/>
      <c r="E53" s="403"/>
      <c r="F53" s="401"/>
      <c r="G53" s="401"/>
      <c r="H53" s="402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4"/>
      <c r="T53" s="434" t="s">
        <v>55</v>
      </c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30"/>
      <c r="AO53" s="131"/>
      <c r="AP53" s="131"/>
      <c r="AQ53" s="132"/>
      <c r="AR53" s="131" t="s">
        <v>56</v>
      </c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2"/>
    </row>
    <row r="54" spans="1:62">
      <c r="A54" s="155"/>
      <c r="B54" s="87" t="s">
        <v>76</v>
      </c>
      <c r="C54" s="87" t="s">
        <v>123</v>
      </c>
      <c r="D54" s="102" t="s">
        <v>196</v>
      </c>
      <c r="E54" s="312">
        <f>Products!E14</f>
        <v>10000</v>
      </c>
      <c r="F54" s="112" t="s">
        <v>189</v>
      </c>
      <c r="G54" s="114"/>
      <c r="H54" s="113"/>
      <c r="I54" s="97"/>
      <c r="J54" s="119"/>
      <c r="K54" s="115"/>
      <c r="L54" s="251" t="s">
        <v>187</v>
      </c>
      <c r="M54" s="101"/>
      <c r="N54" s="101"/>
      <c r="O54" s="101"/>
      <c r="P54" s="93"/>
      <c r="Q54" s="98"/>
      <c r="R54" s="100"/>
      <c r="S54" s="151"/>
      <c r="T54" s="434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30"/>
      <c r="AO54" s="131"/>
      <c r="AP54" s="131"/>
      <c r="AQ54" s="131"/>
      <c r="AR54" s="130"/>
      <c r="AS54" s="130"/>
      <c r="AT54" s="130"/>
      <c r="AU54" s="130"/>
      <c r="AV54" s="130"/>
      <c r="AW54" s="130"/>
      <c r="AX54" s="130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2"/>
    </row>
    <row r="55" spans="1:62">
      <c r="A55" s="247"/>
      <c r="B55" s="87" t="s">
        <v>76</v>
      </c>
      <c r="C55" s="87" t="s">
        <v>123</v>
      </c>
      <c r="D55" s="102" t="s">
        <v>150</v>
      </c>
      <c r="E55" s="312">
        <f>Products!E15</f>
        <v>16000</v>
      </c>
      <c r="F55" s="112" t="s">
        <v>189</v>
      </c>
      <c r="G55" s="114"/>
      <c r="H55" s="113"/>
      <c r="I55" s="97"/>
      <c r="J55" s="119"/>
      <c r="K55" s="115"/>
      <c r="L55" s="251" t="s">
        <v>187</v>
      </c>
      <c r="M55" s="99"/>
      <c r="N55" s="101"/>
      <c r="O55" s="101"/>
      <c r="P55" s="93"/>
      <c r="Q55" s="98"/>
      <c r="R55" s="100"/>
      <c r="S55" s="151"/>
      <c r="T55" s="434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30"/>
      <c r="AO55" s="131"/>
      <c r="AP55" s="131"/>
      <c r="AQ55" s="131"/>
      <c r="AR55" s="130"/>
      <c r="AS55" s="130"/>
      <c r="AT55" s="130"/>
      <c r="AU55" s="130"/>
      <c r="AV55" s="130"/>
      <c r="AW55" s="130"/>
      <c r="AX55" s="130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2"/>
    </row>
    <row r="56" spans="1:62">
      <c r="A56" s="247"/>
      <c r="B56" s="87" t="s">
        <v>76</v>
      </c>
      <c r="C56" s="96" t="s">
        <v>124</v>
      </c>
      <c r="D56" s="102" t="s">
        <v>175</v>
      </c>
      <c r="E56" s="312">
        <f>Products!E27</f>
        <v>10000</v>
      </c>
      <c r="F56" s="112" t="s">
        <v>189</v>
      </c>
      <c r="G56" s="114"/>
      <c r="H56" s="113"/>
      <c r="I56" s="97"/>
      <c r="J56" s="119"/>
      <c r="K56" s="115"/>
      <c r="L56" s="251" t="s">
        <v>187</v>
      </c>
      <c r="M56" s="282"/>
      <c r="N56" s="101"/>
      <c r="O56" s="101"/>
      <c r="P56" s="93"/>
      <c r="Q56" s="98"/>
      <c r="R56" s="100"/>
      <c r="S56" s="151"/>
      <c r="T56" s="434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30"/>
      <c r="AO56" s="131"/>
      <c r="AP56" s="131"/>
      <c r="AQ56" s="131"/>
      <c r="AR56" s="130"/>
      <c r="AS56" s="130"/>
      <c r="AT56" s="130"/>
      <c r="AU56" s="130"/>
      <c r="AV56" s="130"/>
      <c r="AW56" s="130"/>
      <c r="AX56" s="130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2"/>
    </row>
    <row r="57" spans="1:62">
      <c r="A57" s="247"/>
      <c r="B57" s="87" t="s">
        <v>76</v>
      </c>
      <c r="C57" s="96" t="s">
        <v>124</v>
      </c>
      <c r="D57" s="102" t="s">
        <v>150</v>
      </c>
      <c r="E57" s="312">
        <f>Products!E28</f>
        <v>21000</v>
      </c>
      <c r="F57" s="112" t="s">
        <v>189</v>
      </c>
      <c r="G57" s="114"/>
      <c r="H57" s="113"/>
      <c r="I57" s="97"/>
      <c r="J57" s="119"/>
      <c r="K57" s="115"/>
      <c r="L57" s="251" t="s">
        <v>187</v>
      </c>
      <c r="M57" s="282"/>
      <c r="N57" s="101"/>
      <c r="O57" s="101"/>
      <c r="P57" s="93"/>
      <c r="Q57" s="98"/>
      <c r="R57" s="100"/>
      <c r="S57" s="151"/>
      <c r="T57" s="434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30"/>
      <c r="AO57" s="131"/>
      <c r="AP57" s="131"/>
      <c r="AQ57" s="131"/>
      <c r="AR57" s="130"/>
      <c r="AS57" s="130"/>
      <c r="AT57" s="130"/>
      <c r="AU57" s="130"/>
      <c r="AV57" s="130"/>
      <c r="AW57" s="130"/>
      <c r="AX57" s="130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2"/>
    </row>
    <row r="58" spans="1:62">
      <c r="A58" s="247"/>
      <c r="B58" s="87" t="s">
        <v>76</v>
      </c>
      <c r="C58" s="148" t="s">
        <v>125</v>
      </c>
      <c r="D58" s="255" t="s">
        <v>196</v>
      </c>
      <c r="E58" s="312">
        <f>Products!E41</f>
        <v>20000</v>
      </c>
      <c r="F58" s="112" t="s">
        <v>189</v>
      </c>
      <c r="G58" s="114"/>
      <c r="H58" s="113"/>
      <c r="I58" s="97"/>
      <c r="J58" s="119"/>
      <c r="K58" s="115"/>
      <c r="L58" s="251" t="s">
        <v>187</v>
      </c>
      <c r="M58" s="282"/>
      <c r="N58" s="101"/>
      <c r="O58" s="101"/>
      <c r="P58" s="93"/>
      <c r="Q58" s="98"/>
      <c r="R58" s="100"/>
      <c r="S58" s="151"/>
      <c r="T58" s="434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30"/>
      <c r="AO58" s="131"/>
      <c r="AP58" s="131"/>
      <c r="AQ58" s="131"/>
      <c r="AR58" s="130"/>
      <c r="AS58" s="130"/>
      <c r="AT58" s="130"/>
      <c r="AU58" s="130"/>
      <c r="AV58" s="130"/>
      <c r="AW58" s="130"/>
      <c r="AX58" s="130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2"/>
    </row>
    <row r="59" spans="1:62">
      <c r="A59" s="247"/>
      <c r="B59" s="87" t="s">
        <v>76</v>
      </c>
      <c r="C59" s="148" t="s">
        <v>125</v>
      </c>
      <c r="D59" s="57" t="s">
        <v>150</v>
      </c>
      <c r="E59" s="312">
        <f>Products!E42</f>
        <v>81000</v>
      </c>
      <c r="F59" s="112" t="s">
        <v>189</v>
      </c>
      <c r="G59" s="114"/>
      <c r="H59" s="113"/>
      <c r="I59" s="97"/>
      <c r="J59" s="119"/>
      <c r="K59" s="115"/>
      <c r="L59" s="251" t="s">
        <v>187</v>
      </c>
      <c r="M59" s="99"/>
      <c r="N59" s="101"/>
      <c r="O59" s="101"/>
      <c r="P59" s="93"/>
      <c r="Q59" s="98"/>
      <c r="R59" s="100"/>
      <c r="S59" s="151"/>
      <c r="T59" s="434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/>
      <c r="AO59" s="131"/>
      <c r="AP59" s="131"/>
      <c r="AQ59" s="131"/>
      <c r="AR59" s="130"/>
      <c r="AS59" s="130"/>
      <c r="AT59" s="130"/>
      <c r="AU59" s="130"/>
      <c r="AV59" s="130"/>
      <c r="AW59" s="130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2"/>
    </row>
    <row r="60" spans="1:62">
      <c r="A60" s="247"/>
      <c r="B60" s="147" t="s">
        <v>77</v>
      </c>
      <c r="C60" s="148" t="s">
        <v>184</v>
      </c>
      <c r="D60" s="333" t="s">
        <v>141</v>
      </c>
      <c r="E60" s="312">
        <v>10000</v>
      </c>
      <c r="F60" s="112" t="s">
        <v>189</v>
      </c>
      <c r="G60" s="328"/>
      <c r="H60" s="329"/>
      <c r="I60" s="330"/>
      <c r="J60" s="331"/>
      <c r="K60" s="332"/>
      <c r="L60" s="251" t="s">
        <v>187</v>
      </c>
      <c r="M60" s="99"/>
      <c r="N60" s="101"/>
      <c r="O60" s="101"/>
      <c r="P60" s="93"/>
      <c r="Q60" s="98"/>
      <c r="R60" s="100"/>
      <c r="S60" s="151"/>
      <c r="T60" s="434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30"/>
      <c r="AO60" s="131"/>
      <c r="AP60" s="131"/>
      <c r="AQ60" s="131"/>
      <c r="AR60" s="130"/>
      <c r="AS60" s="130"/>
      <c r="AT60" s="130"/>
      <c r="AU60" s="130"/>
      <c r="AV60" s="130"/>
      <c r="AW60" s="130"/>
      <c r="AX60" s="130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2"/>
    </row>
    <row r="61" spans="1:62">
      <c r="A61" s="247"/>
      <c r="B61" s="147" t="s">
        <v>110</v>
      </c>
      <c r="C61" s="148" t="s">
        <v>111</v>
      </c>
      <c r="D61" s="248" t="s">
        <v>132</v>
      </c>
      <c r="E61" s="312">
        <v>50000</v>
      </c>
      <c r="F61" s="112" t="s">
        <v>189</v>
      </c>
      <c r="G61" s="114"/>
      <c r="H61" s="113"/>
      <c r="I61" s="97"/>
      <c r="J61" s="119"/>
      <c r="K61" s="115"/>
      <c r="L61" s="251" t="s">
        <v>187</v>
      </c>
      <c r="M61" s="99"/>
      <c r="N61" s="101"/>
      <c r="O61" s="101"/>
      <c r="P61" s="93"/>
      <c r="Q61" s="98"/>
      <c r="R61" s="100"/>
      <c r="S61" s="152"/>
      <c r="T61" s="434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30"/>
      <c r="AO61" s="131"/>
      <c r="AP61" s="131"/>
      <c r="AQ61" s="131"/>
      <c r="AR61" s="130"/>
      <c r="AS61" s="130"/>
      <c r="AT61" s="130"/>
      <c r="AU61" s="130"/>
      <c r="AV61" s="130"/>
      <c r="AW61" s="130"/>
      <c r="AX61" s="130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2"/>
    </row>
    <row r="62" spans="1:62" ht="13.5" thickBot="1">
      <c r="A62" s="365" t="s">
        <v>0</v>
      </c>
      <c r="B62" s="366"/>
      <c r="C62" s="366"/>
      <c r="D62" s="367"/>
      <c r="E62" s="368">
        <f>SUM(E54:E61)</f>
        <v>218000</v>
      </c>
      <c r="F62" s="369"/>
      <c r="G62" s="369"/>
      <c r="H62" s="370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1"/>
      <c r="T62" s="137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38"/>
      <c r="AR62" s="126"/>
      <c r="AS62" s="126"/>
      <c r="AT62" s="126"/>
      <c r="AU62" s="126"/>
      <c r="AV62" s="126"/>
      <c r="AW62" s="126"/>
      <c r="AX62" s="126"/>
      <c r="AY62" s="13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7"/>
    </row>
    <row r="63" spans="1:62" s="298" customFormat="1" ht="13.5" thickBot="1">
      <c r="A63" s="372"/>
      <c r="B63" s="373"/>
      <c r="C63" s="373"/>
      <c r="D63" s="405"/>
      <c r="E63" s="406"/>
      <c r="F63" s="407"/>
      <c r="G63" s="407"/>
      <c r="H63" s="408"/>
      <c r="I63" s="407"/>
      <c r="J63" s="407"/>
      <c r="K63" s="407"/>
      <c r="L63" s="407"/>
      <c r="M63" s="407"/>
      <c r="N63" s="407"/>
      <c r="O63" s="407"/>
      <c r="P63" s="407"/>
      <c r="Q63" s="407"/>
      <c r="R63" s="409"/>
      <c r="S63" s="410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5"/>
      <c r="AL63" s="325"/>
      <c r="AM63" s="325"/>
      <c r="AN63" s="326"/>
      <c r="AO63" s="325"/>
      <c r="AP63" s="325"/>
      <c r="AQ63" s="325"/>
      <c r="AR63" s="347"/>
      <c r="AS63" s="347"/>
      <c r="AT63" s="347"/>
      <c r="AU63" s="347"/>
      <c r="AV63" s="347"/>
      <c r="AW63" s="347"/>
      <c r="AX63" s="347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7"/>
    </row>
    <row r="64" spans="1:62">
      <c r="A64" s="411" t="s">
        <v>84</v>
      </c>
      <c r="B64" s="412"/>
      <c r="C64" s="413"/>
      <c r="D64" s="414"/>
      <c r="E64" s="415"/>
      <c r="F64" s="416"/>
      <c r="G64" s="416"/>
      <c r="H64" s="417"/>
      <c r="I64" s="416"/>
      <c r="J64" s="416"/>
      <c r="K64" s="416"/>
      <c r="L64" s="416"/>
      <c r="M64" s="416"/>
      <c r="N64" s="416"/>
      <c r="O64" s="416"/>
      <c r="P64" s="416"/>
      <c r="Q64" s="416"/>
      <c r="R64" s="418"/>
      <c r="S64" s="419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5"/>
      <c r="AL64" s="145"/>
      <c r="AM64" s="145"/>
      <c r="AN64" s="137"/>
      <c r="AO64" s="145"/>
      <c r="AP64" s="145"/>
      <c r="AQ64" s="145"/>
      <c r="AR64" s="126"/>
      <c r="AS64" s="126"/>
      <c r="AT64" s="126"/>
      <c r="AU64" s="126"/>
      <c r="AV64" s="126"/>
      <c r="AW64" s="126"/>
      <c r="AX64" s="126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6"/>
    </row>
    <row r="65" spans="1:62" s="298" customFormat="1">
      <c r="A65" s="315"/>
      <c r="B65" s="316" t="s">
        <v>84</v>
      </c>
      <c r="C65" s="317"/>
      <c r="D65" s="318" t="s">
        <v>84</v>
      </c>
      <c r="E65" s="319">
        <v>3000000</v>
      </c>
      <c r="F65" s="320"/>
      <c r="G65" s="320"/>
      <c r="H65" s="321"/>
      <c r="I65" s="320"/>
      <c r="J65" s="320"/>
      <c r="K65" s="320"/>
      <c r="L65" s="320"/>
      <c r="M65" s="320"/>
      <c r="N65" s="320"/>
      <c r="O65" s="320"/>
      <c r="P65" s="320"/>
      <c r="Q65" s="320"/>
      <c r="R65" s="322"/>
      <c r="S65" s="323"/>
      <c r="T65" s="324"/>
      <c r="U65" s="324"/>
      <c r="V65" s="324"/>
      <c r="W65" s="324"/>
      <c r="X65" s="14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5"/>
      <c r="AL65" s="325"/>
      <c r="AM65" s="325"/>
      <c r="AN65" s="326"/>
      <c r="AO65" s="325"/>
      <c r="AP65" s="325"/>
      <c r="AQ65" s="325"/>
      <c r="AR65" s="347"/>
      <c r="AS65" s="347"/>
      <c r="AT65" s="347"/>
      <c r="AU65" s="347"/>
      <c r="AV65" s="347"/>
      <c r="AW65" s="347"/>
      <c r="AX65" s="347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7"/>
    </row>
    <row r="66" spans="1:62" s="298" customFormat="1">
      <c r="A66" s="315"/>
      <c r="B66" s="316" t="s">
        <v>76</v>
      </c>
      <c r="C66" s="317" t="s">
        <v>123</v>
      </c>
      <c r="D66" s="318" t="s">
        <v>148</v>
      </c>
      <c r="E66" s="319">
        <v>238500</v>
      </c>
      <c r="F66" s="320"/>
      <c r="G66" s="320"/>
      <c r="H66" s="321"/>
      <c r="I66" s="320"/>
      <c r="J66" s="320"/>
      <c r="K66" s="320"/>
      <c r="L66" s="320"/>
      <c r="M66" s="320"/>
      <c r="N66" s="320"/>
      <c r="O66" s="320"/>
      <c r="P66" s="320"/>
      <c r="Q66" s="320"/>
      <c r="R66" s="322"/>
      <c r="S66" s="323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5"/>
      <c r="AL66" s="325"/>
      <c r="AM66" s="325"/>
      <c r="AN66" s="326"/>
      <c r="AO66" s="325"/>
      <c r="AP66" s="325"/>
      <c r="AQ66" s="325"/>
      <c r="AR66" s="347"/>
      <c r="AS66" s="347"/>
      <c r="AT66" s="347"/>
      <c r="AU66" s="347"/>
      <c r="AV66" s="347"/>
      <c r="AW66" s="347"/>
      <c r="AX66" s="347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7"/>
    </row>
    <row r="67" spans="1:62" s="298" customFormat="1">
      <c r="A67" s="315"/>
      <c r="B67" s="316"/>
      <c r="C67" s="317" t="s">
        <v>124</v>
      </c>
      <c r="D67" s="318" t="s">
        <v>148</v>
      </c>
      <c r="E67" s="319">
        <f>Products!E26</f>
        <v>2035200</v>
      </c>
      <c r="F67" s="320"/>
      <c r="G67" s="320"/>
      <c r="H67" s="321"/>
      <c r="I67" s="320"/>
      <c r="J67" s="320"/>
      <c r="K67" s="320"/>
      <c r="L67" s="320"/>
      <c r="M67" s="320"/>
      <c r="N67" s="320"/>
      <c r="O67" s="320"/>
      <c r="P67" s="320"/>
      <c r="Q67" s="320"/>
      <c r="R67" s="322"/>
      <c r="S67" s="323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5"/>
      <c r="AL67" s="325"/>
      <c r="AM67" s="325"/>
      <c r="AN67" s="326"/>
      <c r="AO67" s="325"/>
      <c r="AP67" s="325"/>
      <c r="AQ67" s="327"/>
      <c r="AR67" s="324"/>
      <c r="AS67" s="324"/>
      <c r="AT67" s="324"/>
      <c r="AU67" s="324"/>
      <c r="AV67" s="324"/>
      <c r="AW67" s="324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7"/>
    </row>
    <row r="68" spans="1:62" s="298" customFormat="1">
      <c r="A68" s="315"/>
      <c r="B68" s="316"/>
      <c r="C68" s="317" t="s">
        <v>125</v>
      </c>
      <c r="D68" s="318" t="s">
        <v>148</v>
      </c>
      <c r="E68" s="319">
        <f>Products!E40</f>
        <v>202686</v>
      </c>
      <c r="F68" s="320"/>
      <c r="G68" s="320"/>
      <c r="H68" s="321"/>
      <c r="I68" s="320"/>
      <c r="J68" s="320"/>
      <c r="K68" s="320"/>
      <c r="L68" s="320"/>
      <c r="M68" s="320"/>
      <c r="N68" s="320"/>
      <c r="O68" s="320"/>
      <c r="P68" s="320"/>
      <c r="Q68" s="320"/>
      <c r="R68" s="322"/>
      <c r="S68" s="323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5"/>
      <c r="AL68" s="325"/>
      <c r="AM68" s="325"/>
      <c r="AN68" s="326"/>
      <c r="AO68" s="325"/>
      <c r="AP68" s="325"/>
      <c r="AQ68" s="327"/>
      <c r="AR68" s="324"/>
      <c r="AS68" s="324"/>
      <c r="AT68" s="324"/>
      <c r="AU68" s="324"/>
      <c r="AV68" s="324"/>
      <c r="AW68" s="324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7"/>
    </row>
    <row r="69" spans="1:62" ht="13.5" thickBot="1">
      <c r="A69" s="365" t="s">
        <v>0</v>
      </c>
      <c r="B69" s="366"/>
      <c r="C69" s="420"/>
      <c r="D69" s="367"/>
      <c r="E69" s="368">
        <f>SUM(E65:E68)</f>
        <v>5476386</v>
      </c>
      <c r="F69" s="369"/>
      <c r="G69" s="369"/>
      <c r="H69" s="370"/>
      <c r="I69" s="369"/>
      <c r="J69" s="369"/>
      <c r="K69" s="369"/>
      <c r="L69" s="369"/>
      <c r="M69" s="369"/>
      <c r="N69" s="369"/>
      <c r="O69" s="369"/>
      <c r="P69" s="369"/>
      <c r="Q69" s="369"/>
      <c r="R69" s="421"/>
      <c r="S69" s="371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5"/>
      <c r="AL69" s="145"/>
      <c r="AM69" s="145"/>
      <c r="AN69" s="137"/>
      <c r="AO69" s="145"/>
      <c r="AP69" s="145"/>
      <c r="AQ69" s="146"/>
      <c r="AR69" s="144"/>
      <c r="AS69" s="144"/>
      <c r="AT69" s="144"/>
      <c r="AU69" s="144"/>
      <c r="AV69" s="144"/>
      <c r="AW69" s="144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6"/>
    </row>
    <row r="70" spans="1:62" s="298" customFormat="1" ht="13.5" thickBot="1">
      <c r="A70" s="372"/>
      <c r="B70" s="373"/>
      <c r="C70" s="309"/>
      <c r="D70" s="405"/>
      <c r="E70" s="406"/>
      <c r="F70" s="396"/>
      <c r="G70" s="396"/>
      <c r="H70" s="397"/>
      <c r="I70" s="396"/>
      <c r="J70" s="396"/>
      <c r="K70" s="396"/>
      <c r="L70" s="396"/>
      <c r="M70" s="396"/>
      <c r="N70" s="396"/>
      <c r="O70" s="396"/>
      <c r="P70" s="396"/>
      <c r="Q70" s="396"/>
      <c r="R70" s="398"/>
      <c r="S70" s="399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5"/>
      <c r="AL70" s="325"/>
      <c r="AM70" s="325"/>
      <c r="AN70" s="326"/>
      <c r="AO70" s="325"/>
      <c r="AP70" s="325"/>
      <c r="AQ70" s="327"/>
      <c r="AR70" s="324"/>
      <c r="AS70" s="324"/>
      <c r="AT70" s="324"/>
      <c r="AU70" s="324"/>
      <c r="AV70" s="324"/>
      <c r="AW70" s="324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7"/>
    </row>
    <row r="71" spans="1:62" ht="17.45" customHeight="1" thickBot="1">
      <c r="A71" s="518" t="s">
        <v>0</v>
      </c>
      <c r="B71" s="519"/>
      <c r="C71" s="519"/>
      <c r="D71" s="520"/>
      <c r="E71" s="427">
        <f>SUM(E69,E62,E51,E41,E23,E19,E13)</f>
        <v>35000000</v>
      </c>
      <c r="F71" s="422" t="s">
        <v>188</v>
      </c>
      <c r="G71" s="103"/>
      <c r="H71" s="104"/>
      <c r="I71" s="103"/>
      <c r="J71" s="103"/>
      <c r="K71" s="103"/>
      <c r="L71" s="103"/>
      <c r="M71" s="103"/>
      <c r="N71" s="103"/>
      <c r="O71" s="103"/>
      <c r="P71" s="103"/>
      <c r="Q71" s="103"/>
      <c r="R71" s="105"/>
      <c r="S71" s="156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5"/>
      <c r="AL71" s="145"/>
      <c r="AM71" s="145"/>
      <c r="AN71" s="137"/>
      <c r="AO71" s="145"/>
      <c r="AP71" s="145"/>
      <c r="AQ71" s="146"/>
      <c r="AR71" s="144"/>
      <c r="AS71" s="144"/>
      <c r="AT71" s="144"/>
      <c r="AU71" s="144"/>
      <c r="AV71" s="144"/>
      <c r="AW71" s="144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6"/>
    </row>
    <row r="72" spans="1:62">
      <c r="A72" s="423"/>
      <c r="B72" s="424"/>
      <c r="C72" s="424"/>
      <c r="D72" s="425"/>
      <c r="E72" s="426"/>
      <c r="F72" s="253"/>
      <c r="G72" s="103"/>
      <c r="H72" s="104"/>
      <c r="I72" s="103"/>
      <c r="J72" s="103"/>
      <c r="K72" s="103"/>
      <c r="L72" s="103"/>
      <c r="M72" s="103"/>
      <c r="N72" s="103"/>
      <c r="O72" s="103"/>
      <c r="P72" s="103"/>
      <c r="Q72" s="103"/>
      <c r="R72" s="105"/>
      <c r="S72" s="156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5"/>
      <c r="AL72" s="145"/>
      <c r="AM72" s="145"/>
      <c r="AN72" s="137"/>
      <c r="AO72" s="145"/>
      <c r="AP72" s="145"/>
      <c r="AQ72" s="146"/>
      <c r="AR72" s="144"/>
      <c r="AS72" s="144"/>
      <c r="AT72" s="144"/>
      <c r="AU72" s="144"/>
      <c r="AV72" s="144"/>
      <c r="AW72" s="144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6"/>
    </row>
    <row r="73" spans="1:62" s="106" customFormat="1" ht="13.5" thickBot="1">
      <c r="A73" s="515"/>
      <c r="B73" s="516"/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  <c r="S73" s="517"/>
    </row>
    <row r="75" spans="1:62">
      <c r="A75" s="242" t="s">
        <v>172</v>
      </c>
    </row>
    <row r="76" spans="1:62">
      <c r="A76" s="243" t="s">
        <v>173</v>
      </c>
    </row>
    <row r="77" spans="1:62">
      <c r="A77" s="243" t="s">
        <v>174</v>
      </c>
    </row>
  </sheetData>
  <mergeCells count="42">
    <mergeCell ref="B2:C2"/>
    <mergeCell ref="D2:K2"/>
    <mergeCell ref="B3:C3"/>
    <mergeCell ref="D3:K3"/>
    <mergeCell ref="A9:A10"/>
    <mergeCell ref="B9:B10"/>
    <mergeCell ref="C9:C10"/>
    <mergeCell ref="D9:D10"/>
    <mergeCell ref="E9:E10"/>
    <mergeCell ref="J9:K9"/>
    <mergeCell ref="M9:Q9"/>
    <mergeCell ref="AZ4:BD4"/>
    <mergeCell ref="B6:M6"/>
    <mergeCell ref="A8:S8"/>
    <mergeCell ref="T8:AN8"/>
    <mergeCell ref="AR8:BJ8"/>
    <mergeCell ref="B4:C4"/>
    <mergeCell ref="D4:K4"/>
    <mergeCell ref="L4:M4"/>
    <mergeCell ref="AA4:AB4"/>
    <mergeCell ref="AC4:AE4"/>
    <mergeCell ref="AX4:AY4"/>
    <mergeCell ref="F9:F10"/>
    <mergeCell ref="G9:G10"/>
    <mergeCell ref="H9:H10"/>
    <mergeCell ref="I9:I10"/>
    <mergeCell ref="A73:S73"/>
    <mergeCell ref="A71:D71"/>
    <mergeCell ref="AX9:BI9"/>
    <mergeCell ref="BJ9:BJ10"/>
    <mergeCell ref="AE9:AG9"/>
    <mergeCell ref="AH9:AJ9"/>
    <mergeCell ref="AK9:AN9"/>
    <mergeCell ref="AO9:AQ9"/>
    <mergeCell ref="AR9:AT9"/>
    <mergeCell ref="AU9:AW9"/>
    <mergeCell ref="R9:R10"/>
    <mergeCell ref="S9:S10"/>
    <mergeCell ref="T9:AA9"/>
    <mergeCell ref="AB9:AB10"/>
    <mergeCell ref="AC9:AC10"/>
    <mergeCell ref="AD9:AD10"/>
  </mergeCells>
  <dataValidations count="1">
    <dataValidation type="list" allowBlank="1" showInputMessage="1" showErrorMessage="1" sqref="F26:F38">
      <formula1>$Q$16:$Q$19</formula1>
    </dataValidation>
  </dataValidations>
  <printOptions gridLines="1"/>
  <pageMargins left="0.25" right="0.25" top="0.75" bottom="0.75" header="0.3" footer="0.3"/>
  <pageSetup scale="44" fitToHeight="0" orientation="landscape" horizontalDpi="1200" verticalDpi="1200" r:id="rId1"/>
  <headerFooter>
    <oddHeader>&amp;RBanque Interaméricaine de Développement (BID)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F3A183455437934FA551C924F7AAA4B1" ma:contentTypeVersion="25" ma:contentTypeDescription="A content type to manage public (operations) IDB documents" ma:contentTypeScope="" ma:versionID="6b64eff781f2b142714d84493a5d12a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_x0020_Document xmlns="cdc7663a-08f0-4737-9e8c-148ce897a09c">false</Key_x0020_Document>
    <Division_x0020_or_x0020_Unit xmlns="cdc7663a-08f0-4737-9e8c-148ce897a09c">CSD/RND</Division_x0020_or_x0020_Unit>
    <_dlc_DocId xmlns="cdc7663a-08f0-4737-9e8c-148ce897a09c">EZSHARE-1598109919-34</_dlc_DocId>
    <Document_x0020_Author xmlns="cdc7663a-08f0-4737-9e8c-148ce897a09c">Chavez, Elizabeth</Document_x0020_Author>
    <TaxCatchAll xmlns="cdc7663a-08f0-4737-9e8c-148ce897a09c">
      <Value>27</Value>
      <Value>5</Value>
      <Value>26</Value>
      <Value>29</Value>
      <Value>28</Value>
    </TaxCatchAll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Bahamas</TermName>
          <TermId xmlns="http://schemas.microsoft.com/office/infopath/2007/PartnerControls">7662ea91-358d-4300-9a3d-1bdfe066f698</TermId>
        </TermInfo>
      </Terms>
    </ic46d7e087fd4a108fb86518ca413cc6>
    <Operation_x0020_Type xmlns="cdc7663a-08f0-4737-9e8c-148ce897a09c">Loan Operation</Operation_x0020_Type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BH-L1043</Project_x0020_Number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Business_x0020_Area xmlns="cdc7663a-08f0-4737-9e8c-148ce897a09c">Life Cycle</Business_x0020_Area>
    <Access_x0020_to_x0020_Information_x00a0_Policy xmlns="cdc7663a-08f0-4737-9e8c-148ce897a09c">Public - Simultaneous Disclosure</Access_x0020_to_x0020_Information_x00a0_Policy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COASTAL ZONE MANAGEMENT</TermName>
          <TermId xmlns="http://schemas.microsoft.com/office/infopath/2007/PartnerControls">cb428c99-b988-41aa-80b9-24a0fd3433eb</TermId>
        </TermInfo>
      </Terms>
    </b2ec7cfb18674cb8803df6b262e8b107>
    <_dlc_DocIdUrl xmlns="cdc7663a-08f0-4737-9e8c-148ce897a09c">
      <Url>https://idbg.sharepoint.com/teams/EZ-BH-LON/BH-L1043/_layouts/15/DocIdRedir.aspx?ID=EZSHARE-1598109919-34</Url>
      <Description>EZSHARE-1598109919-34</Description>
    </_dlc_DocIdUrl>
    <Document_x0020_Language_x0020_IDB xmlns="cdc7663a-08f0-4737-9e8c-148ce897a09c">English</Document_x0020_Language_x0020_IDB>
    <Phase xmlns="cdc7663a-08f0-4737-9e8c-148ce897a09c">ACTIVE</Phase>
    <SISCOR_x0020_Number xmlns="cdc7663a-08f0-4737-9e8c-148ce897a09c" xsi:nil="true"/>
    <IDBDocs_x0020_Number xmlns="cdc7663a-08f0-4737-9e8c-148ce897a09c" xsi:nil="true"/>
    <Other_x0020_Author xmlns="cdc7663a-08f0-4737-9e8c-148ce897a09c" xsi:nil="true"/>
    <Migration_x0020_Info xmlns="cdc7663a-08f0-4737-9e8c-148ce897a09c" xsi:nil="true"/>
    <Approval_x0020_Number xmlns="cdc7663a-08f0-4737-9e8c-148ce897a09c" xsi:nil="true"/>
    <Project_x0020_Document_x0020_Type xmlns="cdc7663a-08f0-4737-9e8c-148ce897a09c" xsi:nil="true"/>
    <Package_x0020_Code xmlns="cdc7663a-08f0-4737-9e8c-148ce897a09c" xsi:nil="true"/>
    <Identifier xmlns="cdc7663a-08f0-4737-9e8c-148ce897a09c" xsi:nil="true"/>
    <Record_x0020_Number xmlns="cdc7663a-08f0-4737-9e8c-148ce897a09c">R0000411708</Record_x0020_Number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Environment and Natural Resources;</Webtopic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305688DA-44A7-4AC9-B7EC-06D0C8EF7D2A}"/>
</file>

<file path=customXml/itemProps2.xml><?xml version="1.0" encoding="utf-8"?>
<ds:datastoreItem xmlns:ds="http://schemas.openxmlformats.org/officeDocument/2006/customXml" ds:itemID="{3492C0EC-1039-4375-B0C1-31ADA90F7AC0}"/>
</file>

<file path=customXml/itemProps3.xml><?xml version="1.0" encoding="utf-8"?>
<ds:datastoreItem xmlns:ds="http://schemas.openxmlformats.org/officeDocument/2006/customXml" ds:itemID="{274595E2-29B4-4DFD-98EE-7C0BED9412BC}"/>
</file>

<file path=customXml/itemProps4.xml><?xml version="1.0" encoding="utf-8"?>
<ds:datastoreItem xmlns:ds="http://schemas.openxmlformats.org/officeDocument/2006/customXml" ds:itemID="{2D55BB5C-15BE-4BD1-913A-4BA5CB506289}"/>
</file>

<file path=customXml/itemProps5.xml><?xml version="1.0" encoding="utf-8"?>
<ds:datastoreItem xmlns:ds="http://schemas.openxmlformats.org/officeDocument/2006/customXml" ds:itemID="{3D715075-6046-4E6D-9BD1-ECF4194EE6FA}"/>
</file>

<file path=customXml/itemProps6.xml><?xml version="1.0" encoding="utf-8"?>
<ds:datastoreItem xmlns:ds="http://schemas.openxmlformats.org/officeDocument/2006/customXml" ds:itemID="{5EF145E3-1066-4548-8A35-677711333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Impacts</vt:lpstr>
      <vt:lpstr>Results</vt:lpstr>
      <vt:lpstr>Products</vt:lpstr>
      <vt:lpstr>PPM</vt:lpstr>
      <vt:lpstr>PPM!Print_Area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Deopersad, Chitralekha</dc:creator>
  <cp:keywords/>
  <cp:lastModifiedBy>Kelsey Schueler</cp:lastModifiedBy>
  <cp:lastPrinted>2017-02-22T20:02:50Z</cp:lastPrinted>
  <dcterms:created xsi:type="dcterms:W3CDTF">2011-09-19T17:43:15Z</dcterms:created>
  <dcterms:modified xsi:type="dcterms:W3CDTF">2017-03-06T19:12:55Z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Function Operations IDB">
    <vt:lpwstr>5;#Monitoring and Reporting|df3c2aa1-d63e-41aa-b1f5-bb15dee691ca</vt:lpwstr>
  </property>
  <property fmtid="{D5CDD505-2E9C-101B-9397-08002B2CF9AE}" pid="5" name="TaxKeywordTaxHTField">
    <vt:lpwstr/>
  </property>
  <property fmtid="{D5CDD505-2E9C-101B-9397-08002B2CF9AE}" pid="6" name="Sub-Sector">
    <vt:lpwstr>28;#COASTAL ZONE MANAGEMENT|cb428c99-b988-41aa-80b9-24a0fd3433eb</vt:lpwstr>
  </property>
  <property fmtid="{D5CDD505-2E9C-101B-9397-08002B2CF9AE}" pid="7" name="Series Operations IDB">
    <vt:lpwstr/>
  </property>
  <property fmtid="{D5CDD505-2E9C-101B-9397-08002B2CF9AE}" pid="8" name="Country">
    <vt:lpwstr>26;#Bahamas|7662ea91-358d-4300-9a3d-1bdfe066f698</vt:lpwstr>
  </property>
  <property fmtid="{D5CDD505-2E9C-101B-9397-08002B2CF9AE}" pid="9" name="Fund IDB">
    <vt:lpwstr>29;#ORC|c028a4b2-ad8b-4cf4-9cac-a2ae6a778e23</vt:lpwstr>
  </property>
  <property fmtid="{D5CDD505-2E9C-101B-9397-08002B2CF9AE}" pid="10" name="_dlc_DocIdItemGuid">
    <vt:lpwstr>1bc81579-3589-4f09-b830-ff167c90d6f2</vt:lpwstr>
  </property>
  <property fmtid="{D5CDD505-2E9C-101B-9397-08002B2CF9AE}" pid="11" name="Sector IDB">
    <vt:lpwstr>27;#ENVIRONMENT AND NATURAL DISASTERS|261e2b33-090b-4ab0-8e06-3aa3e7f32d57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0x0101001A458A224826124E8B45B1D613300CFC00F3A183455437934FA551C924F7AAA4B1</vt:lpwstr>
  </property>
</Properties>
</file>