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8431"/>
  <workbookPr/>
  <mc:AlternateContent xmlns:mc="http://schemas.openxmlformats.org/markup-compatibility/2006">
    <mc:Choice Requires="x15">
      <x15ac:absPath xmlns:x15ac="http://schemas.microsoft.com/office/spreadsheetml/2010/11/ac" url="https://idbg.sharepoint.com/teams/EZ-ME-LON/ME-L1257/60 Project Procurement of Goods and Services/"/>
    </mc:Choice>
  </mc:AlternateContent>
  <xr:revisionPtr revIDLastSave="0" documentId="085655F6D22F39966D789BE85537728AD0C69214" xr6:coauthVersionLast="23" xr6:coauthVersionMax="23" xr10:uidLastSave="{00000000-0000-0000-0000-000000000000}"/>
  <bookViews>
    <workbookView xWindow="0" yWindow="0" windowWidth="24000" windowHeight="8916" xr2:uid="{00000000-000D-0000-FFFF-FFFF00000000}"/>
  </bookViews>
  <sheets>
    <sheet name="PA_2017_sept25 marcas" sheetId="3" r:id="rId1"/>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3" l="1"/>
  <c r="C20" i="3"/>
  <c r="C18" i="3" l="1"/>
  <c r="C16" i="3"/>
  <c r="C14" i="3"/>
  <c r="C10" i="3"/>
  <c r="C8" i="3"/>
</calcChain>
</file>

<file path=xl/sharedStrings.xml><?xml version="1.0" encoding="utf-8"?>
<sst xmlns="http://schemas.openxmlformats.org/spreadsheetml/2006/main" count="93" uniqueCount="62">
  <si>
    <t>"Proyecto de Apoyo al Fortalecimieno de PROSPERA Programa de Inclusión Social"</t>
  </si>
  <si>
    <t>Número de Préstamo 3813 / OC-ME</t>
  </si>
  <si>
    <t>Período comprendido en este Plan de Adquisiciones: enero 2017 a junio 2018</t>
  </si>
  <si>
    <t>Categoría y descripción del contrato de adquisiciones</t>
  </si>
  <si>
    <t>Revisión 
(ex-ante o           ex-post)</t>
  </si>
  <si>
    <t>Fuente de Financiamiento y porcentaje</t>
  </si>
  <si>
    <t>Fechas estimadas</t>
  </si>
  <si>
    <t>Comentarios</t>
  </si>
  <si>
    <t>BID %</t>
  </si>
  <si>
    <t>Local / Otro %</t>
  </si>
  <si>
    <t>Publicación de Anuncio Específico de Adquisición</t>
  </si>
  <si>
    <t>Terminación del Contrato</t>
  </si>
  <si>
    <t>SERVICIOS DIFERENTES A CONSULTORÍA</t>
  </si>
  <si>
    <t>Levantamiento del segundo seguimiento a la evaluación del nuevo esquema de entrega de becas educativas.</t>
  </si>
  <si>
    <t>SD</t>
  </si>
  <si>
    <t>Ex Ante</t>
  </si>
  <si>
    <t>No</t>
  </si>
  <si>
    <t>En proceso</t>
  </si>
  <si>
    <t>Si</t>
  </si>
  <si>
    <t>El servicio consiste en la recolección de información por segunda ocasión a la misma muestra de becarios y becarias del Programa  y sus hogares, así como de las características de las escuelas a las que asisten que fueron entrevistados en 2016.</t>
  </si>
  <si>
    <t>Segundo levantamiento de información en hogares beneficiarios para la Evaluación de la EsIAN.</t>
  </si>
  <si>
    <t xml:space="preserve">Este servicio es la continuación natural del servicio denominado "Levantamiento de información en hogares beneficiarios para la Evaluación de la EsIAN", correspondiente al numeral 1.2 del Plan de Adquisiciones 2016 del préstamo 2970/OC-ME. Dicho servicio fue contratado en 2016 bajo el método de adquisición LPN y como resultado del mismo, fue seleccionada la firma Berumen y Asociados S. A. de C. V., quien realizó un trabajo satisfacorio en opinión de la CNP. 
Adicionalmente, con base en lo señalado en el numeral 3.6, inciso a) de las Políticas para la Adquisición de Bienes y Obras Financiados por el Banco Interamericano de Desarrollo, se propone como método de contratación para este servicio la Contratación Directa a favor de Berumen y Asociados S. A. de C. V.,
Se estima que el periodo de ejecución de los servicios sea de 5 meses.
El servicio constituye uno de los insumos de información para la realización de la consultoría "Evaluación externa de la capacitación de la EsIAN. Análisis final". </t>
  </si>
  <si>
    <t>El servicio consiste en realizar el segundo levantamiento de información en campo de una muestra de usuarios de servicios otorgados por los prestadores de servicios de salud capacitados en temas de la EsIAN.</t>
  </si>
  <si>
    <t>SERVICIOS DE CONSULTORÍA - FIRMAS</t>
  </si>
  <si>
    <t>Segundo seguimiento de la evaluación cualitativa del nuevo esquema de entrega de becas educativas.</t>
  </si>
  <si>
    <t>Sí</t>
  </si>
  <si>
    <t xml:space="preserve">Este servicio es la continuación natural del servicio denominado "Seguimiento de la Evaluación cualitativa del nuevo esquema de entrega de becas educativas", correspondiente al numeral 2.3 del Plan de Adquisiciones 2016 del préstamo 2970/OC-ME. Dicho servicio fue contratado en 2016 bajo el método de adquisición SBCC y como resultado del mismo, fue seleccionada la firma Cocoa Services S. C., quien realizó un trabajo satisfactorio en opinión de la CNP.
Por lo anterior y con base en lo señalado en los numerales 3.10, inciso a), y 3.11 de las Políticas para la Selección y Contratación de Consultores Financiados por el Banco Interamericano de Desarrollo, se propone como Método de Adquisición para este servicio la Selección Directa a favor de Cocoa Services S. C.
Se estima que el periodo de ejecución de los servicios sea de 4 meses. </t>
  </si>
  <si>
    <t xml:space="preserve">Este servicio proporcionará información adicional sobre el piloto del nuevo esquema de entrega de becas mediante la utilización de metodologías cualitativas  que complementará  la obtenida a través del servicio  con numeral 1.1 </t>
  </si>
  <si>
    <t>Módulo de PROSPERA en la Encuesta Nacional de Salud y Nutrición (Ensanut) 2017 - 2018</t>
  </si>
  <si>
    <t>El servicio consiste en elaborar un diseño conceptual, metodológico y logístico de la Encuesta Nacional de Salud y Nutrición (ENSANUT) 2017-2018, que permita recolectar información estratégica para la Coordinación Nacional de PROSPERA a través de una muestra representativa de la cobertura del programa, con capacidad para realizar inferencias para la medición y seguimiento de indicadores estratégicos de nutrición y alimentación, así como para la toma de decisiones.</t>
  </si>
  <si>
    <t>Evaluación externa de la capacitación de la EsIAN. Análisis final.</t>
  </si>
  <si>
    <t>Este servicio es la continuación natural del servicio denominado "Evaluación externa de la capacitación de la EsIAN", correspondiente al numeral 2.1 del Plan de Adquisiciones 2016 del préstamo 2970/OC-ME. Dicho servicio fue contratado en 2016 bajo el método de adquisición SD a la Universidad Iberoamericana, quien ha acumulado una experiencia de valor excepcional para este servicio al haber participado en el proyecto de la evaluación externa de la capcitación de la EsIAN desde 2014. 
Por lo anterior, y con base en lo señalado en el numeral 3.10, inciso d) de las Políticas para la Selección y Contratación de Consultores Financiados por el Banco Interamericano de Desarrollo, se propone como método de adquisición para este servicio la Selección Directa a favor de la Universidad Iberoamericana.
El análisis contempla la utilización de toda la información recolectada en 2016 como parte de los servicios denominados "Levantamiento de información al personal de servicios de salud para la Evaluación de la EsIAN", "Levantamiento de información en hogares beneficiarios para la Evaluación de la EsIAN" y el servicio programado para contratarse en 2017 denominado "Segundo levantamiento de información en hogares beneficiarios para la Evaluación de la EsIAN".
Se estima que el periodo de ejecución del servicio sea de 4 meses.</t>
  </si>
  <si>
    <t xml:space="preserve">Este servicio le brindará al Sector Salud y a la CNP evidencia respecto de los resultados en la población beneficiaria de la EsIAN y del personal de los servicios de salud encargados de implementarla en los estados de Chihuahua, Oaxaca y Veracruz, que fueron seleccionados para la evaluación. </t>
  </si>
  <si>
    <t>SERVICIOS DE CONSULTORÍA - CONSULTORES INDIVIDUALES</t>
  </si>
  <si>
    <t>Diagnóstico sobre la recepción de los suplementos alimenticios por parte de las familias beneficiarias</t>
  </si>
  <si>
    <t>CCIN</t>
  </si>
  <si>
    <t>Ex post</t>
  </si>
  <si>
    <t>Con la realización de este servicio de consultoría, la Coordinación Nacional de PROSPERA y el Sector Salud contarán con información actualizada y específica que documente la situación actual en la recepción del suplemento alimenticio en una muestra cualitativa de la población elegible de PROSPERA para recibirlo, identificar las posibles causas que dificultan su entrega y emitir recomendaciones para su mejora en los mecanismos vigentes. Además, con la realización de este servicio, la CNP y el Sector Salud atenderán la Primera Previsión establecida en las RO 2016 de PROSPERA. 
Se estima que el periodo de ejecución del servicio sea de 8 semanas.
El servicio corresponde al registrado en el numeral 3.1 del PAC 2016 del préstamo 2970/OC-ME.</t>
  </si>
  <si>
    <t>El servicio consiste en identificar y describir las percepciones, motivos justificaciones y/o barreras a las que se enfrentan las titulares beneficiarias de PROSPERA para acudir oportunamente a recibir los suplementos alimenticios a los que tienen derecho</t>
  </si>
  <si>
    <t xml:space="preserve">Este fue contratado en 2016 bajo el método de adquisición LPN y, como resultado del mismo, fue seleccionada la firma IPSOS S. A. de C. V. quien realizó un trabajo satisfactorio en opinión de la CNP.
Por lo anterior, con base en el numeral 3.6, inciso a) de las Políticas para la Adquisición de Bienes y Obras Financiados por el Banco Interamericano de Desarrollo, la CNP propone como método de contratación para este servicio la Contratación Directa a favor de IPSOS S. A. de C. V.
Cabe señalar que en el Contrato de Préstamo 3813/OC-ME, cláusula 4.03, inciso d), se estableció la contratación directa de IPSOS S. A. de C. V. para la realización del presente servicio. Sin embargo, esta se registró como un servicio de consultoría, cuando, por las características del mismo y su contratación anterior bajo la modalidad competitiva de Licitación Publica Nacional, se considera de un servicio diferente a consultoría.
Se estima que el periodo de ejecución de los servicios sea de 9 meses.
</t>
  </si>
  <si>
    <t>Pendiente</t>
  </si>
  <si>
    <t>Módulo DIT en la ENSANUT PROSPERA Fase 1</t>
  </si>
  <si>
    <t>Módulo DIT en la ENSANUT PROSPERA Fase 2</t>
  </si>
  <si>
    <t>Elaborar un diseño muestral, instrumentos de recolección de información y una estrategia de campo para la recolección de información sobre desarrollo infantil temprano en una muestra de beneficiarios de PROSPERA Programa de Inclusión Social menores de cinco años de edad.</t>
  </si>
  <si>
    <t>El presente servicio consiste en la fase 2 del proyecto del Módulo de Desarrollo Infantil Temprano (DIT) en la Encuesta de Salud y Nutrición de PROSPERA Programa de Inclusión Social.  Por lo tanto, constituye una continuación del servicio registrado en el numeral 2.4 del presente PAC. Las actividades a realizar en esta fase del proyecto se concentran en aquellas relacionadas con la recolección de información en campo, su sistematización e integración en bases de datos y el análisis descriptivo de la información recolectada.
De conformidad con lo establecido en la cláusula 4.03 inciso d) del Contrato de Préstamo y  el inciso d), numeral 3.10 de las Políticas para la Selección y Contratación de Consultores Financiados por el Banco Interamericano de Desarrollo, se contratará al Instituto Nacional de Salud Pública (INSP) mediante el método de adquisición de SD.
Se estima que el periodo de ejecución del servicio sea de seis (6) meses.</t>
  </si>
  <si>
    <t>PROCESOS O NOTA RECIEN INCORPORADA</t>
  </si>
  <si>
    <t>El presente servicio consiste en la fase 1 del proyecto del Módulo de Desarrollo Infantil Temprano (DIT) en la Encuesta de Salud y Nutrición de PROSPERA Programa de Inclusión Social. Las actividades a realizar en esta fase del proyecto se concentran en aquellas relacionadas con el diseño muestral, metodológico, de los instrumentos de recolección de información en campo, así como la planeación del trabajo de campo. 
Para 2018 se tiene progranada la ejecución de la fase 2 del proyecto que comprende las actividades de la recolección de información en campo, su sistematización e integración en bases de datos y el análisis descriptivo de la información recolectada.
De conformidad con lo establecido en la cláusula 4.03 inciso d) del Contrato de Préstamo y  el inciso d), numeral 3.10 de las Políticas para la Selección y Contratación de Consultores Financiados por el Banco Interamericano de Desarrollo, se contratará al Instituto Nacional de Salud Pública (INSP) mediante el método de adquisición de SD.
Se estima que el periodo de ejecución del servicio sea de 8 semanas.</t>
  </si>
  <si>
    <t>Recolectar información específica en materia de desarrollo infantil temprano en una muestra de beneficiarios de PROSPERA Programa de Inclusión Social menores de cinco años de edad y realizar un análisis descriptivo de los principales indicadores para retroalimentar el proceso de mejora continua del Programa..</t>
  </si>
  <si>
    <r>
      <t xml:space="preserve">No. Ref. </t>
    </r>
    <r>
      <rPr>
        <vertAlign val="superscript"/>
        <sz val="11"/>
        <color theme="1"/>
        <rFont val="Calibri"/>
        <family val="1"/>
        <scheme val="minor"/>
      </rPr>
      <t>1</t>
    </r>
  </si>
  <si>
    <r>
      <t>Costo estimado de la Adquisición (US)</t>
    </r>
    <r>
      <rPr>
        <vertAlign val="superscript"/>
        <sz val="11"/>
        <color theme="1"/>
        <rFont val="Calibri"/>
        <family val="1"/>
        <scheme val="minor"/>
      </rPr>
      <t>**</t>
    </r>
  </si>
  <si>
    <r>
      <t>Método de Adquisición</t>
    </r>
    <r>
      <rPr>
        <vertAlign val="superscript"/>
        <sz val="11"/>
        <color theme="1"/>
        <rFont val="Calibri"/>
        <family val="1"/>
        <scheme val="minor"/>
      </rPr>
      <t>2</t>
    </r>
  </si>
  <si>
    <r>
      <t>Precali-ficación</t>
    </r>
    <r>
      <rPr>
        <vertAlign val="superscript"/>
        <sz val="11"/>
        <color theme="1"/>
        <rFont val="Calibri"/>
        <family val="1"/>
        <scheme val="minor"/>
      </rPr>
      <t>3</t>
    </r>
    <r>
      <rPr>
        <sz val="11"/>
        <color theme="1"/>
        <rFont val="Calibri"/>
        <family val="1"/>
        <scheme val="minor"/>
      </rPr>
      <t xml:space="preserve">   (Si/No)</t>
    </r>
  </si>
  <si>
    <r>
      <t xml:space="preserve">Status </t>
    </r>
    <r>
      <rPr>
        <vertAlign val="superscript"/>
        <sz val="11"/>
        <color theme="1"/>
        <rFont val="Calibri"/>
        <family val="1"/>
        <scheme val="minor"/>
      </rPr>
      <t>4</t>
    </r>
    <r>
      <rPr>
        <sz val="11"/>
        <color theme="1"/>
        <rFont val="Calibri"/>
        <family val="1"/>
        <scheme val="minor"/>
      </rPr>
      <t xml:space="preserve">   (pendiente, en proceso, adjudicado, cancelado)</t>
    </r>
  </si>
  <si>
    <r>
      <t xml:space="preserve">Revisión Técnica del JEP </t>
    </r>
    <r>
      <rPr>
        <vertAlign val="superscript"/>
        <sz val="11"/>
        <color theme="1"/>
        <rFont val="Calibri"/>
        <family val="1"/>
        <scheme val="minor"/>
      </rPr>
      <t>5</t>
    </r>
    <r>
      <rPr>
        <sz val="11"/>
        <color theme="1"/>
        <rFont val="Calibri"/>
        <family val="1"/>
        <scheme val="minor"/>
      </rPr>
      <t xml:space="preserve">
(Si/No)</t>
    </r>
  </si>
  <si>
    <t>Este servicio contará con una muestra representativa de hogares de bajos recursos, mayoritariamente beneficiarios de PROSPERA, y dará continuidad a los indicadores de salud y nutrición que el programa ha obtenido previamente a través de las ENSANUT 2006 y 2012.
De conformidad con lo establecido en la cláusula 4.03 inciso d) del Contrato de Préstamo y  el inciso d), numeral 3.10 de las Políticas para la Selección y Contratación de Consultores Financiados por el Banco Interamericano de Desarrollo, se contratará al Instituto Nacional de Salud Pública (INSP) mediante el método de adquisición de SD.
Se estima que el periodo de ejecución del servicio sea de 12 meses.</t>
  </si>
  <si>
    <r>
      <t xml:space="preserve">** </t>
    </r>
    <r>
      <rPr>
        <sz val="11"/>
        <color theme="1"/>
        <rFont val="Calibri"/>
        <family val="1"/>
        <scheme val="minor"/>
      </rPr>
      <t xml:space="preserve">Para los cálculos se usa un tipo de cambio de $21.7002 pesos por dólar.  Consulta realizada en el DOF con fecha del 23 de enero de 2017. </t>
    </r>
  </si>
  <si>
    <t>1 Si hubiesen grupos de contratos individuales similares que van a ser ejecutados en distintas localidades o distintas épocas, éstos pueden incluirse agrupados bajo un solo rubro con una explicación en la columna de comentarios indicando el valor promedio individual y el período durante el cual serían ejecutados.  Por ejemplo:  En un proyecto de educación que incluye construcción de escuelas, se pondría un ítem que diría “Construcción de Escuelas”, el valor total estimado en US $20 Millones y una explicación en la columna Comentarios:  “Este es un lote de aproximadamente 200 contratos para construcción de escuelas con valor promedio de US $100.000.00 c/u a ser adjudicados individualmente por las municipalidades participantes en un período de 3 años, entre enero de 2006 y diciembre de 2008.”</t>
  </si>
  <si>
    <t>2Bienes y Obras:  LPI: Licitación Pública Internacional; LIL: Licitación Internacional Limitada;  LPN: Licitación Pública Nacional; CP: Comparación de Precios;  CD: Contratación Directa;  AD: Administración Directa; CAE: Contrataciones a través de Agencias Especializadas; AC: Agencias de Contrataciones; AI: Agencias de Inspección; CPIF: Contrataciones en Préstamos a Intermediarios Financieros; CPO/COT/CPOT: Construcción-propiedad-operación/ Construcción-operación- transferencia/ Construcción-propiedad-operación-transferencia (del inglés BOO/BOT/ BOOT);  CBD: Contratación Basada en Desempeño; CPGB: Contrataciones con Préstamos Garantizados por el Banco; PSC: Participación de la Comunidad en las Contrataciones. 
Firmas Consultoras: SBCC: Selección Basada en la Calidad y el Costo; SBC: Selección Basada en la Calidad; SBPF: Selección Basada en Presupuesto Fijo; SBMC: Selección Basada en el Menor Costo; SCC: Selección Basada en las Calificaciones de los Consultores; SD: Selección Directa.</t>
  </si>
  <si>
    <r>
      <t>Consultores Individuales</t>
    </r>
    <r>
      <rPr>
        <sz val="11"/>
        <color theme="1"/>
        <rFont val="Calibri"/>
        <family val="1"/>
        <scheme val="minor"/>
      </rPr>
      <t xml:space="preserve">: </t>
    </r>
    <r>
      <rPr>
        <sz val="11"/>
        <color theme="1"/>
        <rFont val="Calibri"/>
        <family val="1"/>
        <scheme val="minor"/>
      </rPr>
      <t>CCIN</t>
    </r>
    <r>
      <rPr>
        <sz val="11"/>
        <color theme="1"/>
        <rFont val="Calibri"/>
        <family val="1"/>
        <scheme val="minor"/>
      </rPr>
      <t xml:space="preserve">: Selección basada en la Comparación de Calificaciones Consultor Individual Nacional; </t>
    </r>
    <r>
      <rPr>
        <sz val="11"/>
        <color theme="1"/>
        <rFont val="Calibri"/>
        <family val="1"/>
        <scheme val="minor"/>
      </rPr>
      <t>CCII</t>
    </r>
    <r>
      <rPr>
        <sz val="11"/>
        <color theme="1"/>
        <rFont val="Calibri"/>
        <family val="1"/>
        <scheme val="minor"/>
      </rPr>
      <t xml:space="preserve">: Selección basada en la Comparación de Calificaciones Consultor Individual Internacional; </t>
    </r>
    <r>
      <rPr>
        <sz val="11"/>
        <color theme="1"/>
        <rFont val="Calibri"/>
        <family val="1"/>
        <scheme val="minor"/>
      </rPr>
      <t>SD</t>
    </r>
    <r>
      <rPr>
        <sz val="11"/>
        <color theme="1"/>
        <rFont val="Calibri"/>
        <family val="1"/>
        <scheme val="minor"/>
      </rPr>
      <t xml:space="preserve">: Selección Directa </t>
    </r>
  </si>
  <si>
    <r>
      <t>3</t>
    </r>
    <r>
      <rPr>
        <sz val="11"/>
        <color theme="1"/>
        <rFont val="Calibri"/>
        <family val="1"/>
        <scheme val="minor"/>
      </rPr>
      <t xml:space="preserve">  Aplicable para el caso de las Políticas nuevas solo para Bienes y Obras. En el caso de las Políticas Antiguas es aplicable a Bienes, Obras y Servicios de Consultoría.</t>
    </r>
  </si>
  <si>
    <r>
      <t>4</t>
    </r>
    <r>
      <rPr>
        <sz val="11"/>
        <color theme="1"/>
        <rFont val="Calibri"/>
        <family val="1"/>
        <scheme val="minor"/>
      </rPr>
      <t xml:space="preserve">  Se utilizará la columna “Estatus” para adquisiciones retroactivas y actualizaciones del plan de adquisiciones.</t>
    </r>
  </si>
  <si>
    <r>
      <t>5</t>
    </r>
    <r>
      <rPr>
        <sz val="11"/>
        <color theme="1"/>
        <rFont val="Calibri"/>
        <family val="1"/>
        <scheme val="minor"/>
      </rPr>
      <t xml:space="preserve">  Son aquellas adquisiciones que se consideren "críticas" o "complejas"  y requieran la revisión previa de los términos de referencia, especificaciones técnicas, informes, productos u otros por parte del Jefe de Equipo de Proyecto (JEP).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</si>
</sst>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80A]* #,##0.00_-;\-[$$-80A]* #,##0.00_-;_-[$$-80A]* &quot;-&quot;??_-;_-@_-"/>
  </numFmts>
  <fonts count="16" x14ac:knownFonts="1">
    <font>
      <sz val="11"/>
      <color theme="1"/>
      <name val="Calibri"/>
      <family val="2"/>
      <scheme val="minor"/>
    </font>
    <font>
      <sz val="11"/>
      <color theme="1"/>
      <name val="Calibri"/>
      <family val="2"/>
      <scheme val="minor"/>
    </font>
    <font>
      <b/>
      <sz val="12"/>
      <name val="Times New Roman"/>
      <family val="1"/>
    </font>
    <font>
      <sz val="11"/>
      <name val="Calibri"/>
      <family val="2"/>
      <scheme val="minor"/>
    </font>
    <font>
      <sz val="12"/>
      <name val="Times New Roman"/>
      <family val="1"/>
    </font>
    <font>
      <b/>
      <sz val="8"/>
      <name val="Times New Roman"/>
      <family val="1"/>
    </font>
    <font>
      <vertAlign val="superscript"/>
      <sz val="11"/>
      <color theme="1"/>
      <name val="Calibri"/>
      <family val="1"/>
      <scheme val="minor"/>
    </font>
    <font>
      <sz val="11"/>
      <color theme="1"/>
      <name val="Calibri"/>
      <family val="1"/>
      <scheme val="minor"/>
    </font>
    <font>
      <sz val="8"/>
      <name val="Times New Roman"/>
      <family val="1"/>
    </font>
    <font>
      <sz val="4"/>
      <name val="Times New Roman"/>
      <family val="1"/>
    </font>
    <font>
      <sz val="2"/>
      <name val="Times New Roman"/>
      <family val="1"/>
    </font>
    <font>
      <b/>
      <sz val="8"/>
      <color rgb="FFC00000"/>
      <name val="Times New Roman"/>
      <family val="1"/>
    </font>
    <font>
      <sz val="8"/>
      <color rgb="FFC00000"/>
      <name val="Times New Roman"/>
      <family val="1"/>
    </font>
    <font>
      <vertAlign val="superscript"/>
      <sz val="8"/>
      <name val="Times New Roman"/>
      <family val="1"/>
    </font>
    <font>
      <b/>
      <u/>
      <sz val="8"/>
      <name val="Times New Roman"/>
      <family val="1"/>
    </font>
    <font>
      <b/>
      <sz val="11"/>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1">
    <xf numFmtId="0" fontId="0" fillId="0" borderId="0" xfId="0"/>
    <xf numFmtId="0" fontId="2" fillId="2" borderId="0" xfId="0" applyFont="1" applyFill="1" applyAlignment="1">
      <alignment horizontal="center" vertical="center"/>
    </xf>
    <xf numFmtId="0" fontId="2" fillId="2" borderId="0" xfId="0" applyFont="1" applyFill="1" applyAlignment="1"/>
    <xf numFmtId="0" fontId="3" fillId="2" borderId="0" xfId="0" applyFont="1" applyFill="1"/>
    <xf numFmtId="0" fontId="4" fillId="2" borderId="0" xfId="0" applyFont="1" applyFill="1" applyAlignment="1">
      <alignment horizontal="center"/>
    </xf>
    <xf numFmtId="0" fontId="4" fillId="2" borderId="0" xfId="0" applyFont="1" applyFill="1"/>
    <xf numFmtId="0" fontId="4" fillId="2" borderId="1" xfId="0" applyFont="1" applyFill="1" applyBorder="1"/>
    <xf numFmtId="0" fontId="4" fillId="2" borderId="1" xfId="0" applyFont="1" applyFill="1" applyBorder="1"/>
    <xf numFmtId="0" fontId="4" fillId="2" borderId="1" xfId="0" applyFont="1" applyFill="1" applyBorder="1" applyAlignment="1"/>
    <xf numFmtId="0" fontId="4" fillId="2" borderId="0" xfId="0" applyFont="1" applyFill="1" applyBorder="1" applyAlignment="1"/>
    <xf numFmtId="0" fontId="4" fillId="2" borderId="0" xfId="0" applyFont="1" applyFill="1" applyBorder="1"/>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3" fillId="2" borderId="0" xfId="0" applyFont="1" applyFill="1" applyBorder="1"/>
    <xf numFmtId="0" fontId="8" fillId="2" borderId="0" xfId="0" applyFont="1" applyFill="1" applyBorder="1" applyAlignment="1">
      <alignment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8" fillId="2" borderId="0" xfId="0" applyFont="1" applyFill="1" applyBorder="1" applyAlignment="1">
      <alignment horizontal="center" wrapText="1"/>
    </xf>
    <xf numFmtId="0" fontId="8" fillId="2" borderId="0" xfId="0" applyFont="1" applyFill="1" applyBorder="1" applyAlignment="1"/>
    <xf numFmtId="0" fontId="5" fillId="2" borderId="5" xfId="0" applyFont="1" applyFill="1" applyBorder="1" applyAlignment="1">
      <alignment horizontal="center"/>
    </xf>
    <xf numFmtId="0" fontId="5" fillId="2" borderId="11" xfId="0" applyFont="1" applyFill="1" applyBorder="1" applyAlignment="1"/>
    <xf numFmtId="0" fontId="5" fillId="2" borderId="6" xfId="0" applyFont="1" applyFill="1" applyBorder="1" applyAlignment="1"/>
    <xf numFmtId="0" fontId="5" fillId="2" borderId="0" xfId="0" applyFont="1" applyFill="1" applyBorder="1" applyAlignment="1"/>
    <xf numFmtId="0" fontId="5" fillId="2" borderId="12" xfId="0" applyFont="1" applyFill="1" applyBorder="1" applyAlignment="1">
      <alignment horizontal="left" vertical="center" wrapText="1"/>
    </xf>
    <xf numFmtId="3" fontId="8" fillId="2" borderId="2" xfId="0" applyNumberFormat="1" applyFont="1" applyFill="1" applyBorder="1" applyAlignment="1">
      <alignment horizontal="center" vertical="center"/>
    </xf>
    <xf numFmtId="3" fontId="8"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2" xfId="0" applyNumberFormat="1" applyFont="1" applyFill="1" applyBorder="1" applyAlignment="1">
      <alignment horizontal="left" vertical="center" wrapText="1"/>
    </xf>
    <xf numFmtId="0" fontId="8" fillId="2" borderId="12" xfId="0" applyFont="1" applyFill="1" applyBorder="1" applyAlignment="1">
      <alignment horizontal="left" vertical="center" wrapText="1"/>
    </xf>
    <xf numFmtId="3" fontId="8" fillId="2" borderId="10" xfId="0" applyNumberFormat="1" applyFont="1" applyFill="1" applyBorder="1" applyAlignment="1">
      <alignment horizontal="center" vertical="center"/>
    </xf>
    <xf numFmtId="3" fontId="8" fillId="2" borderId="10" xfId="0" applyNumberFormat="1"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10" xfId="0" applyNumberFormat="1" applyFont="1" applyFill="1" applyBorder="1" applyAlignment="1">
      <alignment horizontal="left" vertical="center" wrapText="1"/>
    </xf>
    <xf numFmtId="0" fontId="2" fillId="2" borderId="0" xfId="0" applyFont="1" applyFill="1" applyAlignment="1">
      <alignment vertical="center"/>
    </xf>
    <xf numFmtId="0" fontId="9" fillId="2" borderId="7" xfId="0" applyFont="1" applyFill="1" applyBorder="1" applyAlignment="1">
      <alignment horizontal="center"/>
    </xf>
    <xf numFmtId="0" fontId="10" fillId="2" borderId="0" xfId="0" applyFont="1" applyFill="1" applyBorder="1" applyAlignment="1">
      <alignment horizontal="center"/>
    </xf>
    <xf numFmtId="0" fontId="10" fillId="2" borderId="0" xfId="0" applyFont="1" applyFill="1" applyBorder="1" applyAlignment="1">
      <alignment horizontal="center"/>
    </xf>
    <xf numFmtId="0" fontId="5" fillId="2" borderId="12" xfId="0" applyFont="1" applyFill="1" applyBorder="1" applyAlignment="1">
      <alignment horizontal="center"/>
    </xf>
    <xf numFmtId="0" fontId="5" fillId="2" borderId="5" xfId="0" applyFont="1" applyFill="1" applyBorder="1" applyAlignment="1"/>
    <xf numFmtId="0" fontId="5" fillId="2" borderId="3" xfId="0" applyNumberFormat="1" applyFont="1" applyFill="1" applyBorder="1" applyAlignment="1">
      <alignment horizontal="center" vertical="center"/>
    </xf>
    <xf numFmtId="3" fontId="8" fillId="0" borderId="2"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3" fontId="8" fillId="0" borderId="2" xfId="0" applyNumberFormat="1" applyFont="1" applyFill="1" applyBorder="1" applyAlignment="1">
      <alignment horizontal="left" vertical="center" wrapText="1"/>
    </xf>
    <xf numFmtId="164" fontId="8" fillId="2" borderId="7" xfId="1" applyFont="1" applyFill="1" applyBorder="1" applyAlignment="1">
      <alignment horizontal="left" vertical="center" wrapText="1"/>
    </xf>
    <xf numFmtId="0" fontId="8" fillId="2" borderId="0" xfId="0" applyFont="1" applyFill="1" applyBorder="1" applyAlignment="1">
      <alignment horizontal="center"/>
    </xf>
    <xf numFmtId="0" fontId="8" fillId="2" borderId="0" xfId="0" applyFont="1" applyFill="1" applyBorder="1"/>
    <xf numFmtId="0" fontId="4" fillId="2" borderId="0" xfId="0" applyFont="1" applyFill="1" applyBorder="1" applyAlignment="1">
      <alignment wrapText="1"/>
    </xf>
    <xf numFmtId="49" fontId="5" fillId="2" borderId="13" xfId="0" applyNumberFormat="1" applyFont="1" applyFill="1" applyBorder="1" applyAlignment="1">
      <alignment horizontal="center" vertical="center"/>
    </xf>
    <xf numFmtId="3" fontId="8" fillId="0" borderId="10" xfId="0" applyNumberFormat="1"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10" xfId="0" applyFont="1" applyFill="1" applyBorder="1" applyAlignment="1">
      <alignment horizontal="center" vertical="center"/>
    </xf>
    <xf numFmtId="3" fontId="8" fillId="0" borderId="10" xfId="0" applyNumberFormat="1" applyFont="1" applyFill="1" applyBorder="1" applyAlignment="1">
      <alignment horizontal="left" vertical="center" wrapText="1"/>
    </xf>
    <xf numFmtId="164" fontId="8" fillId="2" borderId="7" xfId="1" applyFont="1" applyFill="1" applyBorder="1" applyAlignment="1">
      <alignment horizontal="left" vertical="center"/>
    </xf>
    <xf numFmtId="0" fontId="5" fillId="2" borderId="2" xfId="0" applyFont="1" applyFill="1" applyBorder="1" applyAlignment="1">
      <alignment horizontal="center" vertical="center"/>
    </xf>
    <xf numFmtId="0" fontId="5" fillId="2" borderId="10" xfId="0" applyFont="1" applyFill="1" applyBorder="1" applyAlignment="1">
      <alignment horizontal="left" vertical="center" wrapText="1"/>
    </xf>
    <xf numFmtId="0" fontId="8" fillId="2" borderId="9" xfId="0" applyFont="1" applyFill="1" applyBorder="1" applyAlignment="1">
      <alignment horizontal="center" vertical="center"/>
    </xf>
    <xf numFmtId="3" fontId="8" fillId="2" borderId="2" xfId="0" applyNumberFormat="1" applyFont="1" applyFill="1" applyBorder="1" applyAlignment="1">
      <alignment horizontal="left" vertical="center" wrapText="1"/>
    </xf>
    <xf numFmtId="0" fontId="5" fillId="2" borderId="10" xfId="0" applyFont="1" applyFill="1" applyBorder="1" applyAlignment="1">
      <alignment horizontal="center" vertical="center"/>
    </xf>
    <xf numFmtId="0" fontId="8" fillId="2" borderId="10" xfId="0" applyFont="1" applyFill="1" applyBorder="1" applyAlignment="1">
      <alignment horizontal="left" vertical="center" wrapText="1"/>
    </xf>
    <xf numFmtId="0" fontId="8" fillId="2" borderId="14" xfId="0" applyFont="1" applyFill="1" applyBorder="1" applyAlignment="1">
      <alignment horizontal="center" vertical="center"/>
    </xf>
    <xf numFmtId="3" fontId="8" fillId="2" borderId="10" xfId="0" applyNumberFormat="1" applyFont="1" applyFill="1" applyBorder="1" applyAlignment="1">
      <alignment horizontal="left" vertical="center" wrapText="1"/>
    </xf>
    <xf numFmtId="0" fontId="8" fillId="2" borderId="7" xfId="0" applyFont="1" applyFill="1" applyBorder="1" applyAlignment="1">
      <alignment horizontal="left" vertical="center" wrapText="1"/>
    </xf>
    <xf numFmtId="0" fontId="11" fillId="2" borderId="2" xfId="0" applyFont="1" applyFill="1" applyBorder="1" applyAlignment="1">
      <alignment horizontal="center" vertical="center"/>
    </xf>
    <xf numFmtId="0" fontId="11" fillId="2" borderId="10" xfId="0" applyFont="1" applyFill="1" applyBorder="1" applyAlignment="1">
      <alignment horizontal="left" vertical="center" wrapText="1"/>
    </xf>
    <xf numFmtId="3" fontId="12" fillId="2" borderId="2" xfId="0" applyNumberFormat="1" applyFont="1" applyFill="1" applyBorder="1" applyAlignment="1">
      <alignment horizontal="center" vertical="center" wrapText="1"/>
    </xf>
    <xf numFmtId="3" fontId="12" fillId="2" borderId="2" xfId="0" applyNumberFormat="1" applyFont="1" applyFill="1" applyBorder="1" applyAlignment="1">
      <alignment horizontal="center" vertical="center"/>
    </xf>
    <xf numFmtId="0" fontId="12" fillId="2" borderId="9"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3" fontId="12" fillId="2" borderId="2" xfId="0" applyNumberFormat="1" applyFont="1" applyFill="1" applyBorder="1" applyAlignment="1">
      <alignment horizontal="left" vertical="center" wrapText="1"/>
    </xf>
    <xf numFmtId="0" fontId="8" fillId="2" borderId="0" xfId="0" applyFont="1" applyFill="1" applyBorder="1" applyAlignment="1">
      <alignment horizontal="left" vertical="center" wrapText="1"/>
    </xf>
    <xf numFmtId="0" fontId="11" fillId="2" borderId="10" xfId="0" applyFont="1" applyFill="1" applyBorder="1" applyAlignment="1">
      <alignment horizontal="center" vertical="center"/>
    </xf>
    <xf numFmtId="0" fontId="12" fillId="2" borderId="10" xfId="0" applyFont="1" applyFill="1" applyBorder="1" applyAlignment="1">
      <alignment horizontal="left" vertical="center" wrapText="1"/>
    </xf>
    <xf numFmtId="3" fontId="12" fillId="2" borderId="10" xfId="0" applyNumberFormat="1" applyFont="1" applyFill="1" applyBorder="1" applyAlignment="1">
      <alignment horizontal="center" vertical="center" wrapText="1"/>
    </xf>
    <xf numFmtId="3" fontId="12" fillId="2" borderId="10" xfId="0" applyNumberFormat="1" applyFont="1" applyFill="1" applyBorder="1" applyAlignment="1">
      <alignment horizontal="center" vertical="center"/>
    </xf>
    <xf numFmtId="0" fontId="12" fillId="2" borderId="14"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10" xfId="0" applyFont="1" applyFill="1" applyBorder="1" applyAlignment="1">
      <alignment horizontal="center" vertical="center"/>
    </xf>
    <xf numFmtId="3" fontId="12" fillId="2" borderId="10" xfId="0" applyNumberFormat="1" applyFont="1" applyFill="1" applyBorder="1" applyAlignment="1">
      <alignment horizontal="left" vertical="center" wrapText="1"/>
    </xf>
    <xf numFmtId="0" fontId="13" fillId="2" borderId="7"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9" xfId="0" applyFont="1" applyFill="1" applyBorder="1" applyAlignment="1">
      <alignment horizontal="left" vertical="top" wrapText="1"/>
    </xf>
    <xf numFmtId="0" fontId="13" fillId="2" borderId="0" xfId="0" applyFont="1" applyFill="1" applyBorder="1" applyAlignment="1">
      <alignment vertical="top" wrapText="1"/>
    </xf>
    <xf numFmtId="0" fontId="14" fillId="2" borderId="7"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0" xfId="0" applyFont="1" applyFill="1" applyBorder="1" applyAlignment="1">
      <alignment vertical="top" wrapText="1"/>
    </xf>
    <xf numFmtId="0" fontId="13" fillId="2" borderId="7" xfId="0" applyFont="1" applyFill="1" applyBorder="1" applyAlignment="1">
      <alignment horizontal="left"/>
    </xf>
    <xf numFmtId="0" fontId="13" fillId="2" borderId="0" xfId="0" applyFont="1" applyFill="1" applyBorder="1" applyAlignment="1"/>
    <xf numFmtId="0" fontId="13" fillId="2" borderId="9" xfId="0" applyFont="1" applyFill="1" applyBorder="1" applyAlignment="1"/>
    <xf numFmtId="0" fontId="13" fillId="2" borderId="13"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3" fillId="2" borderId="0" xfId="0" applyFont="1" applyFill="1" applyAlignment="1">
      <alignment horizontal="center"/>
    </xf>
    <xf numFmtId="3" fontId="11" fillId="2" borderId="2" xfId="0" applyNumberFormat="1" applyFont="1" applyFill="1" applyBorder="1" applyAlignment="1">
      <alignment horizontal="left" vertical="center" wrapText="1"/>
    </xf>
    <xf numFmtId="3" fontId="11" fillId="2" borderId="10" xfId="0" applyNumberFormat="1" applyFont="1" applyFill="1" applyBorder="1" applyAlignment="1">
      <alignment horizontal="left" vertical="center" wrapText="1"/>
    </xf>
    <xf numFmtId="0" fontId="15" fillId="2" borderId="0" xfId="0" applyFont="1" applyFill="1"/>
    <xf numFmtId="165" fontId="15" fillId="2" borderId="0" xfId="0" applyNumberFormat="1" applyFont="1" applyFill="1"/>
    <xf numFmtId="165" fontId="15" fillId="2" borderId="0" xfId="2" applyNumberFormat="1" applyFont="1" applyFill="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7"/>
  <sheetViews>
    <sheetView tabSelected="1" topLeftCell="A20" workbookViewId="0">
      <selection activeCell="B23" sqref="B23"/>
    </sheetView>
  </sheetViews>
  <sheetFormatPr defaultColWidth="11.44140625" defaultRowHeight="14.4" x14ac:dyDescent="0.3"/>
  <cols>
    <col min="1" max="1" width="4.88671875" style="105" customWidth="1"/>
    <col min="2" max="2" width="32.6640625" style="3" customWidth="1"/>
    <col min="3" max="3" width="17.88671875" style="3" customWidth="1"/>
    <col min="4" max="4" width="13" style="3" customWidth="1"/>
    <col min="5" max="5" width="9.33203125" style="3" customWidth="1"/>
    <col min="6" max="6" width="7.44140625" style="3" customWidth="1"/>
    <col min="7" max="7" width="8.5546875" style="3" customWidth="1"/>
    <col min="8" max="8" width="8.33203125" style="3" customWidth="1"/>
    <col min="9" max="9" width="12.33203125" style="3" customWidth="1"/>
    <col min="10" max="10" width="10.33203125" style="3" customWidth="1"/>
    <col min="11" max="11" width="12.5546875" style="3" customWidth="1"/>
    <col min="12" max="12" width="9.5546875" style="3" customWidth="1"/>
    <col min="13" max="13" width="66.44140625" style="3" customWidth="1"/>
    <col min="14" max="14" width="26" style="3" customWidth="1"/>
    <col min="15" max="16" width="11.44140625" style="3"/>
    <col min="17" max="17" width="2.5546875" style="3" customWidth="1"/>
    <col min="18" max="16384" width="11.44140625" style="3"/>
  </cols>
  <sheetData>
    <row r="1" spans="1:23" ht="18" customHeight="1" x14ac:dyDescent="0.3">
      <c r="A1" s="1" t="s">
        <v>0</v>
      </c>
      <c r="B1" s="1"/>
      <c r="C1" s="1"/>
      <c r="D1" s="1"/>
      <c r="E1" s="1"/>
      <c r="F1" s="1"/>
      <c r="G1" s="1"/>
      <c r="H1" s="1"/>
      <c r="I1" s="1"/>
      <c r="J1" s="1"/>
      <c r="K1" s="1"/>
      <c r="L1" s="1"/>
      <c r="M1" s="1"/>
      <c r="N1" s="2"/>
      <c r="O1" s="2"/>
      <c r="P1" s="2"/>
      <c r="Q1" s="2"/>
      <c r="R1" s="2"/>
      <c r="S1" s="2"/>
      <c r="T1" s="2"/>
      <c r="U1" s="2"/>
      <c r="V1" s="2"/>
    </row>
    <row r="2" spans="1:23" ht="17.25" customHeight="1" x14ac:dyDescent="0.3">
      <c r="A2" s="1" t="s">
        <v>1</v>
      </c>
      <c r="B2" s="1"/>
      <c r="C2" s="1"/>
      <c r="D2" s="1"/>
      <c r="E2" s="1"/>
      <c r="F2" s="1"/>
      <c r="G2" s="1"/>
      <c r="H2" s="1"/>
      <c r="I2" s="1"/>
      <c r="J2" s="1"/>
      <c r="K2" s="1"/>
      <c r="L2" s="1"/>
      <c r="M2" s="1"/>
      <c r="N2" s="2"/>
      <c r="O2" s="2"/>
      <c r="P2" s="2"/>
      <c r="Q2" s="2"/>
      <c r="R2" s="2"/>
      <c r="S2" s="2"/>
      <c r="T2" s="2"/>
      <c r="U2" s="2"/>
      <c r="V2" s="2"/>
    </row>
    <row r="3" spans="1:23" ht="19.5" customHeight="1" x14ac:dyDescent="0.3">
      <c r="A3" s="1" t="s">
        <v>2</v>
      </c>
      <c r="B3" s="1"/>
      <c r="C3" s="1"/>
      <c r="D3" s="1"/>
      <c r="E3" s="1"/>
      <c r="F3" s="1"/>
      <c r="G3" s="1"/>
      <c r="H3" s="1"/>
      <c r="I3" s="1"/>
      <c r="J3" s="1"/>
      <c r="K3" s="1"/>
      <c r="L3" s="1"/>
      <c r="M3" s="1"/>
      <c r="N3" s="2"/>
      <c r="O3" s="2"/>
      <c r="P3" s="2"/>
      <c r="Q3" s="2"/>
      <c r="R3" s="2"/>
      <c r="S3" s="2"/>
      <c r="T3" s="2"/>
      <c r="U3" s="2"/>
      <c r="V3" s="2"/>
    </row>
    <row r="4" spans="1:23" ht="11.25" customHeight="1" thickBot="1" x14ac:dyDescent="0.35">
      <c r="A4" s="4"/>
      <c r="B4" s="5"/>
      <c r="C4" s="6"/>
      <c r="D4" s="6"/>
      <c r="E4" s="6"/>
      <c r="F4" s="6"/>
      <c r="G4" s="6"/>
      <c r="H4" s="6"/>
      <c r="I4" s="6"/>
      <c r="J4" s="6"/>
      <c r="K4" s="6"/>
      <c r="L4" s="7"/>
      <c r="M4" s="8"/>
      <c r="N4" s="9"/>
      <c r="O4" s="10"/>
      <c r="P4" s="10"/>
      <c r="Q4" s="10"/>
      <c r="R4" s="5"/>
      <c r="S4" s="10"/>
      <c r="T4" s="10"/>
      <c r="U4" s="10"/>
      <c r="V4" s="10"/>
    </row>
    <row r="5" spans="1:23" ht="24" customHeight="1" thickBot="1" x14ac:dyDescent="0.35">
      <c r="A5" s="11" t="s">
        <v>48</v>
      </c>
      <c r="B5" s="11" t="s">
        <v>3</v>
      </c>
      <c r="C5" s="12" t="s">
        <v>49</v>
      </c>
      <c r="D5" s="11" t="s">
        <v>50</v>
      </c>
      <c r="E5" s="12" t="s">
        <v>4</v>
      </c>
      <c r="F5" s="13" t="s">
        <v>5</v>
      </c>
      <c r="G5" s="14"/>
      <c r="H5" s="11" t="s">
        <v>51</v>
      </c>
      <c r="I5" s="15" t="s">
        <v>6</v>
      </c>
      <c r="J5" s="16"/>
      <c r="K5" s="11" t="s">
        <v>52</v>
      </c>
      <c r="L5" s="11" t="s">
        <v>53</v>
      </c>
      <c r="M5" s="11" t="s">
        <v>7</v>
      </c>
      <c r="N5" s="17"/>
      <c r="O5" s="18"/>
      <c r="P5" s="19"/>
      <c r="Q5" s="19"/>
      <c r="R5" s="19"/>
      <c r="S5" s="18"/>
      <c r="T5" s="19"/>
      <c r="U5" s="18"/>
      <c r="V5" s="19"/>
    </row>
    <row r="6" spans="1:23" ht="84" customHeight="1" thickBot="1" x14ac:dyDescent="0.35">
      <c r="A6" s="20"/>
      <c r="B6" s="20"/>
      <c r="C6" s="21"/>
      <c r="D6" s="20"/>
      <c r="E6" s="21"/>
      <c r="F6" s="22" t="s">
        <v>8</v>
      </c>
      <c r="G6" s="23" t="s">
        <v>9</v>
      </c>
      <c r="H6" s="20"/>
      <c r="I6" s="24" t="s">
        <v>10</v>
      </c>
      <c r="J6" s="23" t="s">
        <v>11</v>
      </c>
      <c r="K6" s="20"/>
      <c r="L6" s="25"/>
      <c r="M6" s="20"/>
      <c r="N6" s="17"/>
      <c r="O6" s="26"/>
      <c r="P6" s="19"/>
      <c r="Q6" s="19"/>
      <c r="R6" s="19"/>
      <c r="S6" s="19"/>
      <c r="T6" s="27"/>
      <c r="U6" s="27"/>
      <c r="V6" s="19"/>
    </row>
    <row r="7" spans="1:23" ht="15" thickBot="1" x14ac:dyDescent="0.35">
      <c r="A7" s="28">
        <v>1</v>
      </c>
      <c r="B7" s="29" t="s">
        <v>12</v>
      </c>
      <c r="C7" s="29"/>
      <c r="D7" s="29"/>
      <c r="E7" s="29"/>
      <c r="F7" s="29"/>
      <c r="G7" s="29"/>
      <c r="H7" s="29"/>
      <c r="I7" s="29"/>
      <c r="J7" s="29"/>
      <c r="K7" s="29"/>
      <c r="L7" s="29"/>
      <c r="M7" s="30"/>
      <c r="N7" s="31"/>
      <c r="O7" s="31"/>
      <c r="P7" s="31"/>
      <c r="Q7" s="31"/>
      <c r="R7" s="31"/>
      <c r="S7" s="31"/>
      <c r="T7" s="31"/>
      <c r="U7" s="31"/>
      <c r="V7" s="31"/>
    </row>
    <row r="8" spans="1:23" ht="45" customHeight="1" thickBot="1" x14ac:dyDescent="0.35">
      <c r="A8" s="11">
        <v>1.1000000000000001</v>
      </c>
      <c r="B8" s="32" t="s">
        <v>13</v>
      </c>
      <c r="C8" s="33">
        <f>16500000/21.7002</f>
        <v>760361.6556529433</v>
      </c>
      <c r="D8" s="34" t="s">
        <v>14</v>
      </c>
      <c r="E8" s="35" t="s">
        <v>15</v>
      </c>
      <c r="F8" s="35">
        <v>100</v>
      </c>
      <c r="G8" s="35">
        <v>0</v>
      </c>
      <c r="H8" s="35" t="s">
        <v>16</v>
      </c>
      <c r="I8" s="35">
        <v>2017</v>
      </c>
      <c r="J8" s="35">
        <v>2017</v>
      </c>
      <c r="K8" s="36" t="s">
        <v>17</v>
      </c>
      <c r="L8" s="35" t="s">
        <v>18</v>
      </c>
      <c r="M8" s="37" t="s">
        <v>39</v>
      </c>
      <c r="N8" s="27"/>
      <c r="O8" s="27"/>
      <c r="P8" s="27"/>
      <c r="Q8" s="27"/>
      <c r="R8" s="27"/>
      <c r="S8" s="27"/>
      <c r="T8" s="27"/>
      <c r="U8" s="27"/>
      <c r="V8" s="27"/>
    </row>
    <row r="9" spans="1:23" ht="155.25" customHeight="1" thickBot="1" x14ac:dyDescent="0.35">
      <c r="A9" s="25"/>
      <c r="B9" s="38" t="s">
        <v>19</v>
      </c>
      <c r="C9" s="39"/>
      <c r="D9" s="40"/>
      <c r="E9" s="41"/>
      <c r="F9" s="41"/>
      <c r="G9" s="41"/>
      <c r="H9" s="41"/>
      <c r="I9" s="41"/>
      <c r="J9" s="41"/>
      <c r="K9" s="42"/>
      <c r="L9" s="41"/>
      <c r="M9" s="43"/>
      <c r="N9" s="44"/>
      <c r="O9" s="27"/>
      <c r="P9" s="27"/>
      <c r="Q9" s="27"/>
      <c r="R9" s="27"/>
      <c r="S9" s="27"/>
      <c r="T9" s="27"/>
      <c r="U9" s="27"/>
      <c r="V9" s="27"/>
    </row>
    <row r="10" spans="1:23" ht="57.75" customHeight="1" thickBot="1" x14ac:dyDescent="0.35">
      <c r="A10" s="11">
        <v>1.2</v>
      </c>
      <c r="B10" s="32" t="s">
        <v>20</v>
      </c>
      <c r="C10" s="33">
        <f>4800000/21.7002</f>
        <v>221196.11800812898</v>
      </c>
      <c r="D10" s="34" t="s">
        <v>14</v>
      </c>
      <c r="E10" s="35" t="s">
        <v>15</v>
      </c>
      <c r="F10" s="35">
        <v>100</v>
      </c>
      <c r="G10" s="35">
        <v>0</v>
      </c>
      <c r="H10" s="35" t="s">
        <v>16</v>
      </c>
      <c r="I10" s="35">
        <v>2017</v>
      </c>
      <c r="J10" s="35">
        <v>2017</v>
      </c>
      <c r="K10" s="36" t="s">
        <v>17</v>
      </c>
      <c r="L10" s="35" t="s">
        <v>18</v>
      </c>
      <c r="M10" s="37" t="s">
        <v>21</v>
      </c>
      <c r="N10" s="27"/>
      <c r="O10" s="27"/>
      <c r="P10" s="27"/>
      <c r="Q10" s="27"/>
      <c r="R10" s="27"/>
      <c r="S10" s="27"/>
      <c r="T10" s="27"/>
      <c r="U10" s="27"/>
      <c r="V10" s="27"/>
    </row>
    <row r="11" spans="1:23" ht="154.5" customHeight="1" thickBot="1" x14ac:dyDescent="0.35">
      <c r="A11" s="25"/>
      <c r="B11" s="38" t="s">
        <v>22</v>
      </c>
      <c r="C11" s="39"/>
      <c r="D11" s="40"/>
      <c r="E11" s="41"/>
      <c r="F11" s="41"/>
      <c r="G11" s="41"/>
      <c r="H11" s="41"/>
      <c r="I11" s="41"/>
      <c r="J11" s="41"/>
      <c r="K11" s="42"/>
      <c r="L11" s="41"/>
      <c r="M11" s="43"/>
      <c r="N11" s="27"/>
      <c r="O11" s="27"/>
      <c r="P11" s="27"/>
      <c r="Q11" s="27"/>
      <c r="R11" s="27"/>
      <c r="S11" s="27"/>
      <c r="T11" s="27"/>
      <c r="U11" s="27"/>
      <c r="V11" s="27"/>
    </row>
    <row r="12" spans="1:23" ht="7.5" customHeight="1" thickBot="1" x14ac:dyDescent="0.35">
      <c r="A12" s="45"/>
      <c r="B12" s="46"/>
      <c r="C12" s="46"/>
      <c r="D12" s="46"/>
      <c r="E12" s="46"/>
      <c r="F12" s="47"/>
      <c r="G12" s="47"/>
      <c r="H12" s="47"/>
      <c r="I12" s="47"/>
      <c r="J12" s="47"/>
      <c r="K12" s="47"/>
      <c r="L12" s="47"/>
      <c r="M12" s="47"/>
      <c r="N12" s="27"/>
      <c r="O12" s="27"/>
      <c r="P12" s="27"/>
      <c r="Q12" s="27"/>
      <c r="R12" s="27"/>
      <c r="S12" s="27"/>
      <c r="T12" s="27"/>
      <c r="U12" s="27"/>
      <c r="V12" s="27"/>
      <c r="W12" s="18"/>
    </row>
    <row r="13" spans="1:23" ht="15" thickBot="1" x14ac:dyDescent="0.35">
      <c r="A13" s="48">
        <v>2</v>
      </c>
      <c r="B13" s="49" t="s">
        <v>23</v>
      </c>
      <c r="C13" s="29"/>
      <c r="D13" s="29"/>
      <c r="E13" s="29"/>
      <c r="F13" s="29"/>
      <c r="G13" s="29"/>
      <c r="H13" s="29"/>
      <c r="I13" s="29"/>
      <c r="J13" s="29"/>
      <c r="K13" s="29"/>
      <c r="L13" s="29"/>
      <c r="M13" s="30"/>
      <c r="N13" s="31"/>
      <c r="O13" s="31"/>
      <c r="P13" s="31"/>
      <c r="Q13" s="31"/>
      <c r="R13" s="31"/>
      <c r="S13" s="31"/>
      <c r="T13" s="31"/>
      <c r="U13" s="31"/>
      <c r="V13" s="31"/>
    </row>
    <row r="14" spans="1:23" ht="60" customHeight="1" thickBot="1" x14ac:dyDescent="0.35">
      <c r="A14" s="50">
        <v>2.1</v>
      </c>
      <c r="B14" s="32" t="s">
        <v>24</v>
      </c>
      <c r="C14" s="51">
        <f>3000000/21.7002</f>
        <v>138247.57375508061</v>
      </c>
      <c r="D14" s="52" t="s">
        <v>14</v>
      </c>
      <c r="E14" s="52" t="s">
        <v>15</v>
      </c>
      <c r="F14" s="52">
        <v>100</v>
      </c>
      <c r="G14" s="52">
        <v>0</v>
      </c>
      <c r="H14" s="52" t="s">
        <v>16</v>
      </c>
      <c r="I14" s="52">
        <v>2017</v>
      </c>
      <c r="J14" s="52">
        <v>2017</v>
      </c>
      <c r="K14" s="53" t="s">
        <v>17</v>
      </c>
      <c r="L14" s="53" t="s">
        <v>25</v>
      </c>
      <c r="M14" s="54" t="s">
        <v>26</v>
      </c>
      <c r="N14" s="55"/>
      <c r="O14" s="27"/>
      <c r="P14" s="27"/>
      <c r="Q14" s="56"/>
      <c r="R14" s="56"/>
      <c r="S14" s="56"/>
      <c r="T14" s="56"/>
      <c r="U14" s="57"/>
      <c r="V14" s="58"/>
    </row>
    <row r="15" spans="1:23" ht="104.25" customHeight="1" thickBot="1" x14ac:dyDescent="0.35">
      <c r="A15" s="59"/>
      <c r="B15" s="38" t="s">
        <v>27</v>
      </c>
      <c r="C15" s="60"/>
      <c r="D15" s="61"/>
      <c r="E15" s="61"/>
      <c r="F15" s="61"/>
      <c r="G15" s="61"/>
      <c r="H15" s="61"/>
      <c r="I15" s="61"/>
      <c r="J15" s="61"/>
      <c r="K15" s="62"/>
      <c r="L15" s="62"/>
      <c r="M15" s="63"/>
      <c r="N15" s="64"/>
      <c r="O15" s="27"/>
      <c r="P15" s="27"/>
      <c r="Q15" s="56"/>
      <c r="R15" s="56"/>
      <c r="S15" s="56"/>
      <c r="T15" s="56"/>
      <c r="U15" s="57"/>
      <c r="V15" s="58"/>
    </row>
    <row r="16" spans="1:23" ht="40.5" customHeight="1" thickBot="1" x14ac:dyDescent="0.35">
      <c r="A16" s="65">
        <v>2.2000000000000002</v>
      </c>
      <c r="B16" s="66" t="s">
        <v>28</v>
      </c>
      <c r="C16" s="34">
        <f>18000000/21.7002</f>
        <v>829485.44253048359</v>
      </c>
      <c r="D16" s="33" t="s">
        <v>14</v>
      </c>
      <c r="E16" s="33" t="s">
        <v>15</v>
      </c>
      <c r="F16" s="67">
        <v>100</v>
      </c>
      <c r="G16" s="67">
        <v>0</v>
      </c>
      <c r="H16" s="67" t="s">
        <v>16</v>
      </c>
      <c r="I16" s="36">
        <v>2017</v>
      </c>
      <c r="J16" s="36">
        <v>2018</v>
      </c>
      <c r="K16" s="34" t="s">
        <v>17</v>
      </c>
      <c r="L16" s="35" t="s">
        <v>25</v>
      </c>
      <c r="M16" s="68" t="s">
        <v>54</v>
      </c>
      <c r="N16" s="44"/>
      <c r="O16" s="31"/>
      <c r="P16" s="31"/>
      <c r="Q16" s="31"/>
      <c r="R16" s="31"/>
      <c r="S16" s="31"/>
      <c r="T16" s="31"/>
      <c r="U16" s="31"/>
      <c r="V16" s="31"/>
    </row>
    <row r="17" spans="1:23" ht="148.5" customHeight="1" thickBot="1" x14ac:dyDescent="0.35">
      <c r="A17" s="69"/>
      <c r="B17" s="70" t="s">
        <v>29</v>
      </c>
      <c r="C17" s="40"/>
      <c r="D17" s="39"/>
      <c r="E17" s="39"/>
      <c r="F17" s="71"/>
      <c r="G17" s="71"/>
      <c r="H17" s="71"/>
      <c r="I17" s="42"/>
      <c r="J17" s="42"/>
      <c r="K17" s="40"/>
      <c r="L17" s="41"/>
      <c r="M17" s="72"/>
      <c r="N17" s="44"/>
      <c r="O17" s="31"/>
      <c r="P17" s="31"/>
      <c r="Q17" s="31"/>
      <c r="R17" s="31"/>
      <c r="S17" s="31"/>
      <c r="T17" s="31"/>
      <c r="U17" s="31"/>
      <c r="V17" s="31"/>
    </row>
    <row r="18" spans="1:23" ht="78" customHeight="1" thickBot="1" x14ac:dyDescent="0.35">
      <c r="A18" s="65">
        <v>2.2999999999999998</v>
      </c>
      <c r="B18" s="66" t="s">
        <v>30</v>
      </c>
      <c r="C18" s="34">
        <f>500000/21.7002</f>
        <v>23041.262292513435</v>
      </c>
      <c r="D18" s="33" t="s">
        <v>14</v>
      </c>
      <c r="E18" s="33" t="s">
        <v>15</v>
      </c>
      <c r="F18" s="67">
        <v>100</v>
      </c>
      <c r="G18" s="67">
        <v>0</v>
      </c>
      <c r="H18" s="67" t="s">
        <v>16</v>
      </c>
      <c r="I18" s="36">
        <v>2017</v>
      </c>
      <c r="J18" s="36">
        <v>2017</v>
      </c>
      <c r="K18" s="53" t="s">
        <v>17</v>
      </c>
      <c r="L18" s="35" t="s">
        <v>25</v>
      </c>
      <c r="M18" s="68" t="s">
        <v>31</v>
      </c>
      <c r="N18" s="73"/>
      <c r="O18" s="31"/>
      <c r="P18" s="31"/>
      <c r="Q18" s="31"/>
      <c r="R18" s="31"/>
      <c r="S18" s="31"/>
      <c r="T18" s="31"/>
      <c r="U18" s="31"/>
      <c r="V18" s="31"/>
    </row>
    <row r="19" spans="1:23" ht="156" customHeight="1" thickBot="1" x14ac:dyDescent="0.35">
      <c r="A19" s="69"/>
      <c r="B19" s="70" t="s">
        <v>32</v>
      </c>
      <c r="C19" s="40"/>
      <c r="D19" s="39"/>
      <c r="E19" s="39"/>
      <c r="F19" s="71"/>
      <c r="G19" s="71"/>
      <c r="H19" s="71"/>
      <c r="I19" s="42"/>
      <c r="J19" s="42"/>
      <c r="K19" s="62"/>
      <c r="L19" s="41"/>
      <c r="M19" s="72"/>
      <c r="N19" s="73"/>
      <c r="O19" s="31"/>
      <c r="P19" s="31"/>
      <c r="Q19" s="31"/>
      <c r="R19" s="31"/>
      <c r="S19" s="31"/>
      <c r="T19" s="31"/>
      <c r="U19" s="31"/>
      <c r="V19" s="31"/>
    </row>
    <row r="20" spans="1:23" ht="40.5" customHeight="1" thickBot="1" x14ac:dyDescent="0.35">
      <c r="A20" s="74">
        <v>2.4</v>
      </c>
      <c r="B20" s="75" t="s">
        <v>41</v>
      </c>
      <c r="C20" s="76">
        <f>1132500/18.5</f>
        <v>61216.216216216213</v>
      </c>
      <c r="D20" s="77" t="s">
        <v>14</v>
      </c>
      <c r="E20" s="77" t="s">
        <v>15</v>
      </c>
      <c r="F20" s="78">
        <v>100</v>
      </c>
      <c r="G20" s="78">
        <v>0</v>
      </c>
      <c r="H20" s="78" t="s">
        <v>16</v>
      </c>
      <c r="I20" s="79">
        <v>2017</v>
      </c>
      <c r="J20" s="79">
        <v>2017</v>
      </c>
      <c r="K20" s="76" t="s">
        <v>40</v>
      </c>
      <c r="L20" s="80" t="s">
        <v>25</v>
      </c>
      <c r="M20" s="81" t="s">
        <v>46</v>
      </c>
      <c r="N20" s="82"/>
      <c r="O20" s="31"/>
      <c r="P20" s="31"/>
      <c r="Q20" s="31"/>
      <c r="R20" s="31"/>
      <c r="S20" s="31"/>
      <c r="T20" s="31"/>
      <c r="U20" s="31"/>
      <c r="V20" s="31"/>
    </row>
    <row r="21" spans="1:23" ht="149.25" customHeight="1" thickBot="1" x14ac:dyDescent="0.35">
      <c r="A21" s="83"/>
      <c r="B21" s="84" t="s">
        <v>43</v>
      </c>
      <c r="C21" s="85"/>
      <c r="D21" s="86"/>
      <c r="E21" s="86"/>
      <c r="F21" s="87"/>
      <c r="G21" s="87"/>
      <c r="H21" s="87"/>
      <c r="I21" s="88"/>
      <c r="J21" s="88"/>
      <c r="K21" s="85"/>
      <c r="L21" s="89"/>
      <c r="M21" s="90"/>
      <c r="N21" s="82"/>
      <c r="O21" s="31"/>
      <c r="P21" s="31"/>
      <c r="Q21" s="31"/>
      <c r="R21" s="31"/>
      <c r="S21" s="31"/>
      <c r="T21" s="31"/>
      <c r="U21" s="31"/>
      <c r="V21" s="31"/>
    </row>
    <row r="22" spans="1:23" ht="40.5" customHeight="1" thickBot="1" x14ac:dyDescent="0.35">
      <c r="A22" s="74">
        <v>2.5</v>
      </c>
      <c r="B22" s="75" t="s">
        <v>42</v>
      </c>
      <c r="C22" s="76">
        <f>14500000/18.5</f>
        <v>783783.78378378379</v>
      </c>
      <c r="D22" s="77" t="s">
        <v>14</v>
      </c>
      <c r="E22" s="77" t="s">
        <v>15</v>
      </c>
      <c r="F22" s="78">
        <v>100</v>
      </c>
      <c r="G22" s="78">
        <v>0</v>
      </c>
      <c r="H22" s="78" t="s">
        <v>16</v>
      </c>
      <c r="I22" s="79">
        <v>2018</v>
      </c>
      <c r="J22" s="79">
        <v>2018</v>
      </c>
      <c r="K22" s="76" t="s">
        <v>40</v>
      </c>
      <c r="L22" s="80" t="s">
        <v>25</v>
      </c>
      <c r="M22" s="81" t="s">
        <v>44</v>
      </c>
      <c r="N22" s="82"/>
      <c r="O22" s="31"/>
      <c r="P22" s="31"/>
      <c r="Q22" s="31"/>
      <c r="R22" s="31"/>
      <c r="S22" s="31"/>
      <c r="T22" s="31"/>
      <c r="U22" s="31"/>
      <c r="V22" s="31"/>
    </row>
    <row r="23" spans="1:23" ht="128.25" customHeight="1" thickBot="1" x14ac:dyDescent="0.35">
      <c r="A23" s="83"/>
      <c r="B23" s="84" t="s">
        <v>47</v>
      </c>
      <c r="C23" s="85"/>
      <c r="D23" s="86"/>
      <c r="E23" s="86"/>
      <c r="F23" s="87"/>
      <c r="G23" s="87"/>
      <c r="H23" s="87"/>
      <c r="I23" s="88"/>
      <c r="J23" s="88"/>
      <c r="K23" s="85"/>
      <c r="L23" s="89"/>
      <c r="M23" s="90"/>
      <c r="N23" s="82"/>
      <c r="O23" s="31"/>
      <c r="P23" s="31"/>
      <c r="Q23" s="31"/>
      <c r="R23" s="31"/>
      <c r="S23" s="31"/>
      <c r="T23" s="31"/>
      <c r="U23" s="31"/>
      <c r="V23" s="31"/>
    </row>
    <row r="24" spans="1:23" ht="15" thickBot="1" x14ac:dyDescent="0.35">
      <c r="A24" s="48">
        <v>3</v>
      </c>
      <c r="B24" s="49" t="s">
        <v>33</v>
      </c>
      <c r="C24" s="29"/>
      <c r="D24" s="29"/>
      <c r="E24" s="29"/>
      <c r="F24" s="29"/>
      <c r="G24" s="29"/>
      <c r="H24" s="29"/>
      <c r="I24" s="29"/>
      <c r="J24" s="29"/>
      <c r="K24" s="29"/>
      <c r="L24" s="29"/>
      <c r="M24" s="30"/>
      <c r="N24" s="31"/>
      <c r="O24" s="31"/>
      <c r="P24" s="31"/>
      <c r="Q24" s="31"/>
      <c r="R24" s="31"/>
      <c r="S24" s="31"/>
      <c r="T24" s="31"/>
      <c r="U24" s="31"/>
      <c r="V24" s="31"/>
    </row>
    <row r="25" spans="1:23" ht="34.5" customHeight="1" thickBot="1" x14ac:dyDescent="0.35">
      <c r="A25" s="65">
        <v>3.1</v>
      </c>
      <c r="B25" s="66" t="s">
        <v>34</v>
      </c>
      <c r="C25" s="34">
        <v>36138</v>
      </c>
      <c r="D25" s="33" t="s">
        <v>35</v>
      </c>
      <c r="E25" s="33" t="s">
        <v>36</v>
      </c>
      <c r="F25" s="67">
        <v>100</v>
      </c>
      <c r="G25" s="67">
        <v>0</v>
      </c>
      <c r="H25" s="67" t="s">
        <v>16</v>
      </c>
      <c r="I25" s="36">
        <v>2017</v>
      </c>
      <c r="J25" s="36">
        <v>2017</v>
      </c>
      <c r="K25" s="34" t="s">
        <v>17</v>
      </c>
      <c r="L25" s="35" t="s">
        <v>16</v>
      </c>
      <c r="M25" s="68" t="s">
        <v>37</v>
      </c>
      <c r="N25" s="44"/>
      <c r="O25" s="31"/>
      <c r="P25" s="31"/>
      <c r="Q25" s="31"/>
      <c r="R25" s="31"/>
      <c r="S25" s="31"/>
      <c r="T25" s="31"/>
      <c r="U25" s="31"/>
      <c r="V25" s="31"/>
    </row>
    <row r="26" spans="1:23" ht="114" customHeight="1" thickBot="1" x14ac:dyDescent="0.35">
      <c r="A26" s="69"/>
      <c r="B26" s="70" t="s">
        <v>38</v>
      </c>
      <c r="C26" s="40"/>
      <c r="D26" s="39"/>
      <c r="E26" s="39"/>
      <c r="F26" s="71"/>
      <c r="G26" s="71"/>
      <c r="H26" s="71"/>
      <c r="I26" s="42"/>
      <c r="J26" s="42"/>
      <c r="K26" s="40"/>
      <c r="L26" s="41"/>
      <c r="M26" s="72"/>
      <c r="N26" s="44"/>
      <c r="O26" s="31"/>
      <c r="P26" s="31"/>
      <c r="Q26" s="31"/>
      <c r="R26" s="31"/>
      <c r="S26" s="31"/>
      <c r="T26" s="31"/>
      <c r="U26" s="31"/>
      <c r="V26" s="31"/>
    </row>
    <row r="27" spans="1:23" ht="15.75" customHeight="1" x14ac:dyDescent="0.3">
      <c r="A27" s="91" t="s">
        <v>55</v>
      </c>
      <c r="B27" s="92"/>
      <c r="C27" s="92"/>
      <c r="D27" s="92"/>
      <c r="E27" s="92"/>
      <c r="F27" s="92"/>
      <c r="G27" s="92"/>
      <c r="H27" s="92"/>
      <c r="I27" s="92"/>
      <c r="J27" s="92"/>
      <c r="K27" s="92"/>
      <c r="L27" s="92"/>
      <c r="M27" s="93"/>
      <c r="N27" s="94"/>
      <c r="O27" s="94"/>
      <c r="P27" s="94"/>
      <c r="Q27" s="94"/>
      <c r="R27" s="94"/>
      <c r="S27" s="94"/>
      <c r="T27" s="94"/>
      <c r="U27" s="94"/>
      <c r="V27" s="94"/>
      <c r="W27" s="18"/>
    </row>
    <row r="28" spans="1:23" ht="34.5" customHeight="1" x14ac:dyDescent="0.3">
      <c r="A28" s="91" t="s">
        <v>56</v>
      </c>
      <c r="B28" s="92"/>
      <c r="C28" s="92"/>
      <c r="D28" s="92"/>
      <c r="E28" s="92"/>
      <c r="F28" s="92"/>
      <c r="G28" s="92"/>
      <c r="H28" s="92"/>
      <c r="I28" s="92"/>
      <c r="J28" s="92"/>
      <c r="K28" s="92"/>
      <c r="L28" s="92"/>
      <c r="M28" s="93"/>
      <c r="N28" s="94"/>
      <c r="P28" s="94"/>
      <c r="Q28" s="94"/>
      <c r="R28" s="94"/>
      <c r="S28" s="94"/>
      <c r="T28" s="94"/>
      <c r="U28" s="94"/>
      <c r="V28" s="94"/>
      <c r="W28" s="18"/>
    </row>
    <row r="29" spans="1:23" ht="57.75" customHeight="1" x14ac:dyDescent="0.3">
      <c r="A29" s="91" t="s">
        <v>57</v>
      </c>
      <c r="B29" s="92"/>
      <c r="C29" s="92"/>
      <c r="D29" s="92"/>
      <c r="E29" s="92"/>
      <c r="F29" s="92"/>
      <c r="G29" s="92"/>
      <c r="H29" s="92"/>
      <c r="I29" s="92"/>
      <c r="J29" s="92"/>
      <c r="K29" s="92"/>
      <c r="L29" s="92"/>
      <c r="M29" s="93"/>
      <c r="N29" s="94"/>
      <c r="O29" s="94"/>
      <c r="P29" s="94"/>
      <c r="Q29" s="94"/>
      <c r="R29" s="94"/>
      <c r="S29" s="94"/>
      <c r="T29" s="94"/>
      <c r="U29" s="94"/>
      <c r="V29" s="94"/>
      <c r="W29" s="18"/>
    </row>
    <row r="30" spans="1:23" ht="10.5" customHeight="1" x14ac:dyDescent="0.3">
      <c r="A30" s="95" t="s">
        <v>58</v>
      </c>
      <c r="B30" s="96"/>
      <c r="C30" s="96"/>
      <c r="D30" s="96"/>
      <c r="E30" s="96"/>
      <c r="F30" s="96"/>
      <c r="G30" s="96"/>
      <c r="H30" s="96"/>
      <c r="I30" s="96"/>
      <c r="J30" s="96"/>
      <c r="K30" s="96"/>
      <c r="L30" s="96"/>
      <c r="M30" s="97"/>
      <c r="N30" s="98"/>
      <c r="O30" s="98"/>
      <c r="P30" s="98"/>
      <c r="Q30" s="98"/>
      <c r="R30" s="98"/>
      <c r="S30" s="98"/>
      <c r="T30" s="98"/>
      <c r="U30" s="98"/>
      <c r="V30" s="98"/>
      <c r="W30" s="18"/>
    </row>
    <row r="31" spans="1:23" ht="15.75" customHeight="1" x14ac:dyDescent="0.3">
      <c r="A31" s="99" t="s">
        <v>59</v>
      </c>
      <c r="B31" s="100"/>
      <c r="C31" s="100"/>
      <c r="D31" s="100"/>
      <c r="E31" s="100"/>
      <c r="F31" s="100"/>
      <c r="G31" s="100"/>
      <c r="H31" s="100"/>
      <c r="I31" s="100"/>
      <c r="J31" s="100"/>
      <c r="K31" s="100"/>
      <c r="L31" s="100"/>
      <c r="M31" s="101"/>
      <c r="N31" s="100"/>
      <c r="O31" s="100"/>
      <c r="P31" s="100"/>
      <c r="Q31" s="100"/>
      <c r="R31" s="100"/>
      <c r="S31" s="100"/>
      <c r="T31" s="100"/>
      <c r="U31" s="100"/>
      <c r="V31" s="100"/>
      <c r="W31" s="18"/>
    </row>
    <row r="32" spans="1:23" ht="12.75" customHeight="1" x14ac:dyDescent="0.3">
      <c r="A32" s="99" t="s">
        <v>60</v>
      </c>
      <c r="B32" s="100"/>
      <c r="C32" s="100"/>
      <c r="D32" s="100"/>
      <c r="E32" s="100"/>
      <c r="F32" s="100"/>
      <c r="G32" s="100"/>
      <c r="H32" s="100"/>
      <c r="I32" s="100"/>
      <c r="J32" s="100"/>
      <c r="K32" s="100"/>
      <c r="L32" s="100"/>
      <c r="M32" s="101"/>
      <c r="N32" s="100"/>
      <c r="O32" s="100"/>
      <c r="P32" s="100"/>
      <c r="Q32" s="100"/>
      <c r="R32" s="100"/>
      <c r="S32" s="100"/>
      <c r="T32" s="100"/>
      <c r="U32" s="100"/>
      <c r="V32" s="100"/>
      <c r="W32" s="18"/>
    </row>
    <row r="33" spans="1:23" ht="19.5" customHeight="1" thickBot="1" x14ac:dyDescent="0.35">
      <c r="A33" s="102" t="s">
        <v>61</v>
      </c>
      <c r="B33" s="103"/>
      <c r="C33" s="103"/>
      <c r="D33" s="103"/>
      <c r="E33" s="103"/>
      <c r="F33" s="103"/>
      <c r="G33" s="103"/>
      <c r="H33" s="103"/>
      <c r="I33" s="103"/>
      <c r="J33" s="103"/>
      <c r="K33" s="103"/>
      <c r="L33" s="103"/>
      <c r="M33" s="104"/>
      <c r="N33" s="100"/>
      <c r="O33" s="100"/>
      <c r="P33" s="100"/>
      <c r="Q33" s="100"/>
      <c r="R33" s="100"/>
      <c r="S33" s="100"/>
      <c r="T33" s="100"/>
      <c r="U33" s="100"/>
      <c r="V33" s="100"/>
      <c r="W33" s="18"/>
    </row>
    <row r="34" spans="1:23" x14ac:dyDescent="0.3">
      <c r="B34" s="106" t="s">
        <v>45</v>
      </c>
    </row>
    <row r="35" spans="1:23" ht="15" thickBot="1" x14ac:dyDescent="0.35">
      <c r="B35" s="107"/>
    </row>
    <row r="36" spans="1:23" x14ac:dyDescent="0.3">
      <c r="B36" s="108"/>
      <c r="C36" s="109"/>
    </row>
    <row r="37" spans="1:23" x14ac:dyDescent="0.3">
      <c r="B37" s="108"/>
      <c r="C37" s="110"/>
    </row>
  </sheetData>
  <mergeCells count="128">
    <mergeCell ref="A30:M30"/>
    <mergeCell ref="A33:M33"/>
    <mergeCell ref="A20:A21"/>
    <mergeCell ref="C20:C21"/>
    <mergeCell ref="D20:D21"/>
    <mergeCell ref="E20:E21"/>
    <mergeCell ref="F20:F21"/>
    <mergeCell ref="G20:G21"/>
    <mergeCell ref="H20:H21"/>
    <mergeCell ref="I20:I21"/>
    <mergeCell ref="K25:K26"/>
    <mergeCell ref="L25:L26"/>
    <mergeCell ref="M25:M26"/>
    <mergeCell ref="A27:M27"/>
    <mergeCell ref="A28:M28"/>
    <mergeCell ref="A29:M29"/>
    <mergeCell ref="A22:A23"/>
    <mergeCell ref="C22:C23"/>
    <mergeCell ref="D22:D23"/>
    <mergeCell ref="E22:E23"/>
    <mergeCell ref="F22:F23"/>
    <mergeCell ref="G22:G23"/>
    <mergeCell ref="H22:H23"/>
    <mergeCell ref="I22:I23"/>
    <mergeCell ref="N18:N19"/>
    <mergeCell ref="A25:A26"/>
    <mergeCell ref="C25:C26"/>
    <mergeCell ref="D25:D26"/>
    <mergeCell ref="E25:E26"/>
    <mergeCell ref="F25:F26"/>
    <mergeCell ref="G25:G26"/>
    <mergeCell ref="H25:H26"/>
    <mergeCell ref="I25:I26"/>
    <mergeCell ref="J25:J26"/>
    <mergeCell ref="H18:H19"/>
    <mergeCell ref="I18:I19"/>
    <mergeCell ref="J18:J19"/>
    <mergeCell ref="K18:K19"/>
    <mergeCell ref="L18:L19"/>
    <mergeCell ref="M18:M19"/>
    <mergeCell ref="K22:K23"/>
    <mergeCell ref="L22:L23"/>
    <mergeCell ref="M22:M23"/>
    <mergeCell ref="J20:J21"/>
    <mergeCell ref="K20:K21"/>
    <mergeCell ref="L20:L21"/>
    <mergeCell ref="M20:M21"/>
    <mergeCell ref="J22:J23"/>
    <mergeCell ref="J16:J17"/>
    <mergeCell ref="K16:K17"/>
    <mergeCell ref="L16:L17"/>
    <mergeCell ref="M16:M17"/>
    <mergeCell ref="A18:A19"/>
    <mergeCell ref="C18:C19"/>
    <mergeCell ref="D18:D19"/>
    <mergeCell ref="E18:E19"/>
    <mergeCell ref="F18:F19"/>
    <mergeCell ref="G18:G19"/>
    <mergeCell ref="A16:A17"/>
    <mergeCell ref="C16:C17"/>
    <mergeCell ref="D16:D17"/>
    <mergeCell ref="E16:E17"/>
    <mergeCell ref="F16:F17"/>
    <mergeCell ref="G16:G17"/>
    <mergeCell ref="H16:H17"/>
    <mergeCell ref="I16:I17"/>
    <mergeCell ref="I8:I9"/>
    <mergeCell ref="J8:J9"/>
    <mergeCell ref="K8:K9"/>
    <mergeCell ref="G14:G15"/>
    <mergeCell ref="H14:H15"/>
    <mergeCell ref="I14:I15"/>
    <mergeCell ref="F12:H12"/>
    <mergeCell ref="I12:M12"/>
    <mergeCell ref="A14:A15"/>
    <mergeCell ref="C14:C15"/>
    <mergeCell ref="D14:D15"/>
    <mergeCell ref="E14:E15"/>
    <mergeCell ref="F14:F15"/>
    <mergeCell ref="M14:M15"/>
    <mergeCell ref="S4:T4"/>
    <mergeCell ref="L8:L9"/>
    <mergeCell ref="K10:K11"/>
    <mergeCell ref="L10:L11"/>
    <mergeCell ref="M10:M11"/>
    <mergeCell ref="U4:V4"/>
    <mergeCell ref="A5:A6"/>
    <mergeCell ref="B5:B6"/>
    <mergeCell ref="C5:C6"/>
    <mergeCell ref="D5:D6"/>
    <mergeCell ref="E5:E6"/>
    <mergeCell ref="F5:G5"/>
    <mergeCell ref="H5:H6"/>
    <mergeCell ref="I5:J5"/>
    <mergeCell ref="K5:K6"/>
    <mergeCell ref="L5:L6"/>
    <mergeCell ref="M5:M6"/>
    <mergeCell ref="N5:N6"/>
    <mergeCell ref="A8:A9"/>
    <mergeCell ref="C8:C9"/>
    <mergeCell ref="D8:D9"/>
    <mergeCell ref="E8:E9"/>
    <mergeCell ref="F8:F9"/>
    <mergeCell ref="M8:M9"/>
    <mergeCell ref="B34:B35"/>
    <mergeCell ref="A1:M1"/>
    <mergeCell ref="A2:M2"/>
    <mergeCell ref="A3:M3"/>
    <mergeCell ref="C4:D4"/>
    <mergeCell ref="E4:G4"/>
    <mergeCell ref="H4:I4"/>
    <mergeCell ref="J4:K4"/>
    <mergeCell ref="O4:Q4"/>
    <mergeCell ref="N14:N15"/>
    <mergeCell ref="J14:J15"/>
    <mergeCell ref="K14:K15"/>
    <mergeCell ref="L14:L15"/>
    <mergeCell ref="A10:A11"/>
    <mergeCell ref="C10:C11"/>
    <mergeCell ref="D10:D11"/>
    <mergeCell ref="E10:E11"/>
    <mergeCell ref="F10:F11"/>
    <mergeCell ref="G10:G11"/>
    <mergeCell ref="H10:H11"/>
    <mergeCell ref="I10:I11"/>
    <mergeCell ref="J10:J11"/>
    <mergeCell ref="G8:G9"/>
    <mergeCell ref="H8:H9"/>
  </mergeCells>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PA_2017_sept25 marcas</vt:lpstr>
    </vt:vector>
  </TitlesOfParts>
  <Company>Nacional Financiera S.N.C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Viridiana Vizguerra Morales</dc:creator>
  <cp:lastModifiedBy>Cruz Colin, Vania Ixchelt</cp:lastModifiedBy>
  <dcterms:created xsi:type="dcterms:W3CDTF">2017-03-03T21:04:31Z</dcterms:created>
  <dcterms:modified xsi:type="dcterms:W3CDTF">2017-10-26T18:10:46Z</dcterms:modified>
</cp:coreProperties>
</file>