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DATA.IDB\AOPERACIONES\ATC EJEC BID\CH-L1159 JCC\PA\"/>
    </mc:Choice>
  </mc:AlternateContent>
  <bookViews>
    <workbookView xWindow="0" yWindow="-435" windowWidth="19440" windowHeight="13170" xr2:uid="{00000000-000D-0000-FFFF-FFFF00000000}"/>
  </bookViews>
  <sheets>
    <sheet name="Plan de adquisiciones" sheetId="1" r:id="rId1"/>
  </sheets>
  <definedNames>
    <definedName name="_xlnm.Print_Area" localSheetId="0">'Plan de adquisiciones'!$A$1:$K$50</definedName>
    <definedName name="_xlnm.Print_Titles" localSheetId="0">'Plan de adquisiciones'!$6:$7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2" i="1"/>
  <c r="D37" i="1"/>
  <c r="D16" i="1"/>
  <c r="D24" i="1"/>
  <c r="D11" i="1" l="1"/>
</calcChain>
</file>

<file path=xl/sharedStrings.xml><?xml version="1.0" encoding="utf-8"?>
<sst xmlns="http://schemas.openxmlformats.org/spreadsheetml/2006/main" count="126" uniqueCount="67">
  <si>
    <t>Período del Plan:</t>
  </si>
  <si>
    <t>Monto límite para revisión ex post de adquisiciones:</t>
  </si>
  <si>
    <t>Ref. POA</t>
  </si>
  <si>
    <t>Fuente de Financiamiento y porcentaje</t>
  </si>
  <si>
    <t>Comentarios</t>
  </si>
  <si>
    <t>Local / Otro %</t>
  </si>
  <si>
    <t>Total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</si>
  <si>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</si>
  <si>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</si>
  <si>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</si>
  <si>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</si>
  <si>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PLAN DE ADQUISICIONES  DE COOPERACIONES TECNICAS NO REEMBOLSABLES </t>
  </si>
  <si>
    <t>N/A</t>
  </si>
  <si>
    <t>Bienes y servicios (monto en U$S): 5,000</t>
  </si>
  <si>
    <t>Consultorias (monto en U$S): 175,000</t>
  </si>
  <si>
    <t>Asistencia en el diseño y utilización del plan de compra</t>
  </si>
  <si>
    <t>Adecuación y aplicación de la metodología de seguimiento de calidad de atención a usuarios.</t>
  </si>
  <si>
    <t>Asistencia tecnica para la mejora de las capacidades de gestión de la JUNAEB. C2.</t>
  </si>
  <si>
    <t>Política HRD</t>
  </si>
  <si>
    <t>1º Semestre 2016</t>
  </si>
  <si>
    <t>1º Semestre 2017</t>
  </si>
  <si>
    <t>2º Semestre 2016</t>
  </si>
  <si>
    <t>Consultores Individuales</t>
  </si>
  <si>
    <t>2016 y 2017</t>
  </si>
  <si>
    <t>Pendiente</t>
  </si>
  <si>
    <t>Impresion de documentos y publicación de documentos síntesis de talleres. C3.</t>
  </si>
  <si>
    <t>Apoyo tecnico para la difusión de los resultados de la encuesta de evaluación de satisfacción ciudadana.</t>
  </si>
  <si>
    <t>Fortalecimiento de las acciones y áreas de auditoría interna.</t>
  </si>
  <si>
    <t>Diagnóstico y propuesta para articular control ciudadano y herramientas de gobierno digital.</t>
  </si>
  <si>
    <t>SI</t>
  </si>
  <si>
    <t>Preparado por: CCH</t>
  </si>
  <si>
    <t>Fecha: Agosto 2017</t>
  </si>
  <si>
    <t>En Ejecución</t>
  </si>
  <si>
    <t xml:space="preserve">Finalizada </t>
  </si>
  <si>
    <t>Cancelada</t>
  </si>
  <si>
    <t xml:space="preserve">Cancelada </t>
  </si>
  <si>
    <t>2º Semestre 2018</t>
  </si>
  <si>
    <t>En ejecución</t>
  </si>
  <si>
    <t>Finalizado</t>
  </si>
  <si>
    <t>Componente I. Trans. Herram. Y Lecc CH-L1085</t>
  </si>
  <si>
    <t>Componente III. Diálogo Poli y Gen Conoc. Mejor</t>
  </si>
  <si>
    <t>Componente II. Imp. Proces. Trans. Para Mejora</t>
  </si>
  <si>
    <t>Componente IV. Taller Diseminación Resultados</t>
  </si>
  <si>
    <t>Componente V. Monitoreo y Evaluación</t>
  </si>
  <si>
    <r>
      <t xml:space="preserve">País: </t>
    </r>
    <r>
      <rPr>
        <sz val="10"/>
        <rFont val="Calibri"/>
        <family val="2"/>
        <scheme val="minor"/>
      </rPr>
      <t>Chile.</t>
    </r>
  </si>
  <si>
    <r>
      <t xml:space="preserve">Agencia Ejecutora (AE): </t>
    </r>
    <r>
      <rPr>
        <sz val="10"/>
        <rFont val="Calibri"/>
        <family val="2"/>
        <scheme val="minor"/>
      </rPr>
      <t>Banco Interamericano de Desarrollo.</t>
    </r>
  </si>
  <si>
    <r>
      <t xml:space="preserve">Número del Proyecto: </t>
    </r>
    <r>
      <rPr>
        <sz val="10"/>
        <rFont val="Calibri"/>
        <family val="2"/>
        <scheme val="minor"/>
      </rPr>
      <t>CH-T1159.</t>
    </r>
  </si>
  <si>
    <r>
      <t xml:space="preserve">Nombre del Proyecto: </t>
    </r>
    <r>
      <rPr>
        <sz val="10"/>
        <rFont val="Calibri"/>
        <family val="2"/>
        <scheme val="minor"/>
      </rPr>
      <t>Mejora de la Gestión de Servicios al Ciudadano.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</si>
  <si>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SCC:</t>
    </r>
    <r>
      <rPr>
        <sz val="10"/>
        <rFont val="Calibri"/>
        <family val="2"/>
        <scheme val="minor"/>
      </rPr>
      <t xml:space="preserve"> Selección Basada en la Calificación de los Consultores; </t>
    </r>
    <r>
      <rPr>
        <b/>
        <sz val="10"/>
        <rFont val="Calibri"/>
        <family val="2"/>
        <scheme val="minor"/>
      </rPr>
      <t>SBCC:</t>
    </r>
    <r>
      <rPr>
        <sz val="10"/>
        <rFont val="Calibri"/>
        <family val="2"/>
        <scheme val="minor"/>
      </rPr>
      <t xml:space="preserve"> Selección Basada en Calidad y Costo; </t>
    </r>
    <r>
      <rPr>
        <b/>
        <sz val="10"/>
        <rFont val="Calibri"/>
        <family val="2"/>
        <scheme val="minor"/>
      </rPr>
      <t>SBMC</t>
    </r>
    <r>
      <rPr>
        <sz val="10"/>
        <rFont val="Calibri"/>
        <family val="2"/>
        <scheme val="minor"/>
      </rPr>
      <t>: Selección Basada en el Menor Costo;</t>
    </r>
    <r>
      <rPr>
        <b/>
        <sz val="10"/>
        <rFont val="Calibri"/>
        <family val="2"/>
        <scheme val="minor"/>
      </rPr>
      <t xml:space="preserve"> SBPF:</t>
    </r>
    <r>
      <rPr>
        <sz val="10"/>
        <rFont val="Calibri"/>
        <family val="2"/>
        <scheme val="minor"/>
      </rPr>
      <t xml:space="preserve"> Selección Basada en Presupuesto Fijo. </t>
    </r>
    <r>
      <rPr>
        <b/>
        <sz val="10"/>
        <rFont val="Calibri"/>
        <family val="2"/>
        <scheme val="minor"/>
      </rPr>
      <t>SD:</t>
    </r>
    <r>
      <rPr>
        <sz val="10"/>
        <rFont val="Calibri"/>
        <family val="2"/>
        <scheme val="minor"/>
      </rPr>
      <t xml:space="preserve"> Selección Directa; </t>
    </r>
    <r>
      <rPr>
        <b/>
        <sz val="10"/>
        <rFont val="Calibri"/>
        <family val="2"/>
        <scheme val="minor"/>
      </rPr>
      <t>SBC:</t>
    </r>
    <r>
      <rPr>
        <sz val="10"/>
        <rFont val="Calibri"/>
        <family val="2"/>
        <scheme val="minor"/>
      </rPr>
      <t xml:space="preserve"> Selección Basada en Calidad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</si>
  <si>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CCIN: Selección basada en la Comparación de Calificaciones Consultor Individual ; </t>
    </r>
    <r>
      <rPr>
        <b/>
        <sz val="10"/>
        <rFont val="Calibri"/>
        <family val="2"/>
        <scheme val="minor"/>
      </rPr>
      <t>SD</t>
    </r>
    <r>
      <rPr>
        <sz val="10"/>
        <rFont val="Calibri"/>
        <family val="2"/>
        <scheme val="minor"/>
      </rPr>
      <t xml:space="preserve">: Selección Directa; </t>
    </r>
    <r>
      <rPr>
        <b/>
        <sz val="10"/>
        <rFont val="Calibri"/>
        <family val="2"/>
        <scheme val="minor"/>
      </rPr>
      <t>Política HRD</t>
    </r>
    <r>
      <rPr>
        <sz val="10"/>
        <rFont val="Calibri"/>
        <family val="2"/>
        <scheme val="minor"/>
      </rPr>
      <t xml:space="preserve">: Política del Departamento de Recursos Humanos del Banco. </t>
    </r>
  </si>
  <si>
    <t>Nº Item</t>
  </si>
  <si>
    <t>Descripción de las adquisiciones 
(1)</t>
  </si>
  <si>
    <t>Costo estimado del Contrato</t>
  </si>
  <si>
    <t>Método de Adquisición
(2)</t>
  </si>
  <si>
    <t>Revisión  de adquisiciones 
 (3)</t>
  </si>
  <si>
    <t xml:space="preserve">Fecha estimada del Anuncio de Adquisición o
 del Inicio de la contratación </t>
  </si>
  <si>
    <t>Revisión técnica del JEP
(4)</t>
  </si>
  <si>
    <t>BID/MIF %</t>
  </si>
  <si>
    <t>Automatización de herramienta de diagnóstico autoaplicativo y aplicación de la misma a 10 servicios no beneficiarios.</t>
  </si>
  <si>
    <t>Estudio cualitativo sobre practicas directivas.</t>
  </si>
  <si>
    <t>Organización de talleres discusión de estudios.</t>
  </si>
  <si>
    <t xml:space="preserve">Monitories y Evaluación </t>
  </si>
  <si>
    <t>Taller de Diseminación Resultados</t>
  </si>
  <si>
    <t>Organización de talleres y seminarios (intercambio de experiencias).</t>
  </si>
  <si>
    <t>Consultorías para estudios breves para diálogo de políticas.</t>
  </si>
  <si>
    <t>Bienes y servicios</t>
  </si>
  <si>
    <t>Política PRC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</si>
</sst>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3" tint="0.59999389629810485"/>
      <name val="Calibri"/>
      <family val="2"/>
      <scheme val="minor"/>
    </font>
    <font>
      <sz val="10"/>
      <color theme="3" tint="0.5999938962981048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20">
    <xf numFmtId="0" fontId="0" fillId="0" borderId="0" xfId="0"/>
    <xf numFmtId="17" fontId="5" fillId="3" borderId="17" xfId="0" applyNumberFormat="1" applyFont="1" applyFill="1" applyBorder="1" applyAlignment="1">
      <alignment horizontal="center" vertical="center"/>
    </xf>
    <xf numFmtId="17" fontId="11" fillId="3" borderId="17" xfId="0" applyNumberFormat="1" applyFont="1" applyFill="1" applyBorder="1" applyAlignment="1">
      <alignment horizontal="center" vertical="center"/>
    </xf>
    <xf numFmtId="17" fontId="11" fillId="0" borderId="17" xfId="1" quotePrefix="1" applyNumberFormat="1" applyFont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17" fontId="5" fillId="3" borderId="26" xfId="0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2" fillId="0" borderId="1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5" fillId="0" borderId="17" xfId="0" applyFont="1" applyBorder="1" applyAlignment="1">
      <alignment horizontal="justify" vertical="center" wrapText="1"/>
    </xf>
    <xf numFmtId="165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0" fontId="5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165" fontId="11" fillId="0" borderId="17" xfId="0" applyNumberFormat="1" applyFont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17" xfId="1" applyFont="1" applyBorder="1" applyAlignment="1">
      <alignment horizontal="justify" vertical="center" wrapText="1"/>
    </xf>
    <xf numFmtId="0" fontId="5" fillId="0" borderId="21" xfId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5" fillId="0" borderId="26" xfId="0" applyFont="1" applyBorder="1" applyAlignment="1">
      <alignment horizontal="justify" vertical="center" wrapText="1"/>
    </xf>
    <xf numFmtId="16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5" fontId="2" fillId="0" borderId="30" xfId="2" applyNumberFormat="1" applyFont="1" applyBorder="1" applyAlignment="1">
      <alignment horizontal="center" vertical="center"/>
    </xf>
    <xf numFmtId="0" fontId="5" fillId="0" borderId="32" xfId="1" applyFont="1" applyBorder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164" fontId="1" fillId="0" borderId="0" xfId="1" applyNumberFormat="1" applyFont="1"/>
    <xf numFmtId="3" fontId="1" fillId="0" borderId="0" xfId="1" applyNumberFormat="1" applyFont="1"/>
    <xf numFmtId="0" fontId="11" fillId="0" borderId="0" xfId="0" applyFont="1"/>
    <xf numFmtId="0" fontId="20" fillId="5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2" fillId="0" borderId="17" xfId="0" applyFont="1" applyBorder="1" applyAlignment="1">
      <alignment wrapText="1"/>
    </xf>
    <xf numFmtId="164" fontId="13" fillId="0" borderId="17" xfId="8" applyNumberFormat="1" applyFont="1" applyBorder="1"/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0" fontId="5" fillId="3" borderId="17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165" fontId="12" fillId="0" borderId="17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2" fillId="3" borderId="17" xfId="0" applyFont="1" applyFill="1" applyBorder="1" applyAlignment="1">
      <alignment wrapText="1"/>
    </xf>
    <xf numFmtId="0" fontId="4" fillId="0" borderId="23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wrapText="1"/>
    </xf>
    <xf numFmtId="0" fontId="4" fillId="0" borderId="24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0" fontId="14" fillId="2" borderId="14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5" fillId="2" borderId="8" xfId="1" applyFont="1" applyFill="1" applyBorder="1" applyAlignment="1">
      <alignment vertical="center"/>
    </xf>
    <xf numFmtId="0" fontId="15" fillId="2" borderId="9" xfId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2" fillId="4" borderId="28" xfId="1" applyFont="1" applyFill="1" applyBorder="1" applyAlignment="1">
      <alignment horizontal="left" vertical="center" wrapText="1"/>
    </xf>
    <xf numFmtId="0" fontId="2" fillId="4" borderId="26" xfId="1" applyFont="1" applyFill="1" applyBorder="1" applyAlignment="1">
      <alignment horizontal="left" vertical="center" wrapText="1"/>
    </xf>
    <xf numFmtId="0" fontId="2" fillId="4" borderId="27" xfId="1" applyFont="1" applyFill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top" wrapText="1"/>
    </xf>
    <xf numFmtId="0" fontId="5" fillId="0" borderId="25" xfId="1" applyFont="1" applyBorder="1" applyAlignment="1">
      <alignment horizontal="left" vertical="top" wrapText="1"/>
    </xf>
  </cellXfs>
  <cellStyles count="9">
    <cellStyle name="Comma" xfId="8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Millares 2" xfId="2" xr:uid="{00000000-0005-0000-0000-000004000000}"/>
    <cellStyle name="Normal" xfId="0" builtinId="0"/>
    <cellStyle name="Normal 2" xfId="1" xr:uid="{00000000-0005-0000-0000-000006000000}"/>
    <cellStyle name="Porcentaje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showGridLines="0" tabSelected="1" zoomScaleNormal="100" workbookViewId="0">
      <selection activeCell="E13" sqref="E13"/>
    </sheetView>
  </sheetViews>
  <sheetFormatPr defaultColWidth="9.140625" defaultRowHeight="12.75" x14ac:dyDescent="0.2"/>
  <cols>
    <col min="1" max="1" width="4.85546875" style="48" customWidth="1"/>
    <col min="2" max="2" width="4.7109375" style="48" customWidth="1"/>
    <col min="3" max="3" width="57.7109375" style="48" customWidth="1"/>
    <col min="4" max="4" width="11.28515625" style="48" customWidth="1"/>
    <col min="5" max="5" width="13.140625" style="48" customWidth="1"/>
    <col min="6" max="6" width="9.42578125" style="48" customWidth="1"/>
    <col min="7" max="7" width="8.28515625" style="48" customWidth="1"/>
    <col min="8" max="8" width="8" style="48" customWidth="1"/>
    <col min="9" max="9" width="16.5703125" style="48" customWidth="1"/>
    <col min="10" max="10" width="8.5703125" style="48" customWidth="1"/>
    <col min="11" max="11" width="18.28515625" style="48" customWidth="1"/>
    <col min="12" max="16384" width="9.140625" style="48"/>
  </cols>
  <sheetData>
    <row r="1" spans="1:12" s="11" customFormat="1" ht="15.75" x14ac:dyDescent="0.25">
      <c r="A1" s="100" t="s">
        <v>11</v>
      </c>
      <c r="B1" s="101"/>
      <c r="C1" s="102"/>
      <c r="D1" s="101"/>
      <c r="E1" s="101"/>
      <c r="F1" s="101"/>
      <c r="G1" s="101"/>
      <c r="H1" s="101"/>
      <c r="I1" s="101"/>
      <c r="J1" s="101"/>
      <c r="K1" s="103"/>
    </row>
    <row r="2" spans="1:12" s="11" customFormat="1" x14ac:dyDescent="0.25">
      <c r="A2" s="104" t="s">
        <v>44</v>
      </c>
      <c r="B2" s="105"/>
      <c r="C2" s="106"/>
      <c r="D2" s="106"/>
      <c r="E2" s="106"/>
      <c r="F2" s="107" t="s">
        <v>45</v>
      </c>
      <c r="G2" s="108"/>
      <c r="H2" s="108"/>
      <c r="I2" s="108"/>
      <c r="J2" s="108"/>
      <c r="K2" s="109"/>
    </row>
    <row r="3" spans="1:12" s="11" customFormat="1" x14ac:dyDescent="0.25">
      <c r="A3" s="110" t="s">
        <v>46</v>
      </c>
      <c r="B3" s="111"/>
      <c r="C3" s="112"/>
      <c r="D3" s="112"/>
      <c r="E3" s="112"/>
      <c r="F3" s="113" t="s">
        <v>47</v>
      </c>
      <c r="G3" s="112"/>
      <c r="H3" s="112"/>
      <c r="I3" s="112"/>
      <c r="J3" s="112"/>
      <c r="K3" s="114"/>
    </row>
    <row r="4" spans="1:12" s="11" customFormat="1" x14ac:dyDescent="0.25">
      <c r="A4" s="96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9"/>
    </row>
    <row r="5" spans="1:12" s="11" customFormat="1" x14ac:dyDescent="0.25">
      <c r="A5" s="12" t="s">
        <v>1</v>
      </c>
      <c r="B5" s="13"/>
      <c r="C5" s="14"/>
      <c r="D5" s="14" t="s">
        <v>13</v>
      </c>
      <c r="E5" s="15"/>
      <c r="F5" s="15"/>
      <c r="G5" s="15"/>
      <c r="H5" s="14" t="s">
        <v>14</v>
      </c>
      <c r="I5" s="15"/>
      <c r="J5" s="15"/>
      <c r="K5" s="16"/>
    </row>
    <row r="6" spans="1:12" s="52" customFormat="1" x14ac:dyDescent="0.2">
      <c r="A6" s="89" t="s">
        <v>50</v>
      </c>
      <c r="B6" s="91" t="s">
        <v>2</v>
      </c>
      <c r="C6" s="80" t="s">
        <v>51</v>
      </c>
      <c r="D6" s="79" t="s">
        <v>52</v>
      </c>
      <c r="E6" s="79" t="s">
        <v>53</v>
      </c>
      <c r="F6" s="79" t="s">
        <v>54</v>
      </c>
      <c r="G6" s="79" t="s">
        <v>3</v>
      </c>
      <c r="H6" s="79"/>
      <c r="I6" s="80" t="s">
        <v>55</v>
      </c>
      <c r="J6" s="79" t="s">
        <v>56</v>
      </c>
      <c r="K6" s="82" t="s">
        <v>4</v>
      </c>
    </row>
    <row r="7" spans="1:12" s="52" customFormat="1" ht="25.5" x14ac:dyDescent="0.2">
      <c r="A7" s="90"/>
      <c r="B7" s="92"/>
      <c r="C7" s="81"/>
      <c r="D7" s="80"/>
      <c r="E7" s="80"/>
      <c r="F7" s="80"/>
      <c r="G7" s="53" t="s">
        <v>57</v>
      </c>
      <c r="H7" s="53" t="s">
        <v>5</v>
      </c>
      <c r="I7" s="81"/>
      <c r="J7" s="80"/>
      <c r="K7" s="83"/>
    </row>
    <row r="8" spans="1:12" s="11" customFormat="1" x14ac:dyDescent="0.25">
      <c r="A8" s="4"/>
      <c r="B8" s="5"/>
      <c r="C8" s="6"/>
      <c r="D8" s="7"/>
      <c r="E8" s="7"/>
      <c r="F8" s="7"/>
      <c r="G8" s="7"/>
      <c r="H8" s="7"/>
      <c r="I8" s="6"/>
      <c r="J8" s="7"/>
      <c r="K8" s="8"/>
      <c r="L8" s="17"/>
    </row>
    <row r="9" spans="1:12" s="10" customFormat="1" ht="22.5" customHeight="1" x14ac:dyDescent="0.25">
      <c r="A9" s="115" t="s">
        <v>39</v>
      </c>
      <c r="B9" s="116"/>
      <c r="C9" s="116"/>
      <c r="D9" s="116"/>
      <c r="E9" s="116"/>
      <c r="F9" s="116"/>
      <c r="G9" s="116"/>
      <c r="H9" s="116"/>
      <c r="I9" s="116"/>
      <c r="J9" s="116"/>
      <c r="K9" s="117"/>
    </row>
    <row r="10" spans="1:12" customFormat="1" ht="16.5" customHeight="1" x14ac:dyDescent="0.25">
      <c r="A10" s="54"/>
      <c r="B10" s="55"/>
      <c r="C10" s="56" t="s">
        <v>22</v>
      </c>
      <c r="D10" s="57"/>
      <c r="E10" s="58"/>
      <c r="F10" s="58"/>
      <c r="G10" s="59"/>
      <c r="H10" s="59"/>
      <c r="I10" s="58"/>
      <c r="J10" s="59"/>
      <c r="K10" s="58"/>
    </row>
    <row r="11" spans="1:12" s="10" customFormat="1" ht="30.75" customHeight="1" x14ac:dyDescent="0.25">
      <c r="A11" s="18"/>
      <c r="B11" s="19"/>
      <c r="C11" s="20" t="s">
        <v>58</v>
      </c>
      <c r="D11" s="21">
        <f>5663.47+4487.56+4372.9</f>
        <v>14523.93</v>
      </c>
      <c r="E11" s="21" t="s">
        <v>18</v>
      </c>
      <c r="F11" s="22" t="s">
        <v>12</v>
      </c>
      <c r="G11" s="23">
        <v>1</v>
      </c>
      <c r="H11" s="23">
        <v>0</v>
      </c>
      <c r="I11" s="1" t="s">
        <v>19</v>
      </c>
      <c r="J11" s="1" t="s">
        <v>29</v>
      </c>
      <c r="K11" s="24" t="s">
        <v>33</v>
      </c>
    </row>
    <row r="12" spans="1:12" s="11" customFormat="1" ht="25.5" x14ac:dyDescent="0.25">
      <c r="A12" s="18"/>
      <c r="B12" s="19"/>
      <c r="C12" s="20" t="s">
        <v>16</v>
      </c>
      <c r="D12" s="21">
        <v>30000</v>
      </c>
      <c r="E12" s="21" t="s">
        <v>18</v>
      </c>
      <c r="F12" s="22" t="s">
        <v>12</v>
      </c>
      <c r="G12" s="23">
        <v>1</v>
      </c>
      <c r="H12" s="23">
        <v>0</v>
      </c>
      <c r="I12" s="2" t="s">
        <v>36</v>
      </c>
      <c r="J12" s="2" t="s">
        <v>29</v>
      </c>
      <c r="K12" s="28" t="s">
        <v>24</v>
      </c>
    </row>
    <row r="13" spans="1:12" s="11" customFormat="1" ht="25.5" x14ac:dyDescent="0.25">
      <c r="A13" s="18"/>
      <c r="B13" s="19"/>
      <c r="C13" s="61" t="s">
        <v>26</v>
      </c>
      <c r="D13" s="30">
        <v>15000</v>
      </c>
      <c r="E13" s="30" t="s">
        <v>18</v>
      </c>
      <c r="F13" s="22" t="s">
        <v>12</v>
      </c>
      <c r="G13" s="31">
        <v>1</v>
      </c>
      <c r="H13" s="31">
        <v>0</v>
      </c>
      <c r="I13" s="1" t="s">
        <v>36</v>
      </c>
      <c r="J13" s="2" t="s">
        <v>29</v>
      </c>
      <c r="K13" s="28" t="s">
        <v>24</v>
      </c>
    </row>
    <row r="14" spans="1:12" customFormat="1" ht="16.5" customHeight="1" x14ac:dyDescent="0.25">
      <c r="A14" s="54"/>
      <c r="B14" s="55"/>
      <c r="C14" s="56" t="s">
        <v>65</v>
      </c>
      <c r="D14" s="57"/>
      <c r="E14" s="58"/>
      <c r="F14" s="58"/>
      <c r="G14" s="59"/>
      <c r="H14" s="59"/>
      <c r="I14" s="58"/>
      <c r="J14" s="59"/>
      <c r="K14" s="58"/>
    </row>
    <row r="15" spans="1:12" s="11" customFormat="1" ht="18" customHeight="1" x14ac:dyDescent="0.2">
      <c r="A15" s="25"/>
      <c r="B15" s="26"/>
      <c r="C15" s="20" t="s">
        <v>63</v>
      </c>
      <c r="D15" s="21">
        <v>10000</v>
      </c>
      <c r="E15" s="58" t="s">
        <v>66</v>
      </c>
      <c r="F15" s="22" t="s">
        <v>12</v>
      </c>
      <c r="G15" s="23">
        <v>1</v>
      </c>
      <c r="H15" s="23">
        <v>0</v>
      </c>
      <c r="I15" s="1" t="s">
        <v>21</v>
      </c>
      <c r="J15" s="1" t="s">
        <v>12</v>
      </c>
      <c r="K15" s="28" t="s">
        <v>38</v>
      </c>
    </row>
    <row r="16" spans="1:12" s="11" customFormat="1" ht="18" customHeight="1" x14ac:dyDescent="0.25">
      <c r="A16" s="25"/>
      <c r="B16" s="26"/>
      <c r="C16" s="20"/>
      <c r="D16" s="63">
        <f>SUM(D11:D15)</f>
        <v>69523.929999999993</v>
      </c>
      <c r="E16" s="27"/>
      <c r="F16" s="22"/>
      <c r="G16" s="23"/>
      <c r="H16" s="23"/>
      <c r="I16" s="1"/>
      <c r="J16" s="1"/>
      <c r="K16" s="28"/>
    </row>
    <row r="17" spans="1:11" s="11" customFormat="1" ht="24" customHeight="1" x14ac:dyDescent="0.25">
      <c r="A17" s="115" t="s">
        <v>41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1" customFormat="1" ht="14.25" customHeight="1" x14ac:dyDescent="0.25">
      <c r="A18" s="54"/>
      <c r="B18" s="55"/>
      <c r="C18" s="56" t="s">
        <v>22</v>
      </c>
      <c r="D18" s="57"/>
      <c r="E18" s="58"/>
      <c r="F18" s="58"/>
      <c r="G18" s="59"/>
      <c r="H18" s="59"/>
      <c r="I18" s="58"/>
      <c r="J18" s="59"/>
      <c r="K18" s="58"/>
    </row>
    <row r="19" spans="1:11" s="11" customFormat="1" ht="25.5" x14ac:dyDescent="0.25">
      <c r="A19" s="35"/>
      <c r="B19" s="36"/>
      <c r="C19" s="20" t="s">
        <v>17</v>
      </c>
      <c r="D19" s="21">
        <v>10000.5</v>
      </c>
      <c r="E19" s="21" t="s">
        <v>18</v>
      </c>
      <c r="F19" s="22" t="s">
        <v>12</v>
      </c>
      <c r="G19" s="23">
        <v>1</v>
      </c>
      <c r="H19" s="23">
        <v>0</v>
      </c>
      <c r="I19" s="1" t="s">
        <v>21</v>
      </c>
      <c r="J19" s="1" t="s">
        <v>29</v>
      </c>
      <c r="K19" s="28" t="s">
        <v>33</v>
      </c>
    </row>
    <row r="20" spans="1:11" s="11" customFormat="1" ht="16.5" customHeight="1" x14ac:dyDescent="0.25">
      <c r="A20" s="18"/>
      <c r="B20" s="19"/>
      <c r="C20" s="29" t="s">
        <v>59</v>
      </c>
      <c r="D20" s="30">
        <v>5886.04</v>
      </c>
      <c r="E20" s="21" t="s">
        <v>18</v>
      </c>
      <c r="F20" s="22" t="s">
        <v>12</v>
      </c>
      <c r="G20" s="31">
        <v>1</v>
      </c>
      <c r="H20" s="31">
        <v>0</v>
      </c>
      <c r="I20" s="1" t="s">
        <v>20</v>
      </c>
      <c r="J20" s="2" t="s">
        <v>29</v>
      </c>
      <c r="K20" s="28" t="s">
        <v>35</v>
      </c>
    </row>
    <row r="21" spans="1:11" s="11" customFormat="1" ht="17.25" customHeight="1" x14ac:dyDescent="0.25">
      <c r="A21" s="18"/>
      <c r="B21" s="19"/>
      <c r="C21" s="29" t="s">
        <v>15</v>
      </c>
      <c r="D21" s="30">
        <v>0</v>
      </c>
      <c r="E21" s="21" t="s">
        <v>18</v>
      </c>
      <c r="F21" s="22" t="s">
        <v>12</v>
      </c>
      <c r="G21" s="23">
        <v>1</v>
      </c>
      <c r="H21" s="23">
        <v>0</v>
      </c>
      <c r="I21" s="1" t="s">
        <v>21</v>
      </c>
      <c r="J21" s="2" t="s">
        <v>29</v>
      </c>
      <c r="K21" s="28" t="s">
        <v>34</v>
      </c>
    </row>
    <row r="22" spans="1:11" s="11" customFormat="1" ht="17.25" customHeight="1" x14ac:dyDescent="0.25">
      <c r="A22" s="25"/>
      <c r="B22" s="32"/>
      <c r="C22" s="33" t="s">
        <v>27</v>
      </c>
      <c r="D22" s="21">
        <v>30000</v>
      </c>
      <c r="E22" s="21" t="s">
        <v>18</v>
      </c>
      <c r="F22" s="22" t="s">
        <v>12</v>
      </c>
      <c r="G22" s="23">
        <v>1</v>
      </c>
      <c r="H22" s="23">
        <v>0</v>
      </c>
      <c r="I22" s="1" t="s">
        <v>36</v>
      </c>
      <c r="J22" s="2" t="s">
        <v>29</v>
      </c>
      <c r="K22" s="28" t="s">
        <v>24</v>
      </c>
    </row>
    <row r="23" spans="1:11" s="11" customFormat="1" ht="25.5" x14ac:dyDescent="0.25">
      <c r="A23" s="34"/>
      <c r="B23" s="26"/>
      <c r="C23" s="60" t="s">
        <v>28</v>
      </c>
      <c r="D23" s="21">
        <v>20000</v>
      </c>
      <c r="E23" s="21" t="s">
        <v>18</v>
      </c>
      <c r="F23" s="22" t="s">
        <v>12</v>
      </c>
      <c r="G23" s="23">
        <v>1</v>
      </c>
      <c r="H23" s="23">
        <v>0</v>
      </c>
      <c r="I23" s="1" t="s">
        <v>36</v>
      </c>
      <c r="J23" s="2" t="s">
        <v>29</v>
      </c>
      <c r="K23" s="28" t="s">
        <v>24</v>
      </c>
    </row>
    <row r="24" spans="1:11" s="11" customFormat="1" ht="16.5" customHeight="1" x14ac:dyDescent="0.25">
      <c r="A24" s="35"/>
      <c r="B24" s="36"/>
      <c r="C24" s="20"/>
      <c r="D24" s="63">
        <f>SUM(D19:D23)</f>
        <v>65886.540000000008</v>
      </c>
      <c r="E24" s="21"/>
      <c r="F24" s="22"/>
      <c r="G24" s="23"/>
      <c r="H24" s="23"/>
      <c r="I24" s="1"/>
      <c r="J24" s="1"/>
      <c r="K24" s="28"/>
    </row>
    <row r="25" spans="1:11" s="11" customFormat="1" x14ac:dyDescent="0.25">
      <c r="A25" s="37"/>
      <c r="B25" s="38"/>
      <c r="C25" s="39"/>
      <c r="D25" s="40"/>
      <c r="E25" s="40"/>
      <c r="F25" s="41"/>
      <c r="G25" s="42"/>
      <c r="H25" s="42"/>
      <c r="I25" s="9"/>
      <c r="J25" s="9"/>
      <c r="K25" s="43"/>
    </row>
    <row r="26" spans="1:11" s="11" customFormat="1" x14ac:dyDescent="0.25">
      <c r="A26" s="115" t="s">
        <v>40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7"/>
    </row>
    <row r="27" spans="1:11" s="11" customFormat="1" ht="12.75" customHeight="1" x14ac:dyDescent="0.25">
      <c r="A27" s="54"/>
      <c r="B27" s="55"/>
      <c r="C27" s="56" t="s">
        <v>22</v>
      </c>
      <c r="D27" s="57"/>
      <c r="E27" s="58"/>
      <c r="F27" s="58"/>
      <c r="G27" s="59"/>
      <c r="H27" s="59"/>
      <c r="I27" s="58"/>
      <c r="J27" s="59"/>
      <c r="K27" s="58"/>
    </row>
    <row r="28" spans="1:11" s="11" customFormat="1" x14ac:dyDescent="0.25">
      <c r="A28" s="34"/>
      <c r="B28" s="26"/>
      <c r="C28" s="29" t="s">
        <v>64</v>
      </c>
      <c r="D28" s="30">
        <v>55000</v>
      </c>
      <c r="E28" s="30" t="s">
        <v>18</v>
      </c>
      <c r="F28" s="22" t="s">
        <v>12</v>
      </c>
      <c r="G28" s="31">
        <v>1</v>
      </c>
      <c r="H28" s="31">
        <v>0</v>
      </c>
      <c r="I28" s="2" t="s">
        <v>23</v>
      </c>
      <c r="J28" s="2" t="s">
        <v>29</v>
      </c>
      <c r="K28" s="28" t="s">
        <v>32</v>
      </c>
    </row>
    <row r="29" spans="1:11" s="11" customFormat="1" x14ac:dyDescent="0.25">
      <c r="A29" s="34"/>
      <c r="B29" s="26"/>
      <c r="C29" s="29"/>
      <c r="D29" s="30"/>
      <c r="E29" s="30"/>
      <c r="F29" s="22"/>
      <c r="G29" s="31"/>
      <c r="H29" s="31"/>
      <c r="I29" s="2"/>
      <c r="J29" s="2"/>
      <c r="K29" s="28"/>
    </row>
    <row r="30" spans="1:11" s="11" customFormat="1" ht="12.75" customHeight="1" x14ac:dyDescent="0.25">
      <c r="A30" s="54"/>
      <c r="B30" s="55"/>
      <c r="C30" s="56" t="s">
        <v>65</v>
      </c>
      <c r="D30" s="57"/>
      <c r="E30" s="58"/>
      <c r="F30" s="58"/>
      <c r="G30" s="59"/>
      <c r="H30" s="59"/>
      <c r="I30" s="58"/>
      <c r="J30" s="59"/>
      <c r="K30" s="58"/>
    </row>
    <row r="31" spans="1:11" s="11" customFormat="1" ht="19.5" customHeight="1" x14ac:dyDescent="0.2">
      <c r="A31" s="25"/>
      <c r="B31" s="26"/>
      <c r="C31" s="29" t="s">
        <v>60</v>
      </c>
      <c r="D31" s="21">
        <v>20000</v>
      </c>
      <c r="E31" s="58" t="s">
        <v>66</v>
      </c>
      <c r="F31" s="45" t="s">
        <v>12</v>
      </c>
      <c r="G31" s="31">
        <v>1</v>
      </c>
      <c r="H31" s="31">
        <v>0</v>
      </c>
      <c r="I31" s="3" t="s">
        <v>23</v>
      </c>
      <c r="J31" s="2" t="s">
        <v>12</v>
      </c>
      <c r="K31" s="28" t="s">
        <v>37</v>
      </c>
    </row>
    <row r="32" spans="1:11" s="11" customFormat="1" ht="28.5" customHeight="1" x14ac:dyDescent="0.2">
      <c r="A32" s="25"/>
      <c r="B32" s="26"/>
      <c r="C32" s="29" t="s">
        <v>25</v>
      </c>
      <c r="D32" s="30">
        <v>0</v>
      </c>
      <c r="E32" s="58" t="s">
        <v>66</v>
      </c>
      <c r="F32" s="45" t="s">
        <v>12</v>
      </c>
      <c r="G32" s="31">
        <v>1</v>
      </c>
      <c r="H32" s="31">
        <v>0</v>
      </c>
      <c r="I32" s="3" t="s">
        <v>23</v>
      </c>
      <c r="J32" s="2" t="s">
        <v>12</v>
      </c>
      <c r="K32" s="28" t="s">
        <v>35</v>
      </c>
    </row>
    <row r="33" spans="1:11" s="11" customFormat="1" x14ac:dyDescent="0.25">
      <c r="A33" s="25"/>
      <c r="B33" s="26"/>
      <c r="C33" s="29"/>
      <c r="D33" s="62">
        <v>75000</v>
      </c>
      <c r="E33" s="44"/>
      <c r="F33" s="45"/>
      <c r="G33" s="31"/>
      <c r="H33" s="31"/>
      <c r="I33" s="3"/>
      <c r="J33" s="2"/>
      <c r="K33" s="28"/>
    </row>
    <row r="34" spans="1:11" s="11" customFormat="1" x14ac:dyDescent="0.25">
      <c r="A34" s="115" t="s">
        <v>42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7"/>
    </row>
    <row r="35" spans="1:11" s="11" customFormat="1" ht="15" x14ac:dyDescent="0.25">
      <c r="A35" s="54"/>
      <c r="B35" s="55"/>
      <c r="C35" s="64" t="s">
        <v>65</v>
      </c>
      <c r="D35" s="57"/>
      <c r="E35" s="58"/>
      <c r="F35" s="58"/>
      <c r="G35" s="59"/>
      <c r="H35" s="59"/>
      <c r="I35" s="58"/>
      <c r="J35" s="59"/>
      <c r="K35" s="58"/>
    </row>
    <row r="36" spans="1:11" s="11" customFormat="1" x14ac:dyDescent="0.2">
      <c r="A36" s="25"/>
      <c r="B36" s="26"/>
      <c r="C36" s="61" t="s">
        <v>62</v>
      </c>
      <c r="D36" s="21">
        <v>5000</v>
      </c>
      <c r="E36" s="58" t="s">
        <v>66</v>
      </c>
      <c r="F36" s="45" t="s">
        <v>12</v>
      </c>
      <c r="G36" s="31">
        <v>1</v>
      </c>
      <c r="H36" s="31">
        <v>0</v>
      </c>
      <c r="I36" s="1" t="s">
        <v>36</v>
      </c>
      <c r="J36" s="2" t="s">
        <v>12</v>
      </c>
      <c r="K36" s="28" t="s">
        <v>24</v>
      </c>
    </row>
    <row r="37" spans="1:11" s="11" customFormat="1" x14ac:dyDescent="0.25">
      <c r="A37" s="25"/>
      <c r="B37" s="26"/>
      <c r="C37" s="29"/>
      <c r="D37" s="63">
        <f>+D36</f>
        <v>5000</v>
      </c>
      <c r="E37" s="44"/>
      <c r="F37" s="45"/>
      <c r="G37" s="31"/>
      <c r="H37" s="31"/>
      <c r="I37" s="3"/>
      <c r="J37" s="2"/>
      <c r="K37" s="28"/>
    </row>
    <row r="38" spans="1:11" s="11" customFormat="1" x14ac:dyDescent="0.25">
      <c r="A38" s="25"/>
      <c r="B38" s="26"/>
      <c r="C38" s="29"/>
      <c r="D38" s="21"/>
      <c r="E38" s="44"/>
      <c r="F38" s="45"/>
      <c r="G38" s="31"/>
      <c r="H38" s="31"/>
      <c r="I38" s="3"/>
      <c r="J38" s="2"/>
      <c r="K38" s="28"/>
    </row>
    <row r="39" spans="1:11" s="11" customFormat="1" x14ac:dyDescent="0.25">
      <c r="A39" s="115" t="s">
        <v>43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7"/>
    </row>
    <row r="40" spans="1:11" s="11" customFormat="1" ht="15" x14ac:dyDescent="0.25">
      <c r="A40" s="54"/>
      <c r="B40" s="55"/>
      <c r="C40" s="64" t="s">
        <v>22</v>
      </c>
      <c r="D40" s="57"/>
      <c r="E40" s="58"/>
      <c r="F40" s="58"/>
      <c r="G40" s="59"/>
      <c r="H40" s="59"/>
      <c r="I40" s="58"/>
      <c r="J40" s="59"/>
      <c r="K40" s="58"/>
    </row>
    <row r="41" spans="1:11" s="11" customFormat="1" x14ac:dyDescent="0.25">
      <c r="A41" s="25"/>
      <c r="B41" s="26"/>
      <c r="C41" s="29" t="s">
        <v>61</v>
      </c>
      <c r="D41" s="21">
        <v>5000</v>
      </c>
      <c r="E41" s="30" t="s">
        <v>18</v>
      </c>
      <c r="F41" s="45" t="s">
        <v>12</v>
      </c>
      <c r="G41" s="31">
        <v>1</v>
      </c>
      <c r="H41" s="31">
        <v>0</v>
      </c>
      <c r="I41" s="1" t="s">
        <v>36</v>
      </c>
      <c r="J41" s="2" t="s">
        <v>29</v>
      </c>
      <c r="K41" s="28" t="s">
        <v>24</v>
      </c>
    </row>
    <row r="42" spans="1:11" s="11" customFormat="1" x14ac:dyDescent="0.25">
      <c r="A42" s="25"/>
      <c r="B42" s="26"/>
      <c r="C42" s="29"/>
      <c r="D42" s="63">
        <f>+D41</f>
        <v>5000</v>
      </c>
      <c r="E42" s="44"/>
      <c r="F42" s="45"/>
      <c r="G42" s="31"/>
      <c r="H42" s="31"/>
      <c r="I42" s="3"/>
      <c r="J42" s="2"/>
      <c r="K42" s="28"/>
    </row>
    <row r="43" spans="1:11" s="11" customFormat="1" ht="13.5" thickBot="1" x14ac:dyDescent="0.3">
      <c r="A43" s="25"/>
      <c r="B43" s="26"/>
      <c r="C43" s="29"/>
      <c r="D43" s="21"/>
      <c r="E43" s="44"/>
      <c r="F43" s="45"/>
      <c r="G43" s="31"/>
      <c r="H43" s="31"/>
      <c r="I43" s="3"/>
      <c r="J43" s="2"/>
      <c r="K43" s="28"/>
    </row>
    <row r="44" spans="1:11" ht="13.5" thickBot="1" x14ac:dyDescent="0.25">
      <c r="A44" s="84" t="s">
        <v>6</v>
      </c>
      <c r="B44" s="85"/>
      <c r="C44" s="86"/>
      <c r="D44" s="46">
        <f>+D16+D24+D33+D37+D42</f>
        <v>220410.47</v>
      </c>
      <c r="E44" s="87" t="s">
        <v>30</v>
      </c>
      <c r="F44" s="88"/>
      <c r="G44" s="86"/>
      <c r="H44" s="87" t="s">
        <v>31</v>
      </c>
      <c r="I44" s="88"/>
      <c r="J44" s="86"/>
      <c r="K44" s="47"/>
    </row>
    <row r="45" spans="1:11" ht="15.75" thickBot="1" x14ac:dyDescent="0.25">
      <c r="A45" s="65" t="s">
        <v>7</v>
      </c>
      <c r="B45" s="66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1" ht="15.75" thickBot="1" x14ac:dyDescent="0.25">
      <c r="A46" s="93" t="s">
        <v>8</v>
      </c>
      <c r="B46" s="94"/>
      <c r="C46" s="94"/>
      <c r="D46" s="94"/>
      <c r="E46" s="94"/>
      <c r="F46" s="94"/>
      <c r="G46" s="94"/>
      <c r="H46" s="94"/>
      <c r="I46" s="94"/>
      <c r="J46" s="94"/>
      <c r="K46" s="95"/>
    </row>
    <row r="47" spans="1:11" ht="15.75" thickBot="1" x14ac:dyDescent="0.25">
      <c r="A47" s="65" t="s">
        <v>48</v>
      </c>
      <c r="B47" s="66"/>
      <c r="C47" s="66"/>
      <c r="D47" s="66"/>
      <c r="E47" s="66"/>
      <c r="F47" s="66"/>
      <c r="G47" s="66"/>
      <c r="H47" s="66"/>
      <c r="I47" s="66"/>
      <c r="J47" s="66"/>
      <c r="K47" s="67"/>
    </row>
    <row r="48" spans="1:11" ht="13.5" thickBot="1" x14ac:dyDescent="0.25">
      <c r="A48" s="68" t="s">
        <v>49</v>
      </c>
      <c r="B48" s="69"/>
      <c r="C48" s="69"/>
      <c r="D48" s="69"/>
      <c r="E48" s="69"/>
      <c r="F48" s="69"/>
      <c r="G48" s="69"/>
      <c r="H48" s="69"/>
      <c r="I48" s="69"/>
      <c r="J48" s="69"/>
      <c r="K48" s="70"/>
    </row>
    <row r="49" spans="1:11" ht="15.75" thickBot="1" x14ac:dyDescent="0.25">
      <c r="A49" s="71" t="s">
        <v>9</v>
      </c>
      <c r="B49" s="72"/>
      <c r="C49" s="73"/>
      <c r="D49" s="73"/>
      <c r="E49" s="73"/>
      <c r="F49" s="73"/>
      <c r="G49" s="73"/>
      <c r="H49" s="73"/>
      <c r="I49" s="73"/>
      <c r="J49" s="73"/>
      <c r="K49" s="74"/>
    </row>
    <row r="50" spans="1:11" ht="15.75" thickBot="1" x14ac:dyDescent="0.25">
      <c r="A50" s="75" t="s">
        <v>10</v>
      </c>
      <c r="B50" s="76"/>
      <c r="C50" s="77"/>
      <c r="D50" s="77"/>
      <c r="E50" s="77"/>
      <c r="F50" s="77"/>
      <c r="G50" s="77"/>
      <c r="H50" s="77"/>
      <c r="I50" s="77"/>
      <c r="J50" s="77"/>
      <c r="K50" s="78"/>
    </row>
    <row r="51" spans="1:11" x14ac:dyDescent="0.2">
      <c r="C51" s="49"/>
      <c r="D51" s="49"/>
      <c r="E51" s="49"/>
      <c r="F51" s="49"/>
      <c r="G51" s="49"/>
      <c r="H51" s="49"/>
      <c r="I51" s="49"/>
      <c r="J51" s="49"/>
      <c r="K51" s="49"/>
    </row>
    <row r="52" spans="1:11" x14ac:dyDescent="0.2">
      <c r="D52" s="50"/>
    </row>
    <row r="53" spans="1:11" x14ac:dyDescent="0.2">
      <c r="E53" s="51"/>
    </row>
    <row r="54" spans="1:11" x14ac:dyDescent="0.2">
      <c r="E54" s="51"/>
    </row>
  </sheetData>
  <mergeCells count="30">
    <mergeCell ref="A46:K46"/>
    <mergeCell ref="A4:K4"/>
    <mergeCell ref="A1:K1"/>
    <mergeCell ref="A2:E2"/>
    <mergeCell ref="F2:K2"/>
    <mergeCell ref="A3:E3"/>
    <mergeCell ref="F3:K3"/>
    <mergeCell ref="A9:K9"/>
    <mergeCell ref="F6:F7"/>
    <mergeCell ref="A17:K17"/>
    <mergeCell ref="A26:K26"/>
    <mergeCell ref="A34:K34"/>
    <mergeCell ref="A39:K39"/>
    <mergeCell ref="A45:K45"/>
    <mergeCell ref="A47:K47"/>
    <mergeCell ref="A48:K48"/>
    <mergeCell ref="A49:K49"/>
    <mergeCell ref="A50:K50"/>
    <mergeCell ref="G6:H6"/>
    <mergeCell ref="I6:I7"/>
    <mergeCell ref="J6:J7"/>
    <mergeCell ref="K6:K7"/>
    <mergeCell ref="A44:C44"/>
    <mergeCell ref="E44:G44"/>
    <mergeCell ref="H44:J44"/>
    <mergeCell ref="A6:A7"/>
    <mergeCell ref="B6:B7"/>
    <mergeCell ref="C6:C7"/>
    <mergeCell ref="D6:D7"/>
    <mergeCell ref="E6:E7"/>
  </mergeCells>
  <printOptions horizontalCentered="1"/>
  <pageMargins left="0.23622047244094499" right="0.23622047244094499" top="0.66929133858267698" bottom="0.62992125984252001" header="0.27559055118110198" footer="0.35433070866141703"/>
  <pageSetup scale="70" orientation="landscape" r:id="rId1"/>
  <headerFooter alignWithMargins="0">
    <oddHeader>&amp;R&amp;8Annex III - Procurement Plan</oddHeader>
    <oddFooter>&amp;L 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911BE47FF7DE5D4AB3A439CCB643AFD9" ma:contentTypeVersion="25" ma:contentTypeDescription="A content type to manage public (operations) IDB documents" ma:contentTypeScope="" ma:versionID="e270961898be76bfb2a68da2bc87215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Chile</TermName>
          <TermId xmlns="http://schemas.microsoft.com/office/infopath/2007/PartnerControls">0646c65c-e431-42e3-a932-0671c6b608b9</TermId>
        </TermInfo>
      </Terms>
    </ic46d7e087fd4a108fb86518ca413cc6>
    <IDBDocs_x0020_Number xmlns="cdc7663a-08f0-4737-9e8c-148ce897a09c" xsi:nil="true"/>
    <Division_x0020_or_x0020_Unit xmlns="cdc7663a-08f0-4737-9e8c-148ce897a09c">CSC/CCH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ATN/OC-15349-CH;</Approval_x0020_Number>
    <Phase xmlns="cdc7663a-08f0-4737-9e8c-148ce897a09c">ACTIVE</Phase>
    <Document_x0020_Author xmlns="cdc7663a-08f0-4737-9e8c-148ce897a09c">Oyarce Sepulveda, Jose Alejandro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AND PUBLIC SECTOR SUPPORT</TermName>
          <TermId xmlns="http://schemas.microsoft.com/office/infopath/2007/PartnerControls">6679f56e-8b55-402b-90a0-8fe4c41c00ba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PID</TermName>
          <TermId xmlns="http://schemas.microsoft.com/office/infopath/2007/PartnerControls">a0cba5b3-2d46-44cc-b49e-dde386dd629e</TermId>
        </TermInfo>
      </Terms>
    </g511464f9e53401d84b16fa9b379a574>
    <TaxCatchAll xmlns="cdc7663a-08f0-4737-9e8c-148ce897a09c">
      <Value>68</Value>
      <Value>26</Value>
      <Value>23</Value>
      <Value>8</Value>
      <Value>70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CH-T1159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>R0001367374</Record_x0020_Number>
    <_dlc_DocId xmlns="cdc7663a-08f0-4737-9e8c-148ce897a09c">EZSHARE-1625199123-61</_dlc_DocId>
    <_dlc_DocIdUrl xmlns="cdc7663a-08f0-4737-9e8c-148ce897a09c">
      <Url>https://idbg.sharepoint.com/teams/EZ-CH-TCP/CH-T1159/_layouts/15/DocIdRedir.aspx?ID=EZSHARE-1625199123-61</Url>
      <Description>EZSHARE-1625199123-61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76C20F9F-1E00-416E-AC8A-A172796F7F7A}"/>
</file>

<file path=customXml/itemProps2.xml><?xml version="1.0" encoding="utf-8"?>
<ds:datastoreItem xmlns:ds="http://schemas.openxmlformats.org/officeDocument/2006/customXml" ds:itemID="{622E155C-AACD-4FBF-8892-CFC7422B90EA}"/>
</file>

<file path=customXml/itemProps3.xml><?xml version="1.0" encoding="utf-8"?>
<ds:datastoreItem xmlns:ds="http://schemas.openxmlformats.org/officeDocument/2006/customXml" ds:itemID="{5CE5E1CE-1640-4BDF-B460-BD222A8A81BC}"/>
</file>

<file path=customXml/itemProps4.xml><?xml version="1.0" encoding="utf-8"?>
<ds:datastoreItem xmlns:ds="http://schemas.openxmlformats.org/officeDocument/2006/customXml" ds:itemID="{55447A49-36D7-4B3B-A0C0-CF9ED41EF09E}"/>
</file>

<file path=customXml/itemProps5.xml><?xml version="1.0" encoding="utf-8"?>
<ds:datastoreItem xmlns:ds="http://schemas.openxmlformats.org/officeDocument/2006/customXml" ds:itemID="{EFE1F9C6-52FC-4C90-92FF-3501BEF3ECFE}"/>
</file>

<file path=customXml/itemProps6.xml><?xml version="1.0" encoding="utf-8"?>
<ds:datastoreItem xmlns:ds="http://schemas.openxmlformats.org/officeDocument/2006/customXml" ds:itemID="{D9BB3060-D258-4D86-BFA6-8BCECDDEE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de adquisiciones</vt:lpstr>
      <vt:lpstr>'Plan de adquisiciones'!Print_Area</vt:lpstr>
      <vt:lpstr>'Plan de adquisiciones'!Print_Titles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Palomer Sanchez, Maria Isabel</dc:creator>
  <cp:keywords/>
  <cp:lastModifiedBy>Palomer Sanchez, Maria Isabel</cp:lastModifiedBy>
  <cp:lastPrinted>2017-08-23T12:26:20Z</cp:lastPrinted>
  <dcterms:created xsi:type="dcterms:W3CDTF">2012-09-11T21:23:17Z</dcterms:created>
  <dcterms:modified xsi:type="dcterms:W3CDTF">2017-09-04T14:18:55Z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8;#Goods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68;#REFORM AND PUBLIC SECTOR SUPPORT|6679f56e-8b55-402b-90a0-8fe4c41c00ba</vt:lpwstr>
  </property>
  <property fmtid="{D5CDD505-2E9C-101B-9397-08002B2CF9AE}" pid="8" name="Fund IDB">
    <vt:lpwstr>70;#PID|a0cba5b3-2d46-44cc-b49e-dde386dd629e</vt:lpwstr>
  </property>
  <property fmtid="{D5CDD505-2E9C-101B-9397-08002B2CF9AE}" pid="9" name="Country">
    <vt:lpwstr>26;#Chile|0646c65c-e431-42e3-a932-0671c6b608b9</vt:lpwstr>
  </property>
  <property fmtid="{D5CDD505-2E9C-101B-9397-08002B2CF9AE}" pid="10" name="Sector IDB">
    <vt:lpwstr>23;#REFORM / MODERNIZATION OF THE STATE|c8fda4a7-691a-4c65-b227-9825197b5cd2</vt:lpwstr>
  </property>
  <property fmtid="{D5CDD505-2E9C-101B-9397-08002B2CF9AE}" pid="11" name="_dlc_DocIdItemGuid">
    <vt:lpwstr>93759e5b-2ed2-4e9e-8b11-2d885532616a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0x0101001A458A224826124E8B45B1D613300CFC00911BE47FF7DE5D4AB3A439CCB643AFD9</vt:lpwstr>
  </property>
</Properties>
</file>