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s Documentos\4.CaminosJuventud\4.Consultorías\3.AsistenciaAdmin\"/>
    </mc:Choice>
  </mc:AlternateContent>
  <bookViews>
    <workbookView xWindow="0" yWindow="0" windowWidth="20490" windowHeight="7230" tabRatio="615"/>
  </bookViews>
  <sheets>
    <sheet name="PLAN DE ADQUISICIONES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D78" i="2" l="1"/>
  <c r="G5" i="2" l="1"/>
  <c r="K5" i="2"/>
</calcChain>
</file>

<file path=xl/sharedStrings.xml><?xml version="1.0" encoding="utf-8"?>
<sst xmlns="http://schemas.openxmlformats.org/spreadsheetml/2006/main" count="350" uniqueCount="238">
  <si>
    <t>Comentarios</t>
  </si>
  <si>
    <t>Componente 4: Estrategia de Gestión de Conocimiento y Comunicación</t>
  </si>
  <si>
    <t>Agencia Ejecutora y Administrativo</t>
  </si>
  <si>
    <t>Tablet CRS</t>
  </si>
  <si>
    <r>
      <t xml:space="preserve">Componente 3: Desarrollo de Alianzas multisectoriales para la sostenibilidad </t>
    </r>
    <r>
      <rPr>
        <b/>
        <sz val="9"/>
        <rFont val="Arial"/>
        <family val="2"/>
      </rPr>
      <t>del modelo JC</t>
    </r>
  </si>
  <si>
    <t xml:space="preserve">PLAN DE ADQUISICIONES DE COOPERACIONES TÉCNICAS NO REEMBOLSABLES </t>
  </si>
  <si>
    <t>Componente 1: Ajuste y Fortalecimiento del modelo de Jóvenes Constructores y GAAP</t>
  </si>
  <si>
    <t>BID/MIF 
%</t>
  </si>
  <si>
    <t>Total</t>
  </si>
  <si>
    <t>Agencia Ejecutora: Catholic Relief Services</t>
  </si>
  <si>
    <t>Consultorias (Monto  US$):</t>
  </si>
  <si>
    <t>Título del Proyecto : Caminos de la Juventud</t>
  </si>
  <si>
    <t>Monto límite para revisión expost de adquisiciones:</t>
  </si>
  <si>
    <t>No ítem.</t>
  </si>
  <si>
    <t>Ref. 
POA</t>
  </si>
  <si>
    <t xml:space="preserve">Costo Estimado de la Adquisición                                 (US$ Miles) </t>
  </si>
  <si>
    <t xml:space="preserve">Método de Adquisición(2) 
</t>
  </si>
  <si>
    <t>Fuente de Financiamiento</t>
  </si>
  <si>
    <t>Local
%</t>
  </si>
  <si>
    <t>Fecha estimada de Adquisición o inicio de contratación</t>
  </si>
  <si>
    <t>Revisión técnica del Jefe de Equipo (4)</t>
  </si>
  <si>
    <t>PAÍS:</t>
  </si>
  <si>
    <t>El Salvador</t>
  </si>
  <si>
    <t xml:space="preserve">(1) Se recomienda al agrupamiento de adquisiciones de naturaleza similar tales como equipos informáticos, mobiliario, publicaciones, pasajes, etc. Si hubiesen grupos de contratos individuales que van a ser ejecutados en distitntos períodos, éstos pueden incluirse agrupados bajo un solo rubro con una explicación en la columna de comentarios indicando el valor promedio individual y el período durante el cual serían ejecutados. Por ejemplo: en un proyecto de promoción de exportaciones que incluye viajes para participar en ferias, se pondría un íten que diria "Pasajes áreos Ferias",  el valor total estimado en $5mil y una explicación en la columna Comentarios: "este es un agrupamiento de aproximadamente 4 pasajes para participar en ferias de la región durente el año X y X1".
</t>
  </si>
  <si>
    <r>
      <t xml:space="preserve">(2) </t>
    </r>
    <r>
      <rPr>
        <b/>
        <u/>
        <sz val="11"/>
        <color indexed="8"/>
        <rFont val="Calibri"/>
        <family val="2"/>
      </rPr>
      <t>Bienes y Obras</t>
    </r>
    <r>
      <rPr>
        <sz val="11"/>
        <color indexed="8"/>
        <rFont val="Calibri"/>
        <family val="2"/>
      </rPr>
      <t xml:space="preserve">: </t>
    </r>
    <r>
      <rPr>
        <b/>
        <sz val="11"/>
        <color indexed="8"/>
        <rFont val="Calibri"/>
        <family val="2"/>
      </rPr>
      <t>LP</t>
    </r>
    <r>
      <rPr>
        <sz val="11"/>
        <color indexed="8"/>
        <rFont val="Calibri"/>
        <family val="2"/>
      </rPr>
      <t>: Licitación Pública;</t>
    </r>
    <r>
      <rPr>
        <b/>
        <sz val="11"/>
        <color indexed="8"/>
        <rFont val="Calibri"/>
        <family val="2"/>
      </rPr>
      <t xml:space="preserve"> CP</t>
    </r>
    <r>
      <rPr>
        <sz val="11"/>
        <color indexed="8"/>
        <rFont val="Calibri"/>
        <family val="2"/>
      </rPr>
      <t xml:space="preserve">: Comparación de Precios; </t>
    </r>
    <r>
      <rPr>
        <b/>
        <sz val="11"/>
        <color indexed="8"/>
        <rFont val="Calibri"/>
        <family val="2"/>
      </rPr>
      <t>CD</t>
    </r>
    <r>
      <rPr>
        <sz val="11"/>
        <color indexed="8"/>
        <rFont val="Calibri"/>
        <family val="2"/>
      </rPr>
      <t>: Contratación Directa</t>
    </r>
  </si>
  <si>
    <t>Bienes</t>
  </si>
  <si>
    <t>Servicios</t>
  </si>
  <si>
    <t>Consultoría</t>
  </si>
  <si>
    <t>Consultoria</t>
  </si>
  <si>
    <t>Bienes y servicios (monto  US$):</t>
  </si>
  <si>
    <r>
      <t xml:space="preserve">(3) </t>
    </r>
    <r>
      <rPr>
        <b/>
        <u/>
        <sz val="11"/>
        <color theme="1"/>
        <rFont val="Calibri"/>
        <family val="2"/>
        <scheme val="minor"/>
      </rPr>
      <t>Revisión ex ante/ex post</t>
    </r>
    <r>
      <rPr>
        <sz val="11"/>
        <color theme="1"/>
        <rFont val="Calibri"/>
        <family val="2"/>
        <scheme val="minor"/>
      </rPr>
      <t>: En general dependiendo de la capacidad institucional y el nivel de riesgo asociado a las adquisiciones la modalidad estándar es revisión ex post. Para procesos críticos o complejos podrá establecerse ex ante.</t>
    </r>
  </si>
  <si>
    <r>
      <rPr>
        <b/>
        <u/>
        <sz val="11"/>
        <color indexed="8"/>
        <rFont val="Calibri"/>
        <family val="2"/>
      </rPr>
      <t>Consultores Individuales: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CCIN</t>
    </r>
    <r>
      <rPr>
        <sz val="11"/>
        <color indexed="8"/>
        <rFont val="Calibri"/>
        <family val="2"/>
      </rPr>
      <t xml:space="preserve">: Selección Basada en la Comparación de Calificaciones Consultor Individual; </t>
    </r>
    <r>
      <rPr>
        <b/>
        <sz val="11"/>
        <color indexed="8"/>
        <rFont val="Calibri"/>
        <family val="2"/>
      </rPr>
      <t>SD</t>
    </r>
    <r>
      <rPr>
        <sz val="11"/>
        <color indexed="8"/>
        <rFont val="Calibri"/>
        <family val="2"/>
      </rPr>
      <t xml:space="preserve">: Selección Directa.  </t>
    </r>
  </si>
  <si>
    <t xml:space="preserve">(4) Esta columna será utilizada por el JEP para definir aquellas adquisiciones que considere críticas o complejas que requieran la revsión ex ante de los TDR, especificaciones, informes, productos, u otros. </t>
  </si>
  <si>
    <t>CD</t>
  </si>
  <si>
    <t>ex-ante</t>
  </si>
  <si>
    <t>(1) Se recomienda al agrupamiento de adquisiciones de naturaleza similar tales como equipos informáticos, mobiliario, publicaciones, pasajes, etc. Si hubiesen grupos de contratos individuales que van a ser ejecutados en distitntos períodos, éstos pueden incluirse agrupados bajo un solo rubro con una explicación en la columna de comentarios indicando el valor promedio individual y el período durante el cual serían ejecutados. Por ejemplo: en un proyecto de promoción de exportaciones que incluye viajes para participar en ferias, se pondría un íten que diria "Pasajes áreos Ferias",  el valor total estimado en $5mil y una explicación en la columna Comentarios: "este es un agrupamiento de aproximadamente 4 pasajes para participar en ferias de la región durente el año X y X1".</t>
  </si>
  <si>
    <t>(2) Bienes y Obras: LP: Licitación Pública; CP: Comparación de Precios; CD: Contratación Directa</t>
  </si>
  <si>
    <t xml:space="preserve">Firmas Consultoras: SCC: Selección Basada en la Calificaciones de los Consultores; SBCC: Selección Basa en la Calidad y el Costo; SBMC; Selección Basada en el Menor Costo; SBPF: Selección Basada en Presupuesto Fijo; SD: Selección Directa; SBC: Selección Basada en Calidad. </t>
  </si>
  <si>
    <t xml:space="preserve">Consultores Individuales: CCIN: Selección Basada en la Comparación de Calificaciones Consultor Individual; SD: Selección Directa.  </t>
  </si>
  <si>
    <t>(3) Revisión ex ante/ex post: En general dependiendo de la capacidad institucional y el nivel de riesgo asociado a las adquisiciones la modalidad estándar es revisión ex post. Para procesos críticos o complejos podrá establecerse ex ante.</t>
  </si>
  <si>
    <t>CP</t>
  </si>
  <si>
    <t>ex-post</t>
  </si>
  <si>
    <t>SD</t>
  </si>
  <si>
    <t>CCIN</t>
  </si>
  <si>
    <t xml:space="preserve">CD </t>
  </si>
  <si>
    <t>Número de Proyecto:</t>
  </si>
  <si>
    <t xml:space="preserve">ATN/ME-14732-ES </t>
  </si>
  <si>
    <t>Consultoria Animador de Graduados</t>
  </si>
  <si>
    <t>Fotografías profesionales de los participantes del programa</t>
  </si>
  <si>
    <t>Diseño de pagina web, programación y alojamiento en Web</t>
  </si>
  <si>
    <t>Muebles para oficina</t>
  </si>
  <si>
    <t>Impresora</t>
  </si>
  <si>
    <t>Sector Público o Sector Privado: (Indicar) Sector Privado</t>
  </si>
  <si>
    <t xml:space="preserve">Diagramación de materiales/corrección de estilo para publicaciones </t>
  </si>
  <si>
    <t xml:space="preserve">Promoción de los servicios del programa en redes sociales </t>
  </si>
  <si>
    <t>Participación en eventos internacionales (pasajes aéreos, hotel, alimentación, inscripción en conferencia)</t>
  </si>
  <si>
    <t>Descripción de Adquisiciones (1)</t>
  </si>
  <si>
    <t>Ref. GN-2349-9 No. 3.6 ( c ). La licencia es ofertada por un único proveedor</t>
  </si>
  <si>
    <r>
      <rPr>
        <b/>
        <u/>
        <sz val="11"/>
        <color theme="1"/>
        <rFont val="Calibri"/>
        <family val="2"/>
        <scheme val="minor"/>
      </rPr>
      <t>Firmas Consultoras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SCC</t>
    </r>
    <r>
      <rPr>
        <sz val="11"/>
        <color theme="1"/>
        <rFont val="Calibri"/>
        <family val="2"/>
        <scheme val="minor"/>
      </rPr>
      <t xml:space="preserve">: Selección Basada en la Calificaciones de los Consultores; SBCC: Selección Basa en la Calidad y el Costo; </t>
    </r>
    <r>
      <rPr>
        <b/>
        <sz val="11"/>
        <color theme="1"/>
        <rFont val="Calibri"/>
        <family val="2"/>
        <scheme val="minor"/>
      </rPr>
      <t>SBMC</t>
    </r>
    <r>
      <rPr>
        <sz val="11"/>
        <color theme="1"/>
        <rFont val="Calibri"/>
        <family val="2"/>
        <scheme val="minor"/>
      </rPr>
      <t xml:space="preserve">; Selección Basada en el Menor Costo; </t>
    </r>
    <r>
      <rPr>
        <b/>
        <sz val="11"/>
        <color theme="1"/>
        <rFont val="Calibri"/>
        <family val="2"/>
        <scheme val="minor"/>
      </rPr>
      <t>SBPF</t>
    </r>
    <r>
      <rPr>
        <sz val="11"/>
        <color theme="1"/>
        <rFont val="Calibri"/>
        <family val="2"/>
        <scheme val="minor"/>
      </rPr>
      <t xml:space="preserve">: Selección Basada en Presupuesto Fijo; </t>
    </r>
    <r>
      <rPr>
        <b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 xml:space="preserve">: Selección Directa; SBC: Selección Basada en Calidad. </t>
    </r>
  </si>
  <si>
    <t>Ref. GN- 2349-9 No. 3.5. Con diferentes proveedores de servicios</t>
  </si>
  <si>
    <t>Consultor Asistente de programa</t>
  </si>
  <si>
    <t>Consultor  Contador</t>
  </si>
  <si>
    <t xml:space="preserve">Revisión (ex-ante ó ex-post) (3)                              
</t>
  </si>
  <si>
    <t>Artículos de oficina</t>
  </si>
  <si>
    <t xml:space="preserve">Componente 2: Implementación y transferencia de los modelos a una red de afiliados </t>
  </si>
  <si>
    <t>Ref. GN- 2350-9 No. 5.2 La selección será acorde a las calificaciones del consultor</t>
  </si>
  <si>
    <t>Ref. GN-2350-9. No. 3.10 d. La selección será directa ya que esta organización posee la experiencia del modelo Jóvenes Constructores.  Ref. Memorando de Donantes No.5.2</t>
  </si>
  <si>
    <t>Ref. GN- 2350-9 No. 5.2 La selección será acorde a las calificaciones del consultor. Ref. Memorando de Donantes No.5.7</t>
  </si>
  <si>
    <t>Ref. GN-2349-9 No. 3.6, proveedor  que cuenta con la linea grafica de la institucion y el monto es inferior a los $5,000.00</t>
  </si>
  <si>
    <t>1.6..6</t>
  </si>
  <si>
    <t>1.3.1</t>
  </si>
  <si>
    <t>Consultor Especialista en M&amp;E</t>
  </si>
  <si>
    <t>Se desarrollaran dos talleres anuales</t>
  </si>
  <si>
    <t>Costo para un taller anual con gestores de empleo</t>
  </si>
  <si>
    <t>Una jornada anual</t>
  </si>
  <si>
    <t>Dos reuniones del comité directivo y dos reuniones del consejo por mesas de trabajo</t>
  </si>
  <si>
    <t>Un viaje con socios de aprendizaje a algunas de las sedes de Jóvenes Construcotres en USA</t>
  </si>
  <si>
    <t>Un taller anual de jóvenes graduados del movimiento de Jóvenes Consructores</t>
  </si>
  <si>
    <t>Reconocimientos para empresas que contratan jóvenes, centros de formación y ONGs que implementan la metodología GAAP y JC</t>
  </si>
  <si>
    <t>Reuniones con socios para aprenidizajes de los programas</t>
  </si>
  <si>
    <t>Fotografias  para utilizarse en promocionales, sitio web, etc.</t>
  </si>
  <si>
    <t>Costo para la creación de la página web del proyecto</t>
  </si>
  <si>
    <t>1.1.12-1.1.13-1.1.14</t>
  </si>
  <si>
    <t>1.1.6</t>
  </si>
  <si>
    <t>1.3.2</t>
  </si>
  <si>
    <t>1.6.3</t>
  </si>
  <si>
    <t>1.6.4</t>
  </si>
  <si>
    <t>1.6.5</t>
  </si>
  <si>
    <t>1.1.7</t>
  </si>
  <si>
    <t>1.4.1</t>
  </si>
  <si>
    <t>1.6.1</t>
  </si>
  <si>
    <t>1.5.1</t>
  </si>
  <si>
    <t>1.1.1.</t>
  </si>
  <si>
    <t>1.6.2</t>
  </si>
  <si>
    <t>2.1.5</t>
  </si>
  <si>
    <t>2.1.6</t>
  </si>
  <si>
    <t>B.1.1</t>
  </si>
  <si>
    <t>B.1.2</t>
  </si>
  <si>
    <t>S.1.1</t>
  </si>
  <si>
    <t>S.1.4</t>
  </si>
  <si>
    <t>S.1.5</t>
  </si>
  <si>
    <t>S.1.6</t>
  </si>
  <si>
    <t>C.1.1</t>
  </si>
  <si>
    <t>C.1.2</t>
  </si>
  <si>
    <t>C.1.3</t>
  </si>
  <si>
    <t>C.1.6</t>
  </si>
  <si>
    <t>S.2.1</t>
  </si>
  <si>
    <t>S.2.2</t>
  </si>
  <si>
    <t>S.2.4</t>
  </si>
  <si>
    <t>S.2.5</t>
  </si>
  <si>
    <t>2.2.16</t>
  </si>
  <si>
    <t>2.2.17</t>
  </si>
  <si>
    <t>2.2.18</t>
  </si>
  <si>
    <t>2.2.19</t>
  </si>
  <si>
    <t>S.2.6</t>
  </si>
  <si>
    <t>S.2.7</t>
  </si>
  <si>
    <t>C.2.1</t>
  </si>
  <si>
    <t>2.1.8-2.1.9-2.1.10</t>
  </si>
  <si>
    <t>B.3.1</t>
  </si>
  <si>
    <t>S.3.1</t>
  </si>
  <si>
    <t>3.1.2</t>
  </si>
  <si>
    <t>S.3.3</t>
  </si>
  <si>
    <t>S.3.5</t>
  </si>
  <si>
    <t>3.3.5</t>
  </si>
  <si>
    <t>S.3.6</t>
  </si>
  <si>
    <t>3.3.4</t>
  </si>
  <si>
    <t>C.3.2</t>
  </si>
  <si>
    <t>3.3.2</t>
  </si>
  <si>
    <t>B.4.1</t>
  </si>
  <si>
    <t>4.1.3</t>
  </si>
  <si>
    <t>S.4.1</t>
  </si>
  <si>
    <t>S.4.2</t>
  </si>
  <si>
    <t>S.4.4</t>
  </si>
  <si>
    <t>S.4.5</t>
  </si>
  <si>
    <t>4.1.2-4.2.2</t>
  </si>
  <si>
    <t>S.4.6</t>
  </si>
  <si>
    <t>4.3.1</t>
  </si>
  <si>
    <t>S.4.7</t>
  </si>
  <si>
    <t>4.5.1-4.5.1-4.5.3</t>
  </si>
  <si>
    <t>4.5.4</t>
  </si>
  <si>
    <t>S.4.8</t>
  </si>
  <si>
    <t>4.5.6</t>
  </si>
  <si>
    <t>4.5.7</t>
  </si>
  <si>
    <t>C.4.1</t>
  </si>
  <si>
    <t>4.1.1</t>
  </si>
  <si>
    <t>B.5.1</t>
  </si>
  <si>
    <t>B.5.2</t>
  </si>
  <si>
    <t>5.6.1</t>
  </si>
  <si>
    <t>B.5.4</t>
  </si>
  <si>
    <t>5.6.3</t>
  </si>
  <si>
    <t>B.5.5</t>
  </si>
  <si>
    <t>5.6.4</t>
  </si>
  <si>
    <t>B.5.6</t>
  </si>
  <si>
    <t>5.6.5</t>
  </si>
  <si>
    <t>B.5.7</t>
  </si>
  <si>
    <t>5.6.6</t>
  </si>
  <si>
    <t>C.5.1</t>
  </si>
  <si>
    <t>5.2.1</t>
  </si>
  <si>
    <t>C.5.2</t>
  </si>
  <si>
    <t>5.5.1</t>
  </si>
  <si>
    <t>Período del Plan de Adquisiciones: Enero de 2016 a Diciembre de 2016</t>
  </si>
  <si>
    <t>Elaboración de manual de procedimiento para el sistema de aprendizaje en línea</t>
  </si>
  <si>
    <t>Consultor Especialista en Auto Empleo y GAAP</t>
  </si>
  <si>
    <t>Consultor Especialista en Promoción, Difusión y  Comunicaciones</t>
  </si>
  <si>
    <t>Local para capacitar sobre la metodología de evaluación cualificativa de los participantes</t>
  </si>
  <si>
    <t>Ref. GN-2350-9. No. 3.10 d. La selección será directa ya que el proveedor requiere la expertis de conocimiento del M&amp;E de CRS. No se requiere la no objeción a los TdR</t>
  </si>
  <si>
    <t>Materiales para oficina para el proyecto</t>
  </si>
  <si>
    <t>Laptop Computers</t>
  </si>
  <si>
    <t>Local y alimentación para la formación en cognición y cultura de resiliencia.</t>
  </si>
  <si>
    <t>Servicios de digitación para Ingreso de datos de personal capacitado y jóvenes al sistema en línea</t>
  </si>
  <si>
    <t>Local y alimentación para capacitar a  personal técnico en la metodología Cambio más significativo, para evaluación de los participantes beneficiarios del proyecto</t>
  </si>
  <si>
    <t xml:space="preserve">Local, y alimentación para Taller y seguimiento Sistema de Monitoreo SMILER con socios y personal de CRS </t>
  </si>
  <si>
    <t>Coordinación del proceso de indicadores del sisitema de Monitoreo con todos los socios vinculados al proyecto</t>
  </si>
  <si>
    <t>Local y alimentación para Capacitación en el uso de sistema en línea con Socios y personal de CRS.</t>
  </si>
  <si>
    <t>Ref. GN-2349-9 No. 3.6 . Se desarrollaran dos contraciones  de tabuladore de fichas de registros de participantes, facilitadores, y del sistema de Monitoreo y Evaluación del proyecto</t>
  </si>
  <si>
    <t xml:space="preserve">Elaboración, diseño del manual del sistema de e-learning y capacitación del uso del mismo </t>
  </si>
  <si>
    <t>S.1.3</t>
  </si>
  <si>
    <t xml:space="preserve"> Local y alimentación para capacitación sobre el sistema en línea de aprendizaje para socios,</t>
  </si>
  <si>
    <t>S.1.2</t>
  </si>
  <si>
    <t>S.1.7</t>
  </si>
  <si>
    <t>S.1.8</t>
  </si>
  <si>
    <t>Servicios de traducción simultanea para talleres y visitas de campo</t>
  </si>
  <si>
    <t>1,1,2-1.1.3-1.1,4-1.1.5</t>
  </si>
  <si>
    <t xml:space="preserve">Ref. GN-2350-9. No. 3.10 d. La selección será directa ya que solo esta firma tiene la calificación y experiencia. </t>
  </si>
  <si>
    <t>Consultoría con la firma Mockingbird para Capacitación en la metodología de los modelos Jóvenes Constructores y Grrupos de Autoahorro y Préstamo.</t>
  </si>
  <si>
    <t>C.1.4</t>
  </si>
  <si>
    <t>C.1.5</t>
  </si>
  <si>
    <t>Ref. GN-2350-9. No. 3.10 d. La contratación será directa ya que el traductor es experto en pedagogía educativa, y conoce ambas metodologías del proyecto</t>
  </si>
  <si>
    <t>Consultor Especilista en Educación y Formación del Modelo Jóvenes Constructores</t>
  </si>
  <si>
    <t>Ref. GN-2350-9. No. 3.10 d. La selección será acorde a las calificaciones del consultor requeridas por la expertis de conocimiento de M&amp;E. de CRS y del Sistema iForm Bilder, Ref. Memorando de Donantes No.5.7. El monto corresponde a pagos mensuales por un total de 12 meses.</t>
  </si>
  <si>
    <t>Ref. GN- 2350-9 No. 5.2 La selección será acorde a las calificaciones del consultor. El consultor será contratado anualmente. El monto corresponde a pagos mensuales por un total de 12 meses.</t>
  </si>
  <si>
    <t>Consultor para arquitectura y mantenimiento del sistemas en línea de M&amp;E</t>
  </si>
  <si>
    <t>Local y alimentación para capacitación al personal técnico de los centros de formación que  implementan el modelo de Jóvenes Cosntructores.</t>
  </si>
  <si>
    <t xml:space="preserve">Local y alimentación para capacitación a Gestores de empleo de personal técnico que implementa las metodologías del proyecto </t>
  </si>
  <si>
    <t>Local y alimentación para feria de emprendimientos con jóvenes GAAP y JC</t>
  </si>
  <si>
    <t>Reproducción de Manuales de Grupos de Autoahorro y Préstramos (GAAP) y de Jóvenes Constructores (JC) y otros materiales.</t>
  </si>
  <si>
    <t xml:space="preserve">Licencias para el uso del sistema de Monitoreo y Gestión del proyecto (Indesign, Iform Builder, etc., para el sistema de M&amp;E, Suite Creativa de Adobe CC y MS Project 2016). </t>
  </si>
  <si>
    <t xml:space="preserve">Local, alimentación y hospedaje para capacitación en metodología GAAP a promotores </t>
  </si>
  <si>
    <t>Ref. GN- 2349-9 No. 3.5. Con diferentes proveedores de servicios, Se estimado desarrollar 3 cursos</t>
  </si>
  <si>
    <t xml:space="preserve">Local y alimentación para capacitación en asesoría empresarial con jóvenes </t>
  </si>
  <si>
    <t xml:space="preserve">Local, alimentación para capacitación en refuerzo en GAAP y emprendedurismo juvenil </t>
  </si>
  <si>
    <t>3.2.1</t>
  </si>
  <si>
    <t>3.2.2-3.2.3</t>
  </si>
  <si>
    <t>S.3.2</t>
  </si>
  <si>
    <t>S.3.4</t>
  </si>
  <si>
    <t>Compra de Pasajes aéreos para visita de inmersión  a YBI USA</t>
  </si>
  <si>
    <t>Gastos de alimentación, hotel, seguro y transporte, para visita de inmersión de personal de Instituciones socias y personal de CRS  a YBI USA</t>
  </si>
  <si>
    <t>Un viaje con socios y personal de CRS de aprendizaje a algunas de las sedes de Jóvenes Construcotres en USA</t>
  </si>
  <si>
    <t>Asesoría y asistencia técnica de YouthBuild International a CRS para el desarollo del Modelo Jóvenes Contructores</t>
  </si>
  <si>
    <t>C.3.1</t>
  </si>
  <si>
    <t>3,2,6</t>
  </si>
  <si>
    <t>4.1.2a</t>
  </si>
  <si>
    <t>4.1.2b</t>
  </si>
  <si>
    <t>4.1.2d</t>
  </si>
  <si>
    <t>S.4.3</t>
  </si>
  <si>
    <t>S.4.9</t>
  </si>
  <si>
    <t xml:space="preserve">Consultoría para actualización de estudio de mercado laboral/ análisis de competencias en sectores especificos </t>
  </si>
  <si>
    <t xml:space="preserve">Participación en eventos de terceros/ferias </t>
  </si>
  <si>
    <t xml:space="preserve">Son eventos que otras organizaciones realizan y los miembros del equipo o beneficiarios participan ,incluye inscripción, pago de viáticos (alimentaciónm transporte), elaboración de stand </t>
  </si>
  <si>
    <t>Evento de lanzamiento Local (alimentación, invitaciones y reporudcción de materiales)</t>
  </si>
  <si>
    <t>Ref. GN-2350-9. No. 3.10 d. La selección será acorde a las calificaciones del consultor requeridas. El monto corresponde a pagos mensuales por un total de 12 meses.</t>
  </si>
  <si>
    <t>Ref. GN- 2350-9 No. 5.2 La selección será acorde a las calificaciones del consultor.  El monto corresponde a pagos mensuales por un total de 12 meses.</t>
  </si>
  <si>
    <t>Ref. GN- 2350-9 No. 5.2 La selección será acorde a las calificaciones del consultor. El monto corresponde a pagos mensuales por un total de 12 meses.</t>
  </si>
  <si>
    <t>Local y alimentación para reuniones de aprendizaje.</t>
  </si>
  <si>
    <t>Local y alimentación para encuentro anual del movimiento de Graduados de Jóvenes Cosntructores.</t>
  </si>
  <si>
    <t>Materiales para la promoción de los modelos JC y GAAP</t>
  </si>
  <si>
    <t xml:space="preserve">Local y alimentación para reuniones de consejo asesor por sector y comité directivo </t>
  </si>
  <si>
    <t xml:space="preserve">Local, alimentación para Capacitaciones  de Jóvenes Graduados </t>
  </si>
  <si>
    <t xml:space="preserve">Local y  alimentación para encuentro de lideres juveniles de GAAP y Emprendedurismo </t>
  </si>
  <si>
    <t>Participación a  conferencias internacional  y encuentros del BID-FOMIN</t>
  </si>
  <si>
    <t>Son materiales promocioanles de los programas de Jóvenes Constructores y Grups de Autoahorro y Préstamo</t>
  </si>
  <si>
    <t>Reconocimientos a empresas que han contrato a jóvenes que participan en los programas de Jovenes Constructores o de GAAP</t>
  </si>
  <si>
    <t xml:space="preserve">Alimentción, local y materiales oara retiro anual de aprendizaje del personal que implementa el programa y equipo del proyecto </t>
  </si>
  <si>
    <t xml:space="preserve">Asesoría de la presidencia de YBI a CRS y Técnica al  Movimiento de Graduados </t>
  </si>
  <si>
    <t>Reproducción de materiales de difusión del proyecto para jóvenes y empresas</t>
  </si>
  <si>
    <t>Consultor Asistente Administrativo procesos BID</t>
  </si>
  <si>
    <t>Actualizado por: Jennifer Lazo</t>
  </si>
  <si>
    <t>Día: 05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</si>
</sst>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1" xfId="0" applyFont="1" applyFill="1" applyBorder="1" applyAlignment="1">
      <alignment vertical="center" wrapText="1"/>
    </xf>
    <xf numFmtId="44" fontId="0" fillId="0" borderId="1" xfId="0" applyNumberFormat="1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9" fontId="0" fillId="0" borderId="1" xfId="2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43" fontId="1" fillId="2" borderId="0" xfId="5" applyFont="1" applyFill="1" applyAlignment="1">
      <alignment vertical="center"/>
    </xf>
    <xf numFmtId="9" fontId="1" fillId="2" borderId="0" xfId="2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3" fontId="1" fillId="0" borderId="1" xfId="5" applyFont="1" applyBorder="1" applyAlignment="1">
      <alignment vertical="center"/>
    </xf>
    <xf numFmtId="9" fontId="1" fillId="0" borderId="1" xfId="2" applyFont="1" applyBorder="1" applyAlignment="1">
      <alignment vertical="center"/>
    </xf>
    <xf numFmtId="43" fontId="1" fillId="0" borderId="2" xfId="5" applyFont="1" applyBorder="1" applyAlignment="1">
      <alignment vertical="center"/>
    </xf>
    <xf numFmtId="43" fontId="1" fillId="0" borderId="3" xfId="5" applyFont="1" applyBorder="1" applyAlignment="1">
      <alignment vertical="center"/>
    </xf>
    <xf numFmtId="0" fontId="14" fillId="0" borderId="12" xfId="0" applyFont="1" applyBorder="1" applyAlignment="1">
      <alignment horizontal="left" vertical="center" wrapText="1"/>
    </xf>
    <xf numFmtId="43" fontId="1" fillId="0" borderId="2" xfId="5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3" fontId="1" fillId="0" borderId="1" xfId="5" applyFont="1" applyFill="1" applyBorder="1" applyAlignment="1">
      <alignment vertical="center"/>
    </xf>
    <xf numFmtId="9" fontId="1" fillId="0" borderId="1" xfId="2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4" fillId="0" borderId="1" xfId="0" applyFont="1" applyBorder="1" applyAlignment="1">
      <alignment wrapText="1"/>
    </xf>
    <xf numFmtId="0" fontId="4" fillId="5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3" fontId="1" fillId="2" borderId="0" xfId="5" applyFont="1" applyFill="1" applyBorder="1" applyAlignment="1">
      <alignment vertical="center"/>
    </xf>
    <xf numFmtId="9" fontId="1" fillId="2" borderId="0" xfId="2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3" fontId="1" fillId="0" borderId="0" xfId="5" applyFont="1" applyAlignment="1">
      <alignment vertical="center"/>
    </xf>
    <xf numFmtId="9" fontId="1" fillId="0" borderId="0" xfId="2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43" fontId="1" fillId="2" borderId="3" xfId="5" applyFont="1" applyFill="1" applyBorder="1" applyAlignment="1">
      <alignment vertical="center"/>
    </xf>
    <xf numFmtId="43" fontId="1" fillId="2" borderId="1" xfId="5" applyFont="1" applyFill="1" applyBorder="1" applyAlignment="1">
      <alignment vertical="center"/>
    </xf>
    <xf numFmtId="9" fontId="1" fillId="2" borderId="1" xfId="2" applyFont="1" applyFill="1" applyBorder="1" applyAlignment="1">
      <alignment vertical="center"/>
    </xf>
    <xf numFmtId="43" fontId="1" fillId="2" borderId="2" xfId="5" applyFont="1" applyFill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0" fontId="9" fillId="7" borderId="2" xfId="0" applyFont="1" applyFill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9" fillId="7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left" vertical="center" wrapText="1"/>
    </xf>
    <xf numFmtId="44" fontId="0" fillId="2" borderId="1" xfId="1" applyFont="1" applyFill="1" applyBorder="1" applyAlignment="1">
      <alignment vertical="center"/>
    </xf>
    <xf numFmtId="44" fontId="0" fillId="2" borderId="1" xfId="0" applyNumberFormat="1" applyFont="1" applyFill="1" applyBorder="1" applyAlignment="1">
      <alignment vertical="center" wrapText="1"/>
    </xf>
    <xf numFmtId="9" fontId="0" fillId="2" borderId="1" xfId="2" applyFont="1" applyFill="1" applyBorder="1" applyAlignment="1">
      <alignment vertical="center" wrapText="1"/>
    </xf>
    <xf numFmtId="0" fontId="9" fillId="7" borderId="12" xfId="0" applyFont="1" applyFill="1" applyBorder="1" applyAlignment="1">
      <alignment vertical="center" wrapText="1"/>
    </xf>
    <xf numFmtId="43" fontId="4" fillId="0" borderId="18" xfId="5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4" fontId="4" fillId="0" borderId="37" xfId="1" applyNumberFormat="1" applyFont="1" applyFill="1" applyBorder="1" applyAlignment="1">
      <alignment vertical="center"/>
    </xf>
    <xf numFmtId="43" fontId="0" fillId="0" borderId="1" xfId="5" applyFont="1" applyBorder="1" applyAlignment="1">
      <alignment vertical="center"/>
    </xf>
    <xf numFmtId="0" fontId="0" fillId="0" borderId="0" xfId="0" applyAlignment="1">
      <alignment wrapText="1"/>
    </xf>
    <xf numFmtId="43" fontId="0" fillId="2" borderId="1" xfId="5" applyFont="1" applyFill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14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4" fontId="1" fillId="2" borderId="2" xfId="5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vertical="center"/>
    </xf>
    <xf numFmtId="44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3" fontId="0" fillId="0" borderId="1" xfId="5" applyFont="1" applyFill="1" applyBorder="1" applyAlignment="1">
      <alignment vertical="center"/>
    </xf>
    <xf numFmtId="44" fontId="1" fillId="2" borderId="1" xfId="1" applyFont="1" applyFill="1" applyBorder="1" applyAlignment="1">
      <alignment vertical="center"/>
    </xf>
    <xf numFmtId="0" fontId="0" fillId="2" borderId="1" xfId="0" applyFont="1" applyFill="1" applyBorder="1" applyAlignment="1">
      <alignment wrapText="1"/>
    </xf>
    <xf numFmtId="14" fontId="0" fillId="2" borderId="2" xfId="5" applyNumberFormat="1" applyFont="1" applyFill="1" applyBorder="1" applyAlignment="1">
      <alignment vertical="center"/>
    </xf>
    <xf numFmtId="44" fontId="5" fillId="2" borderId="1" xfId="0" applyNumberFormat="1" applyFont="1" applyFill="1" applyBorder="1" applyAlignment="1">
      <alignment vertical="center" wrapText="1"/>
    </xf>
    <xf numFmtId="44" fontId="4" fillId="2" borderId="18" xfId="5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 wrapText="1"/>
    </xf>
    <xf numFmtId="44" fontId="0" fillId="2" borderId="0" xfId="0" applyNumberFormat="1" applyFont="1" applyFill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0" fillId="2" borderId="48" xfId="0" applyFont="1" applyFill="1" applyBorder="1" applyAlignment="1">
      <alignment horizontal="center" vertical="center"/>
    </xf>
    <xf numFmtId="164" fontId="14" fillId="2" borderId="48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vertical="center" wrapText="1"/>
    </xf>
    <xf numFmtId="44" fontId="4" fillId="0" borderId="47" xfId="5" applyNumberFormat="1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9" fontId="19" fillId="6" borderId="24" xfId="2" applyFont="1" applyFill="1" applyBorder="1" applyAlignment="1">
      <alignment horizontal="center" vertical="center" wrapText="1"/>
    </xf>
    <xf numFmtId="9" fontId="19" fillId="6" borderId="38" xfId="2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vertical="center"/>
    </xf>
    <xf numFmtId="0" fontId="0" fillId="2" borderId="49" xfId="0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14" fontId="1" fillId="2" borderId="1" xfId="5" applyNumberFormat="1" applyFont="1" applyFill="1" applyBorder="1" applyAlignment="1">
      <alignment vertical="center"/>
    </xf>
    <xf numFmtId="164" fontId="14" fillId="0" borderId="12" xfId="0" applyNumberFormat="1" applyFont="1" applyFill="1" applyBorder="1" applyAlignment="1">
      <alignment horizontal="left" vertical="center" wrapText="1"/>
    </xf>
    <xf numFmtId="44" fontId="4" fillId="5" borderId="35" xfId="5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 wrapText="1"/>
    </xf>
    <xf numFmtId="43" fontId="4" fillId="2" borderId="36" xfId="5" applyFont="1" applyFill="1" applyBorder="1" applyAlignment="1">
      <alignment horizontal="left" vertical="center"/>
    </xf>
    <xf numFmtId="43" fontId="4" fillId="2" borderId="18" xfId="5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9" fillId="6" borderId="39" xfId="0" applyFont="1" applyFill="1" applyBorder="1" applyAlignment="1">
      <alignment horizontal="center" vertical="center" wrapText="1"/>
    </xf>
    <xf numFmtId="0" fontId="19" fillId="6" borderId="40" xfId="0" applyFont="1" applyFill="1" applyBorder="1" applyAlignment="1">
      <alignment horizontal="center" vertical="center" wrapText="1"/>
    </xf>
    <xf numFmtId="43" fontId="19" fillId="6" borderId="41" xfId="5" applyFont="1" applyFill="1" applyBorder="1" applyAlignment="1">
      <alignment horizontal="center" vertical="center" wrapText="1"/>
    </xf>
    <xf numFmtId="43" fontId="19" fillId="6" borderId="43" xfId="5" applyFont="1" applyFill="1" applyBorder="1" applyAlignment="1">
      <alignment horizontal="center" vertical="center" wrapText="1"/>
    </xf>
    <xf numFmtId="43" fontId="19" fillId="6" borderId="8" xfId="5" applyFont="1" applyFill="1" applyBorder="1" applyAlignment="1">
      <alignment horizontal="center" vertical="center" wrapText="1"/>
    </xf>
    <xf numFmtId="43" fontId="19" fillId="6" borderId="21" xfId="5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43" fontId="4" fillId="0" borderId="2" xfId="5" applyFont="1" applyBorder="1" applyAlignment="1">
      <alignment horizontal="left" vertical="center"/>
    </xf>
    <xf numFmtId="43" fontId="4" fillId="0" borderId="46" xfId="5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9" fontId="19" fillId="6" borderId="8" xfId="2" applyFont="1" applyFill="1" applyBorder="1" applyAlignment="1">
      <alignment horizontal="center" vertical="center" wrapText="1"/>
    </xf>
    <xf numFmtId="9" fontId="19" fillId="6" borderId="9" xfId="2" applyFont="1" applyFill="1" applyBorder="1" applyAlignment="1">
      <alignment horizontal="center" vertical="center" wrapText="1"/>
    </xf>
    <xf numFmtId="43" fontId="19" fillId="6" borderId="9" xfId="5" applyFont="1" applyFill="1" applyBorder="1" applyAlignment="1">
      <alignment horizontal="center" vertical="center" wrapText="1"/>
    </xf>
    <xf numFmtId="43" fontId="19" fillId="6" borderId="23" xfId="5" applyFont="1" applyFill="1" applyBorder="1" applyAlignment="1">
      <alignment horizontal="center" vertical="center" wrapText="1"/>
    </xf>
    <xf numFmtId="43" fontId="19" fillId="6" borderId="19" xfId="5" applyFont="1" applyFill="1" applyBorder="1" applyAlignment="1">
      <alignment horizontal="center" vertical="center" wrapText="1"/>
    </xf>
    <xf numFmtId="43" fontId="19" fillId="6" borderId="22" xfId="5" applyFont="1" applyFill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43" fontId="4" fillId="5" borderId="33" xfId="5" applyFont="1" applyFill="1" applyBorder="1" applyAlignment="1">
      <alignment horizontal="left" vertical="center"/>
    </xf>
    <xf numFmtId="43" fontId="4" fillId="5" borderId="34" xfId="5" applyFont="1" applyFill="1" applyBorder="1" applyAlignment="1">
      <alignment horizontal="left" vertical="center"/>
    </xf>
    <xf numFmtId="43" fontId="4" fillId="5" borderId="13" xfId="5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</cellXfs>
  <cellStyles count="6">
    <cellStyle name="Comma 2" xfId="3"/>
    <cellStyle name="Millares" xfId="5" builtinId="3"/>
    <cellStyle name="Moneda" xfId="1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abSelected="1" zoomScale="90" zoomScaleNormal="90" workbookViewId="0">
      <pane ySplit="7" topLeftCell="A8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8.5703125" style="41" customWidth="1"/>
    <col min="2" max="2" width="9.7109375" style="41" customWidth="1"/>
    <col min="3" max="3" width="95.5703125" style="15" customWidth="1"/>
    <col min="4" max="4" width="15.7109375" style="42" customWidth="1"/>
    <col min="5" max="5" width="9.7109375" style="42" customWidth="1"/>
    <col min="6" max="6" width="11.5703125" style="42" customWidth="1"/>
    <col min="7" max="7" width="13.7109375" style="43" customWidth="1"/>
    <col min="8" max="8" width="10.140625" style="43" customWidth="1"/>
    <col min="9" max="9" width="18.28515625" style="42" customWidth="1"/>
    <col min="10" max="10" width="26.7109375" style="12" customWidth="1"/>
    <col min="11" max="11" width="109.85546875" style="12" customWidth="1"/>
    <col min="12" max="12" width="17.5703125" style="12" customWidth="1"/>
    <col min="13" max="26" width="9.140625" style="12"/>
    <col min="27" max="256" width="9.140625" style="15"/>
    <col min="257" max="257" width="5.140625" style="15" bestFit="1" customWidth="1"/>
    <col min="258" max="258" width="12.5703125" style="15" customWidth="1"/>
    <col min="259" max="259" width="68.42578125" style="15" customWidth="1"/>
    <col min="260" max="260" width="12.5703125" style="15" customWidth="1"/>
    <col min="261" max="261" width="11.140625" style="15" customWidth="1"/>
    <col min="262" max="262" width="14.28515625" style="15" customWidth="1"/>
    <col min="263" max="263" width="9.7109375" style="15" customWidth="1"/>
    <col min="264" max="264" width="10.140625" style="15" customWidth="1"/>
    <col min="265" max="265" width="20.140625" style="15" customWidth="1"/>
    <col min="266" max="266" width="9.140625" style="15" customWidth="1"/>
    <col min="267" max="267" width="38" style="15" customWidth="1"/>
    <col min="268" max="512" width="9.140625" style="15"/>
    <col min="513" max="513" width="5.140625" style="15" bestFit="1" customWidth="1"/>
    <col min="514" max="514" width="12.5703125" style="15" customWidth="1"/>
    <col min="515" max="515" width="68.42578125" style="15" customWidth="1"/>
    <col min="516" max="516" width="12.5703125" style="15" customWidth="1"/>
    <col min="517" max="517" width="11.140625" style="15" customWidth="1"/>
    <col min="518" max="518" width="14.28515625" style="15" customWidth="1"/>
    <col min="519" max="519" width="9.7109375" style="15" customWidth="1"/>
    <col min="520" max="520" width="10.140625" style="15" customWidth="1"/>
    <col min="521" max="521" width="20.140625" style="15" customWidth="1"/>
    <col min="522" max="522" width="9.140625" style="15" customWidth="1"/>
    <col min="523" max="523" width="38" style="15" customWidth="1"/>
    <col min="524" max="768" width="9.140625" style="15"/>
    <col min="769" max="769" width="5.140625" style="15" bestFit="1" customWidth="1"/>
    <col min="770" max="770" width="12.5703125" style="15" customWidth="1"/>
    <col min="771" max="771" width="68.42578125" style="15" customWidth="1"/>
    <col min="772" max="772" width="12.5703125" style="15" customWidth="1"/>
    <col min="773" max="773" width="11.140625" style="15" customWidth="1"/>
    <col min="774" max="774" width="14.28515625" style="15" customWidth="1"/>
    <col min="775" max="775" width="9.7109375" style="15" customWidth="1"/>
    <col min="776" max="776" width="10.140625" style="15" customWidth="1"/>
    <col min="777" max="777" width="20.140625" style="15" customWidth="1"/>
    <col min="778" max="778" width="9.140625" style="15" customWidth="1"/>
    <col min="779" max="779" width="38" style="15" customWidth="1"/>
    <col min="780" max="1024" width="9.140625" style="15"/>
    <col min="1025" max="1025" width="5.140625" style="15" bestFit="1" customWidth="1"/>
    <col min="1026" max="1026" width="12.5703125" style="15" customWidth="1"/>
    <col min="1027" max="1027" width="68.42578125" style="15" customWidth="1"/>
    <col min="1028" max="1028" width="12.5703125" style="15" customWidth="1"/>
    <col min="1029" max="1029" width="11.140625" style="15" customWidth="1"/>
    <col min="1030" max="1030" width="14.28515625" style="15" customWidth="1"/>
    <col min="1031" max="1031" width="9.7109375" style="15" customWidth="1"/>
    <col min="1032" max="1032" width="10.140625" style="15" customWidth="1"/>
    <col min="1033" max="1033" width="20.140625" style="15" customWidth="1"/>
    <col min="1034" max="1034" width="9.140625" style="15" customWidth="1"/>
    <col min="1035" max="1035" width="38" style="15" customWidth="1"/>
    <col min="1036" max="1280" width="9.140625" style="15"/>
    <col min="1281" max="1281" width="5.140625" style="15" bestFit="1" customWidth="1"/>
    <col min="1282" max="1282" width="12.5703125" style="15" customWidth="1"/>
    <col min="1283" max="1283" width="68.42578125" style="15" customWidth="1"/>
    <col min="1284" max="1284" width="12.5703125" style="15" customWidth="1"/>
    <col min="1285" max="1285" width="11.140625" style="15" customWidth="1"/>
    <col min="1286" max="1286" width="14.28515625" style="15" customWidth="1"/>
    <col min="1287" max="1287" width="9.7109375" style="15" customWidth="1"/>
    <col min="1288" max="1288" width="10.140625" style="15" customWidth="1"/>
    <col min="1289" max="1289" width="20.140625" style="15" customWidth="1"/>
    <col min="1290" max="1290" width="9.140625" style="15" customWidth="1"/>
    <col min="1291" max="1291" width="38" style="15" customWidth="1"/>
    <col min="1292" max="1536" width="9.140625" style="15"/>
    <col min="1537" max="1537" width="5.140625" style="15" bestFit="1" customWidth="1"/>
    <col min="1538" max="1538" width="12.5703125" style="15" customWidth="1"/>
    <col min="1539" max="1539" width="68.42578125" style="15" customWidth="1"/>
    <col min="1540" max="1540" width="12.5703125" style="15" customWidth="1"/>
    <col min="1541" max="1541" width="11.140625" style="15" customWidth="1"/>
    <col min="1542" max="1542" width="14.28515625" style="15" customWidth="1"/>
    <col min="1543" max="1543" width="9.7109375" style="15" customWidth="1"/>
    <col min="1544" max="1544" width="10.140625" style="15" customWidth="1"/>
    <col min="1545" max="1545" width="20.140625" style="15" customWidth="1"/>
    <col min="1546" max="1546" width="9.140625" style="15" customWidth="1"/>
    <col min="1547" max="1547" width="38" style="15" customWidth="1"/>
    <col min="1548" max="1792" width="9.140625" style="15"/>
    <col min="1793" max="1793" width="5.140625" style="15" bestFit="1" customWidth="1"/>
    <col min="1794" max="1794" width="12.5703125" style="15" customWidth="1"/>
    <col min="1795" max="1795" width="68.42578125" style="15" customWidth="1"/>
    <col min="1796" max="1796" width="12.5703125" style="15" customWidth="1"/>
    <col min="1797" max="1797" width="11.140625" style="15" customWidth="1"/>
    <col min="1798" max="1798" width="14.28515625" style="15" customWidth="1"/>
    <col min="1799" max="1799" width="9.7109375" style="15" customWidth="1"/>
    <col min="1800" max="1800" width="10.140625" style="15" customWidth="1"/>
    <col min="1801" max="1801" width="20.140625" style="15" customWidth="1"/>
    <col min="1802" max="1802" width="9.140625" style="15" customWidth="1"/>
    <col min="1803" max="1803" width="38" style="15" customWidth="1"/>
    <col min="1804" max="2048" width="9.140625" style="15"/>
    <col min="2049" max="2049" width="5.140625" style="15" bestFit="1" customWidth="1"/>
    <col min="2050" max="2050" width="12.5703125" style="15" customWidth="1"/>
    <col min="2051" max="2051" width="68.42578125" style="15" customWidth="1"/>
    <col min="2052" max="2052" width="12.5703125" style="15" customWidth="1"/>
    <col min="2053" max="2053" width="11.140625" style="15" customWidth="1"/>
    <col min="2054" max="2054" width="14.28515625" style="15" customWidth="1"/>
    <col min="2055" max="2055" width="9.7109375" style="15" customWidth="1"/>
    <col min="2056" max="2056" width="10.140625" style="15" customWidth="1"/>
    <col min="2057" max="2057" width="20.140625" style="15" customWidth="1"/>
    <col min="2058" max="2058" width="9.140625" style="15" customWidth="1"/>
    <col min="2059" max="2059" width="38" style="15" customWidth="1"/>
    <col min="2060" max="2304" width="9.140625" style="15"/>
    <col min="2305" max="2305" width="5.140625" style="15" bestFit="1" customWidth="1"/>
    <col min="2306" max="2306" width="12.5703125" style="15" customWidth="1"/>
    <col min="2307" max="2307" width="68.42578125" style="15" customWidth="1"/>
    <col min="2308" max="2308" width="12.5703125" style="15" customWidth="1"/>
    <col min="2309" max="2309" width="11.140625" style="15" customWidth="1"/>
    <col min="2310" max="2310" width="14.28515625" style="15" customWidth="1"/>
    <col min="2311" max="2311" width="9.7109375" style="15" customWidth="1"/>
    <col min="2312" max="2312" width="10.140625" style="15" customWidth="1"/>
    <col min="2313" max="2313" width="20.140625" style="15" customWidth="1"/>
    <col min="2314" max="2314" width="9.140625" style="15" customWidth="1"/>
    <col min="2315" max="2315" width="38" style="15" customWidth="1"/>
    <col min="2316" max="2560" width="9.140625" style="15"/>
    <col min="2561" max="2561" width="5.140625" style="15" bestFit="1" customWidth="1"/>
    <col min="2562" max="2562" width="12.5703125" style="15" customWidth="1"/>
    <col min="2563" max="2563" width="68.42578125" style="15" customWidth="1"/>
    <col min="2564" max="2564" width="12.5703125" style="15" customWidth="1"/>
    <col min="2565" max="2565" width="11.140625" style="15" customWidth="1"/>
    <col min="2566" max="2566" width="14.28515625" style="15" customWidth="1"/>
    <col min="2567" max="2567" width="9.7109375" style="15" customWidth="1"/>
    <col min="2568" max="2568" width="10.140625" style="15" customWidth="1"/>
    <col min="2569" max="2569" width="20.140625" style="15" customWidth="1"/>
    <col min="2570" max="2570" width="9.140625" style="15" customWidth="1"/>
    <col min="2571" max="2571" width="38" style="15" customWidth="1"/>
    <col min="2572" max="2816" width="9.140625" style="15"/>
    <col min="2817" max="2817" width="5.140625" style="15" bestFit="1" customWidth="1"/>
    <col min="2818" max="2818" width="12.5703125" style="15" customWidth="1"/>
    <col min="2819" max="2819" width="68.42578125" style="15" customWidth="1"/>
    <col min="2820" max="2820" width="12.5703125" style="15" customWidth="1"/>
    <col min="2821" max="2821" width="11.140625" style="15" customWidth="1"/>
    <col min="2822" max="2822" width="14.28515625" style="15" customWidth="1"/>
    <col min="2823" max="2823" width="9.7109375" style="15" customWidth="1"/>
    <col min="2824" max="2824" width="10.140625" style="15" customWidth="1"/>
    <col min="2825" max="2825" width="20.140625" style="15" customWidth="1"/>
    <col min="2826" max="2826" width="9.140625" style="15" customWidth="1"/>
    <col min="2827" max="2827" width="38" style="15" customWidth="1"/>
    <col min="2828" max="3072" width="9.140625" style="15"/>
    <col min="3073" max="3073" width="5.140625" style="15" bestFit="1" customWidth="1"/>
    <col min="3074" max="3074" width="12.5703125" style="15" customWidth="1"/>
    <col min="3075" max="3075" width="68.42578125" style="15" customWidth="1"/>
    <col min="3076" max="3076" width="12.5703125" style="15" customWidth="1"/>
    <col min="3077" max="3077" width="11.140625" style="15" customWidth="1"/>
    <col min="3078" max="3078" width="14.28515625" style="15" customWidth="1"/>
    <col min="3079" max="3079" width="9.7109375" style="15" customWidth="1"/>
    <col min="3080" max="3080" width="10.140625" style="15" customWidth="1"/>
    <col min="3081" max="3081" width="20.140625" style="15" customWidth="1"/>
    <col min="3082" max="3082" width="9.140625" style="15" customWidth="1"/>
    <col min="3083" max="3083" width="38" style="15" customWidth="1"/>
    <col min="3084" max="3328" width="9.140625" style="15"/>
    <col min="3329" max="3329" width="5.140625" style="15" bestFit="1" customWidth="1"/>
    <col min="3330" max="3330" width="12.5703125" style="15" customWidth="1"/>
    <col min="3331" max="3331" width="68.42578125" style="15" customWidth="1"/>
    <col min="3332" max="3332" width="12.5703125" style="15" customWidth="1"/>
    <col min="3333" max="3333" width="11.140625" style="15" customWidth="1"/>
    <col min="3334" max="3334" width="14.28515625" style="15" customWidth="1"/>
    <col min="3335" max="3335" width="9.7109375" style="15" customWidth="1"/>
    <col min="3336" max="3336" width="10.140625" style="15" customWidth="1"/>
    <col min="3337" max="3337" width="20.140625" style="15" customWidth="1"/>
    <col min="3338" max="3338" width="9.140625" style="15" customWidth="1"/>
    <col min="3339" max="3339" width="38" style="15" customWidth="1"/>
    <col min="3340" max="3584" width="9.140625" style="15"/>
    <col min="3585" max="3585" width="5.140625" style="15" bestFit="1" customWidth="1"/>
    <col min="3586" max="3586" width="12.5703125" style="15" customWidth="1"/>
    <col min="3587" max="3587" width="68.42578125" style="15" customWidth="1"/>
    <col min="3588" max="3588" width="12.5703125" style="15" customWidth="1"/>
    <col min="3589" max="3589" width="11.140625" style="15" customWidth="1"/>
    <col min="3590" max="3590" width="14.28515625" style="15" customWidth="1"/>
    <col min="3591" max="3591" width="9.7109375" style="15" customWidth="1"/>
    <col min="3592" max="3592" width="10.140625" style="15" customWidth="1"/>
    <col min="3593" max="3593" width="20.140625" style="15" customWidth="1"/>
    <col min="3594" max="3594" width="9.140625" style="15" customWidth="1"/>
    <col min="3595" max="3595" width="38" style="15" customWidth="1"/>
    <col min="3596" max="3840" width="9.140625" style="15"/>
    <col min="3841" max="3841" width="5.140625" style="15" bestFit="1" customWidth="1"/>
    <col min="3842" max="3842" width="12.5703125" style="15" customWidth="1"/>
    <col min="3843" max="3843" width="68.42578125" style="15" customWidth="1"/>
    <col min="3844" max="3844" width="12.5703125" style="15" customWidth="1"/>
    <col min="3845" max="3845" width="11.140625" style="15" customWidth="1"/>
    <col min="3846" max="3846" width="14.28515625" style="15" customWidth="1"/>
    <col min="3847" max="3847" width="9.7109375" style="15" customWidth="1"/>
    <col min="3848" max="3848" width="10.140625" style="15" customWidth="1"/>
    <col min="3849" max="3849" width="20.140625" style="15" customWidth="1"/>
    <col min="3850" max="3850" width="9.140625" style="15" customWidth="1"/>
    <col min="3851" max="3851" width="38" style="15" customWidth="1"/>
    <col min="3852" max="4096" width="9.140625" style="15"/>
    <col min="4097" max="4097" width="5.140625" style="15" bestFit="1" customWidth="1"/>
    <col min="4098" max="4098" width="12.5703125" style="15" customWidth="1"/>
    <col min="4099" max="4099" width="68.42578125" style="15" customWidth="1"/>
    <col min="4100" max="4100" width="12.5703125" style="15" customWidth="1"/>
    <col min="4101" max="4101" width="11.140625" style="15" customWidth="1"/>
    <col min="4102" max="4102" width="14.28515625" style="15" customWidth="1"/>
    <col min="4103" max="4103" width="9.7109375" style="15" customWidth="1"/>
    <col min="4104" max="4104" width="10.140625" style="15" customWidth="1"/>
    <col min="4105" max="4105" width="20.140625" style="15" customWidth="1"/>
    <col min="4106" max="4106" width="9.140625" style="15" customWidth="1"/>
    <col min="4107" max="4107" width="38" style="15" customWidth="1"/>
    <col min="4108" max="4352" width="9.140625" style="15"/>
    <col min="4353" max="4353" width="5.140625" style="15" bestFit="1" customWidth="1"/>
    <col min="4354" max="4354" width="12.5703125" style="15" customWidth="1"/>
    <col min="4355" max="4355" width="68.42578125" style="15" customWidth="1"/>
    <col min="4356" max="4356" width="12.5703125" style="15" customWidth="1"/>
    <col min="4357" max="4357" width="11.140625" style="15" customWidth="1"/>
    <col min="4358" max="4358" width="14.28515625" style="15" customWidth="1"/>
    <col min="4359" max="4359" width="9.7109375" style="15" customWidth="1"/>
    <col min="4360" max="4360" width="10.140625" style="15" customWidth="1"/>
    <col min="4361" max="4361" width="20.140625" style="15" customWidth="1"/>
    <col min="4362" max="4362" width="9.140625" style="15" customWidth="1"/>
    <col min="4363" max="4363" width="38" style="15" customWidth="1"/>
    <col min="4364" max="4608" width="9.140625" style="15"/>
    <col min="4609" max="4609" width="5.140625" style="15" bestFit="1" customWidth="1"/>
    <col min="4610" max="4610" width="12.5703125" style="15" customWidth="1"/>
    <col min="4611" max="4611" width="68.42578125" style="15" customWidth="1"/>
    <col min="4612" max="4612" width="12.5703125" style="15" customWidth="1"/>
    <col min="4613" max="4613" width="11.140625" style="15" customWidth="1"/>
    <col min="4614" max="4614" width="14.28515625" style="15" customWidth="1"/>
    <col min="4615" max="4615" width="9.7109375" style="15" customWidth="1"/>
    <col min="4616" max="4616" width="10.140625" style="15" customWidth="1"/>
    <col min="4617" max="4617" width="20.140625" style="15" customWidth="1"/>
    <col min="4618" max="4618" width="9.140625" style="15" customWidth="1"/>
    <col min="4619" max="4619" width="38" style="15" customWidth="1"/>
    <col min="4620" max="4864" width="9.140625" style="15"/>
    <col min="4865" max="4865" width="5.140625" style="15" bestFit="1" customWidth="1"/>
    <col min="4866" max="4866" width="12.5703125" style="15" customWidth="1"/>
    <col min="4867" max="4867" width="68.42578125" style="15" customWidth="1"/>
    <col min="4868" max="4868" width="12.5703125" style="15" customWidth="1"/>
    <col min="4869" max="4869" width="11.140625" style="15" customWidth="1"/>
    <col min="4870" max="4870" width="14.28515625" style="15" customWidth="1"/>
    <col min="4871" max="4871" width="9.7109375" style="15" customWidth="1"/>
    <col min="4872" max="4872" width="10.140625" style="15" customWidth="1"/>
    <col min="4873" max="4873" width="20.140625" style="15" customWidth="1"/>
    <col min="4874" max="4874" width="9.140625" style="15" customWidth="1"/>
    <col min="4875" max="4875" width="38" style="15" customWidth="1"/>
    <col min="4876" max="5120" width="9.140625" style="15"/>
    <col min="5121" max="5121" width="5.140625" style="15" bestFit="1" customWidth="1"/>
    <col min="5122" max="5122" width="12.5703125" style="15" customWidth="1"/>
    <col min="5123" max="5123" width="68.42578125" style="15" customWidth="1"/>
    <col min="5124" max="5124" width="12.5703125" style="15" customWidth="1"/>
    <col min="5125" max="5125" width="11.140625" style="15" customWidth="1"/>
    <col min="5126" max="5126" width="14.28515625" style="15" customWidth="1"/>
    <col min="5127" max="5127" width="9.7109375" style="15" customWidth="1"/>
    <col min="5128" max="5128" width="10.140625" style="15" customWidth="1"/>
    <col min="5129" max="5129" width="20.140625" style="15" customWidth="1"/>
    <col min="5130" max="5130" width="9.140625" style="15" customWidth="1"/>
    <col min="5131" max="5131" width="38" style="15" customWidth="1"/>
    <col min="5132" max="5376" width="9.140625" style="15"/>
    <col min="5377" max="5377" width="5.140625" style="15" bestFit="1" customWidth="1"/>
    <col min="5378" max="5378" width="12.5703125" style="15" customWidth="1"/>
    <col min="5379" max="5379" width="68.42578125" style="15" customWidth="1"/>
    <col min="5380" max="5380" width="12.5703125" style="15" customWidth="1"/>
    <col min="5381" max="5381" width="11.140625" style="15" customWidth="1"/>
    <col min="5382" max="5382" width="14.28515625" style="15" customWidth="1"/>
    <col min="5383" max="5383" width="9.7109375" style="15" customWidth="1"/>
    <col min="5384" max="5384" width="10.140625" style="15" customWidth="1"/>
    <col min="5385" max="5385" width="20.140625" style="15" customWidth="1"/>
    <col min="5386" max="5386" width="9.140625" style="15" customWidth="1"/>
    <col min="5387" max="5387" width="38" style="15" customWidth="1"/>
    <col min="5388" max="5632" width="9.140625" style="15"/>
    <col min="5633" max="5633" width="5.140625" style="15" bestFit="1" customWidth="1"/>
    <col min="5634" max="5634" width="12.5703125" style="15" customWidth="1"/>
    <col min="5635" max="5635" width="68.42578125" style="15" customWidth="1"/>
    <col min="5636" max="5636" width="12.5703125" style="15" customWidth="1"/>
    <col min="5637" max="5637" width="11.140625" style="15" customWidth="1"/>
    <col min="5638" max="5638" width="14.28515625" style="15" customWidth="1"/>
    <col min="5639" max="5639" width="9.7109375" style="15" customWidth="1"/>
    <col min="5640" max="5640" width="10.140625" style="15" customWidth="1"/>
    <col min="5641" max="5641" width="20.140625" style="15" customWidth="1"/>
    <col min="5642" max="5642" width="9.140625" style="15" customWidth="1"/>
    <col min="5643" max="5643" width="38" style="15" customWidth="1"/>
    <col min="5644" max="5888" width="9.140625" style="15"/>
    <col min="5889" max="5889" width="5.140625" style="15" bestFit="1" customWidth="1"/>
    <col min="5890" max="5890" width="12.5703125" style="15" customWidth="1"/>
    <col min="5891" max="5891" width="68.42578125" style="15" customWidth="1"/>
    <col min="5892" max="5892" width="12.5703125" style="15" customWidth="1"/>
    <col min="5893" max="5893" width="11.140625" style="15" customWidth="1"/>
    <col min="5894" max="5894" width="14.28515625" style="15" customWidth="1"/>
    <col min="5895" max="5895" width="9.7109375" style="15" customWidth="1"/>
    <col min="5896" max="5896" width="10.140625" style="15" customWidth="1"/>
    <col min="5897" max="5897" width="20.140625" style="15" customWidth="1"/>
    <col min="5898" max="5898" width="9.140625" style="15" customWidth="1"/>
    <col min="5899" max="5899" width="38" style="15" customWidth="1"/>
    <col min="5900" max="6144" width="9.140625" style="15"/>
    <col min="6145" max="6145" width="5.140625" style="15" bestFit="1" customWidth="1"/>
    <col min="6146" max="6146" width="12.5703125" style="15" customWidth="1"/>
    <col min="6147" max="6147" width="68.42578125" style="15" customWidth="1"/>
    <col min="6148" max="6148" width="12.5703125" style="15" customWidth="1"/>
    <col min="6149" max="6149" width="11.140625" style="15" customWidth="1"/>
    <col min="6150" max="6150" width="14.28515625" style="15" customWidth="1"/>
    <col min="6151" max="6151" width="9.7109375" style="15" customWidth="1"/>
    <col min="6152" max="6152" width="10.140625" style="15" customWidth="1"/>
    <col min="6153" max="6153" width="20.140625" style="15" customWidth="1"/>
    <col min="6154" max="6154" width="9.140625" style="15" customWidth="1"/>
    <col min="6155" max="6155" width="38" style="15" customWidth="1"/>
    <col min="6156" max="6400" width="9.140625" style="15"/>
    <col min="6401" max="6401" width="5.140625" style="15" bestFit="1" customWidth="1"/>
    <col min="6402" max="6402" width="12.5703125" style="15" customWidth="1"/>
    <col min="6403" max="6403" width="68.42578125" style="15" customWidth="1"/>
    <col min="6404" max="6404" width="12.5703125" style="15" customWidth="1"/>
    <col min="6405" max="6405" width="11.140625" style="15" customWidth="1"/>
    <col min="6406" max="6406" width="14.28515625" style="15" customWidth="1"/>
    <col min="6407" max="6407" width="9.7109375" style="15" customWidth="1"/>
    <col min="6408" max="6408" width="10.140625" style="15" customWidth="1"/>
    <col min="6409" max="6409" width="20.140625" style="15" customWidth="1"/>
    <col min="6410" max="6410" width="9.140625" style="15" customWidth="1"/>
    <col min="6411" max="6411" width="38" style="15" customWidth="1"/>
    <col min="6412" max="6656" width="9.140625" style="15"/>
    <col min="6657" max="6657" width="5.140625" style="15" bestFit="1" customWidth="1"/>
    <col min="6658" max="6658" width="12.5703125" style="15" customWidth="1"/>
    <col min="6659" max="6659" width="68.42578125" style="15" customWidth="1"/>
    <col min="6660" max="6660" width="12.5703125" style="15" customWidth="1"/>
    <col min="6661" max="6661" width="11.140625" style="15" customWidth="1"/>
    <col min="6662" max="6662" width="14.28515625" style="15" customWidth="1"/>
    <col min="6663" max="6663" width="9.7109375" style="15" customWidth="1"/>
    <col min="6664" max="6664" width="10.140625" style="15" customWidth="1"/>
    <col min="6665" max="6665" width="20.140625" style="15" customWidth="1"/>
    <col min="6666" max="6666" width="9.140625" style="15" customWidth="1"/>
    <col min="6667" max="6667" width="38" style="15" customWidth="1"/>
    <col min="6668" max="6912" width="9.140625" style="15"/>
    <col min="6913" max="6913" width="5.140625" style="15" bestFit="1" customWidth="1"/>
    <col min="6914" max="6914" width="12.5703125" style="15" customWidth="1"/>
    <col min="6915" max="6915" width="68.42578125" style="15" customWidth="1"/>
    <col min="6916" max="6916" width="12.5703125" style="15" customWidth="1"/>
    <col min="6917" max="6917" width="11.140625" style="15" customWidth="1"/>
    <col min="6918" max="6918" width="14.28515625" style="15" customWidth="1"/>
    <col min="6919" max="6919" width="9.7109375" style="15" customWidth="1"/>
    <col min="6920" max="6920" width="10.140625" style="15" customWidth="1"/>
    <col min="6921" max="6921" width="20.140625" style="15" customWidth="1"/>
    <col min="6922" max="6922" width="9.140625" style="15" customWidth="1"/>
    <col min="6923" max="6923" width="38" style="15" customWidth="1"/>
    <col min="6924" max="7168" width="9.140625" style="15"/>
    <col min="7169" max="7169" width="5.140625" style="15" bestFit="1" customWidth="1"/>
    <col min="7170" max="7170" width="12.5703125" style="15" customWidth="1"/>
    <col min="7171" max="7171" width="68.42578125" style="15" customWidth="1"/>
    <col min="7172" max="7172" width="12.5703125" style="15" customWidth="1"/>
    <col min="7173" max="7173" width="11.140625" style="15" customWidth="1"/>
    <col min="7174" max="7174" width="14.28515625" style="15" customWidth="1"/>
    <col min="7175" max="7175" width="9.7109375" style="15" customWidth="1"/>
    <col min="7176" max="7176" width="10.140625" style="15" customWidth="1"/>
    <col min="7177" max="7177" width="20.140625" style="15" customWidth="1"/>
    <col min="7178" max="7178" width="9.140625" style="15" customWidth="1"/>
    <col min="7179" max="7179" width="38" style="15" customWidth="1"/>
    <col min="7180" max="7424" width="9.140625" style="15"/>
    <col min="7425" max="7425" width="5.140625" style="15" bestFit="1" customWidth="1"/>
    <col min="7426" max="7426" width="12.5703125" style="15" customWidth="1"/>
    <col min="7427" max="7427" width="68.42578125" style="15" customWidth="1"/>
    <col min="7428" max="7428" width="12.5703125" style="15" customWidth="1"/>
    <col min="7429" max="7429" width="11.140625" style="15" customWidth="1"/>
    <col min="7430" max="7430" width="14.28515625" style="15" customWidth="1"/>
    <col min="7431" max="7431" width="9.7109375" style="15" customWidth="1"/>
    <col min="7432" max="7432" width="10.140625" style="15" customWidth="1"/>
    <col min="7433" max="7433" width="20.140625" style="15" customWidth="1"/>
    <col min="7434" max="7434" width="9.140625" style="15" customWidth="1"/>
    <col min="7435" max="7435" width="38" style="15" customWidth="1"/>
    <col min="7436" max="7680" width="9.140625" style="15"/>
    <col min="7681" max="7681" width="5.140625" style="15" bestFit="1" customWidth="1"/>
    <col min="7682" max="7682" width="12.5703125" style="15" customWidth="1"/>
    <col min="7683" max="7683" width="68.42578125" style="15" customWidth="1"/>
    <col min="7684" max="7684" width="12.5703125" style="15" customWidth="1"/>
    <col min="7685" max="7685" width="11.140625" style="15" customWidth="1"/>
    <col min="7686" max="7686" width="14.28515625" style="15" customWidth="1"/>
    <col min="7687" max="7687" width="9.7109375" style="15" customWidth="1"/>
    <col min="7688" max="7688" width="10.140625" style="15" customWidth="1"/>
    <col min="7689" max="7689" width="20.140625" style="15" customWidth="1"/>
    <col min="7690" max="7690" width="9.140625" style="15" customWidth="1"/>
    <col min="7691" max="7691" width="38" style="15" customWidth="1"/>
    <col min="7692" max="7936" width="9.140625" style="15"/>
    <col min="7937" max="7937" width="5.140625" style="15" bestFit="1" customWidth="1"/>
    <col min="7938" max="7938" width="12.5703125" style="15" customWidth="1"/>
    <col min="7939" max="7939" width="68.42578125" style="15" customWidth="1"/>
    <col min="7940" max="7940" width="12.5703125" style="15" customWidth="1"/>
    <col min="7941" max="7941" width="11.140625" style="15" customWidth="1"/>
    <col min="7942" max="7942" width="14.28515625" style="15" customWidth="1"/>
    <col min="7943" max="7943" width="9.7109375" style="15" customWidth="1"/>
    <col min="7944" max="7944" width="10.140625" style="15" customWidth="1"/>
    <col min="7945" max="7945" width="20.140625" style="15" customWidth="1"/>
    <col min="7946" max="7946" width="9.140625" style="15" customWidth="1"/>
    <col min="7947" max="7947" width="38" style="15" customWidth="1"/>
    <col min="7948" max="8192" width="9.140625" style="15"/>
    <col min="8193" max="8193" width="5.140625" style="15" bestFit="1" customWidth="1"/>
    <col min="8194" max="8194" width="12.5703125" style="15" customWidth="1"/>
    <col min="8195" max="8195" width="68.42578125" style="15" customWidth="1"/>
    <col min="8196" max="8196" width="12.5703125" style="15" customWidth="1"/>
    <col min="8197" max="8197" width="11.140625" style="15" customWidth="1"/>
    <col min="8198" max="8198" width="14.28515625" style="15" customWidth="1"/>
    <col min="8199" max="8199" width="9.7109375" style="15" customWidth="1"/>
    <col min="8200" max="8200" width="10.140625" style="15" customWidth="1"/>
    <col min="8201" max="8201" width="20.140625" style="15" customWidth="1"/>
    <col min="8202" max="8202" width="9.140625" style="15" customWidth="1"/>
    <col min="8203" max="8203" width="38" style="15" customWidth="1"/>
    <col min="8204" max="8448" width="9.140625" style="15"/>
    <col min="8449" max="8449" width="5.140625" style="15" bestFit="1" customWidth="1"/>
    <col min="8450" max="8450" width="12.5703125" style="15" customWidth="1"/>
    <col min="8451" max="8451" width="68.42578125" style="15" customWidth="1"/>
    <col min="8452" max="8452" width="12.5703125" style="15" customWidth="1"/>
    <col min="8453" max="8453" width="11.140625" style="15" customWidth="1"/>
    <col min="8454" max="8454" width="14.28515625" style="15" customWidth="1"/>
    <col min="8455" max="8455" width="9.7109375" style="15" customWidth="1"/>
    <col min="8456" max="8456" width="10.140625" style="15" customWidth="1"/>
    <col min="8457" max="8457" width="20.140625" style="15" customWidth="1"/>
    <col min="8458" max="8458" width="9.140625" style="15" customWidth="1"/>
    <col min="8459" max="8459" width="38" style="15" customWidth="1"/>
    <col min="8460" max="8704" width="9.140625" style="15"/>
    <col min="8705" max="8705" width="5.140625" style="15" bestFit="1" customWidth="1"/>
    <col min="8706" max="8706" width="12.5703125" style="15" customWidth="1"/>
    <col min="8707" max="8707" width="68.42578125" style="15" customWidth="1"/>
    <col min="8708" max="8708" width="12.5703125" style="15" customWidth="1"/>
    <col min="8709" max="8709" width="11.140625" style="15" customWidth="1"/>
    <col min="8710" max="8710" width="14.28515625" style="15" customWidth="1"/>
    <col min="8711" max="8711" width="9.7109375" style="15" customWidth="1"/>
    <col min="8712" max="8712" width="10.140625" style="15" customWidth="1"/>
    <col min="8713" max="8713" width="20.140625" style="15" customWidth="1"/>
    <col min="8714" max="8714" width="9.140625" style="15" customWidth="1"/>
    <col min="8715" max="8715" width="38" style="15" customWidth="1"/>
    <col min="8716" max="8960" width="9.140625" style="15"/>
    <col min="8961" max="8961" width="5.140625" style="15" bestFit="1" customWidth="1"/>
    <col min="8962" max="8962" width="12.5703125" style="15" customWidth="1"/>
    <col min="8963" max="8963" width="68.42578125" style="15" customWidth="1"/>
    <col min="8964" max="8964" width="12.5703125" style="15" customWidth="1"/>
    <col min="8965" max="8965" width="11.140625" style="15" customWidth="1"/>
    <col min="8966" max="8966" width="14.28515625" style="15" customWidth="1"/>
    <col min="8967" max="8967" width="9.7109375" style="15" customWidth="1"/>
    <col min="8968" max="8968" width="10.140625" style="15" customWidth="1"/>
    <col min="8969" max="8969" width="20.140625" style="15" customWidth="1"/>
    <col min="8970" max="8970" width="9.140625" style="15" customWidth="1"/>
    <col min="8971" max="8971" width="38" style="15" customWidth="1"/>
    <col min="8972" max="9216" width="9.140625" style="15"/>
    <col min="9217" max="9217" width="5.140625" style="15" bestFit="1" customWidth="1"/>
    <col min="9218" max="9218" width="12.5703125" style="15" customWidth="1"/>
    <col min="9219" max="9219" width="68.42578125" style="15" customWidth="1"/>
    <col min="9220" max="9220" width="12.5703125" style="15" customWidth="1"/>
    <col min="9221" max="9221" width="11.140625" style="15" customWidth="1"/>
    <col min="9222" max="9222" width="14.28515625" style="15" customWidth="1"/>
    <col min="9223" max="9223" width="9.7109375" style="15" customWidth="1"/>
    <col min="9224" max="9224" width="10.140625" style="15" customWidth="1"/>
    <col min="9225" max="9225" width="20.140625" style="15" customWidth="1"/>
    <col min="9226" max="9226" width="9.140625" style="15" customWidth="1"/>
    <col min="9227" max="9227" width="38" style="15" customWidth="1"/>
    <col min="9228" max="9472" width="9.140625" style="15"/>
    <col min="9473" max="9473" width="5.140625" style="15" bestFit="1" customWidth="1"/>
    <col min="9474" max="9474" width="12.5703125" style="15" customWidth="1"/>
    <col min="9475" max="9475" width="68.42578125" style="15" customWidth="1"/>
    <col min="9476" max="9476" width="12.5703125" style="15" customWidth="1"/>
    <col min="9477" max="9477" width="11.140625" style="15" customWidth="1"/>
    <col min="9478" max="9478" width="14.28515625" style="15" customWidth="1"/>
    <col min="9479" max="9479" width="9.7109375" style="15" customWidth="1"/>
    <col min="9480" max="9480" width="10.140625" style="15" customWidth="1"/>
    <col min="9481" max="9481" width="20.140625" style="15" customWidth="1"/>
    <col min="9482" max="9482" width="9.140625" style="15" customWidth="1"/>
    <col min="9483" max="9483" width="38" style="15" customWidth="1"/>
    <col min="9484" max="9728" width="9.140625" style="15"/>
    <col min="9729" max="9729" width="5.140625" style="15" bestFit="1" customWidth="1"/>
    <col min="9730" max="9730" width="12.5703125" style="15" customWidth="1"/>
    <col min="9731" max="9731" width="68.42578125" style="15" customWidth="1"/>
    <col min="9732" max="9732" width="12.5703125" style="15" customWidth="1"/>
    <col min="9733" max="9733" width="11.140625" style="15" customWidth="1"/>
    <col min="9734" max="9734" width="14.28515625" style="15" customWidth="1"/>
    <col min="9735" max="9735" width="9.7109375" style="15" customWidth="1"/>
    <col min="9736" max="9736" width="10.140625" style="15" customWidth="1"/>
    <col min="9737" max="9737" width="20.140625" style="15" customWidth="1"/>
    <col min="9738" max="9738" width="9.140625" style="15" customWidth="1"/>
    <col min="9739" max="9739" width="38" style="15" customWidth="1"/>
    <col min="9740" max="9984" width="9.140625" style="15"/>
    <col min="9985" max="9985" width="5.140625" style="15" bestFit="1" customWidth="1"/>
    <col min="9986" max="9986" width="12.5703125" style="15" customWidth="1"/>
    <col min="9987" max="9987" width="68.42578125" style="15" customWidth="1"/>
    <col min="9988" max="9988" width="12.5703125" style="15" customWidth="1"/>
    <col min="9989" max="9989" width="11.140625" style="15" customWidth="1"/>
    <col min="9990" max="9990" width="14.28515625" style="15" customWidth="1"/>
    <col min="9991" max="9991" width="9.7109375" style="15" customWidth="1"/>
    <col min="9992" max="9992" width="10.140625" style="15" customWidth="1"/>
    <col min="9993" max="9993" width="20.140625" style="15" customWidth="1"/>
    <col min="9994" max="9994" width="9.140625" style="15" customWidth="1"/>
    <col min="9995" max="9995" width="38" style="15" customWidth="1"/>
    <col min="9996" max="10240" width="9.140625" style="15"/>
    <col min="10241" max="10241" width="5.140625" style="15" bestFit="1" customWidth="1"/>
    <col min="10242" max="10242" width="12.5703125" style="15" customWidth="1"/>
    <col min="10243" max="10243" width="68.42578125" style="15" customWidth="1"/>
    <col min="10244" max="10244" width="12.5703125" style="15" customWidth="1"/>
    <col min="10245" max="10245" width="11.140625" style="15" customWidth="1"/>
    <col min="10246" max="10246" width="14.28515625" style="15" customWidth="1"/>
    <col min="10247" max="10247" width="9.7109375" style="15" customWidth="1"/>
    <col min="10248" max="10248" width="10.140625" style="15" customWidth="1"/>
    <col min="10249" max="10249" width="20.140625" style="15" customWidth="1"/>
    <col min="10250" max="10250" width="9.140625" style="15" customWidth="1"/>
    <col min="10251" max="10251" width="38" style="15" customWidth="1"/>
    <col min="10252" max="10496" width="9.140625" style="15"/>
    <col min="10497" max="10497" width="5.140625" style="15" bestFit="1" customWidth="1"/>
    <col min="10498" max="10498" width="12.5703125" style="15" customWidth="1"/>
    <col min="10499" max="10499" width="68.42578125" style="15" customWidth="1"/>
    <col min="10500" max="10500" width="12.5703125" style="15" customWidth="1"/>
    <col min="10501" max="10501" width="11.140625" style="15" customWidth="1"/>
    <col min="10502" max="10502" width="14.28515625" style="15" customWidth="1"/>
    <col min="10503" max="10503" width="9.7109375" style="15" customWidth="1"/>
    <col min="10504" max="10504" width="10.140625" style="15" customWidth="1"/>
    <col min="10505" max="10505" width="20.140625" style="15" customWidth="1"/>
    <col min="10506" max="10506" width="9.140625" style="15" customWidth="1"/>
    <col min="10507" max="10507" width="38" style="15" customWidth="1"/>
    <col min="10508" max="10752" width="9.140625" style="15"/>
    <col min="10753" max="10753" width="5.140625" style="15" bestFit="1" customWidth="1"/>
    <col min="10754" max="10754" width="12.5703125" style="15" customWidth="1"/>
    <col min="10755" max="10755" width="68.42578125" style="15" customWidth="1"/>
    <col min="10756" max="10756" width="12.5703125" style="15" customWidth="1"/>
    <col min="10757" max="10757" width="11.140625" style="15" customWidth="1"/>
    <col min="10758" max="10758" width="14.28515625" style="15" customWidth="1"/>
    <col min="10759" max="10759" width="9.7109375" style="15" customWidth="1"/>
    <col min="10760" max="10760" width="10.140625" style="15" customWidth="1"/>
    <col min="10761" max="10761" width="20.140625" style="15" customWidth="1"/>
    <col min="10762" max="10762" width="9.140625" style="15" customWidth="1"/>
    <col min="10763" max="10763" width="38" style="15" customWidth="1"/>
    <col min="10764" max="11008" width="9.140625" style="15"/>
    <col min="11009" max="11009" width="5.140625" style="15" bestFit="1" customWidth="1"/>
    <col min="11010" max="11010" width="12.5703125" style="15" customWidth="1"/>
    <col min="11011" max="11011" width="68.42578125" style="15" customWidth="1"/>
    <col min="11012" max="11012" width="12.5703125" style="15" customWidth="1"/>
    <col min="11013" max="11013" width="11.140625" style="15" customWidth="1"/>
    <col min="11014" max="11014" width="14.28515625" style="15" customWidth="1"/>
    <col min="11015" max="11015" width="9.7109375" style="15" customWidth="1"/>
    <col min="11016" max="11016" width="10.140625" style="15" customWidth="1"/>
    <col min="11017" max="11017" width="20.140625" style="15" customWidth="1"/>
    <col min="11018" max="11018" width="9.140625" style="15" customWidth="1"/>
    <col min="11019" max="11019" width="38" style="15" customWidth="1"/>
    <col min="11020" max="11264" width="9.140625" style="15"/>
    <col min="11265" max="11265" width="5.140625" style="15" bestFit="1" customWidth="1"/>
    <col min="11266" max="11266" width="12.5703125" style="15" customWidth="1"/>
    <col min="11267" max="11267" width="68.42578125" style="15" customWidth="1"/>
    <col min="11268" max="11268" width="12.5703125" style="15" customWidth="1"/>
    <col min="11269" max="11269" width="11.140625" style="15" customWidth="1"/>
    <col min="11270" max="11270" width="14.28515625" style="15" customWidth="1"/>
    <col min="11271" max="11271" width="9.7109375" style="15" customWidth="1"/>
    <col min="11272" max="11272" width="10.140625" style="15" customWidth="1"/>
    <col min="11273" max="11273" width="20.140625" style="15" customWidth="1"/>
    <col min="11274" max="11274" width="9.140625" style="15" customWidth="1"/>
    <col min="11275" max="11275" width="38" style="15" customWidth="1"/>
    <col min="11276" max="11520" width="9.140625" style="15"/>
    <col min="11521" max="11521" width="5.140625" style="15" bestFit="1" customWidth="1"/>
    <col min="11522" max="11522" width="12.5703125" style="15" customWidth="1"/>
    <col min="11523" max="11523" width="68.42578125" style="15" customWidth="1"/>
    <col min="11524" max="11524" width="12.5703125" style="15" customWidth="1"/>
    <col min="11525" max="11525" width="11.140625" style="15" customWidth="1"/>
    <col min="11526" max="11526" width="14.28515625" style="15" customWidth="1"/>
    <col min="11527" max="11527" width="9.7109375" style="15" customWidth="1"/>
    <col min="11528" max="11528" width="10.140625" style="15" customWidth="1"/>
    <col min="11529" max="11529" width="20.140625" style="15" customWidth="1"/>
    <col min="11530" max="11530" width="9.140625" style="15" customWidth="1"/>
    <col min="11531" max="11531" width="38" style="15" customWidth="1"/>
    <col min="11532" max="11776" width="9.140625" style="15"/>
    <col min="11777" max="11777" width="5.140625" style="15" bestFit="1" customWidth="1"/>
    <col min="11778" max="11778" width="12.5703125" style="15" customWidth="1"/>
    <col min="11779" max="11779" width="68.42578125" style="15" customWidth="1"/>
    <col min="11780" max="11780" width="12.5703125" style="15" customWidth="1"/>
    <col min="11781" max="11781" width="11.140625" style="15" customWidth="1"/>
    <col min="11782" max="11782" width="14.28515625" style="15" customWidth="1"/>
    <col min="11783" max="11783" width="9.7109375" style="15" customWidth="1"/>
    <col min="11784" max="11784" width="10.140625" style="15" customWidth="1"/>
    <col min="11785" max="11785" width="20.140625" style="15" customWidth="1"/>
    <col min="11786" max="11786" width="9.140625" style="15" customWidth="1"/>
    <col min="11787" max="11787" width="38" style="15" customWidth="1"/>
    <col min="11788" max="12032" width="9.140625" style="15"/>
    <col min="12033" max="12033" width="5.140625" style="15" bestFit="1" customWidth="1"/>
    <col min="12034" max="12034" width="12.5703125" style="15" customWidth="1"/>
    <col min="12035" max="12035" width="68.42578125" style="15" customWidth="1"/>
    <col min="12036" max="12036" width="12.5703125" style="15" customWidth="1"/>
    <col min="12037" max="12037" width="11.140625" style="15" customWidth="1"/>
    <col min="12038" max="12038" width="14.28515625" style="15" customWidth="1"/>
    <col min="12039" max="12039" width="9.7109375" style="15" customWidth="1"/>
    <col min="12040" max="12040" width="10.140625" style="15" customWidth="1"/>
    <col min="12041" max="12041" width="20.140625" style="15" customWidth="1"/>
    <col min="12042" max="12042" width="9.140625" style="15" customWidth="1"/>
    <col min="12043" max="12043" width="38" style="15" customWidth="1"/>
    <col min="12044" max="12288" width="9.140625" style="15"/>
    <col min="12289" max="12289" width="5.140625" style="15" bestFit="1" customWidth="1"/>
    <col min="12290" max="12290" width="12.5703125" style="15" customWidth="1"/>
    <col min="12291" max="12291" width="68.42578125" style="15" customWidth="1"/>
    <col min="12292" max="12292" width="12.5703125" style="15" customWidth="1"/>
    <col min="12293" max="12293" width="11.140625" style="15" customWidth="1"/>
    <col min="12294" max="12294" width="14.28515625" style="15" customWidth="1"/>
    <col min="12295" max="12295" width="9.7109375" style="15" customWidth="1"/>
    <col min="12296" max="12296" width="10.140625" style="15" customWidth="1"/>
    <col min="12297" max="12297" width="20.140625" style="15" customWidth="1"/>
    <col min="12298" max="12298" width="9.140625" style="15" customWidth="1"/>
    <col min="12299" max="12299" width="38" style="15" customWidth="1"/>
    <col min="12300" max="12544" width="9.140625" style="15"/>
    <col min="12545" max="12545" width="5.140625" style="15" bestFit="1" customWidth="1"/>
    <col min="12546" max="12546" width="12.5703125" style="15" customWidth="1"/>
    <col min="12547" max="12547" width="68.42578125" style="15" customWidth="1"/>
    <col min="12548" max="12548" width="12.5703125" style="15" customWidth="1"/>
    <col min="12549" max="12549" width="11.140625" style="15" customWidth="1"/>
    <col min="12550" max="12550" width="14.28515625" style="15" customWidth="1"/>
    <col min="12551" max="12551" width="9.7109375" style="15" customWidth="1"/>
    <col min="12552" max="12552" width="10.140625" style="15" customWidth="1"/>
    <col min="12553" max="12553" width="20.140625" style="15" customWidth="1"/>
    <col min="12554" max="12554" width="9.140625" style="15" customWidth="1"/>
    <col min="12555" max="12555" width="38" style="15" customWidth="1"/>
    <col min="12556" max="12800" width="9.140625" style="15"/>
    <col min="12801" max="12801" width="5.140625" style="15" bestFit="1" customWidth="1"/>
    <col min="12802" max="12802" width="12.5703125" style="15" customWidth="1"/>
    <col min="12803" max="12803" width="68.42578125" style="15" customWidth="1"/>
    <col min="12804" max="12804" width="12.5703125" style="15" customWidth="1"/>
    <col min="12805" max="12805" width="11.140625" style="15" customWidth="1"/>
    <col min="12806" max="12806" width="14.28515625" style="15" customWidth="1"/>
    <col min="12807" max="12807" width="9.7109375" style="15" customWidth="1"/>
    <col min="12808" max="12808" width="10.140625" style="15" customWidth="1"/>
    <col min="12809" max="12809" width="20.140625" style="15" customWidth="1"/>
    <col min="12810" max="12810" width="9.140625" style="15" customWidth="1"/>
    <col min="12811" max="12811" width="38" style="15" customWidth="1"/>
    <col min="12812" max="13056" width="9.140625" style="15"/>
    <col min="13057" max="13057" width="5.140625" style="15" bestFit="1" customWidth="1"/>
    <col min="13058" max="13058" width="12.5703125" style="15" customWidth="1"/>
    <col min="13059" max="13059" width="68.42578125" style="15" customWidth="1"/>
    <col min="13060" max="13060" width="12.5703125" style="15" customWidth="1"/>
    <col min="13061" max="13061" width="11.140625" style="15" customWidth="1"/>
    <col min="13062" max="13062" width="14.28515625" style="15" customWidth="1"/>
    <col min="13063" max="13063" width="9.7109375" style="15" customWidth="1"/>
    <col min="13064" max="13064" width="10.140625" style="15" customWidth="1"/>
    <col min="13065" max="13065" width="20.140625" style="15" customWidth="1"/>
    <col min="13066" max="13066" width="9.140625" style="15" customWidth="1"/>
    <col min="13067" max="13067" width="38" style="15" customWidth="1"/>
    <col min="13068" max="13312" width="9.140625" style="15"/>
    <col min="13313" max="13313" width="5.140625" style="15" bestFit="1" customWidth="1"/>
    <col min="13314" max="13314" width="12.5703125" style="15" customWidth="1"/>
    <col min="13315" max="13315" width="68.42578125" style="15" customWidth="1"/>
    <col min="13316" max="13316" width="12.5703125" style="15" customWidth="1"/>
    <col min="13317" max="13317" width="11.140625" style="15" customWidth="1"/>
    <col min="13318" max="13318" width="14.28515625" style="15" customWidth="1"/>
    <col min="13319" max="13319" width="9.7109375" style="15" customWidth="1"/>
    <col min="13320" max="13320" width="10.140625" style="15" customWidth="1"/>
    <col min="13321" max="13321" width="20.140625" style="15" customWidth="1"/>
    <col min="13322" max="13322" width="9.140625" style="15" customWidth="1"/>
    <col min="13323" max="13323" width="38" style="15" customWidth="1"/>
    <col min="13324" max="13568" width="9.140625" style="15"/>
    <col min="13569" max="13569" width="5.140625" style="15" bestFit="1" customWidth="1"/>
    <col min="13570" max="13570" width="12.5703125" style="15" customWidth="1"/>
    <col min="13571" max="13571" width="68.42578125" style="15" customWidth="1"/>
    <col min="13572" max="13572" width="12.5703125" style="15" customWidth="1"/>
    <col min="13573" max="13573" width="11.140625" style="15" customWidth="1"/>
    <col min="13574" max="13574" width="14.28515625" style="15" customWidth="1"/>
    <col min="13575" max="13575" width="9.7109375" style="15" customWidth="1"/>
    <col min="13576" max="13576" width="10.140625" style="15" customWidth="1"/>
    <col min="13577" max="13577" width="20.140625" style="15" customWidth="1"/>
    <col min="13578" max="13578" width="9.140625" style="15" customWidth="1"/>
    <col min="13579" max="13579" width="38" style="15" customWidth="1"/>
    <col min="13580" max="13824" width="9.140625" style="15"/>
    <col min="13825" max="13825" width="5.140625" style="15" bestFit="1" customWidth="1"/>
    <col min="13826" max="13826" width="12.5703125" style="15" customWidth="1"/>
    <col min="13827" max="13827" width="68.42578125" style="15" customWidth="1"/>
    <col min="13828" max="13828" width="12.5703125" style="15" customWidth="1"/>
    <col min="13829" max="13829" width="11.140625" style="15" customWidth="1"/>
    <col min="13830" max="13830" width="14.28515625" style="15" customWidth="1"/>
    <col min="13831" max="13831" width="9.7109375" style="15" customWidth="1"/>
    <col min="13832" max="13832" width="10.140625" style="15" customWidth="1"/>
    <col min="13833" max="13833" width="20.140625" style="15" customWidth="1"/>
    <col min="13834" max="13834" width="9.140625" style="15" customWidth="1"/>
    <col min="13835" max="13835" width="38" style="15" customWidth="1"/>
    <col min="13836" max="14080" width="9.140625" style="15"/>
    <col min="14081" max="14081" width="5.140625" style="15" bestFit="1" customWidth="1"/>
    <col min="14082" max="14082" width="12.5703125" style="15" customWidth="1"/>
    <col min="14083" max="14083" width="68.42578125" style="15" customWidth="1"/>
    <col min="14084" max="14084" width="12.5703125" style="15" customWidth="1"/>
    <col min="14085" max="14085" width="11.140625" style="15" customWidth="1"/>
    <col min="14086" max="14086" width="14.28515625" style="15" customWidth="1"/>
    <col min="14087" max="14087" width="9.7109375" style="15" customWidth="1"/>
    <col min="14088" max="14088" width="10.140625" style="15" customWidth="1"/>
    <col min="14089" max="14089" width="20.140625" style="15" customWidth="1"/>
    <col min="14090" max="14090" width="9.140625" style="15" customWidth="1"/>
    <col min="14091" max="14091" width="38" style="15" customWidth="1"/>
    <col min="14092" max="14336" width="9.140625" style="15"/>
    <col min="14337" max="14337" width="5.140625" style="15" bestFit="1" customWidth="1"/>
    <col min="14338" max="14338" width="12.5703125" style="15" customWidth="1"/>
    <col min="14339" max="14339" width="68.42578125" style="15" customWidth="1"/>
    <col min="14340" max="14340" width="12.5703125" style="15" customWidth="1"/>
    <col min="14341" max="14341" width="11.140625" style="15" customWidth="1"/>
    <col min="14342" max="14342" width="14.28515625" style="15" customWidth="1"/>
    <col min="14343" max="14343" width="9.7109375" style="15" customWidth="1"/>
    <col min="14344" max="14344" width="10.140625" style="15" customWidth="1"/>
    <col min="14345" max="14345" width="20.140625" style="15" customWidth="1"/>
    <col min="14346" max="14346" width="9.140625" style="15" customWidth="1"/>
    <col min="14347" max="14347" width="38" style="15" customWidth="1"/>
    <col min="14348" max="14592" width="9.140625" style="15"/>
    <col min="14593" max="14593" width="5.140625" style="15" bestFit="1" customWidth="1"/>
    <col min="14594" max="14594" width="12.5703125" style="15" customWidth="1"/>
    <col min="14595" max="14595" width="68.42578125" style="15" customWidth="1"/>
    <col min="14596" max="14596" width="12.5703125" style="15" customWidth="1"/>
    <col min="14597" max="14597" width="11.140625" style="15" customWidth="1"/>
    <col min="14598" max="14598" width="14.28515625" style="15" customWidth="1"/>
    <col min="14599" max="14599" width="9.7109375" style="15" customWidth="1"/>
    <col min="14600" max="14600" width="10.140625" style="15" customWidth="1"/>
    <col min="14601" max="14601" width="20.140625" style="15" customWidth="1"/>
    <col min="14602" max="14602" width="9.140625" style="15" customWidth="1"/>
    <col min="14603" max="14603" width="38" style="15" customWidth="1"/>
    <col min="14604" max="14848" width="9.140625" style="15"/>
    <col min="14849" max="14849" width="5.140625" style="15" bestFit="1" customWidth="1"/>
    <col min="14850" max="14850" width="12.5703125" style="15" customWidth="1"/>
    <col min="14851" max="14851" width="68.42578125" style="15" customWidth="1"/>
    <col min="14852" max="14852" width="12.5703125" style="15" customWidth="1"/>
    <col min="14853" max="14853" width="11.140625" style="15" customWidth="1"/>
    <col min="14854" max="14854" width="14.28515625" style="15" customWidth="1"/>
    <col min="14855" max="14855" width="9.7109375" style="15" customWidth="1"/>
    <col min="14856" max="14856" width="10.140625" style="15" customWidth="1"/>
    <col min="14857" max="14857" width="20.140625" style="15" customWidth="1"/>
    <col min="14858" max="14858" width="9.140625" style="15" customWidth="1"/>
    <col min="14859" max="14859" width="38" style="15" customWidth="1"/>
    <col min="14860" max="15104" width="9.140625" style="15"/>
    <col min="15105" max="15105" width="5.140625" style="15" bestFit="1" customWidth="1"/>
    <col min="15106" max="15106" width="12.5703125" style="15" customWidth="1"/>
    <col min="15107" max="15107" width="68.42578125" style="15" customWidth="1"/>
    <col min="15108" max="15108" width="12.5703125" style="15" customWidth="1"/>
    <col min="15109" max="15109" width="11.140625" style="15" customWidth="1"/>
    <col min="15110" max="15110" width="14.28515625" style="15" customWidth="1"/>
    <col min="15111" max="15111" width="9.7109375" style="15" customWidth="1"/>
    <col min="15112" max="15112" width="10.140625" style="15" customWidth="1"/>
    <col min="15113" max="15113" width="20.140625" style="15" customWidth="1"/>
    <col min="15114" max="15114" width="9.140625" style="15" customWidth="1"/>
    <col min="15115" max="15115" width="38" style="15" customWidth="1"/>
    <col min="15116" max="15360" width="9.140625" style="15"/>
    <col min="15361" max="15361" width="5.140625" style="15" bestFit="1" customWidth="1"/>
    <col min="15362" max="15362" width="12.5703125" style="15" customWidth="1"/>
    <col min="15363" max="15363" width="68.42578125" style="15" customWidth="1"/>
    <col min="15364" max="15364" width="12.5703125" style="15" customWidth="1"/>
    <col min="15365" max="15365" width="11.140625" style="15" customWidth="1"/>
    <col min="15366" max="15366" width="14.28515625" style="15" customWidth="1"/>
    <col min="15367" max="15367" width="9.7109375" style="15" customWidth="1"/>
    <col min="15368" max="15368" width="10.140625" style="15" customWidth="1"/>
    <col min="15369" max="15369" width="20.140625" style="15" customWidth="1"/>
    <col min="15370" max="15370" width="9.140625" style="15" customWidth="1"/>
    <col min="15371" max="15371" width="38" style="15" customWidth="1"/>
    <col min="15372" max="15616" width="9.140625" style="15"/>
    <col min="15617" max="15617" width="5.140625" style="15" bestFit="1" customWidth="1"/>
    <col min="15618" max="15618" width="12.5703125" style="15" customWidth="1"/>
    <col min="15619" max="15619" width="68.42578125" style="15" customWidth="1"/>
    <col min="15620" max="15620" width="12.5703125" style="15" customWidth="1"/>
    <col min="15621" max="15621" width="11.140625" style="15" customWidth="1"/>
    <col min="15622" max="15622" width="14.28515625" style="15" customWidth="1"/>
    <col min="15623" max="15623" width="9.7109375" style="15" customWidth="1"/>
    <col min="15624" max="15624" width="10.140625" style="15" customWidth="1"/>
    <col min="15625" max="15625" width="20.140625" style="15" customWidth="1"/>
    <col min="15626" max="15626" width="9.140625" style="15" customWidth="1"/>
    <col min="15627" max="15627" width="38" style="15" customWidth="1"/>
    <col min="15628" max="15872" width="9.140625" style="15"/>
    <col min="15873" max="15873" width="5.140625" style="15" bestFit="1" customWidth="1"/>
    <col min="15874" max="15874" width="12.5703125" style="15" customWidth="1"/>
    <col min="15875" max="15875" width="68.42578125" style="15" customWidth="1"/>
    <col min="15876" max="15876" width="12.5703125" style="15" customWidth="1"/>
    <col min="15877" max="15877" width="11.140625" style="15" customWidth="1"/>
    <col min="15878" max="15878" width="14.28515625" style="15" customWidth="1"/>
    <col min="15879" max="15879" width="9.7109375" style="15" customWidth="1"/>
    <col min="15880" max="15880" width="10.140625" style="15" customWidth="1"/>
    <col min="15881" max="15881" width="20.140625" style="15" customWidth="1"/>
    <col min="15882" max="15882" width="9.140625" style="15" customWidth="1"/>
    <col min="15883" max="15883" width="38" style="15" customWidth="1"/>
    <col min="15884" max="16128" width="9.140625" style="15"/>
    <col min="16129" max="16129" width="5.140625" style="15" bestFit="1" customWidth="1"/>
    <col min="16130" max="16130" width="12.5703125" style="15" customWidth="1"/>
    <col min="16131" max="16131" width="68.42578125" style="15" customWidth="1"/>
    <col min="16132" max="16132" width="12.5703125" style="15" customWidth="1"/>
    <col min="16133" max="16133" width="11.140625" style="15" customWidth="1"/>
    <col min="16134" max="16134" width="14.28515625" style="15" customWidth="1"/>
    <col min="16135" max="16135" width="9.7109375" style="15" customWidth="1"/>
    <col min="16136" max="16136" width="10.140625" style="15" customWidth="1"/>
    <col min="16137" max="16137" width="20.140625" style="15" customWidth="1"/>
    <col min="16138" max="16138" width="9.140625" style="15" customWidth="1"/>
    <col min="16139" max="16139" width="38" style="15" customWidth="1"/>
    <col min="16140" max="16384" width="9.140625" style="15"/>
  </cols>
  <sheetData>
    <row r="1" spans="1:26" ht="24.75" customHeight="1" x14ac:dyDescent="0.25">
      <c r="A1" s="132" t="s">
        <v>5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1"/>
      <c r="M1" s="11"/>
      <c r="N1" s="11"/>
      <c r="O1" s="11"/>
    </row>
    <row r="2" spans="1:26" x14ac:dyDescent="0.25">
      <c r="A2" s="77" t="s">
        <v>21</v>
      </c>
      <c r="B2" s="44"/>
      <c r="C2" s="46" t="s">
        <v>22</v>
      </c>
      <c r="D2" s="151" t="s">
        <v>9</v>
      </c>
      <c r="E2" s="144"/>
      <c r="F2" s="144"/>
      <c r="G2" s="144"/>
      <c r="H2" s="144"/>
      <c r="I2" s="152"/>
      <c r="J2" s="147" t="s">
        <v>52</v>
      </c>
      <c r="K2" s="148"/>
    </row>
    <row r="3" spans="1:26" ht="18" customHeight="1" x14ac:dyDescent="0.25">
      <c r="A3" s="78" t="s">
        <v>45</v>
      </c>
      <c r="B3" s="45"/>
      <c r="C3" s="47" t="s">
        <v>46</v>
      </c>
      <c r="D3" s="153" t="s">
        <v>11</v>
      </c>
      <c r="E3" s="145"/>
      <c r="F3" s="145"/>
      <c r="G3" s="145"/>
      <c r="H3" s="145"/>
      <c r="I3" s="154"/>
      <c r="J3" s="149"/>
      <c r="K3" s="150"/>
    </row>
    <row r="4" spans="1:26" ht="15.75" customHeight="1" x14ac:dyDescent="0.25">
      <c r="A4" s="143" t="s">
        <v>160</v>
      </c>
      <c r="B4" s="144"/>
      <c r="C4" s="144"/>
      <c r="D4" s="145"/>
      <c r="E4" s="145"/>
      <c r="F4" s="145"/>
      <c r="G4" s="145"/>
      <c r="H4" s="145"/>
      <c r="I4" s="145"/>
      <c r="J4" s="144"/>
      <c r="K4" s="146"/>
    </row>
    <row r="5" spans="1:26" ht="15" customHeight="1" thickBot="1" x14ac:dyDescent="0.3">
      <c r="A5" s="135" t="s">
        <v>12</v>
      </c>
      <c r="B5" s="136"/>
      <c r="C5" s="136"/>
      <c r="D5" s="130" t="s">
        <v>29</v>
      </c>
      <c r="E5" s="131"/>
      <c r="F5" s="131"/>
      <c r="G5" s="104">
        <f>D10+D11+D13+D14+D15+D16+D17+D18+D19+D20+D30+D31+D32+D33+D34+D35+D40+D42+D43+D44+D45+D46+D47+D53+D55+D56+D57+D58+D59+D60+D61+D62+D63+D68+D69+D70+D71+D72+D73</f>
        <v>155800</v>
      </c>
      <c r="H5" s="76"/>
      <c r="I5" s="79"/>
      <c r="J5" s="76" t="s">
        <v>10</v>
      </c>
      <c r="K5" s="114">
        <f>D22+D23+D24+D25+D26+D27+D37+D49+D50+D65+D75+D76</f>
        <v>319334</v>
      </c>
      <c r="L5" s="107"/>
    </row>
    <row r="6" spans="1:26" s="118" customFormat="1" ht="13.5" thickBot="1" x14ac:dyDescent="0.3">
      <c r="A6" s="137" t="s">
        <v>13</v>
      </c>
      <c r="B6" s="137" t="s">
        <v>14</v>
      </c>
      <c r="C6" s="137" t="s">
        <v>56</v>
      </c>
      <c r="D6" s="139" t="s">
        <v>15</v>
      </c>
      <c r="E6" s="139" t="s">
        <v>16</v>
      </c>
      <c r="F6" s="141" t="s">
        <v>62</v>
      </c>
      <c r="G6" s="158" t="s">
        <v>17</v>
      </c>
      <c r="H6" s="159"/>
      <c r="I6" s="160" t="s">
        <v>19</v>
      </c>
      <c r="J6" s="162" t="s">
        <v>20</v>
      </c>
      <c r="K6" s="164" t="s">
        <v>0</v>
      </c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</row>
    <row r="7" spans="1:26" s="118" customFormat="1" ht="26.25" thickBot="1" x14ac:dyDescent="0.3">
      <c r="A7" s="138"/>
      <c r="B7" s="138"/>
      <c r="C7" s="138"/>
      <c r="D7" s="140"/>
      <c r="E7" s="140"/>
      <c r="F7" s="142"/>
      <c r="G7" s="119" t="s">
        <v>7</v>
      </c>
      <c r="H7" s="120" t="s">
        <v>18</v>
      </c>
      <c r="I7" s="161"/>
      <c r="J7" s="163"/>
      <c r="K7" s="165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spans="1:26" x14ac:dyDescent="0.25">
      <c r="A8" s="48">
        <v>1</v>
      </c>
      <c r="B8" s="75"/>
      <c r="C8" s="50" t="s">
        <v>6</v>
      </c>
      <c r="D8" s="75"/>
      <c r="E8" s="75"/>
      <c r="F8" s="75"/>
      <c r="G8" s="75"/>
      <c r="H8" s="75"/>
      <c r="I8" s="75"/>
      <c r="J8" s="75"/>
      <c r="K8" s="75"/>
    </row>
    <row r="9" spans="1:26" x14ac:dyDescent="0.25">
      <c r="A9" s="18"/>
      <c r="B9" s="7"/>
      <c r="C9" s="51" t="s">
        <v>25</v>
      </c>
      <c r="D9" s="22"/>
      <c r="E9" s="19"/>
      <c r="F9" s="19"/>
      <c r="G9" s="20"/>
      <c r="H9" s="20"/>
      <c r="I9" s="21"/>
      <c r="J9" s="17"/>
      <c r="K9" s="53"/>
    </row>
    <row r="10" spans="1:26" ht="45" x14ac:dyDescent="0.25">
      <c r="A10" s="18" t="s">
        <v>96</v>
      </c>
      <c r="B10" s="71" t="s">
        <v>82</v>
      </c>
      <c r="C10" s="84" t="s">
        <v>195</v>
      </c>
      <c r="D10" s="97">
        <v>5000</v>
      </c>
      <c r="E10" s="82" t="s">
        <v>33</v>
      </c>
      <c r="F10" s="82" t="s">
        <v>41</v>
      </c>
      <c r="G10" s="58">
        <v>1</v>
      </c>
      <c r="H10" s="58">
        <v>0</v>
      </c>
      <c r="I10" s="93">
        <v>42370</v>
      </c>
      <c r="J10" s="53"/>
      <c r="K10" s="98" t="s">
        <v>68</v>
      </c>
    </row>
    <row r="11" spans="1:26" ht="30" x14ac:dyDescent="0.25">
      <c r="A11" s="18" t="s">
        <v>97</v>
      </c>
      <c r="B11" s="71" t="s">
        <v>69</v>
      </c>
      <c r="C11" s="85" t="s">
        <v>196</v>
      </c>
      <c r="D11" s="72">
        <v>4000</v>
      </c>
      <c r="E11" s="82" t="s">
        <v>33</v>
      </c>
      <c r="F11" s="82" t="s">
        <v>41</v>
      </c>
      <c r="G11" s="58">
        <v>1</v>
      </c>
      <c r="H11" s="58">
        <v>0</v>
      </c>
      <c r="I11" s="93">
        <v>42552</v>
      </c>
      <c r="J11" s="26"/>
      <c r="K11" s="86" t="s">
        <v>57</v>
      </c>
    </row>
    <row r="12" spans="1:26" s="30" customFormat="1" ht="16.5" customHeight="1" x14ac:dyDescent="0.25">
      <c r="A12" s="63"/>
      <c r="B12" s="66"/>
      <c r="C12" s="54" t="s">
        <v>26</v>
      </c>
      <c r="D12" s="9"/>
      <c r="E12" s="27"/>
      <c r="F12" s="27"/>
      <c r="G12" s="28"/>
      <c r="H12" s="28"/>
      <c r="I12" s="24"/>
      <c r="J12" s="29"/>
      <c r="K12" s="23"/>
    </row>
    <row r="13" spans="1:26" s="30" customFormat="1" ht="27.75" customHeight="1" x14ac:dyDescent="0.25">
      <c r="A13" s="18" t="s">
        <v>98</v>
      </c>
      <c r="B13" s="71" t="s">
        <v>83</v>
      </c>
      <c r="C13" s="85" t="s">
        <v>168</v>
      </c>
      <c r="D13" s="9">
        <v>10000</v>
      </c>
      <c r="E13" s="99" t="s">
        <v>40</v>
      </c>
      <c r="F13" s="99" t="s">
        <v>41</v>
      </c>
      <c r="G13" s="58">
        <v>1</v>
      </c>
      <c r="H13" s="58">
        <v>0</v>
      </c>
      <c r="I13" s="93">
        <v>42614</v>
      </c>
      <c r="J13" s="29"/>
      <c r="K13" s="23"/>
    </row>
    <row r="14" spans="1:26" s="30" customFormat="1" ht="30.75" customHeight="1" x14ac:dyDescent="0.25">
      <c r="A14" s="18" t="s">
        <v>178</v>
      </c>
      <c r="B14" s="71" t="s">
        <v>70</v>
      </c>
      <c r="C14" s="85" t="s">
        <v>177</v>
      </c>
      <c r="D14" s="9">
        <v>300</v>
      </c>
      <c r="E14" s="99" t="s">
        <v>33</v>
      </c>
      <c r="F14" s="99" t="s">
        <v>41</v>
      </c>
      <c r="G14" s="58">
        <v>1</v>
      </c>
      <c r="H14" s="58">
        <v>0</v>
      </c>
      <c r="I14" s="93">
        <v>42583</v>
      </c>
      <c r="J14" s="29"/>
      <c r="K14" s="23"/>
    </row>
    <row r="15" spans="1:26" s="30" customFormat="1" ht="21.75" customHeight="1" x14ac:dyDescent="0.25">
      <c r="A15" s="18" t="s">
        <v>176</v>
      </c>
      <c r="B15" s="71" t="s">
        <v>70</v>
      </c>
      <c r="C15" s="85" t="s">
        <v>175</v>
      </c>
      <c r="D15" s="72">
        <v>1500</v>
      </c>
      <c r="E15" s="82" t="s">
        <v>33</v>
      </c>
      <c r="F15" s="82" t="s">
        <v>41</v>
      </c>
      <c r="G15" s="58">
        <v>1</v>
      </c>
      <c r="H15" s="58">
        <v>0</v>
      </c>
      <c r="I15" s="102">
        <v>42583</v>
      </c>
      <c r="J15" s="26"/>
      <c r="K15" s="87" t="s">
        <v>161</v>
      </c>
    </row>
    <row r="16" spans="1:26" ht="30" x14ac:dyDescent="0.25">
      <c r="A16" s="18" t="s">
        <v>99</v>
      </c>
      <c r="B16" s="71" t="s">
        <v>84</v>
      </c>
      <c r="C16" s="85" t="s">
        <v>170</v>
      </c>
      <c r="D16" s="72">
        <v>3500</v>
      </c>
      <c r="E16" s="82" t="s">
        <v>33</v>
      </c>
      <c r="F16" s="82" t="s">
        <v>41</v>
      </c>
      <c r="G16" s="58">
        <v>1</v>
      </c>
      <c r="H16" s="58">
        <v>0</v>
      </c>
      <c r="I16" s="93">
        <v>42644</v>
      </c>
      <c r="J16" s="26"/>
      <c r="K16" s="53" t="s">
        <v>164</v>
      </c>
    </row>
    <row r="17" spans="1:26" ht="33" customHeight="1" x14ac:dyDescent="0.25">
      <c r="A17" s="18" t="s">
        <v>100</v>
      </c>
      <c r="B17" s="71" t="s">
        <v>85</v>
      </c>
      <c r="C17" s="85" t="s">
        <v>171</v>
      </c>
      <c r="D17" s="72">
        <v>700</v>
      </c>
      <c r="E17" s="82" t="s">
        <v>33</v>
      </c>
      <c r="F17" s="82" t="s">
        <v>41</v>
      </c>
      <c r="G17" s="58">
        <v>1</v>
      </c>
      <c r="H17" s="58">
        <v>0</v>
      </c>
      <c r="I17" s="93">
        <v>42430</v>
      </c>
      <c r="J17" s="26"/>
      <c r="K17" s="87" t="s">
        <v>172</v>
      </c>
      <c r="Z17" s="15"/>
    </row>
    <row r="18" spans="1:26" ht="35.25" customHeight="1" x14ac:dyDescent="0.25">
      <c r="A18" s="18" t="s">
        <v>101</v>
      </c>
      <c r="B18" s="71" t="s">
        <v>86</v>
      </c>
      <c r="C18" s="85" t="s">
        <v>173</v>
      </c>
      <c r="D18" s="72">
        <v>1000</v>
      </c>
      <c r="E18" s="82" t="s">
        <v>33</v>
      </c>
      <c r="F18" s="82" t="s">
        <v>41</v>
      </c>
      <c r="G18" s="58">
        <v>1</v>
      </c>
      <c r="H18" s="58">
        <v>0</v>
      </c>
      <c r="I18" s="93">
        <v>42583</v>
      </c>
      <c r="J18" s="26"/>
      <c r="K18" s="87"/>
      <c r="Z18" s="15"/>
    </row>
    <row r="19" spans="1:26" ht="32.25" customHeight="1" x14ac:dyDescent="0.25">
      <c r="A19" s="18" t="s">
        <v>179</v>
      </c>
      <c r="B19" s="71" t="s">
        <v>87</v>
      </c>
      <c r="C19" s="85" t="s">
        <v>169</v>
      </c>
      <c r="D19" s="72">
        <v>1000</v>
      </c>
      <c r="E19" s="82" t="s">
        <v>33</v>
      </c>
      <c r="F19" s="82" t="s">
        <v>41</v>
      </c>
      <c r="G19" s="58">
        <v>1</v>
      </c>
      <c r="H19" s="58">
        <v>0</v>
      </c>
      <c r="I19" s="93">
        <v>42583</v>
      </c>
      <c r="J19" s="17"/>
      <c r="K19" s="86" t="s">
        <v>174</v>
      </c>
      <c r="Z19" s="15"/>
    </row>
    <row r="20" spans="1:26" ht="30" x14ac:dyDescent="0.25">
      <c r="A20" s="18" t="s">
        <v>180</v>
      </c>
      <c r="B20" s="71" t="s">
        <v>88</v>
      </c>
      <c r="C20" s="53" t="s">
        <v>181</v>
      </c>
      <c r="D20" s="72">
        <v>5000</v>
      </c>
      <c r="E20" s="82" t="s">
        <v>33</v>
      </c>
      <c r="F20" s="82" t="s">
        <v>41</v>
      </c>
      <c r="G20" s="58">
        <v>1</v>
      </c>
      <c r="H20" s="58">
        <v>0</v>
      </c>
      <c r="I20" s="93">
        <v>42552</v>
      </c>
      <c r="J20" s="17"/>
      <c r="K20" s="90" t="s">
        <v>187</v>
      </c>
      <c r="Z20" s="15"/>
    </row>
    <row r="21" spans="1:26" x14ac:dyDescent="0.25">
      <c r="A21" s="18"/>
      <c r="B21" s="67"/>
      <c r="C21" s="108" t="s">
        <v>27</v>
      </c>
      <c r="D21" s="9"/>
      <c r="E21" s="19"/>
      <c r="F21" s="19"/>
      <c r="G21" s="20"/>
      <c r="H21" s="20"/>
      <c r="I21" s="24"/>
      <c r="J21" s="17"/>
      <c r="K21" s="25"/>
      <c r="Z21" s="15"/>
    </row>
    <row r="22" spans="1:26" ht="39" customHeight="1" x14ac:dyDescent="0.25">
      <c r="A22" s="18" t="s">
        <v>102</v>
      </c>
      <c r="B22" s="71" t="s">
        <v>92</v>
      </c>
      <c r="C22" s="85" t="s">
        <v>162</v>
      </c>
      <c r="D22" s="72">
        <v>24000</v>
      </c>
      <c r="E22" s="82" t="s">
        <v>43</v>
      </c>
      <c r="F22" s="82" t="s">
        <v>34</v>
      </c>
      <c r="G22" s="58">
        <v>1</v>
      </c>
      <c r="H22" s="58">
        <v>0</v>
      </c>
      <c r="I22" s="93">
        <v>42552</v>
      </c>
      <c r="J22" s="17"/>
      <c r="K22" s="98" t="s">
        <v>190</v>
      </c>
      <c r="Z22" s="15"/>
    </row>
    <row r="23" spans="1:26" ht="66" customHeight="1" x14ac:dyDescent="0.25">
      <c r="A23" s="18" t="s">
        <v>103</v>
      </c>
      <c r="B23" s="71" t="s">
        <v>182</v>
      </c>
      <c r="C23" s="90" t="s">
        <v>184</v>
      </c>
      <c r="D23" s="72">
        <v>48020</v>
      </c>
      <c r="E23" s="82" t="s">
        <v>42</v>
      </c>
      <c r="F23" s="82" t="s">
        <v>34</v>
      </c>
      <c r="G23" s="58">
        <v>1</v>
      </c>
      <c r="H23" s="58">
        <v>0</v>
      </c>
      <c r="I23" s="93">
        <v>42614</v>
      </c>
      <c r="J23" s="17"/>
      <c r="K23" s="98" t="s">
        <v>183</v>
      </c>
      <c r="Z23" s="15"/>
    </row>
    <row r="24" spans="1:26" ht="30.75" customHeight="1" x14ac:dyDescent="0.25">
      <c r="A24" s="18" t="s">
        <v>104</v>
      </c>
      <c r="B24" s="71" t="s">
        <v>89</v>
      </c>
      <c r="C24" s="83" t="s">
        <v>216</v>
      </c>
      <c r="D24" s="72">
        <v>25000</v>
      </c>
      <c r="E24" s="82" t="s">
        <v>43</v>
      </c>
      <c r="F24" s="82" t="s">
        <v>34</v>
      </c>
      <c r="G24" s="58">
        <v>1</v>
      </c>
      <c r="H24" s="58">
        <v>0</v>
      </c>
      <c r="I24" s="93">
        <v>42583</v>
      </c>
      <c r="J24" s="17"/>
      <c r="K24" s="53" t="s">
        <v>65</v>
      </c>
      <c r="Z24" s="15"/>
    </row>
    <row r="25" spans="1:26" x14ac:dyDescent="0.25">
      <c r="A25" s="18" t="s">
        <v>185</v>
      </c>
      <c r="B25" s="71" t="s">
        <v>91</v>
      </c>
      <c r="C25" s="86" t="s">
        <v>188</v>
      </c>
      <c r="D25" s="72">
        <v>18000</v>
      </c>
      <c r="E25" s="82" t="s">
        <v>43</v>
      </c>
      <c r="F25" s="82" t="s">
        <v>34</v>
      </c>
      <c r="G25" s="58">
        <v>1</v>
      </c>
      <c r="H25" s="58">
        <v>0</v>
      </c>
      <c r="I25" s="93">
        <v>42552</v>
      </c>
      <c r="J25" s="17"/>
      <c r="K25" s="90" t="s">
        <v>67</v>
      </c>
      <c r="Z25" s="15"/>
    </row>
    <row r="26" spans="1:26" ht="30" customHeight="1" x14ac:dyDescent="0.25">
      <c r="A26" s="18" t="s">
        <v>186</v>
      </c>
      <c r="B26" s="71" t="s">
        <v>90</v>
      </c>
      <c r="C26" s="85" t="s">
        <v>191</v>
      </c>
      <c r="D26" s="97">
        <v>2500</v>
      </c>
      <c r="E26" s="82" t="s">
        <v>42</v>
      </c>
      <c r="F26" s="82" t="s">
        <v>41</v>
      </c>
      <c r="G26" s="58">
        <v>1</v>
      </c>
      <c r="H26" s="58">
        <v>0</v>
      </c>
      <c r="I26" s="93">
        <v>42461</v>
      </c>
      <c r="J26" s="17"/>
      <c r="K26" s="90" t="s">
        <v>165</v>
      </c>
      <c r="Z26" s="15"/>
    </row>
    <row r="27" spans="1:26" ht="57" customHeight="1" x14ac:dyDescent="0.25">
      <c r="A27" s="18" t="s">
        <v>105</v>
      </c>
      <c r="B27" s="71" t="s">
        <v>93</v>
      </c>
      <c r="C27" s="88" t="s">
        <v>71</v>
      </c>
      <c r="D27" s="72">
        <v>19200</v>
      </c>
      <c r="E27" s="82" t="s">
        <v>43</v>
      </c>
      <c r="F27" s="82" t="s">
        <v>34</v>
      </c>
      <c r="G27" s="58">
        <v>1</v>
      </c>
      <c r="H27" s="58">
        <v>0</v>
      </c>
      <c r="I27" s="93">
        <v>42552</v>
      </c>
      <c r="J27" s="17"/>
      <c r="K27" s="90" t="s">
        <v>189</v>
      </c>
      <c r="Z27" s="15"/>
    </row>
    <row r="28" spans="1:26" s="30" customFormat="1" x14ac:dyDescent="0.25">
      <c r="A28" s="64">
        <v>2</v>
      </c>
      <c r="B28" s="68"/>
      <c r="C28" s="50" t="s">
        <v>64</v>
      </c>
      <c r="D28" s="49"/>
      <c r="E28" s="49"/>
      <c r="F28" s="49"/>
      <c r="G28" s="49"/>
      <c r="H28" s="49"/>
      <c r="I28" s="49"/>
      <c r="J28" s="61"/>
      <c r="K28" s="49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12" customFormat="1" x14ac:dyDescent="0.25">
      <c r="A29" s="70"/>
      <c r="B29" s="65"/>
      <c r="C29" s="110" t="s">
        <v>26</v>
      </c>
      <c r="D29" s="56"/>
      <c r="E29" s="57"/>
      <c r="F29" s="57"/>
      <c r="G29" s="58"/>
      <c r="H29" s="58"/>
      <c r="I29" s="59"/>
      <c r="J29" s="17"/>
      <c r="K29" s="62"/>
    </row>
    <row r="30" spans="1:26" s="12" customFormat="1" ht="30" x14ac:dyDescent="0.25">
      <c r="A30" s="52" t="s">
        <v>106</v>
      </c>
      <c r="B30" s="71" t="s">
        <v>94</v>
      </c>
      <c r="C30" s="83" t="s">
        <v>192</v>
      </c>
      <c r="D30" s="97">
        <v>5000</v>
      </c>
      <c r="E30" s="73" t="s">
        <v>33</v>
      </c>
      <c r="F30" s="82" t="s">
        <v>41</v>
      </c>
      <c r="G30" s="74">
        <v>1</v>
      </c>
      <c r="H30" s="74">
        <v>0</v>
      </c>
      <c r="I30" s="93">
        <v>42522</v>
      </c>
      <c r="J30" s="17"/>
      <c r="K30" s="86" t="s">
        <v>72</v>
      </c>
    </row>
    <row r="31" spans="1:26" s="12" customFormat="1" ht="30" x14ac:dyDescent="0.25">
      <c r="A31" s="52" t="s">
        <v>107</v>
      </c>
      <c r="B31" s="71" t="s">
        <v>95</v>
      </c>
      <c r="C31" s="83" t="s">
        <v>193</v>
      </c>
      <c r="D31" s="97">
        <v>5000</v>
      </c>
      <c r="E31" s="73" t="s">
        <v>33</v>
      </c>
      <c r="F31" s="82" t="s">
        <v>41</v>
      </c>
      <c r="G31" s="74">
        <v>1</v>
      </c>
      <c r="H31" s="74">
        <v>0</v>
      </c>
      <c r="I31" s="93">
        <v>42644</v>
      </c>
      <c r="J31" s="17"/>
      <c r="K31" s="89" t="s">
        <v>73</v>
      </c>
    </row>
    <row r="32" spans="1:26" s="12" customFormat="1" x14ac:dyDescent="0.25">
      <c r="A32" s="52" t="s">
        <v>108</v>
      </c>
      <c r="B32" s="71" t="s">
        <v>110</v>
      </c>
      <c r="C32" s="101" t="s">
        <v>194</v>
      </c>
      <c r="D32" s="100">
        <v>3000</v>
      </c>
      <c r="E32" s="73" t="s">
        <v>44</v>
      </c>
      <c r="F32" s="82" t="s">
        <v>41</v>
      </c>
      <c r="G32" s="74">
        <v>1</v>
      </c>
      <c r="H32" s="74">
        <v>0</v>
      </c>
      <c r="I32" s="93">
        <v>42583</v>
      </c>
      <c r="J32" s="17"/>
      <c r="K32" s="53" t="s">
        <v>74</v>
      </c>
    </row>
    <row r="33" spans="1:11" s="12" customFormat="1" x14ac:dyDescent="0.25">
      <c r="A33" s="52" t="s">
        <v>109</v>
      </c>
      <c r="B33" s="71" t="s">
        <v>111</v>
      </c>
      <c r="C33" s="83" t="s">
        <v>197</v>
      </c>
      <c r="D33" s="100">
        <v>21000</v>
      </c>
      <c r="E33" s="73" t="s">
        <v>40</v>
      </c>
      <c r="F33" s="82" t="s">
        <v>41</v>
      </c>
      <c r="G33" s="74">
        <v>1</v>
      </c>
      <c r="H33" s="74">
        <v>0</v>
      </c>
      <c r="I33" s="93">
        <v>42430</v>
      </c>
      <c r="J33" s="17"/>
      <c r="K33" s="53" t="s">
        <v>198</v>
      </c>
    </row>
    <row r="34" spans="1:11" s="12" customFormat="1" x14ac:dyDescent="0.25">
      <c r="A34" s="52" t="s">
        <v>114</v>
      </c>
      <c r="B34" s="71" t="s">
        <v>112</v>
      </c>
      <c r="C34" s="83" t="s">
        <v>200</v>
      </c>
      <c r="D34" s="100">
        <v>500</v>
      </c>
      <c r="E34" s="73" t="s">
        <v>33</v>
      </c>
      <c r="F34" s="82" t="s">
        <v>41</v>
      </c>
      <c r="G34" s="74">
        <v>1</v>
      </c>
      <c r="H34" s="74">
        <v>0</v>
      </c>
      <c r="I34" s="93">
        <v>42644</v>
      </c>
      <c r="J34" s="17"/>
      <c r="K34" s="53"/>
    </row>
    <row r="35" spans="1:11" s="12" customFormat="1" x14ac:dyDescent="0.25">
      <c r="A35" s="52" t="s">
        <v>115</v>
      </c>
      <c r="B35" s="71" t="s">
        <v>113</v>
      </c>
      <c r="C35" s="83" t="s">
        <v>199</v>
      </c>
      <c r="D35" s="100">
        <v>500</v>
      </c>
      <c r="E35" s="73" t="s">
        <v>33</v>
      </c>
      <c r="F35" s="82" t="s">
        <v>41</v>
      </c>
      <c r="G35" s="74">
        <v>1</v>
      </c>
      <c r="H35" s="74">
        <v>0</v>
      </c>
      <c r="I35" s="93">
        <v>42522</v>
      </c>
      <c r="J35" s="17"/>
      <c r="K35" s="53"/>
    </row>
    <row r="36" spans="1:11" s="12" customFormat="1" x14ac:dyDescent="0.25">
      <c r="A36" s="52"/>
      <c r="B36" s="65"/>
      <c r="C36" s="55" t="s">
        <v>27</v>
      </c>
      <c r="D36" s="56"/>
      <c r="E36" s="57"/>
      <c r="F36" s="57"/>
      <c r="G36" s="58"/>
      <c r="H36" s="58"/>
      <c r="I36" s="59"/>
      <c r="J36" s="17"/>
      <c r="K36" s="92"/>
    </row>
    <row r="37" spans="1:11" s="12" customFormat="1" ht="29.25" customHeight="1" x14ac:dyDescent="0.25">
      <c r="A37" s="94" t="s">
        <v>116</v>
      </c>
      <c r="B37" s="125" t="s">
        <v>117</v>
      </c>
      <c r="C37" s="116" t="s">
        <v>208</v>
      </c>
      <c r="D37" s="97">
        <v>38110</v>
      </c>
      <c r="E37" s="73" t="s">
        <v>42</v>
      </c>
      <c r="F37" s="82" t="s">
        <v>34</v>
      </c>
      <c r="G37" s="74">
        <v>1</v>
      </c>
      <c r="H37" s="74">
        <v>0</v>
      </c>
      <c r="I37" s="93">
        <v>42644</v>
      </c>
      <c r="J37" s="17"/>
      <c r="K37" s="90" t="s">
        <v>66</v>
      </c>
    </row>
    <row r="38" spans="1:11" s="12" customFormat="1" x14ac:dyDescent="0.25">
      <c r="A38" s="64">
        <v>3</v>
      </c>
      <c r="B38" s="68"/>
      <c r="C38" s="50" t="s">
        <v>4</v>
      </c>
      <c r="D38" s="49"/>
      <c r="E38" s="49"/>
      <c r="F38" s="49"/>
      <c r="G38" s="49"/>
      <c r="H38" s="49"/>
      <c r="I38" s="49"/>
      <c r="J38" s="49"/>
      <c r="K38" s="49"/>
    </row>
    <row r="39" spans="1:11" s="12" customFormat="1" x14ac:dyDescent="0.25">
      <c r="A39" s="52"/>
      <c r="B39" s="105"/>
      <c r="C39" s="51" t="s">
        <v>25</v>
      </c>
      <c r="D39" s="60"/>
      <c r="E39" s="2"/>
      <c r="F39" s="5"/>
      <c r="G39" s="5"/>
      <c r="H39" s="5"/>
      <c r="I39" s="59"/>
      <c r="J39" s="17"/>
      <c r="K39" s="106"/>
    </row>
    <row r="40" spans="1:11" s="12" customFormat="1" ht="30" x14ac:dyDescent="0.25">
      <c r="A40" s="52" t="s">
        <v>118</v>
      </c>
      <c r="B40" s="71">
        <v>3.14</v>
      </c>
      <c r="C40" s="83" t="s">
        <v>78</v>
      </c>
      <c r="D40" s="72">
        <v>500</v>
      </c>
      <c r="E40" s="73" t="s">
        <v>44</v>
      </c>
      <c r="F40" s="82" t="s">
        <v>41</v>
      </c>
      <c r="G40" s="74">
        <v>1</v>
      </c>
      <c r="H40" s="74">
        <v>0</v>
      </c>
      <c r="I40" s="93">
        <v>42552</v>
      </c>
      <c r="J40" s="17"/>
      <c r="K40" s="90" t="s">
        <v>231</v>
      </c>
    </row>
    <row r="41" spans="1:11" s="12" customFormat="1" x14ac:dyDescent="0.25">
      <c r="A41" s="52"/>
      <c r="B41" s="65"/>
      <c r="C41" s="54" t="s">
        <v>26</v>
      </c>
      <c r="D41" s="96"/>
      <c r="E41" s="2"/>
      <c r="F41" s="5"/>
      <c r="G41" s="5"/>
      <c r="H41" s="5"/>
      <c r="I41" s="59"/>
      <c r="J41" s="17"/>
      <c r="K41" s="25"/>
    </row>
    <row r="42" spans="1:11" s="12" customFormat="1" x14ac:dyDescent="0.25">
      <c r="A42" s="52" t="s">
        <v>119</v>
      </c>
      <c r="B42" s="71" t="s">
        <v>120</v>
      </c>
      <c r="C42" s="83" t="s">
        <v>226</v>
      </c>
      <c r="D42" s="97">
        <v>700</v>
      </c>
      <c r="E42" s="73" t="s">
        <v>44</v>
      </c>
      <c r="F42" s="82" t="s">
        <v>41</v>
      </c>
      <c r="G42" s="74">
        <v>1</v>
      </c>
      <c r="H42" s="74">
        <v>0</v>
      </c>
      <c r="I42" s="93">
        <v>42430</v>
      </c>
      <c r="J42" s="17"/>
      <c r="K42" s="53" t="s">
        <v>75</v>
      </c>
    </row>
    <row r="43" spans="1:11" s="12" customFormat="1" x14ac:dyDescent="0.25">
      <c r="A43" s="52" t="s">
        <v>203</v>
      </c>
      <c r="B43" s="71" t="s">
        <v>201</v>
      </c>
      <c r="C43" s="115" t="s">
        <v>205</v>
      </c>
      <c r="D43" s="97">
        <v>15000</v>
      </c>
      <c r="E43" s="73" t="s">
        <v>40</v>
      </c>
      <c r="F43" s="82" t="s">
        <v>41</v>
      </c>
      <c r="G43" s="74">
        <v>1</v>
      </c>
      <c r="H43" s="74">
        <v>0</v>
      </c>
      <c r="I43" s="93">
        <v>42644</v>
      </c>
      <c r="J43" s="17"/>
      <c r="K43" s="53" t="s">
        <v>76</v>
      </c>
    </row>
    <row r="44" spans="1:11" s="12" customFormat="1" ht="30" x14ac:dyDescent="0.25">
      <c r="A44" s="52" t="s">
        <v>121</v>
      </c>
      <c r="B44" s="71" t="s">
        <v>202</v>
      </c>
      <c r="C44" s="115" t="s">
        <v>206</v>
      </c>
      <c r="D44" s="97">
        <v>10000</v>
      </c>
      <c r="E44" s="73" t="s">
        <v>33</v>
      </c>
      <c r="F44" s="82" t="s">
        <v>41</v>
      </c>
      <c r="G44" s="74">
        <v>1</v>
      </c>
      <c r="H44" s="74">
        <v>0</v>
      </c>
      <c r="I44" s="93">
        <v>42644</v>
      </c>
      <c r="J44" s="17"/>
      <c r="K44" s="53" t="s">
        <v>207</v>
      </c>
    </row>
    <row r="45" spans="1:11" s="12" customFormat="1" ht="33" customHeight="1" x14ac:dyDescent="0.25">
      <c r="A45" s="52" t="s">
        <v>204</v>
      </c>
      <c r="B45" s="71" t="s">
        <v>123</v>
      </c>
      <c r="C45" s="109" t="s">
        <v>224</v>
      </c>
      <c r="D45" s="97">
        <v>6000</v>
      </c>
      <c r="E45" s="73" t="s">
        <v>40</v>
      </c>
      <c r="F45" s="82" t="s">
        <v>41</v>
      </c>
      <c r="G45" s="74">
        <v>1</v>
      </c>
      <c r="H45" s="74">
        <v>0</v>
      </c>
      <c r="I45" s="93">
        <v>42675</v>
      </c>
      <c r="J45" s="17"/>
      <c r="K45" s="53" t="s">
        <v>59</v>
      </c>
    </row>
    <row r="46" spans="1:11" s="12" customFormat="1" x14ac:dyDescent="0.25">
      <c r="A46" s="52" t="s">
        <v>122</v>
      </c>
      <c r="B46" s="71" t="s">
        <v>125</v>
      </c>
      <c r="C46" s="83" t="s">
        <v>227</v>
      </c>
      <c r="D46" s="97">
        <v>3000</v>
      </c>
      <c r="E46" s="73" t="s">
        <v>33</v>
      </c>
      <c r="F46" s="82" t="s">
        <v>41</v>
      </c>
      <c r="G46" s="74">
        <v>1</v>
      </c>
      <c r="H46" s="74">
        <v>0</v>
      </c>
      <c r="I46" s="93">
        <v>42644</v>
      </c>
      <c r="J46" s="17"/>
      <c r="K46" s="53" t="s">
        <v>77</v>
      </c>
    </row>
    <row r="47" spans="1:11" s="12" customFormat="1" x14ac:dyDescent="0.25">
      <c r="A47" s="52" t="s">
        <v>124</v>
      </c>
      <c r="B47" s="71" t="s">
        <v>123</v>
      </c>
      <c r="C47" s="83" t="s">
        <v>228</v>
      </c>
      <c r="D47" s="97">
        <v>7000</v>
      </c>
      <c r="E47" s="73" t="s">
        <v>40</v>
      </c>
      <c r="F47" s="82" t="s">
        <v>41</v>
      </c>
      <c r="G47" s="74">
        <v>1</v>
      </c>
      <c r="H47" s="74">
        <v>0</v>
      </c>
      <c r="I47" s="93">
        <v>42675</v>
      </c>
      <c r="J47" s="17"/>
      <c r="K47" s="53" t="s">
        <v>59</v>
      </c>
    </row>
    <row r="48" spans="1:11" s="12" customFormat="1" x14ac:dyDescent="0.25">
      <c r="A48" s="52"/>
      <c r="B48" s="65"/>
      <c r="C48" s="55" t="s">
        <v>27</v>
      </c>
      <c r="D48" s="56"/>
      <c r="E48" s="57"/>
      <c r="F48" s="57"/>
      <c r="G48" s="58"/>
      <c r="H48" s="58"/>
      <c r="I48" s="59"/>
      <c r="J48" s="17"/>
      <c r="K48" s="25"/>
    </row>
    <row r="49" spans="1:11" s="12" customFormat="1" ht="19.5" customHeight="1" x14ac:dyDescent="0.25">
      <c r="A49" s="94" t="s">
        <v>209</v>
      </c>
      <c r="B49" s="125" t="s">
        <v>210</v>
      </c>
      <c r="C49" s="116" t="s">
        <v>233</v>
      </c>
      <c r="D49" s="56">
        <v>103104</v>
      </c>
      <c r="E49" s="82" t="s">
        <v>42</v>
      </c>
      <c r="F49" s="57"/>
      <c r="G49" s="58"/>
      <c r="H49" s="58"/>
      <c r="I49" s="59"/>
      <c r="J49" s="17"/>
      <c r="K49" s="25"/>
    </row>
    <row r="50" spans="1:11" s="12" customFormat="1" ht="30" x14ac:dyDescent="0.25">
      <c r="A50" s="52" t="s">
        <v>126</v>
      </c>
      <c r="B50" s="71" t="s">
        <v>127</v>
      </c>
      <c r="C50" s="85" t="s">
        <v>47</v>
      </c>
      <c r="D50" s="72">
        <v>7200</v>
      </c>
      <c r="E50" s="82" t="s">
        <v>43</v>
      </c>
      <c r="F50" s="82" t="s">
        <v>34</v>
      </c>
      <c r="G50" s="74">
        <v>1</v>
      </c>
      <c r="H50" s="74">
        <v>0</v>
      </c>
      <c r="I50" s="93">
        <v>42552</v>
      </c>
      <c r="J50" s="17"/>
      <c r="K50" s="90" t="s">
        <v>220</v>
      </c>
    </row>
    <row r="51" spans="1:11" s="12" customFormat="1" x14ac:dyDescent="0.25">
      <c r="A51" s="64">
        <v>4</v>
      </c>
      <c r="B51" s="68"/>
      <c r="C51" s="50" t="s">
        <v>1</v>
      </c>
      <c r="D51" s="49"/>
      <c r="E51" s="49"/>
      <c r="F51" s="49"/>
      <c r="G51" s="49"/>
      <c r="H51" s="49"/>
      <c r="I51" s="49"/>
      <c r="J51" s="49"/>
      <c r="K51" s="49"/>
    </row>
    <row r="52" spans="1:11" s="12" customFormat="1" x14ac:dyDescent="0.25">
      <c r="A52" s="8"/>
      <c r="B52" s="69"/>
      <c r="C52" s="51" t="s">
        <v>25</v>
      </c>
      <c r="D52" s="10"/>
      <c r="E52" s="2"/>
      <c r="F52" s="6"/>
      <c r="G52" s="6"/>
      <c r="H52" s="6"/>
      <c r="I52" s="59"/>
      <c r="J52" s="17"/>
      <c r="K52" s="25"/>
    </row>
    <row r="53" spans="1:11" s="12" customFormat="1" x14ac:dyDescent="0.25">
      <c r="A53" s="111" t="s">
        <v>128</v>
      </c>
      <c r="B53" s="71" t="s">
        <v>129</v>
      </c>
      <c r="C53" s="83" t="s">
        <v>234</v>
      </c>
      <c r="D53" s="72">
        <v>3000</v>
      </c>
      <c r="E53" s="73" t="s">
        <v>33</v>
      </c>
      <c r="F53" s="82" t="s">
        <v>41</v>
      </c>
      <c r="G53" s="74">
        <v>1</v>
      </c>
      <c r="H53" s="74">
        <v>0</v>
      </c>
      <c r="I53" s="93">
        <v>42583</v>
      </c>
      <c r="J53" s="17"/>
      <c r="K53" s="53" t="s">
        <v>230</v>
      </c>
    </row>
    <row r="54" spans="1:11" s="12" customFormat="1" x14ac:dyDescent="0.25">
      <c r="A54" s="52"/>
      <c r="B54" s="65"/>
      <c r="C54" s="54" t="s">
        <v>26</v>
      </c>
      <c r="D54" s="56"/>
      <c r="E54" s="57"/>
      <c r="F54" s="57"/>
      <c r="G54" s="58"/>
      <c r="H54" s="58"/>
      <c r="I54" s="59"/>
      <c r="J54" s="17"/>
      <c r="K54" s="25"/>
    </row>
    <row r="55" spans="1:11" s="12" customFormat="1" x14ac:dyDescent="0.25">
      <c r="A55" s="52" t="s">
        <v>130</v>
      </c>
      <c r="B55" s="112" t="s">
        <v>211</v>
      </c>
      <c r="C55" s="83" t="s">
        <v>53</v>
      </c>
      <c r="D55" s="97">
        <v>500</v>
      </c>
      <c r="E55" s="73" t="s">
        <v>33</v>
      </c>
      <c r="F55" s="82" t="s">
        <v>41</v>
      </c>
      <c r="G55" s="74">
        <v>1</v>
      </c>
      <c r="H55" s="74">
        <v>0</v>
      </c>
      <c r="I55" s="102">
        <v>42583</v>
      </c>
      <c r="J55" s="17"/>
      <c r="K55" s="53" t="s">
        <v>225</v>
      </c>
    </row>
    <row r="56" spans="1:11" s="12" customFormat="1" x14ac:dyDescent="0.25">
      <c r="A56" s="52" t="s">
        <v>131</v>
      </c>
      <c r="B56" s="112" t="s">
        <v>212</v>
      </c>
      <c r="C56" s="83" t="s">
        <v>48</v>
      </c>
      <c r="D56" s="97">
        <v>1000</v>
      </c>
      <c r="E56" s="73" t="s">
        <v>33</v>
      </c>
      <c r="F56" s="82" t="s">
        <v>41</v>
      </c>
      <c r="G56" s="74">
        <v>1</v>
      </c>
      <c r="H56" s="74">
        <v>0</v>
      </c>
      <c r="I56" s="93">
        <v>42583</v>
      </c>
      <c r="J56" s="17"/>
      <c r="K56" s="53" t="s">
        <v>80</v>
      </c>
    </row>
    <row r="57" spans="1:11" s="12" customFormat="1" x14ac:dyDescent="0.25">
      <c r="A57" s="52" t="s">
        <v>214</v>
      </c>
      <c r="B57" s="113" t="s">
        <v>213</v>
      </c>
      <c r="C57" s="83" t="s">
        <v>54</v>
      </c>
      <c r="D57" s="97">
        <v>500</v>
      </c>
      <c r="E57" s="73" t="s">
        <v>33</v>
      </c>
      <c r="F57" s="82" t="s">
        <v>41</v>
      </c>
      <c r="G57" s="74">
        <v>1</v>
      </c>
      <c r="H57" s="74">
        <v>0</v>
      </c>
      <c r="I57" s="93">
        <v>42583</v>
      </c>
      <c r="J57" s="17"/>
      <c r="K57" s="53"/>
    </row>
    <row r="58" spans="1:11" s="12" customFormat="1" ht="32.25" customHeight="1" x14ac:dyDescent="0.25">
      <c r="A58" s="52" t="s">
        <v>132</v>
      </c>
      <c r="B58" s="71" t="s">
        <v>134</v>
      </c>
      <c r="C58" s="85" t="s">
        <v>49</v>
      </c>
      <c r="D58" s="97">
        <v>3000</v>
      </c>
      <c r="E58" s="73" t="s">
        <v>33</v>
      </c>
      <c r="F58" s="82" t="s">
        <v>41</v>
      </c>
      <c r="G58" s="74">
        <v>1</v>
      </c>
      <c r="H58" s="74">
        <v>0</v>
      </c>
      <c r="I58" s="93">
        <v>42614</v>
      </c>
      <c r="J58" s="17"/>
      <c r="K58" s="53" t="s">
        <v>81</v>
      </c>
    </row>
    <row r="59" spans="1:11" s="12" customFormat="1" ht="21" customHeight="1" x14ac:dyDescent="0.25">
      <c r="A59" s="52" t="s">
        <v>133</v>
      </c>
      <c r="B59" s="71" t="s">
        <v>136</v>
      </c>
      <c r="C59" s="83" t="s">
        <v>223</v>
      </c>
      <c r="D59" s="97">
        <v>500</v>
      </c>
      <c r="E59" s="73" t="s">
        <v>33</v>
      </c>
      <c r="F59" s="82" t="s">
        <v>41</v>
      </c>
      <c r="G59" s="74">
        <v>1</v>
      </c>
      <c r="H59" s="74">
        <v>0</v>
      </c>
      <c r="I59" s="93">
        <v>42430</v>
      </c>
      <c r="J59" s="17"/>
      <c r="K59" s="53" t="s">
        <v>79</v>
      </c>
    </row>
    <row r="60" spans="1:11" s="12" customFormat="1" ht="43.5" customHeight="1" x14ac:dyDescent="0.25">
      <c r="A60" s="52" t="s">
        <v>135</v>
      </c>
      <c r="B60" s="71" t="s">
        <v>138</v>
      </c>
      <c r="C60" s="85" t="s">
        <v>55</v>
      </c>
      <c r="D60" s="97">
        <v>6000</v>
      </c>
      <c r="E60" s="103" t="s">
        <v>33</v>
      </c>
      <c r="F60" s="82" t="s">
        <v>41</v>
      </c>
      <c r="G60" s="74">
        <v>1</v>
      </c>
      <c r="H60" s="74">
        <v>0</v>
      </c>
      <c r="I60" s="93">
        <v>42552</v>
      </c>
      <c r="J60" s="17"/>
      <c r="K60" s="90" t="s">
        <v>229</v>
      </c>
    </row>
    <row r="61" spans="1:11" s="12" customFormat="1" ht="36.75" customHeight="1" x14ac:dyDescent="0.25">
      <c r="A61" s="52" t="s">
        <v>137</v>
      </c>
      <c r="B61" s="71" t="s">
        <v>139</v>
      </c>
      <c r="C61" s="85" t="s">
        <v>217</v>
      </c>
      <c r="D61" s="97">
        <v>3000</v>
      </c>
      <c r="E61" s="73" t="s">
        <v>33</v>
      </c>
      <c r="F61" s="82" t="s">
        <v>41</v>
      </c>
      <c r="G61" s="74">
        <v>1</v>
      </c>
      <c r="H61" s="74">
        <v>0</v>
      </c>
      <c r="I61" s="93">
        <v>42583</v>
      </c>
      <c r="J61" s="17"/>
      <c r="K61" s="90" t="s">
        <v>218</v>
      </c>
    </row>
    <row r="62" spans="1:11" s="12" customFormat="1" x14ac:dyDescent="0.25">
      <c r="A62" s="52" t="s">
        <v>140</v>
      </c>
      <c r="B62" s="71" t="s">
        <v>141</v>
      </c>
      <c r="C62" s="83" t="s">
        <v>219</v>
      </c>
      <c r="D62" s="97">
        <v>3000</v>
      </c>
      <c r="E62" s="73" t="s">
        <v>33</v>
      </c>
      <c r="F62" s="82" t="s">
        <v>41</v>
      </c>
      <c r="G62" s="74">
        <v>1</v>
      </c>
      <c r="H62" s="74">
        <v>0</v>
      </c>
      <c r="I62" s="93">
        <v>42522</v>
      </c>
      <c r="J62" s="17"/>
      <c r="K62" s="53"/>
    </row>
    <row r="63" spans="1:11" s="12" customFormat="1" ht="30" customHeight="1" x14ac:dyDescent="0.25">
      <c r="A63" s="52" t="s">
        <v>215</v>
      </c>
      <c r="B63" s="91" t="s">
        <v>142</v>
      </c>
      <c r="C63" s="83" t="s">
        <v>232</v>
      </c>
      <c r="D63" s="97">
        <v>15000</v>
      </c>
      <c r="E63" s="73" t="s">
        <v>40</v>
      </c>
      <c r="F63" s="82" t="s">
        <v>41</v>
      </c>
      <c r="G63" s="74">
        <v>1</v>
      </c>
      <c r="H63" s="74">
        <v>0</v>
      </c>
      <c r="I63" s="93">
        <v>42675</v>
      </c>
      <c r="J63" s="53"/>
      <c r="K63" s="53" t="s">
        <v>59</v>
      </c>
    </row>
    <row r="64" spans="1:11" s="12" customFormat="1" x14ac:dyDescent="0.25">
      <c r="A64" s="52"/>
      <c r="B64" s="65"/>
      <c r="C64" s="54" t="s">
        <v>27</v>
      </c>
      <c r="D64" s="60"/>
      <c r="E64" s="2"/>
      <c r="F64" s="5"/>
      <c r="G64" s="4"/>
      <c r="H64" s="4"/>
      <c r="I64" s="59"/>
      <c r="J64" s="17"/>
      <c r="K64" s="25"/>
    </row>
    <row r="65" spans="1:26" s="12" customFormat="1" ht="30" x14ac:dyDescent="0.25">
      <c r="A65" s="18" t="s">
        <v>143</v>
      </c>
      <c r="B65" s="65" t="s">
        <v>144</v>
      </c>
      <c r="C65" s="85" t="s">
        <v>163</v>
      </c>
      <c r="D65" s="72">
        <v>18000</v>
      </c>
      <c r="E65" s="82" t="s">
        <v>43</v>
      </c>
      <c r="F65" s="82" t="s">
        <v>34</v>
      </c>
      <c r="G65" s="4">
        <v>1</v>
      </c>
      <c r="H65" s="4">
        <v>0</v>
      </c>
      <c r="I65" s="93">
        <v>42552</v>
      </c>
      <c r="J65" s="17"/>
      <c r="K65" s="90" t="s">
        <v>222</v>
      </c>
    </row>
    <row r="66" spans="1:26" s="12" customFormat="1" x14ac:dyDescent="0.25">
      <c r="A66" s="64">
        <v>5</v>
      </c>
      <c r="B66" s="68"/>
      <c r="C66" s="50" t="s">
        <v>2</v>
      </c>
      <c r="D66" s="49"/>
      <c r="E66" s="49"/>
      <c r="F66" s="49"/>
      <c r="G66" s="49"/>
      <c r="H66" s="49"/>
      <c r="I66" s="49"/>
      <c r="J66" s="49"/>
      <c r="K66" s="49"/>
    </row>
    <row r="67" spans="1:26" s="12" customFormat="1" x14ac:dyDescent="0.25">
      <c r="A67" s="95"/>
      <c r="B67" s="69"/>
      <c r="C67" s="54" t="s">
        <v>25</v>
      </c>
      <c r="D67" s="10"/>
      <c r="E67" s="2"/>
      <c r="F67" s="6"/>
      <c r="G67" s="6"/>
      <c r="H67" s="6"/>
      <c r="I67" s="59"/>
      <c r="J67" s="17"/>
      <c r="K67" s="25"/>
    </row>
    <row r="68" spans="1:26" s="12" customFormat="1" x14ac:dyDescent="0.25">
      <c r="A68" s="95" t="s">
        <v>145</v>
      </c>
      <c r="B68" s="71">
        <v>5.6</v>
      </c>
      <c r="C68" s="83" t="s">
        <v>166</v>
      </c>
      <c r="D68" s="72">
        <v>2500</v>
      </c>
      <c r="E68" s="73" t="s">
        <v>33</v>
      </c>
      <c r="F68" s="80" t="s">
        <v>41</v>
      </c>
      <c r="G68" s="4">
        <v>1</v>
      </c>
      <c r="H68" s="4">
        <v>0</v>
      </c>
      <c r="I68" s="93">
        <v>42430</v>
      </c>
      <c r="J68" s="17"/>
      <c r="K68" s="53"/>
    </row>
    <row r="69" spans="1:26" s="12" customFormat="1" x14ac:dyDescent="0.25">
      <c r="A69" s="18" t="s">
        <v>146</v>
      </c>
      <c r="B69" s="65" t="s">
        <v>147</v>
      </c>
      <c r="C69" s="31" t="s">
        <v>167</v>
      </c>
      <c r="D69" s="9">
        <v>4500</v>
      </c>
      <c r="E69" s="2" t="s">
        <v>33</v>
      </c>
      <c r="F69" s="80" t="s">
        <v>41</v>
      </c>
      <c r="G69" s="4">
        <v>1</v>
      </c>
      <c r="H69" s="4">
        <v>0</v>
      </c>
      <c r="I69" s="93">
        <v>42370</v>
      </c>
      <c r="J69" s="17"/>
      <c r="K69" s="1"/>
    </row>
    <row r="70" spans="1:26" s="12" customFormat="1" x14ac:dyDescent="0.25">
      <c r="A70" s="18" t="s">
        <v>148</v>
      </c>
      <c r="B70" s="65" t="s">
        <v>149</v>
      </c>
      <c r="C70" s="31" t="s">
        <v>3</v>
      </c>
      <c r="D70" s="9">
        <v>1800</v>
      </c>
      <c r="E70" s="2" t="s">
        <v>33</v>
      </c>
      <c r="F70" s="80" t="s">
        <v>41</v>
      </c>
      <c r="G70" s="4">
        <v>1</v>
      </c>
      <c r="H70" s="4">
        <v>0</v>
      </c>
      <c r="I70" s="93">
        <v>42583</v>
      </c>
      <c r="J70" s="17"/>
      <c r="K70" s="1"/>
    </row>
    <row r="71" spans="1:26" s="12" customFormat="1" x14ac:dyDescent="0.25">
      <c r="A71" s="95" t="s">
        <v>150</v>
      </c>
      <c r="B71" s="65" t="s">
        <v>151</v>
      </c>
      <c r="C71" s="31" t="s">
        <v>63</v>
      </c>
      <c r="D71" s="60">
        <v>1000</v>
      </c>
      <c r="E71" s="2" t="s">
        <v>33</v>
      </c>
      <c r="F71" s="80" t="s">
        <v>41</v>
      </c>
      <c r="G71" s="4">
        <v>0.3</v>
      </c>
      <c r="H71" s="4">
        <v>0.7</v>
      </c>
      <c r="I71" s="93">
        <v>42430</v>
      </c>
      <c r="J71" s="17"/>
      <c r="K71" s="1"/>
    </row>
    <row r="72" spans="1:26" s="12" customFormat="1" x14ac:dyDescent="0.25">
      <c r="A72" s="18" t="s">
        <v>152</v>
      </c>
      <c r="B72" s="65" t="s">
        <v>153</v>
      </c>
      <c r="C72" s="31" t="s">
        <v>50</v>
      </c>
      <c r="D72" s="9">
        <v>300</v>
      </c>
      <c r="E72" s="2" t="s">
        <v>33</v>
      </c>
      <c r="F72" s="80" t="s">
        <v>41</v>
      </c>
      <c r="G72" s="4">
        <v>1</v>
      </c>
      <c r="H72" s="4">
        <v>0</v>
      </c>
      <c r="I72" s="93">
        <v>42583</v>
      </c>
      <c r="J72" s="17"/>
      <c r="K72" s="1"/>
    </row>
    <row r="73" spans="1:26" s="12" customFormat="1" x14ac:dyDescent="0.25">
      <c r="A73" s="11" t="s">
        <v>154</v>
      </c>
      <c r="B73" s="65" t="s">
        <v>155</v>
      </c>
      <c r="C73" s="31" t="s">
        <v>51</v>
      </c>
      <c r="D73" s="9">
        <v>1000</v>
      </c>
      <c r="E73" s="2" t="s">
        <v>33</v>
      </c>
      <c r="F73" s="80" t="s">
        <v>41</v>
      </c>
      <c r="G73" s="4">
        <v>1</v>
      </c>
      <c r="H73" s="4">
        <v>0</v>
      </c>
      <c r="I73" s="93">
        <v>42583</v>
      </c>
      <c r="J73" s="17"/>
      <c r="K73" s="25"/>
    </row>
    <row r="74" spans="1:26" s="12" customFormat="1" x14ac:dyDescent="0.25">
      <c r="A74" s="52"/>
      <c r="B74" s="65"/>
      <c r="C74" s="54" t="s">
        <v>28</v>
      </c>
      <c r="D74" s="53"/>
      <c r="E74" s="53"/>
      <c r="F74" s="53"/>
      <c r="G74" s="53"/>
      <c r="H74" s="53"/>
      <c r="I74" s="57"/>
      <c r="J74" s="53"/>
      <c r="K74" s="1"/>
    </row>
    <row r="75" spans="1:26" s="12" customFormat="1" ht="30" customHeight="1" x14ac:dyDescent="0.25">
      <c r="A75" s="18" t="s">
        <v>156</v>
      </c>
      <c r="B75" s="65" t="s">
        <v>157</v>
      </c>
      <c r="C75" s="127" t="s">
        <v>60</v>
      </c>
      <c r="D75" s="72">
        <v>7800</v>
      </c>
      <c r="E75" s="80" t="s">
        <v>43</v>
      </c>
      <c r="F75" s="82" t="s">
        <v>34</v>
      </c>
      <c r="G75" s="74">
        <v>0.75</v>
      </c>
      <c r="H75" s="4">
        <v>0.25</v>
      </c>
      <c r="I75" s="93">
        <v>42552</v>
      </c>
      <c r="J75" s="17"/>
      <c r="K75" s="90" t="s">
        <v>222</v>
      </c>
    </row>
    <row r="76" spans="1:26" s="12" customFormat="1" ht="30" x14ac:dyDescent="0.25">
      <c r="A76" s="18" t="s">
        <v>158</v>
      </c>
      <c r="B76" s="65" t="s">
        <v>159</v>
      </c>
      <c r="C76" s="127" t="s">
        <v>61</v>
      </c>
      <c r="D76" s="72">
        <v>8400</v>
      </c>
      <c r="E76" s="80" t="s">
        <v>43</v>
      </c>
      <c r="F76" s="82" t="s">
        <v>34</v>
      </c>
      <c r="G76" s="74">
        <v>0.5</v>
      </c>
      <c r="H76" s="4">
        <v>0.5</v>
      </c>
      <c r="I76" s="93">
        <v>42552</v>
      </c>
      <c r="J76" s="17"/>
      <c r="K76" s="90" t="s">
        <v>221</v>
      </c>
    </row>
    <row r="77" spans="1:26" s="12" customFormat="1" ht="29.25" customHeight="1" x14ac:dyDescent="0.25">
      <c r="A77" s="18" t="s">
        <v>156</v>
      </c>
      <c r="B77" s="123" t="s">
        <v>157</v>
      </c>
      <c r="C77" s="116" t="s">
        <v>235</v>
      </c>
      <c r="D77" s="72">
        <v>3000</v>
      </c>
      <c r="E77" s="82" t="s">
        <v>43</v>
      </c>
      <c r="F77" s="82" t="s">
        <v>34</v>
      </c>
      <c r="G77" s="74">
        <v>1</v>
      </c>
      <c r="H77" s="4">
        <v>0</v>
      </c>
      <c r="I77" s="124">
        <v>42675</v>
      </c>
      <c r="J77" s="121"/>
      <c r="K77" s="122"/>
    </row>
    <row r="78" spans="1:26" s="35" customFormat="1" ht="15.75" thickBot="1" x14ac:dyDescent="0.3">
      <c r="A78" s="166" t="s">
        <v>8</v>
      </c>
      <c r="B78" s="167"/>
      <c r="C78" s="167"/>
      <c r="D78" s="126">
        <f>SUM(D10:D77)</f>
        <v>478134</v>
      </c>
      <c r="E78" s="168" t="s">
        <v>236</v>
      </c>
      <c r="F78" s="168"/>
      <c r="G78" s="169"/>
      <c r="H78" s="170" t="s">
        <v>237</v>
      </c>
      <c r="I78" s="169"/>
      <c r="J78" s="32"/>
      <c r="K78" s="33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s="12" customFormat="1" ht="16.5" thickTop="1" thickBot="1" x14ac:dyDescent="0.3">
      <c r="A79" s="36"/>
      <c r="B79" s="37"/>
      <c r="C79" s="3"/>
      <c r="D79" s="38"/>
      <c r="E79" s="38"/>
      <c r="F79" s="38"/>
      <c r="G79" s="39"/>
      <c r="H79" s="39"/>
      <c r="I79" s="38"/>
      <c r="J79" s="3"/>
      <c r="K79" s="16"/>
    </row>
    <row r="80" spans="1:26" ht="48" customHeight="1" thickTop="1" x14ac:dyDescent="0.25">
      <c r="A80" s="171" t="s">
        <v>23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3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1" customHeight="1" x14ac:dyDescent="0.25">
      <c r="A81" s="174"/>
      <c r="B81" s="175"/>
      <c r="C81" s="175"/>
      <c r="D81" s="175"/>
      <c r="E81" s="175"/>
      <c r="F81" s="175"/>
      <c r="G81" s="175"/>
      <c r="H81" s="175"/>
      <c r="I81" s="175"/>
      <c r="J81" s="175"/>
      <c r="K81" s="17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1" customHeight="1" thickBot="1" x14ac:dyDescent="0.3">
      <c r="A82" s="177"/>
      <c r="B82" s="178"/>
      <c r="C82" s="178"/>
      <c r="D82" s="178"/>
      <c r="E82" s="178"/>
      <c r="F82" s="178"/>
      <c r="G82" s="178"/>
      <c r="H82" s="178"/>
      <c r="I82" s="178"/>
      <c r="J82" s="178"/>
      <c r="K82" s="179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9.5" customHeight="1" x14ac:dyDescent="0.25">
      <c r="A83" s="180" t="s">
        <v>24</v>
      </c>
      <c r="B83" s="181"/>
      <c r="C83" s="181"/>
      <c r="D83" s="181"/>
      <c r="E83" s="181"/>
      <c r="F83" s="181"/>
      <c r="G83" s="181"/>
      <c r="H83" s="181"/>
      <c r="I83" s="181"/>
      <c r="J83" s="181"/>
      <c r="K83" s="182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s="40" customFormat="1" ht="30" customHeight="1" x14ac:dyDescent="0.25">
      <c r="A84" s="183" t="s">
        <v>58</v>
      </c>
      <c r="B84" s="175"/>
      <c r="C84" s="175"/>
      <c r="D84" s="175"/>
      <c r="E84" s="175"/>
      <c r="F84" s="175"/>
      <c r="G84" s="175"/>
      <c r="H84" s="175"/>
      <c r="I84" s="175"/>
      <c r="J84" s="175"/>
      <c r="K84" s="184"/>
    </row>
    <row r="85" spans="1:26" s="40" customFormat="1" ht="21.75" customHeight="1" thickBot="1" x14ac:dyDescent="0.3">
      <c r="A85" s="185" t="s">
        <v>31</v>
      </c>
      <c r="B85" s="186"/>
      <c r="C85" s="186"/>
      <c r="D85" s="186"/>
      <c r="E85" s="186"/>
      <c r="F85" s="186"/>
      <c r="G85" s="186"/>
      <c r="H85" s="186"/>
      <c r="I85" s="186"/>
      <c r="J85" s="186"/>
      <c r="K85" s="187"/>
    </row>
    <row r="86" spans="1:26" s="40" customFormat="1" ht="24.75" customHeight="1" thickBot="1" x14ac:dyDescent="0.3">
      <c r="A86" s="188" t="s">
        <v>30</v>
      </c>
      <c r="B86" s="189"/>
      <c r="C86" s="189"/>
      <c r="D86" s="189"/>
      <c r="E86" s="189"/>
      <c r="F86" s="189"/>
      <c r="G86" s="189"/>
      <c r="H86" s="189"/>
      <c r="I86" s="189"/>
      <c r="J86" s="189"/>
      <c r="K86" s="190"/>
    </row>
    <row r="87" spans="1:26" ht="24" customHeight="1" thickBot="1" x14ac:dyDescent="0.3">
      <c r="A87" s="155" t="s">
        <v>32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7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s="12" customFormat="1" x14ac:dyDescent="0.25">
      <c r="A88" s="11"/>
      <c r="B88" s="11"/>
      <c r="D88" s="13"/>
      <c r="E88" s="13"/>
      <c r="F88" s="13"/>
      <c r="G88" s="14"/>
      <c r="H88" s="14"/>
      <c r="I88" s="13"/>
    </row>
    <row r="89" spans="1:26" s="12" customFormat="1" x14ac:dyDescent="0.25">
      <c r="A89" s="11"/>
      <c r="B89" s="11"/>
      <c r="D89" s="13"/>
      <c r="E89" s="13"/>
      <c r="F89" s="13"/>
      <c r="G89" s="14"/>
      <c r="H89" s="14"/>
      <c r="I89" s="13"/>
    </row>
    <row r="90" spans="1:26" s="12" customFormat="1" x14ac:dyDescent="0.25">
      <c r="A90" s="11"/>
      <c r="B90" s="11"/>
      <c r="D90" s="13"/>
      <c r="E90" s="13"/>
      <c r="F90" s="13"/>
      <c r="G90" s="14"/>
      <c r="H90" s="14"/>
      <c r="I90" s="13"/>
    </row>
    <row r="91" spans="1:26" s="12" customFormat="1" ht="24" customHeight="1" x14ac:dyDescent="0.25">
      <c r="A91" s="129"/>
      <c r="B91" s="129"/>
      <c r="C91" s="129"/>
      <c r="D91" s="13"/>
      <c r="E91" s="13"/>
      <c r="F91" s="13"/>
      <c r="G91" s="14"/>
      <c r="H91" s="14"/>
      <c r="I91" s="13"/>
    </row>
    <row r="92" spans="1:26" s="12" customFormat="1" x14ac:dyDescent="0.25">
      <c r="A92" s="129"/>
      <c r="B92" s="129"/>
      <c r="C92" s="129"/>
      <c r="D92" s="13"/>
      <c r="E92" s="13"/>
      <c r="F92" s="13"/>
      <c r="G92" s="14"/>
      <c r="H92" s="14"/>
      <c r="I92" s="13"/>
    </row>
    <row r="93" spans="1:26" s="12" customFormat="1" x14ac:dyDescent="0.25">
      <c r="A93" s="129"/>
      <c r="B93" s="129"/>
      <c r="C93" s="129"/>
      <c r="D93" s="13"/>
      <c r="E93" s="13"/>
      <c r="F93" s="13"/>
      <c r="G93" s="14"/>
      <c r="H93" s="14"/>
      <c r="I93" s="13"/>
    </row>
    <row r="94" spans="1:26" s="12" customFormat="1" x14ac:dyDescent="0.25">
      <c r="A94" s="129"/>
      <c r="B94" s="129"/>
      <c r="C94" s="129"/>
      <c r="D94" s="13"/>
      <c r="E94" s="13"/>
      <c r="F94" s="13"/>
      <c r="G94" s="14"/>
      <c r="H94" s="14"/>
      <c r="I94" s="13"/>
    </row>
    <row r="95" spans="1:26" s="12" customFormat="1" x14ac:dyDescent="0.25">
      <c r="A95" s="129"/>
      <c r="B95" s="129"/>
      <c r="C95" s="129"/>
      <c r="D95" s="13"/>
      <c r="E95" s="13"/>
      <c r="F95" s="13"/>
      <c r="G95" s="14"/>
      <c r="H95" s="14"/>
      <c r="I95" s="13"/>
    </row>
    <row r="96" spans="1:26" s="12" customFormat="1" x14ac:dyDescent="0.25">
      <c r="A96" s="129"/>
      <c r="B96" s="129"/>
      <c r="C96" s="129"/>
      <c r="D96" s="13"/>
      <c r="E96" s="13"/>
      <c r="F96" s="13"/>
      <c r="G96" s="14"/>
      <c r="H96" s="14"/>
      <c r="I96" s="13"/>
    </row>
    <row r="97" spans="1:9" s="12" customFormat="1" x14ac:dyDescent="0.25">
      <c r="A97" s="128"/>
      <c r="B97" s="128"/>
      <c r="C97" s="128"/>
      <c r="D97" s="13"/>
      <c r="E97" s="13"/>
      <c r="F97" s="13"/>
      <c r="G97" s="14"/>
      <c r="H97" s="14"/>
      <c r="I97" s="13"/>
    </row>
    <row r="98" spans="1:9" s="12" customFormat="1" x14ac:dyDescent="0.25">
      <c r="A98" s="128"/>
      <c r="B98" s="128"/>
      <c r="C98" s="128"/>
      <c r="D98" s="13"/>
      <c r="E98" s="13"/>
      <c r="F98" s="13"/>
      <c r="G98" s="14"/>
      <c r="H98" s="14"/>
      <c r="I98" s="13"/>
    </row>
    <row r="99" spans="1:9" s="12" customFormat="1" x14ac:dyDescent="0.25">
      <c r="A99" s="128"/>
      <c r="B99" s="128"/>
      <c r="C99" s="128"/>
      <c r="D99" s="13"/>
      <c r="E99" s="13"/>
      <c r="F99" s="13"/>
      <c r="G99" s="14"/>
      <c r="H99" s="14"/>
      <c r="I99" s="13"/>
    </row>
    <row r="100" spans="1:9" s="12" customFormat="1" x14ac:dyDescent="0.25">
      <c r="A100" s="128"/>
      <c r="B100" s="128"/>
      <c r="C100" s="128"/>
      <c r="D100" s="13"/>
      <c r="E100" s="13"/>
      <c r="F100" s="13"/>
      <c r="G100" s="14"/>
      <c r="H100" s="14"/>
      <c r="I100" s="13"/>
    </row>
    <row r="101" spans="1:9" s="12" customFormat="1" x14ac:dyDescent="0.25">
      <c r="A101" s="128"/>
      <c r="B101" s="128"/>
      <c r="C101" s="128"/>
      <c r="D101" s="13"/>
      <c r="E101" s="13"/>
      <c r="F101" s="13"/>
      <c r="G101" s="14"/>
      <c r="H101" s="14"/>
      <c r="I101" s="13"/>
    </row>
    <row r="102" spans="1:9" s="12" customFormat="1" x14ac:dyDescent="0.25">
      <c r="A102" s="128"/>
      <c r="B102" s="128"/>
      <c r="C102" s="128"/>
      <c r="D102" s="13"/>
      <c r="E102" s="13"/>
      <c r="F102" s="13"/>
      <c r="G102" s="14"/>
      <c r="H102" s="14"/>
      <c r="I102" s="13"/>
    </row>
    <row r="103" spans="1:9" s="12" customFormat="1" x14ac:dyDescent="0.25">
      <c r="A103" s="128"/>
      <c r="B103" s="128"/>
      <c r="C103" s="128"/>
      <c r="D103" s="13"/>
      <c r="E103" s="13"/>
      <c r="F103" s="13"/>
      <c r="G103" s="14"/>
      <c r="H103" s="14"/>
      <c r="I103" s="13"/>
    </row>
    <row r="104" spans="1:9" s="12" customFormat="1" x14ac:dyDescent="0.25">
      <c r="A104" s="128"/>
      <c r="B104" s="128"/>
      <c r="C104" s="128"/>
      <c r="D104" s="13"/>
      <c r="E104" s="13"/>
      <c r="F104" s="13"/>
      <c r="G104" s="14"/>
      <c r="H104" s="14"/>
      <c r="I104" s="13"/>
    </row>
    <row r="105" spans="1:9" s="12" customFormat="1" x14ac:dyDescent="0.25">
      <c r="A105" s="128"/>
      <c r="B105" s="128"/>
      <c r="C105" s="128"/>
      <c r="D105" s="13"/>
      <c r="E105" s="13"/>
      <c r="F105" s="13"/>
      <c r="G105" s="14"/>
      <c r="H105" s="14"/>
      <c r="I105" s="13"/>
    </row>
    <row r="106" spans="1:9" s="12" customFormat="1" x14ac:dyDescent="0.25">
      <c r="A106" s="128"/>
      <c r="B106" s="128"/>
      <c r="C106" s="128"/>
      <c r="D106" s="13"/>
      <c r="E106" s="13"/>
      <c r="F106" s="13"/>
      <c r="G106" s="14"/>
      <c r="H106" s="14"/>
      <c r="I106" s="13"/>
    </row>
    <row r="107" spans="1:9" s="12" customFormat="1" x14ac:dyDescent="0.25">
      <c r="A107" s="11"/>
      <c r="B107" s="11"/>
      <c r="D107" s="13"/>
      <c r="E107" s="13"/>
      <c r="F107" s="13"/>
      <c r="G107" s="14"/>
      <c r="H107" s="14"/>
      <c r="I107" s="13"/>
    </row>
    <row r="108" spans="1:9" s="12" customFormat="1" x14ac:dyDescent="0.25">
      <c r="A108" s="11"/>
      <c r="B108" s="11"/>
      <c r="D108" s="13"/>
      <c r="E108" s="13"/>
      <c r="F108" s="13"/>
      <c r="G108" s="14"/>
      <c r="H108" s="14"/>
      <c r="I108" s="13"/>
    </row>
    <row r="109" spans="1:9" s="12" customFormat="1" x14ac:dyDescent="0.25">
      <c r="A109" s="11"/>
      <c r="B109" s="11"/>
      <c r="D109" s="13"/>
      <c r="E109" s="13"/>
      <c r="F109" s="13"/>
      <c r="G109" s="14"/>
      <c r="H109" s="14"/>
      <c r="I109" s="13"/>
    </row>
    <row r="110" spans="1:9" s="12" customFormat="1" x14ac:dyDescent="0.25">
      <c r="A110" s="11"/>
      <c r="B110" s="11"/>
      <c r="D110" s="13"/>
      <c r="E110" s="13"/>
      <c r="F110" s="13"/>
      <c r="G110" s="14"/>
      <c r="H110" s="14"/>
      <c r="I110" s="13"/>
    </row>
    <row r="111" spans="1:9" s="12" customFormat="1" x14ac:dyDescent="0.25">
      <c r="A111" s="11"/>
      <c r="B111" s="11"/>
      <c r="D111" s="13"/>
      <c r="E111" s="13"/>
      <c r="F111" s="13"/>
      <c r="G111" s="14"/>
      <c r="H111" s="14"/>
      <c r="I111" s="13"/>
    </row>
    <row r="112" spans="1:9" s="12" customFormat="1" x14ac:dyDescent="0.25">
      <c r="A112" s="11"/>
      <c r="B112" s="11"/>
      <c r="D112" s="13"/>
      <c r="E112" s="13"/>
      <c r="F112" s="13"/>
      <c r="G112" s="14"/>
      <c r="H112" s="14"/>
      <c r="I112" s="13"/>
    </row>
    <row r="113" spans="1:9" s="12" customFormat="1" x14ac:dyDescent="0.25">
      <c r="A113" s="11"/>
      <c r="B113" s="11"/>
      <c r="D113" s="13"/>
      <c r="E113" s="13"/>
      <c r="F113" s="13"/>
      <c r="G113" s="14"/>
      <c r="H113" s="14"/>
      <c r="I113" s="13"/>
    </row>
    <row r="114" spans="1:9" s="12" customFormat="1" x14ac:dyDescent="0.25">
      <c r="A114" s="11"/>
      <c r="B114" s="11"/>
      <c r="D114" s="13"/>
      <c r="E114" s="13"/>
      <c r="F114" s="13"/>
      <c r="G114" s="14"/>
      <c r="H114" s="14"/>
      <c r="I114" s="13"/>
    </row>
    <row r="115" spans="1:9" s="12" customFormat="1" x14ac:dyDescent="0.25">
      <c r="A115" s="11"/>
      <c r="B115" s="11"/>
      <c r="D115" s="13"/>
      <c r="E115" s="13"/>
      <c r="F115" s="13"/>
      <c r="G115" s="14"/>
      <c r="H115" s="14"/>
      <c r="I115" s="13"/>
    </row>
    <row r="116" spans="1:9" s="12" customFormat="1" x14ac:dyDescent="0.25">
      <c r="A116" s="11"/>
      <c r="B116" s="11"/>
      <c r="D116" s="13"/>
      <c r="E116" s="13"/>
      <c r="F116" s="13"/>
      <c r="G116" s="14"/>
      <c r="H116" s="14"/>
      <c r="I116" s="13"/>
    </row>
    <row r="117" spans="1:9" s="12" customFormat="1" x14ac:dyDescent="0.25">
      <c r="A117" s="11"/>
      <c r="B117" s="11"/>
      <c r="D117" s="13"/>
      <c r="E117" s="13"/>
      <c r="F117" s="13"/>
      <c r="G117" s="14"/>
      <c r="H117" s="14"/>
      <c r="I117" s="13"/>
    </row>
    <row r="118" spans="1:9" s="12" customFormat="1" x14ac:dyDescent="0.25">
      <c r="A118" s="11"/>
      <c r="B118" s="11"/>
      <c r="D118" s="13"/>
      <c r="E118" s="13"/>
      <c r="F118" s="13"/>
      <c r="G118" s="14"/>
      <c r="H118" s="14"/>
      <c r="I118" s="13"/>
    </row>
  </sheetData>
  <mergeCells count="43">
    <mergeCell ref="A87:K87"/>
    <mergeCell ref="G6:H6"/>
    <mergeCell ref="I6:I7"/>
    <mergeCell ref="J6:J7"/>
    <mergeCell ref="K6:K7"/>
    <mergeCell ref="A78:C78"/>
    <mergeCell ref="E78:G78"/>
    <mergeCell ref="H78:I78"/>
    <mergeCell ref="A80:K82"/>
    <mergeCell ref="A83:K83"/>
    <mergeCell ref="A84:K84"/>
    <mergeCell ref="A85:K85"/>
    <mergeCell ref="A86:K86"/>
    <mergeCell ref="D5:F5"/>
    <mergeCell ref="A1:K1"/>
    <mergeCell ref="A5:C5"/>
    <mergeCell ref="A6:A7"/>
    <mergeCell ref="B6:B7"/>
    <mergeCell ref="C6:C7"/>
    <mergeCell ref="D6:D7"/>
    <mergeCell ref="E6:E7"/>
    <mergeCell ref="F6:F7"/>
    <mergeCell ref="A4:K4"/>
    <mergeCell ref="J2:K2"/>
    <mergeCell ref="J3:K3"/>
    <mergeCell ref="D2:I2"/>
    <mergeCell ref="D3:I3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6:C106"/>
    <mergeCell ref="A101:C101"/>
    <mergeCell ref="A102:C102"/>
    <mergeCell ref="A103:C103"/>
    <mergeCell ref="A104:C104"/>
    <mergeCell ref="A105:C10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workbookViewId="0">
      <selection activeCell="E3" sqref="E3"/>
    </sheetView>
  </sheetViews>
  <sheetFormatPr baseColWidth="10" defaultColWidth="11.42578125" defaultRowHeight="15" x14ac:dyDescent="0.25"/>
  <cols>
    <col min="2" max="2" width="80.5703125" customWidth="1"/>
  </cols>
  <sheetData>
    <row r="3" spans="2:2" ht="150" x14ac:dyDescent="0.25">
      <c r="B3" s="81" t="s">
        <v>35</v>
      </c>
    </row>
    <row r="4" spans="2:2" ht="30" x14ac:dyDescent="0.25">
      <c r="B4" s="81" t="s">
        <v>36</v>
      </c>
    </row>
    <row r="5" spans="2:2" ht="60" x14ac:dyDescent="0.25">
      <c r="B5" s="81" t="s">
        <v>37</v>
      </c>
    </row>
    <row r="6" spans="2:2" ht="30" x14ac:dyDescent="0.25">
      <c r="B6" s="81" t="s">
        <v>38</v>
      </c>
    </row>
    <row r="7" spans="2:2" ht="45" x14ac:dyDescent="0.25">
      <c r="B7" s="81" t="s">
        <v>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40696237</IDBDocs_x0020_Number>
    <TaxCatchAll xmlns="9c571b2f-e523-4ab2-ba2e-09e151a03ef4">
      <Value>17</Value>
      <Value>19</Value>
    </TaxCatchAll>
    <Phase xmlns="9c571b2f-e523-4ab2-ba2e-09e151a03ef4" xsi:nil="true"/>
    <SISCOR_x0020_Number xmlns="9c571b2f-e523-4ab2-ba2e-09e151a03ef4" xsi:nil="true"/>
    <Division_x0020_or_x0020_Unit xmlns="9c571b2f-e523-4ab2-ba2e-09e151a03ef4">CID/CES</Division_x0020_or_x0020_Unit>
    <o5138a91267540169645e33d09c9ddc6 xmlns="9c571b2f-e523-4ab2-ba2e-09e151a03ef4">
      <Terms xmlns="http://schemas.microsoft.com/office/infopath/2007/PartnerControls"/>
    </o5138a91267540169645e33d09c9ddc6>
    <Approval_x0020_Number xmlns="9c571b2f-e523-4ab2-ba2e-09e151a03ef4">ATN/ME-14732-ES</Approval_x0020_Number>
    <Document_x0020_Author xmlns="9c571b2f-e523-4ab2-ba2e-09e151a03ef4">COF/CES IDBDocs SISCOR Administrator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2017</Fiscal_x0020_Year_x0020_IDB>
    <Other_x0020_Author xmlns="9c571b2f-e523-4ab2-ba2e-09e151a03ef4">Sra. María Isabel Fortín de Miranda;CRS</Other_x0020_Author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ES-M1049</Project_x0020_Number>
    <Access_x0020_to_x0020_Information_x00a0_Policy xmlns="9c571b2f-e523-4ab2-ba2e-09e151a03ef4">Confidential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 Salvador</TermName>
          <TermId xmlns="http://schemas.microsoft.com/office/infopath/2007/PartnerControls">057b77a9-2761-48a1-b9dc-78a115c002df</TermId>
        </TermInfo>
      </Terms>
    </j8b96605ee2f4c4e988849e658583fee>
    <Migration_x0020_Info xmlns="9c571b2f-e523-4ab2-ba2e-09e151a03ef4">&lt;Data&gt;&lt;APPLICATION&gt;MS EXCEL&lt;/APPLICATION&gt;&lt;STAGE_CODE&gt;PA&lt;/STAGE_CODE&gt;&lt;USER_STAGE&gt;Procurement Plan&lt;/USER_STAGE&gt;&lt;PD_OBJ_TYPE&gt;1&lt;/PD_OBJ_TYPE&gt;&lt;MAKERECORD&gt;Y&lt;/MAKERECORD&gt;&lt;MULTI_SUBREGION&gt;Central America&lt;/MULTI_SUBREGION&gt;&lt;PD_FILEPT_NO&gt;PO-ES-M1049-GS&lt;/PD_FILEPT_NO&gt;&lt;PD_FILE_PART&gt;124923772&lt;/PD_FILE_PART&gt;&lt;/Data&gt;</Migration_x0020_Info>
    <Operation_x0020_Type xmlns="9c571b2f-e523-4ab2-ba2e-09e151a03ef4" xsi:nil="true"/>
    <Record_x0020_Number xmlns="9c571b2f-e523-4ab2-ba2e-09e151a03ef4" xsi:nil="true"/>
    <Document_x0020_Language_x0020_IDB xmlns="9c571b2f-e523-4ab2-ba2e-09e151a03ef4">Spanish</Document_x0020_Language_x0020_IDB>
    <Identifier xmlns="9c571b2f-e523-4ab2-ba2e-09e151a03ef4">Wed 10/5/2016 3:16 PM.  PA-5.7 ANNEX</Identifier>
    <Disclosure_x0020_Activity xmlns="9c571b2f-e523-4ab2-ba2e-09e151a03ef4">Procurement Plan</Disclosure_x0020_Activity>
    <Webtopic xmlns="9c571b2f-e523-4ab2-ba2e-09e151a03ef4">Social Development and Poverty;Education;Vocational Training;Youth and Leadership;Youth and Leadership</Webtopic>
    <Issue_x0020_Date xmlns="9c571b2f-e523-4ab2-ba2e-09e151a03ef4" xsi:nil="true"/>
    <Disclosed xmlns="9c571b2f-e523-4ab2-ba2e-09e151a03ef4">false</Disclosed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B89A6C58075C4448960C1C314D980588" ma:contentTypeVersion="0" ma:contentTypeDescription="A content type to manage public (operations) IDB documents" ma:contentTypeScope="" ma:versionID="38e3764b3d77b1d5ea47ffa0247e8cc1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020d30f02e10530a7139432ca133220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5c5f530a-8057-41ef-8cc1-858ebbe26cbb}" ma:internalName="TaxCatchAll" ma:showField="CatchAllData" ma:web="979320b5-e001-4101-ac4a-afd7e4e093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5c5f530a-8057-41ef-8cc1-858ebbe26cbb}" ma:internalName="TaxCatchAllLabel" ma:readOnly="true" ma:showField="CatchAllDataLabel" ma:web="979320b5-e001-4101-ac4a-afd7e4e093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D8A90E-7387-43A1-A2A3-13BA6AB7C428}"/>
</file>

<file path=customXml/itemProps2.xml><?xml version="1.0" encoding="utf-8"?>
<ds:datastoreItem xmlns:ds="http://schemas.openxmlformats.org/officeDocument/2006/customXml" ds:itemID="{4B8F9320-0EE8-478D-82A3-EC6100B9C84D}"/>
</file>

<file path=customXml/itemProps3.xml><?xml version="1.0" encoding="utf-8"?>
<ds:datastoreItem xmlns:ds="http://schemas.openxmlformats.org/officeDocument/2006/customXml" ds:itemID="{276A4E20-E0D1-4035-95EC-D6F63EF70C47}"/>
</file>

<file path=customXml/itemProps4.xml><?xml version="1.0" encoding="utf-8"?>
<ds:datastoreItem xmlns:ds="http://schemas.openxmlformats.org/officeDocument/2006/customXml" ds:itemID="{9EE7A2C7-E517-4AE8-95A8-AE6C97DDB4F8}"/>
</file>

<file path=customXml/itemProps5.xml><?xml version="1.0" encoding="utf-8"?>
<ds:datastoreItem xmlns:ds="http://schemas.openxmlformats.org/officeDocument/2006/customXml" ds:itemID="{65C7FC1D-BB05-4C32-8CF1-A14D0603C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ADQUISICIONES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adquisiciones_ Caminos de la juventud</dc:title>
  <dc:creator>Balmore Córdova</dc:creator>
  <cp:lastModifiedBy>Jennifer Lazo</cp:lastModifiedBy>
  <cp:lastPrinted>2015-07-02T14:25:44Z</cp:lastPrinted>
  <dcterms:created xsi:type="dcterms:W3CDTF">2014-12-22T17:14:40Z</dcterms:created>
  <dcterms:modified xsi:type="dcterms:W3CDTF">2016-10-05T20:58:08Z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0x01010046CF21643EE8D14686A648AA6DAD089200B89A6C58075C4448960C1C314D980588</vt:lpwstr>
  </property>
  <property fmtid="{D5CDD505-2E9C-101B-9397-08002B2CF9AE}" pid="3" name="TaxKeyword">
    <vt:lpwstr/>
  </property>
  <property fmtid="{D5CDD505-2E9C-101B-9397-08002B2CF9AE}" pid="4" name="Function Operations IDB">
    <vt:lpwstr>17;#Goods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/>
  </property>
  <property fmtid="{D5CDD505-2E9C-101B-9397-08002B2CF9AE}" pid="9" name="Country">
    <vt:lpwstr>19;#El Salvador|057b77a9-2761-48a1-b9dc-78a115c002df</vt:lpwstr>
  </property>
  <property fmtid="{D5CDD505-2E9C-101B-9397-08002B2CF9AE}" pid="10" name="Fund IDB">
    <vt:lpwstr/>
  </property>
  <property fmtid="{D5CDD505-2E9C-101B-9397-08002B2CF9AE}" pid="11" name="To:">
    <vt:lpwstr/>
  </property>
  <property fmtid="{D5CDD505-2E9C-101B-9397-08002B2CF9AE}" pid="12" name="From:">
    <vt:lpwstr>Sra. María Isabel Fortín de Miranda</vt:lpwstr>
  </property>
  <property fmtid="{D5CDD505-2E9C-101B-9397-08002B2CF9AE}" pid="13" name="Sector IDB">
    <vt:lpwstr/>
  </property>
  <property fmtid="{D5CDD505-2E9C-101B-9397-08002B2CF9AE}" pid="14" name="Sub-Sector">
    <vt:lpwstr/>
  </property>
</Properties>
</file>