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7530"/>
  </bookViews>
  <sheets>
    <sheet name="Detailed Procurement Plan" sheetId="1" r:id="rId1"/>
    <sheet name="PEP Visual" sheetId="2" r:id="rId2"/>
    <sheet name="Source PEP" sheetId="3" r:id="rId3"/>
  </sheets>
  <externalReferences>
    <externalReference r:id="rId4"/>
    <externalReference r:id="rId5"/>
  </externalReferences>
  <definedNames>
    <definedName name="_xlnm.Print_Area" localSheetId="0">'Detailed Procurement Plan'!$A:$S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D78" i="3" l="1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E122" i="1"/>
  <c r="E121" i="1"/>
  <c r="E119" i="1"/>
  <c r="E118" i="1"/>
  <c r="E79" i="1"/>
  <c r="B79" i="1"/>
  <c r="E78" i="1"/>
  <c r="B78" i="1"/>
  <c r="E77" i="1"/>
  <c r="B77" i="1"/>
  <c r="E76" i="1"/>
  <c r="B76" i="1"/>
  <c r="E75" i="1"/>
  <c r="B75" i="1"/>
  <c r="E74" i="1"/>
  <c r="B74" i="1"/>
  <c r="E72" i="1"/>
  <c r="B72" i="1"/>
  <c r="E71" i="1"/>
  <c r="E70" i="1"/>
  <c r="E69" i="1"/>
  <c r="E68" i="1"/>
  <c r="B68" i="1"/>
  <c r="E67" i="1"/>
  <c r="E66" i="1"/>
  <c r="E65" i="1"/>
  <c r="E64" i="1"/>
  <c r="B64" i="1"/>
  <c r="E62" i="1"/>
  <c r="E61" i="1"/>
  <c r="E60" i="1"/>
  <c r="C60" i="1"/>
  <c r="E59" i="1"/>
  <c r="E58" i="1"/>
  <c r="F23" i="1"/>
  <c r="B23" i="1"/>
  <c r="F22" i="1"/>
  <c r="B22" i="1"/>
  <c r="F18" i="1"/>
  <c r="B18" i="1"/>
  <c r="F17" i="1"/>
  <c r="E17" i="1"/>
  <c r="E16" i="1"/>
  <c r="F15" i="1"/>
  <c r="E15" i="1"/>
  <c r="F14" i="1"/>
  <c r="E14" i="1"/>
  <c r="F13" i="1"/>
  <c r="B13" i="1"/>
  <c r="F10" i="1"/>
  <c r="E10" i="1"/>
</calcChain>
</file>

<file path=xl/sharedStrings.xml><?xml version="1.0" encoding="utf-8"?>
<sst xmlns="http://schemas.openxmlformats.org/spreadsheetml/2006/main" count="423" uniqueCount="106">
  <si>
    <t>PROCUREMENT PLAN INITIAL LOAD INFORMATION  (ONGOING AND/OR LAST PRESENTED)</t>
  </si>
  <si>
    <t>GY-L1060 Detailed Proc. Plan</t>
  </si>
  <si>
    <t>GOODS</t>
  </si>
  <si>
    <t xml:space="preserve"> Agency</t>
  </si>
  <si>
    <t>Activity:</t>
  </si>
  <si>
    <t>Additional Information:</t>
  </si>
  <si>
    <t>Procurement Method
(Select one)</t>
  </si>
  <si>
    <t>Lots Quantity:</t>
  </si>
  <si>
    <t>Amount
 in US$ :</t>
  </si>
  <si>
    <t>Associated Component:</t>
  </si>
  <si>
    <t>Review Method
(Select one of the options):</t>
  </si>
  <si>
    <t>Dates</t>
  </si>
  <si>
    <t>Estimated Amount,
 in US$ :</t>
  </si>
  <si>
    <t>Estimated Amount,  BID %:</t>
  </si>
  <si>
    <t>Estimated Amount,  Counterpart %:</t>
  </si>
  <si>
    <t>Specific Procurement notice</t>
  </si>
  <si>
    <t>Contract Signature</t>
  </si>
  <si>
    <t>Component 1</t>
  </si>
  <si>
    <t>MoA</t>
  </si>
  <si>
    <t>Shopping</t>
  </si>
  <si>
    <t>Ex-Ante</t>
  </si>
  <si>
    <t>Q4 2017</t>
  </si>
  <si>
    <t>Component 2</t>
  </si>
  <si>
    <t>Q2 2017</t>
  </si>
  <si>
    <t>Q2 2018</t>
  </si>
  <si>
    <t>Q3 2017</t>
  </si>
  <si>
    <t>Total Sum</t>
  </si>
  <si>
    <t>N/A</t>
  </si>
  <si>
    <t>Component 3</t>
  </si>
  <si>
    <t>Q3 2018</t>
  </si>
  <si>
    <t xml:space="preserve">Consulting Services </t>
  </si>
  <si>
    <t>CONSULTING FIRMS/ INDIVIDUAL CONSULTANCIES</t>
  </si>
  <si>
    <t>Agency</t>
  </si>
  <si>
    <t>Procurement Method
(Select one of the options):</t>
  </si>
  <si>
    <t>Q1 2017</t>
  </si>
  <si>
    <t>QBS</t>
  </si>
  <si>
    <t>QCBS</t>
  </si>
  <si>
    <t>Q1 2018</t>
  </si>
  <si>
    <t>Q1  2018</t>
  </si>
  <si>
    <t>Q1 2019</t>
  </si>
  <si>
    <t>Q2 2019</t>
  </si>
  <si>
    <t>Q4 2018</t>
  </si>
  <si>
    <t xml:space="preserve">        </t>
  </si>
  <si>
    <t>Works</t>
  </si>
  <si>
    <t xml:space="preserve"> Agency:</t>
  </si>
  <si>
    <t>ICB</t>
  </si>
  <si>
    <t>PEP GY-L1060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</si>
  <si>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</si>
  <si>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</si>
  <si>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</si>
  <si>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</si>
  <si>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</si>
  <si>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</si>
  <si>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</si>
  <si>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</si>
  <si>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</si>
  <si>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</si>
  <si>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</si>
  <si>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</si>
  <si>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</si>
  <si>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 xml:space="preserve"> </t>
  </si>
  <si>
    <t>MOA &amp; GBS Staff training</t>
  </si>
  <si>
    <t>Region 9 &amp; 10</t>
  </si>
  <si>
    <t>Research Programs</t>
  </si>
  <si>
    <t>Publications &amp; paid subscription services to access specialized journals and purchase publications</t>
  </si>
  <si>
    <t xml:space="preserve">Ebini/Letem vehicles &amp; ATVs incl. petrol, tires and wear &amp; tear </t>
  </si>
  <si>
    <t>2017/YR 1</t>
  </si>
  <si>
    <t>2018/YR 2</t>
  </si>
  <si>
    <t>2019/ YR 3</t>
  </si>
  <si>
    <t>2020/ YR 4</t>
  </si>
  <si>
    <t>2021/ YR 5</t>
  </si>
  <si>
    <t>2022/ YR 6</t>
  </si>
  <si>
    <t xml:space="preserve"> Laptops, Project Management Software and Server</t>
  </si>
  <si>
    <t>One vehicle per region</t>
  </si>
  <si>
    <t>Subscription to techical journals</t>
  </si>
  <si>
    <t>DC</t>
  </si>
  <si>
    <t>Research tools and equipment (microscope, scale…)</t>
  </si>
  <si>
    <t>Materials/agricultural products (seeds, agricultural tools…)</t>
  </si>
  <si>
    <t>Research Program</t>
  </si>
  <si>
    <t>Fuel and maintenance</t>
  </si>
  <si>
    <t>NCB</t>
  </si>
  <si>
    <t>Agricultural Census</t>
  </si>
  <si>
    <t>SSS</t>
  </si>
  <si>
    <t xml:space="preserve">Individual Consultancy </t>
  </si>
  <si>
    <t>NCIS</t>
  </si>
  <si>
    <t>Update regulations and legal framework of the monitoring and eveluation of the agricultural sector</t>
  </si>
  <si>
    <t>Consulting firm</t>
  </si>
  <si>
    <t>Support to the Monitoring and Evaluation Unit of MoA</t>
  </si>
  <si>
    <t>Non-consulting service</t>
  </si>
  <si>
    <t>Technical training for designated MoA &amp; GBS staff (in Guyana)</t>
  </si>
  <si>
    <t>Technical training for designated MoA &amp; GBS staff (abroad)</t>
  </si>
  <si>
    <t>Researchers for the research centers</t>
  </si>
  <si>
    <t>NCIS &amp; ICIS</t>
  </si>
  <si>
    <t>Extension officers</t>
  </si>
  <si>
    <t>Technical support to extension officers</t>
  </si>
  <si>
    <t>Workshop on sustainable practices for farmers</t>
  </si>
  <si>
    <t>Technical training for designated MoA (abroad)</t>
  </si>
  <si>
    <t>Technical training for designated MoA (in Guyana)</t>
  </si>
  <si>
    <t>Buildings, Laboratories, Water Reservoir, and civil works in Region 9</t>
  </si>
  <si>
    <t>Buildings, Laboratories, and civil works in Region 10</t>
  </si>
  <si>
    <t>Construction of abattoir and associated waste management facilities in Region 9</t>
  </si>
  <si>
    <t>Construction of abattoir and associated waste management facilities in Region 5</t>
  </si>
  <si>
    <t>NICQ</t>
  </si>
  <si>
    <t>IICQ</t>
  </si>
  <si>
    <t>NICQ &amp; IICQ</t>
  </si>
  <si>
    <t>Laboratory equipment (autoclave; soil grinder; incubator; moisture content analyzer)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</si>
</sst>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;@"/>
  </numFmts>
  <fonts count="1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2"/>
      <name val="Calibri"/>
      <family val="2"/>
      <charset val="1"/>
    </font>
    <font>
      <b/>
      <sz val="10"/>
      <name val="Arial"/>
      <family val="2"/>
    </font>
    <font>
      <b/>
      <sz val="11"/>
      <color rgb="FFFFFFFF"/>
      <name val="Calibri"/>
      <family val="2"/>
      <charset val="1"/>
    </font>
    <font>
      <sz val="10"/>
      <name val="Calibri"/>
      <family val="2"/>
      <charset val="1"/>
    </font>
    <font>
      <sz val="9"/>
      <color rgb="FFFFFFFF"/>
      <name val="Calibri"/>
      <family val="2"/>
      <charset val="1"/>
    </font>
    <font>
      <b/>
      <sz val="11"/>
      <name val="Calibri"/>
      <family val="2"/>
      <charset val="1"/>
    </font>
    <font>
      <sz val="9"/>
      <name val="Arial"/>
      <family val="2"/>
      <charset val="1"/>
    </font>
    <font>
      <b/>
      <sz val="9"/>
      <color rgb="FFFFFFFF"/>
      <name val="Calibri"/>
      <family val="2"/>
      <charset val="1"/>
    </font>
    <font>
      <sz val="8"/>
      <name val="Calibri"/>
      <family val="2"/>
      <charset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BFBFBF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FEDEF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/>
      <top/>
      <bottom style="thin">
        <color indexed="64"/>
      </bottom>
      <diagonal/>
    </border>
    <border>
      <left/>
      <right style="thin">
        <color rgb="FF00B050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80">
    <xf numFmtId="0" fontId="0" fillId="0" borderId="0" xfId="0"/>
    <xf numFmtId="0" fontId="8" fillId="0" borderId="0" xfId="0" applyFont="1"/>
    <xf numFmtId="17" fontId="10" fillId="0" borderId="0" xfId="1" applyNumberFormat="1" applyFont="1" applyBorder="1" applyAlignment="1">
      <alignment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0" fontId="10" fillId="4" borderId="4" xfId="1" applyFont="1" applyFill="1" applyBorder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17" fontId="10" fillId="0" borderId="4" xfId="1" applyNumberFormat="1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17" fontId="10" fillId="0" borderId="4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vertical="center" wrapText="1"/>
    </xf>
    <xf numFmtId="0" fontId="13" fillId="0" borderId="0" xfId="0" applyFont="1"/>
    <xf numFmtId="0" fontId="0" fillId="0" borderId="4" xfId="0" applyBorder="1"/>
    <xf numFmtId="0" fontId="14" fillId="2" borderId="0" xfId="1" applyFont="1" applyFill="1" applyBorder="1" applyAlignment="1">
      <alignment horizontal="left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3" fontId="10" fillId="4" borderId="4" xfId="0" applyNumberFormat="1" applyFont="1" applyFill="1" applyBorder="1" applyAlignment="1">
      <alignment horizontal="center" vertical="center"/>
    </xf>
    <xf numFmtId="3" fontId="10" fillId="4" borderId="4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vertical="center" wrapText="1"/>
    </xf>
    <xf numFmtId="0" fontId="15" fillId="4" borderId="0" xfId="1" applyFont="1" applyFill="1" applyBorder="1" applyAlignment="1">
      <alignment vertical="center" wrapText="1"/>
    </xf>
    <xf numFmtId="3" fontId="0" fillId="0" borderId="0" xfId="0" applyNumberFormat="1"/>
    <xf numFmtId="0" fontId="2" fillId="0" borderId="0" xfId="2"/>
    <xf numFmtId="0" fontId="3" fillId="5" borderId="0" xfId="2" applyFont="1" applyFill="1"/>
    <xf numFmtId="0" fontId="4" fillId="6" borderId="0" xfId="2" applyFont="1" applyFill="1"/>
    <xf numFmtId="0" fontId="2" fillId="6" borderId="0" xfId="2" applyFont="1" applyFill="1"/>
    <xf numFmtId="0" fontId="2" fillId="6" borderId="0" xfId="2" applyFill="1"/>
    <xf numFmtId="0" fontId="2" fillId="6" borderId="13" xfId="2" applyFill="1" applyBorder="1"/>
    <xf numFmtId="0" fontId="2" fillId="6" borderId="0" xfId="2" applyFill="1" applyBorder="1"/>
    <xf numFmtId="0" fontId="2" fillId="6" borderId="14" xfId="2" applyFill="1" applyBorder="1"/>
    <xf numFmtId="0" fontId="3" fillId="7" borderId="0" xfId="2" applyFont="1" applyFill="1" applyAlignment="1">
      <alignment horizontal="left"/>
    </xf>
    <xf numFmtId="0" fontId="3" fillId="7" borderId="0" xfId="2" applyFont="1" applyFill="1"/>
    <xf numFmtId="0" fontId="5" fillId="7" borderId="0" xfId="2" applyFont="1" applyFill="1"/>
    <xf numFmtId="0" fontId="2" fillId="0" borderId="15" xfId="2" applyBorder="1"/>
    <xf numFmtId="0" fontId="2" fillId="0" borderId="16" xfId="2" applyBorder="1"/>
    <xf numFmtId="0" fontId="2" fillId="0" borderId="17" xfId="2" applyBorder="1"/>
    <xf numFmtId="0" fontId="2" fillId="0" borderId="0" xfId="2" applyFill="1"/>
    <xf numFmtId="0" fontId="2" fillId="0" borderId="0" xfId="2" applyBorder="1"/>
    <xf numFmtId="0" fontId="2" fillId="8" borderId="0" xfId="2" applyFill="1" applyAlignment="1">
      <alignment horizontal="left"/>
    </xf>
    <xf numFmtId="0" fontId="2" fillId="8" borderId="0" xfId="2" applyFill="1"/>
    <xf numFmtId="0" fontId="2" fillId="9" borderId="18" xfId="2" applyFill="1" applyBorder="1"/>
    <xf numFmtId="0" fontId="2" fillId="9" borderId="0" xfId="2" applyFill="1" applyBorder="1"/>
    <xf numFmtId="0" fontId="2" fillId="9" borderId="19" xfId="2" applyFill="1" applyBorder="1"/>
    <xf numFmtId="0" fontId="2" fillId="9" borderId="0" xfId="2" applyFill="1"/>
    <xf numFmtId="0" fontId="2" fillId="0" borderId="18" xfId="2" applyBorder="1"/>
    <xf numFmtId="0" fontId="2" fillId="0" borderId="19" xfId="2" applyBorder="1"/>
    <xf numFmtId="0" fontId="2" fillId="0" borderId="0" xfId="2" applyAlignment="1">
      <alignment horizontal="left"/>
    </xf>
    <xf numFmtId="0" fontId="2" fillId="0" borderId="18" xfId="2" applyFill="1" applyBorder="1"/>
    <xf numFmtId="0" fontId="2" fillId="0" borderId="0" xfId="2" applyFill="1" applyBorder="1"/>
    <xf numFmtId="0" fontId="2" fillId="0" borderId="20" xfId="2" applyBorder="1"/>
    <xf numFmtId="0" fontId="2" fillId="0" borderId="21" xfId="2" applyBorder="1"/>
    <xf numFmtId="0" fontId="1" fillId="0" borderId="0" xfId="2" applyFont="1"/>
    <xf numFmtId="0" fontId="1" fillId="0" borderId="18" xfId="2" applyFont="1" applyBorder="1"/>
    <xf numFmtId="0" fontId="2" fillId="0" borderId="14" xfId="2" applyBorder="1"/>
    <xf numFmtId="0" fontId="2" fillId="0" borderId="22" xfId="2" applyBorder="1"/>
    <xf numFmtId="0" fontId="2" fillId="0" borderId="23" xfId="2" applyBorder="1"/>
    <xf numFmtId="0" fontId="2" fillId="0" borderId="19" xfId="2" applyFill="1" applyBorder="1"/>
    <xf numFmtId="0" fontId="4" fillId="0" borderId="0" xfId="2" applyFont="1"/>
    <xf numFmtId="0" fontId="16" fillId="0" borderId="0" xfId="2" applyFont="1"/>
    <xf numFmtId="0" fontId="1" fillId="9" borderId="18" xfId="2" applyFont="1" applyFill="1" applyBorder="1"/>
    <xf numFmtId="0" fontId="2" fillId="9" borderId="22" xfId="2" applyFill="1" applyBorder="1"/>
    <xf numFmtId="0" fontId="17" fillId="0" borderId="4" xfId="1" applyFont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4" fillId="0" borderId="1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/>
    </xf>
  </cellXfs>
  <cellStyles count="3">
    <cellStyle name="Explanatory Text" xfId="1" builtinId="5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p4/Documents/Mission%20GY/GY-L1060%20Procurement%20and%20Budget_Plan_PEP_and_AOP%20Ver.%20Thu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ech/AppData/Local/Microsoft/Windows/Temporary%20Internet%20Files/Content.Outlook/8I0NN39Z/GY-L1060%20Planing%20and%20implementation%20tools%20_%20edited%20Aug%20%2019%202016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omponent 1"/>
      <sheetName val="Component 2"/>
      <sheetName val="Component 3"/>
      <sheetName val="Project Administration"/>
      <sheetName val="Evaluation, Audits, and Conting"/>
      <sheetName val="Detailed Procurement Plan"/>
      <sheetName val="Procurement Plan Summary"/>
      <sheetName val="PEP and POA"/>
    </sheetNames>
    <sheetDataSet>
      <sheetData sheetId="0" refreshError="1"/>
      <sheetData sheetId="1" refreshError="1">
        <row r="5">
          <cell r="A5" t="str">
            <v>Census Agreement with FAO</v>
          </cell>
          <cell r="F5">
            <v>4000000</v>
          </cell>
        </row>
        <row r="7">
          <cell r="B7" t="str">
            <v xml:space="preserve">Individual Consultancy </v>
          </cell>
          <cell r="F7">
            <v>50000</v>
          </cell>
        </row>
        <row r="8">
          <cell r="F8">
            <v>20000</v>
          </cell>
        </row>
        <row r="9">
          <cell r="F9">
            <v>30000</v>
          </cell>
        </row>
        <row r="10">
          <cell r="F10">
            <v>20000</v>
          </cell>
        </row>
        <row r="11">
          <cell r="C11" t="str">
            <v xml:space="preserve">Total Sum </v>
          </cell>
          <cell r="F11">
            <v>50000</v>
          </cell>
        </row>
      </sheetData>
      <sheetData sheetId="2" refreshError="1">
        <row r="4">
          <cell r="A4" t="str">
            <v>Design &amp; Supervision Agri. Ctrs. Infrastructure</v>
          </cell>
          <cell r="F4">
            <v>680000</v>
          </cell>
        </row>
        <row r="5">
          <cell r="F5">
            <v>3100000</v>
          </cell>
        </row>
        <row r="6">
          <cell r="F6">
            <v>480000</v>
          </cell>
        </row>
        <row r="7">
          <cell r="A7" t="str">
            <v>Vehicles Region 9&amp;10</v>
          </cell>
        </row>
        <row r="9">
          <cell r="F9">
            <v>150000</v>
          </cell>
        </row>
        <row r="10">
          <cell r="F10">
            <v>50000</v>
          </cell>
        </row>
        <row r="11">
          <cell r="F11">
            <v>5000</v>
          </cell>
        </row>
        <row r="12">
          <cell r="C12" t="str">
            <v>Total Sum</v>
          </cell>
        </row>
        <row r="13">
          <cell r="C13" t="str">
            <v>Total Sum</v>
          </cell>
          <cell r="F13">
            <v>150000</v>
          </cell>
        </row>
        <row r="14">
          <cell r="C14" t="str">
            <v>Total Sum</v>
          </cell>
          <cell r="F14">
            <v>225000</v>
          </cell>
        </row>
        <row r="15">
          <cell r="B15" t="str">
            <v>motorcycles/ATV</v>
          </cell>
          <cell r="C15" t="str">
            <v>Total Sum</v>
          </cell>
          <cell r="F15">
            <v>50000</v>
          </cell>
        </row>
        <row r="17">
          <cell r="B17" t="str">
            <v>Training events</v>
          </cell>
          <cell r="F17">
            <v>120000</v>
          </cell>
        </row>
        <row r="20">
          <cell r="F20">
            <v>75000</v>
          </cell>
        </row>
        <row r="21">
          <cell r="F21">
            <v>75000</v>
          </cell>
        </row>
        <row r="23">
          <cell r="F23">
            <v>198000</v>
          </cell>
        </row>
        <row r="24">
          <cell r="F24">
            <v>40000</v>
          </cell>
        </row>
        <row r="26">
          <cell r="A26" t="str">
            <v>Support to EPA for compliance audits of environmental standards</v>
          </cell>
          <cell r="F26">
            <v>150000</v>
          </cell>
        </row>
      </sheetData>
      <sheetData sheetId="3" refreshError="1">
        <row r="4">
          <cell r="B4" t="str">
            <v>Design &amp; supervision R9</v>
          </cell>
          <cell r="F4">
            <v>100000</v>
          </cell>
        </row>
        <row r="5">
          <cell r="F5">
            <v>1200000</v>
          </cell>
        </row>
        <row r="6">
          <cell r="B6" t="str">
            <v>Equipment Abattoir R9</v>
          </cell>
          <cell r="F6">
            <v>400000</v>
          </cell>
        </row>
        <row r="7">
          <cell r="B7" t="str">
            <v>Strengthening Producers' Assoc. R9</v>
          </cell>
          <cell r="F7">
            <v>50000</v>
          </cell>
        </row>
        <row r="9">
          <cell r="B9" t="str">
            <v>Design &amp; supervision R5</v>
          </cell>
          <cell r="F9">
            <v>55000</v>
          </cell>
        </row>
        <row r="10">
          <cell r="F10">
            <v>520000</v>
          </cell>
        </row>
        <row r="11">
          <cell r="B11" t="str">
            <v>Equipment Abattoir R5</v>
          </cell>
          <cell r="F11">
            <v>110000</v>
          </cell>
        </row>
        <row r="12">
          <cell r="B12" t="str">
            <v>Strengthening Producers' Assoc. R5</v>
          </cell>
          <cell r="F12">
            <v>25000</v>
          </cell>
        </row>
        <row r="14">
          <cell r="A14" t="str">
            <v>Training for workers</v>
          </cell>
          <cell r="F14">
            <v>80000</v>
          </cell>
        </row>
        <row r="15">
          <cell r="A15" t="str">
            <v>Training for inspectors</v>
          </cell>
          <cell r="F15">
            <v>80000</v>
          </cell>
        </row>
        <row r="17">
          <cell r="A17" t="str">
            <v>Update and workshops for legal framework and regulations I, II, and III in separate lots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MR Products"/>
      <sheetName val="PMR Costs"/>
      <sheetName val="Evaluation&amp;Audits"/>
      <sheetName val="Project Adm."/>
      <sheetName val="PEP"/>
      <sheetName val="Detailed Proc. Plan"/>
      <sheetName val="sOURCE"/>
    </sheetNames>
    <sheetDataSet>
      <sheetData sheetId="0"/>
      <sheetData sheetId="1"/>
      <sheetData sheetId="2">
        <row r="4">
          <cell r="B4" t="str">
            <v>Indicator</v>
          </cell>
          <cell r="I4" t="str">
            <v>Total</v>
          </cell>
        </row>
        <row r="5">
          <cell r="A5">
            <v>1</v>
          </cell>
          <cell r="B5" t="str">
            <v>Component 1: Generating Information for evidence – based policy making and natural resource management</v>
          </cell>
          <cell r="I5">
            <v>4170000</v>
          </cell>
        </row>
        <row r="6">
          <cell r="A6">
            <v>1.1000000000000001</v>
          </cell>
          <cell r="B6" t="str">
            <v>Agricultural census</v>
          </cell>
          <cell r="I6">
            <v>4000000</v>
          </cell>
        </row>
        <row r="7">
          <cell r="A7" t="str">
            <v>1.1.1</v>
          </cell>
          <cell r="B7" t="str">
            <v>Surveys before and after</v>
          </cell>
          <cell r="I7">
            <v>300000</v>
          </cell>
        </row>
        <row r="8">
          <cell r="A8" t="str">
            <v>1.1.2</v>
          </cell>
          <cell r="B8" t="str">
            <v>Preparation</v>
          </cell>
          <cell r="I8">
            <v>350000</v>
          </cell>
        </row>
        <row r="9">
          <cell r="A9" t="str">
            <v>1.1.3</v>
          </cell>
          <cell r="B9" t="str">
            <v>Field work and data collection</v>
          </cell>
          <cell r="I9">
            <v>3000000</v>
          </cell>
        </row>
        <row r="10">
          <cell r="A10" t="str">
            <v>1.1.4</v>
          </cell>
          <cell r="B10" t="str">
            <v>Data analysis and cleaning</v>
          </cell>
          <cell r="I10">
            <v>200000</v>
          </cell>
        </row>
        <row r="11">
          <cell r="A11" t="str">
            <v>1.1.5</v>
          </cell>
          <cell r="B11" t="str">
            <v>Analysis and publication</v>
          </cell>
          <cell r="I11">
            <v>150000</v>
          </cell>
        </row>
        <row r="12">
          <cell r="A12">
            <v>1.2</v>
          </cell>
          <cell r="B12" t="str">
            <v>Support to the MoA for supervision</v>
          </cell>
          <cell r="I12">
            <v>70000</v>
          </cell>
        </row>
        <row r="13">
          <cell r="A13" t="str">
            <v>1.2.1</v>
          </cell>
          <cell r="B13" t="str">
            <v>Update of regulations &amp; legal framework</v>
          </cell>
          <cell r="I13">
            <v>20000</v>
          </cell>
        </row>
        <row r="14">
          <cell r="A14" t="str">
            <v>1.2.2</v>
          </cell>
          <cell r="B14" t="str">
            <v>Support to the MOA for M&amp;E</v>
          </cell>
          <cell r="I14">
            <v>50000</v>
          </cell>
        </row>
        <row r="15">
          <cell r="A15">
            <v>1.3</v>
          </cell>
          <cell r="B15" t="str">
            <v>MoA and GSB staff trained</v>
          </cell>
          <cell r="I15">
            <v>100000</v>
          </cell>
        </row>
        <row r="16">
          <cell r="A16" t="str">
            <v>1.3.1</v>
          </cell>
          <cell r="B16" t="str">
            <v>Training abroad</v>
          </cell>
          <cell r="I16">
            <v>30000</v>
          </cell>
        </row>
        <row r="17">
          <cell r="A17" t="str">
            <v>1.3.2</v>
          </cell>
          <cell r="B17" t="str">
            <v>Training in Guyana</v>
          </cell>
          <cell r="I17">
            <v>20000</v>
          </cell>
        </row>
        <row r="18">
          <cell r="A18" t="str">
            <v>1.3.3</v>
          </cell>
          <cell r="B18" t="str">
            <v>Equipement &amp; software</v>
          </cell>
          <cell r="I18">
            <v>50000</v>
          </cell>
        </row>
        <row r="19">
          <cell r="A19">
            <v>2</v>
          </cell>
          <cell r="B19" t="str">
            <v>Component 2: Strengthening of the agricultural innovation and extension system</v>
          </cell>
          <cell r="I19">
            <v>6398000</v>
          </cell>
        </row>
        <row r="20">
          <cell r="A20">
            <v>2.1</v>
          </cell>
          <cell r="B20" t="str">
            <v>Agriculture centers built and refurbished</v>
          </cell>
          <cell r="I20">
            <v>4460000</v>
          </cell>
        </row>
        <row r="21">
          <cell r="A21" t="str">
            <v>2.1.2</v>
          </cell>
          <cell r="B21" t="str">
            <v>Design &amp; supervision of infrastructure</v>
          </cell>
          <cell r="I21">
            <v>680000</v>
          </cell>
        </row>
        <row r="22">
          <cell r="A22" t="str">
            <v>2.1.4</v>
          </cell>
          <cell r="B22" t="str">
            <v>AC Region 10</v>
          </cell>
          <cell r="I22">
            <v>540000</v>
          </cell>
        </row>
        <row r="23">
          <cell r="A23" t="str">
            <v>2.1.4.1</v>
          </cell>
          <cell r="B23" t="str">
            <v>Infrastructure</v>
          </cell>
          <cell r="I23">
            <v>480000</v>
          </cell>
        </row>
        <row r="24">
          <cell r="A24" t="str">
            <v>2.1.4.1.1</v>
          </cell>
          <cell r="B24" t="str">
            <v>Buildings</v>
          </cell>
          <cell r="I24">
            <v>350000</v>
          </cell>
        </row>
        <row r="25">
          <cell r="A25" t="str">
            <v>2.1.4.1.2</v>
          </cell>
          <cell r="B25" t="str">
            <v>Laboratories</v>
          </cell>
          <cell r="I25">
            <v>130000</v>
          </cell>
        </row>
        <row r="26">
          <cell r="A26" t="str">
            <v>2.1.4.2</v>
          </cell>
          <cell r="B26" t="str">
            <v>Equipment (laboratory equipment)</v>
          </cell>
          <cell r="I26">
            <v>20000</v>
          </cell>
        </row>
        <row r="27">
          <cell r="A27" t="str">
            <v>2.1.4.3</v>
          </cell>
          <cell r="B27" t="str">
            <v>Vehicles</v>
          </cell>
          <cell r="I27">
            <v>40000</v>
          </cell>
        </row>
        <row r="28">
          <cell r="A28" t="str">
            <v>2.1.5</v>
          </cell>
          <cell r="B28" t="str">
            <v>AC Region 9</v>
          </cell>
          <cell r="I28">
            <v>3240000</v>
          </cell>
        </row>
        <row r="29">
          <cell r="A29" t="str">
            <v>2.1.5.1</v>
          </cell>
          <cell r="B29" t="str">
            <v>Infrastructure</v>
          </cell>
          <cell r="I29">
            <v>3100000</v>
          </cell>
        </row>
        <row r="30">
          <cell r="A30" t="str">
            <v>2.1.5.1.1</v>
          </cell>
          <cell r="B30" t="str">
            <v>Buildings</v>
          </cell>
          <cell r="I30">
            <v>2500000</v>
          </cell>
        </row>
        <row r="31">
          <cell r="A31" t="str">
            <v>2.1.5.1.2</v>
          </cell>
          <cell r="B31" t="str">
            <v>Laboratories</v>
          </cell>
          <cell r="I31">
            <v>100000</v>
          </cell>
        </row>
        <row r="32">
          <cell r="A32" t="str">
            <v>2.1.5.1.3</v>
          </cell>
          <cell r="B32" t="str">
            <v>Water reservoir</v>
          </cell>
          <cell r="I32">
            <v>500000</v>
          </cell>
        </row>
        <row r="33">
          <cell r="A33" t="str">
            <v>2.1.5.2</v>
          </cell>
          <cell r="B33" t="str">
            <v>Equipment (laboratory equipment)</v>
          </cell>
          <cell r="I33">
            <v>100000</v>
          </cell>
        </row>
        <row r="34">
          <cell r="A34" t="str">
            <v>2.1.5.3</v>
          </cell>
          <cell r="B34" t="str">
            <v>Vehicles</v>
          </cell>
          <cell r="I34">
            <v>40000</v>
          </cell>
        </row>
        <row r="35">
          <cell r="A35">
            <v>2.2000000000000002</v>
          </cell>
          <cell r="B35" t="str">
            <v>Research programs implemented</v>
          </cell>
          <cell r="I35">
            <v>225000</v>
          </cell>
        </row>
        <row r="36">
          <cell r="A36" t="str">
            <v>2.2.1</v>
          </cell>
          <cell r="B36" t="str">
            <v>Consultants for research</v>
          </cell>
          <cell r="I36">
            <v>150000</v>
          </cell>
        </row>
        <row r="37">
          <cell r="A37" t="str">
            <v>2.2.2</v>
          </cell>
          <cell r="B37" t="str">
            <v>Materials (agricultural products for centers)</v>
          </cell>
          <cell r="I37">
            <v>50000</v>
          </cell>
        </row>
        <row r="38">
          <cell r="A38" t="str">
            <v>2.2.3</v>
          </cell>
          <cell r="B38" t="str">
            <v>Literature (subscriptions)</v>
          </cell>
          <cell r="I38">
            <v>5000</v>
          </cell>
        </row>
        <row r="39">
          <cell r="A39" t="str">
            <v>2.2.4</v>
          </cell>
          <cell r="B39" t="str">
            <v>Participation in international events</v>
          </cell>
          <cell r="I39">
            <v>20000</v>
          </cell>
        </row>
        <row r="40">
          <cell r="A40">
            <v>2.2999999999999998</v>
          </cell>
          <cell r="B40" t="str">
            <v>Extension programs implemented</v>
          </cell>
          <cell r="I40">
            <v>695000</v>
          </cell>
        </row>
        <row r="41">
          <cell r="A41" t="str">
            <v>2.3.1</v>
          </cell>
          <cell r="B41" t="str">
            <v>Consultants for extension</v>
          </cell>
          <cell r="I41">
            <v>150000</v>
          </cell>
        </row>
        <row r="42">
          <cell r="A42" t="str">
            <v>2.3.2</v>
          </cell>
          <cell r="B42" t="str">
            <v>Technical support (extensionist)</v>
          </cell>
          <cell r="I42">
            <v>225000</v>
          </cell>
        </row>
        <row r="43">
          <cell r="A43" t="str">
            <v>2.3.3</v>
          </cell>
          <cell r="B43" t="str">
            <v>Motorcycles (ATVs preferably)</v>
          </cell>
          <cell r="I43">
            <v>50000</v>
          </cell>
        </row>
        <row r="44">
          <cell r="A44" t="str">
            <v>2.3.4</v>
          </cell>
          <cell r="B44" t="str">
            <v>Fuel and maintenance</v>
          </cell>
          <cell r="I44">
            <v>150000</v>
          </cell>
        </row>
        <row r="45">
          <cell r="A45" t="str">
            <v>2.3.5</v>
          </cell>
          <cell r="B45" t="str">
            <v>Training</v>
          </cell>
          <cell r="I45">
            <v>120000</v>
          </cell>
        </row>
        <row r="46">
          <cell r="A46">
            <v>2.4</v>
          </cell>
          <cell r="B46" t="str">
            <v>Farmers trained in the use and benefits of technologies promoted by AC</v>
          </cell>
          <cell r="I46">
            <v>650000</v>
          </cell>
        </row>
        <row r="47">
          <cell r="A47" t="str">
            <v>2.4.1</v>
          </cell>
          <cell r="B47" t="str">
            <v>Incentives</v>
          </cell>
          <cell r="I47">
            <v>500000</v>
          </cell>
        </row>
        <row r="48">
          <cell r="A48" t="str">
            <v>2.4.2</v>
          </cell>
          <cell r="B48" t="str">
            <v>Materials (agricultural products for farmers)</v>
          </cell>
          <cell r="I48">
            <v>75000</v>
          </cell>
        </row>
        <row r="49">
          <cell r="A49" t="str">
            <v>2.4.3</v>
          </cell>
          <cell r="B49" t="str">
            <v>Workshops</v>
          </cell>
          <cell r="I49">
            <v>75000</v>
          </cell>
        </row>
        <row r="50">
          <cell r="A50">
            <v>2.5</v>
          </cell>
          <cell r="B50" t="str">
            <v>NAREI and GLDA staff trained</v>
          </cell>
          <cell r="I50">
            <v>238000</v>
          </cell>
        </row>
        <row r="51">
          <cell r="A51" t="str">
            <v>2.5.1</v>
          </cell>
          <cell r="B51" t="str">
            <v>Training abroad</v>
          </cell>
          <cell r="I51">
            <v>198000</v>
          </cell>
        </row>
        <row r="52">
          <cell r="A52" t="str">
            <v>2.5.2</v>
          </cell>
          <cell r="B52" t="str">
            <v>Training in Guyana</v>
          </cell>
          <cell r="I52">
            <v>40000</v>
          </cell>
        </row>
        <row r="53">
          <cell r="A53">
            <v>2.6</v>
          </cell>
          <cell r="B53" t="str">
            <v>Support to the EPA for supervision (audit comp. w/hygiene )</v>
          </cell>
          <cell r="I53">
            <v>130000</v>
          </cell>
        </row>
        <row r="54">
          <cell r="A54" t="str">
            <v>2.7.1</v>
          </cell>
          <cell r="B54" t="str">
            <v>Consultant</v>
          </cell>
          <cell r="I54">
            <v>100000</v>
          </cell>
        </row>
        <row r="55">
          <cell r="A55" t="str">
            <v>2.7.2</v>
          </cell>
          <cell r="B55" t="str">
            <v>Travel and per diem</v>
          </cell>
          <cell r="I55">
            <v>30000</v>
          </cell>
        </row>
        <row r="56">
          <cell r="A56">
            <v>3</v>
          </cell>
          <cell r="B56" t="str">
            <v>Component 3: Support for compliance with sanitary and phytosanitary standards</v>
          </cell>
          <cell r="I56">
            <v>2800000</v>
          </cell>
        </row>
        <row r="57">
          <cell r="A57">
            <v>3.1</v>
          </cell>
          <cell r="B57" t="str">
            <v>Pilot facility to process meat in Region 9 implemented</v>
          </cell>
          <cell r="I57">
            <v>1750000</v>
          </cell>
        </row>
        <row r="58">
          <cell r="A58" t="str">
            <v>3.1.1</v>
          </cell>
          <cell r="B58" t="str">
            <v>Stregthening of producer association</v>
          </cell>
          <cell r="I58">
            <v>50000</v>
          </cell>
        </row>
        <row r="59">
          <cell r="A59" t="str">
            <v>3.1.2</v>
          </cell>
          <cell r="B59" t="str">
            <v>Design and Supervision of infrastructure</v>
          </cell>
          <cell r="I59">
            <v>100000</v>
          </cell>
        </row>
        <row r="60">
          <cell r="A60" t="str">
            <v>3.1.4</v>
          </cell>
          <cell r="B60" t="str">
            <v>Infrastructure Works</v>
          </cell>
          <cell r="I60">
            <v>1200000</v>
          </cell>
        </row>
        <row r="61">
          <cell r="A61" t="str">
            <v>3.1.5</v>
          </cell>
          <cell r="B61" t="str">
            <v>Equipment (abattoir equip.)</v>
          </cell>
          <cell r="I61">
            <v>400000</v>
          </cell>
        </row>
        <row r="62">
          <cell r="A62">
            <v>3.2</v>
          </cell>
          <cell r="B62" t="str">
            <v>Pilot facility to process meat in Region 5 implemented</v>
          </cell>
          <cell r="I62">
            <v>710000</v>
          </cell>
        </row>
        <row r="63">
          <cell r="A63" t="str">
            <v>3.1.1</v>
          </cell>
          <cell r="B63" t="str">
            <v>Stregthening of producer association</v>
          </cell>
          <cell r="I63">
            <v>25000</v>
          </cell>
        </row>
        <row r="64">
          <cell r="A64" t="str">
            <v>3.1.2</v>
          </cell>
          <cell r="B64" t="str">
            <v>Design and Supervision of infrastructure</v>
          </cell>
          <cell r="I64">
            <v>55000</v>
          </cell>
        </row>
        <row r="65">
          <cell r="A65" t="str">
            <v>3.1.4</v>
          </cell>
          <cell r="B65" t="str">
            <v>Infrastructure Works</v>
          </cell>
          <cell r="I65">
            <v>520000</v>
          </cell>
        </row>
        <row r="66">
          <cell r="A66" t="str">
            <v>3.1.5</v>
          </cell>
          <cell r="B66" t="str">
            <v>Equipment</v>
          </cell>
          <cell r="I66">
            <v>110000</v>
          </cell>
        </row>
        <row r="67">
          <cell r="A67">
            <v>3.3</v>
          </cell>
          <cell r="B67" t="str">
            <v>Number of people trained in SPS and food safety standards</v>
          </cell>
          <cell r="I67">
            <v>160000</v>
          </cell>
        </row>
        <row r="68">
          <cell r="A68" t="str">
            <v>3.3.1</v>
          </cell>
          <cell r="B68" t="str">
            <v>Training workers (for example,  meat handling practices)</v>
          </cell>
          <cell r="I68">
            <v>80000</v>
          </cell>
        </row>
        <row r="69">
          <cell r="A69" t="str">
            <v>3.3.2</v>
          </cell>
          <cell r="B69" t="str">
            <v>Training inspectors  (for example, inspectional control)</v>
          </cell>
          <cell r="I69">
            <v>80000</v>
          </cell>
        </row>
        <row r="70">
          <cell r="A70">
            <v>3.4</v>
          </cell>
          <cell r="B70" t="str">
            <v>Update of legal framework and regulations</v>
          </cell>
          <cell r="I70">
            <v>180000</v>
          </cell>
        </row>
        <row r="71">
          <cell r="A71" t="str">
            <v>3.4.1</v>
          </cell>
          <cell r="B71" t="str">
            <v>Regulation 1</v>
          </cell>
          <cell r="I71">
            <v>60000</v>
          </cell>
        </row>
        <row r="72">
          <cell r="A72" t="str">
            <v>3.4.1.1</v>
          </cell>
          <cell r="B72" t="str">
            <v>Consultants</v>
          </cell>
          <cell r="I72">
            <v>40000</v>
          </cell>
        </row>
        <row r="73">
          <cell r="A73" t="str">
            <v>3.4.1.2</v>
          </cell>
          <cell r="B73" t="str">
            <v>Workshops</v>
          </cell>
          <cell r="I73">
            <v>20000</v>
          </cell>
        </row>
        <row r="74">
          <cell r="A74" t="str">
            <v>3.4.2</v>
          </cell>
          <cell r="B74" t="str">
            <v>Regulation 2</v>
          </cell>
          <cell r="I74">
            <v>60000</v>
          </cell>
        </row>
        <row r="75">
          <cell r="A75" t="str">
            <v>3.4.2.1</v>
          </cell>
          <cell r="B75" t="str">
            <v>Consultants</v>
          </cell>
          <cell r="I75">
            <v>40000</v>
          </cell>
        </row>
        <row r="76">
          <cell r="A76" t="str">
            <v>3.4.2.2</v>
          </cell>
          <cell r="B76" t="str">
            <v>Workshops</v>
          </cell>
          <cell r="I76">
            <v>20000</v>
          </cell>
        </row>
        <row r="77">
          <cell r="A77" t="str">
            <v>3.4.3</v>
          </cell>
          <cell r="B77" t="str">
            <v>Regulation 3</v>
          </cell>
          <cell r="I77">
            <v>60000</v>
          </cell>
        </row>
        <row r="78">
          <cell r="A78" t="str">
            <v>3.4.3.1</v>
          </cell>
          <cell r="B78" t="str">
            <v>Consultants</v>
          </cell>
          <cell r="I78">
            <v>40000</v>
          </cell>
        </row>
        <row r="79">
          <cell r="A79" t="str">
            <v>3.4.3.2</v>
          </cell>
          <cell r="B79" t="str">
            <v>Workshops</v>
          </cell>
          <cell r="I79">
            <v>20000</v>
          </cell>
        </row>
        <row r="100">
          <cell r="A100">
            <v>0</v>
          </cell>
          <cell r="B100" t="str">
            <v>Total</v>
          </cell>
          <cell r="I100">
            <v>15000000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topLeftCell="A15" zoomScale="145" zoomScaleNormal="145" workbookViewId="0">
      <selection activeCell="B16" sqref="B16"/>
    </sheetView>
  </sheetViews>
  <sheetFormatPr defaultRowHeight="12.75" x14ac:dyDescent="0.2"/>
  <cols>
    <col min="1" max="1" width="14.5703125" bestFit="1" customWidth="1"/>
    <col min="2" max="2" width="18.85546875" bestFit="1" customWidth="1"/>
    <col min="3" max="3" width="19.7109375" bestFit="1" customWidth="1"/>
    <col min="4" max="4" width="11.140625" customWidth="1"/>
    <col min="5" max="5" width="11.5703125" bestFit="1" customWidth="1"/>
    <col min="6" max="6" width="15.85546875" bestFit="1" customWidth="1"/>
    <col min="7" max="7" width="13.28515625" bestFit="1" customWidth="1"/>
    <col min="8" max="8" width="11.85546875" customWidth="1"/>
    <col min="9" max="9" width="19.5703125" bestFit="1" customWidth="1"/>
    <col min="11" max="11" width="16.140625" bestFit="1" customWidth="1"/>
  </cols>
  <sheetData>
    <row r="1" spans="1:19" ht="16.5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3" spans="1:19" x14ac:dyDescent="0.2">
      <c r="A3" s="1" t="s">
        <v>1</v>
      </c>
    </row>
    <row r="5" spans="1:19" ht="27" customHeight="1" x14ac:dyDescent="0.2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2"/>
      <c r="N5" s="2"/>
      <c r="O5" s="2"/>
      <c r="P5" s="2"/>
      <c r="Q5" s="2"/>
      <c r="R5" s="2"/>
      <c r="S5" s="2"/>
    </row>
    <row r="6" spans="1:19" ht="12.75" customHeight="1" x14ac:dyDescent="0.2">
      <c r="A6" s="68" t="s">
        <v>3</v>
      </c>
      <c r="B6" s="70" t="s">
        <v>4</v>
      </c>
      <c r="C6" s="70" t="s">
        <v>5</v>
      </c>
      <c r="D6" s="71" t="s">
        <v>6</v>
      </c>
      <c r="E6" s="70" t="s">
        <v>7</v>
      </c>
      <c r="F6" s="70" t="s">
        <v>8</v>
      </c>
      <c r="G6" s="70"/>
      <c r="H6" s="70"/>
      <c r="I6" s="70" t="s">
        <v>9</v>
      </c>
      <c r="J6" s="71" t="s">
        <v>10</v>
      </c>
      <c r="K6" s="70" t="s">
        <v>11</v>
      </c>
      <c r="L6" s="70"/>
      <c r="M6" s="2"/>
      <c r="N6" s="2"/>
      <c r="O6" s="2"/>
      <c r="P6" s="2"/>
      <c r="Q6" s="2"/>
      <c r="R6" s="2"/>
      <c r="S6" s="2"/>
    </row>
    <row r="7" spans="1:19" ht="33" customHeight="1" x14ac:dyDescent="0.2">
      <c r="A7" s="69"/>
      <c r="B7" s="70"/>
      <c r="C7" s="70"/>
      <c r="D7" s="71"/>
      <c r="E7" s="70"/>
      <c r="F7" s="3" t="s">
        <v>12</v>
      </c>
      <c r="G7" s="4" t="s">
        <v>13</v>
      </c>
      <c r="H7" s="4" t="s">
        <v>14</v>
      </c>
      <c r="I7" s="70"/>
      <c r="J7" s="71"/>
      <c r="K7" s="4" t="s">
        <v>15</v>
      </c>
      <c r="L7" s="4" t="s">
        <v>16</v>
      </c>
      <c r="M7" s="2"/>
      <c r="N7" s="2"/>
      <c r="O7" s="2"/>
      <c r="P7" s="2"/>
      <c r="Q7" s="2"/>
      <c r="R7" s="2"/>
      <c r="S7" s="2"/>
    </row>
    <row r="8" spans="1:19" ht="12.75" customHeight="1" x14ac:dyDescent="0.2">
      <c r="A8" s="72" t="s">
        <v>17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2"/>
      <c r="N8" s="2"/>
      <c r="O8" s="2"/>
      <c r="P8" s="2"/>
      <c r="Q8" s="2"/>
      <c r="R8" s="2"/>
      <c r="S8" s="2"/>
    </row>
    <row r="9" spans="1:19" ht="12.7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2"/>
      <c r="N9" s="2"/>
      <c r="O9" s="2"/>
      <c r="P9" s="2"/>
      <c r="Q9" s="2"/>
      <c r="R9" s="2"/>
      <c r="S9" s="2"/>
    </row>
    <row r="10" spans="1:19" ht="38.25" customHeight="1" x14ac:dyDescent="0.2">
      <c r="A10" s="5" t="s">
        <v>18</v>
      </c>
      <c r="B10" s="6" t="s">
        <v>72</v>
      </c>
      <c r="C10" s="7" t="s">
        <v>61</v>
      </c>
      <c r="D10" s="7" t="s">
        <v>19</v>
      </c>
      <c r="E10" s="7" t="str">
        <f>'[1]Component 1'!C11</f>
        <v xml:space="preserve">Total Sum </v>
      </c>
      <c r="F10" s="8">
        <f>'[1]Component 1'!F11</f>
        <v>50000</v>
      </c>
      <c r="G10" s="8">
        <v>100</v>
      </c>
      <c r="H10" s="7">
        <v>0</v>
      </c>
      <c r="I10" s="7" t="s">
        <v>17</v>
      </c>
      <c r="J10" s="9" t="s">
        <v>20</v>
      </c>
      <c r="K10" s="10" t="s">
        <v>37</v>
      </c>
      <c r="L10" s="10" t="s">
        <v>24</v>
      </c>
      <c r="M10" s="2"/>
      <c r="N10" s="2"/>
      <c r="O10" s="2"/>
      <c r="P10" s="2"/>
      <c r="Q10" s="2"/>
      <c r="R10" s="2"/>
      <c r="S10" s="2"/>
    </row>
    <row r="11" spans="1:19" ht="12.75" customHeight="1" x14ac:dyDescent="0.2">
      <c r="A11" s="73" t="s">
        <v>22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2"/>
      <c r="N11" s="2"/>
      <c r="O11" s="2"/>
      <c r="P11" s="2"/>
      <c r="Q11" s="2"/>
      <c r="R11" s="2"/>
      <c r="S11" s="2"/>
    </row>
    <row r="12" spans="1:19" ht="12.75" customHeight="1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2"/>
      <c r="N12" s="2"/>
      <c r="O12" s="2"/>
      <c r="P12" s="2"/>
      <c r="Q12" s="2"/>
      <c r="R12" s="2"/>
      <c r="S12" s="2"/>
    </row>
    <row r="13" spans="1:19" ht="39" customHeight="1" x14ac:dyDescent="0.2">
      <c r="A13" s="5" t="s">
        <v>18</v>
      </c>
      <c r="B13" s="9" t="str">
        <f>'[1]Component 2'!A7</f>
        <v>Vehicles Region 9&amp;10</v>
      </c>
      <c r="C13" s="7" t="s">
        <v>73</v>
      </c>
      <c r="D13" s="7" t="s">
        <v>19</v>
      </c>
      <c r="E13" s="8">
        <v>2</v>
      </c>
      <c r="F13" s="8">
        <f>SUM('[1]Component 2'!F10+'[1]Component 2'!F11)</f>
        <v>55000</v>
      </c>
      <c r="G13" s="7">
        <v>100</v>
      </c>
      <c r="H13" s="7">
        <v>0</v>
      </c>
      <c r="I13" s="7" t="s">
        <v>22</v>
      </c>
      <c r="J13" s="9" t="s">
        <v>20</v>
      </c>
      <c r="K13" s="10" t="s">
        <v>29</v>
      </c>
      <c r="L13" s="10" t="s">
        <v>41</v>
      </c>
      <c r="M13" s="2"/>
      <c r="N13" s="2"/>
      <c r="O13" s="2"/>
      <c r="P13" s="2"/>
      <c r="Q13" s="2"/>
      <c r="R13" s="2"/>
      <c r="S13" s="2"/>
    </row>
    <row r="14" spans="1:19" ht="51" customHeight="1" x14ac:dyDescent="0.2">
      <c r="A14" s="5" t="s">
        <v>18</v>
      </c>
      <c r="B14" s="9" t="s">
        <v>76</v>
      </c>
      <c r="C14" s="7" t="s">
        <v>27</v>
      </c>
      <c r="D14" s="7" t="s">
        <v>19</v>
      </c>
      <c r="E14" s="8" t="str">
        <f>'[1]Component 2'!C12</f>
        <v>Total Sum</v>
      </c>
      <c r="F14" s="8">
        <f>'[1]Component 2'!F10</f>
        <v>50000</v>
      </c>
      <c r="G14" s="7">
        <v>100</v>
      </c>
      <c r="H14" s="7">
        <v>0</v>
      </c>
      <c r="I14" s="7" t="s">
        <v>22</v>
      </c>
      <c r="J14" s="9" t="s">
        <v>20</v>
      </c>
      <c r="K14" s="10" t="s">
        <v>37</v>
      </c>
      <c r="L14" s="10" t="s">
        <v>24</v>
      </c>
      <c r="M14" s="2"/>
      <c r="N14" s="2"/>
      <c r="O14" s="2"/>
      <c r="P14" s="2"/>
      <c r="Q14" s="2"/>
      <c r="R14" s="2"/>
      <c r="S14" s="2"/>
    </row>
    <row r="15" spans="1:19" ht="82.5" customHeight="1" x14ac:dyDescent="0.2">
      <c r="A15" s="5" t="s">
        <v>18</v>
      </c>
      <c r="B15" s="11" t="s">
        <v>74</v>
      </c>
      <c r="C15" s="7" t="s">
        <v>64</v>
      </c>
      <c r="D15" s="7" t="s">
        <v>75</v>
      </c>
      <c r="E15" s="8" t="str">
        <f>'[1]Component 2'!C13</f>
        <v>Total Sum</v>
      </c>
      <c r="F15" s="8">
        <f>'[1]Component 2'!F11</f>
        <v>5000</v>
      </c>
      <c r="G15" s="7">
        <v>100</v>
      </c>
      <c r="H15" s="7">
        <v>0</v>
      </c>
      <c r="I15" s="7" t="s">
        <v>22</v>
      </c>
      <c r="J15" s="9" t="s">
        <v>20</v>
      </c>
      <c r="K15" s="10" t="s">
        <v>24</v>
      </c>
      <c r="L15" s="10" t="s">
        <v>24</v>
      </c>
      <c r="M15" s="2"/>
      <c r="N15" s="2"/>
      <c r="O15" s="2"/>
      <c r="P15" s="2"/>
      <c r="Q15" s="2"/>
      <c r="R15" s="2"/>
      <c r="S15" s="2"/>
    </row>
    <row r="16" spans="1:19" ht="38.25" customHeight="1" x14ac:dyDescent="0.2">
      <c r="A16" s="5" t="s">
        <v>18</v>
      </c>
      <c r="B16" s="11" t="s">
        <v>105</v>
      </c>
      <c r="C16" s="7" t="s">
        <v>62</v>
      </c>
      <c r="D16" s="7" t="s">
        <v>45</v>
      </c>
      <c r="E16" s="8" t="str">
        <f>'[1]Component 2'!C14</f>
        <v>Total Sum</v>
      </c>
      <c r="F16" s="8">
        <v>120000</v>
      </c>
      <c r="G16" s="7">
        <v>100</v>
      </c>
      <c r="H16" s="7">
        <v>0</v>
      </c>
      <c r="I16" s="7" t="s">
        <v>22</v>
      </c>
      <c r="J16" s="9" t="s">
        <v>20</v>
      </c>
      <c r="K16" s="10" t="s">
        <v>24</v>
      </c>
      <c r="L16" s="10" t="s">
        <v>24</v>
      </c>
      <c r="M16" s="2"/>
      <c r="N16" s="2"/>
      <c r="O16" s="2"/>
      <c r="P16" s="2"/>
      <c r="Q16" s="2"/>
      <c r="R16" s="2"/>
      <c r="S16" s="2"/>
    </row>
    <row r="17" spans="1:19" ht="46.5" customHeight="1" x14ac:dyDescent="0.2">
      <c r="A17" s="5" t="s">
        <v>18</v>
      </c>
      <c r="B17" s="11" t="s">
        <v>77</v>
      </c>
      <c r="C17" s="7" t="s">
        <v>63</v>
      </c>
      <c r="D17" s="7" t="s">
        <v>19</v>
      </c>
      <c r="E17" s="8" t="str">
        <f>'[1]Component 2'!C15</f>
        <v>Total Sum</v>
      </c>
      <c r="F17" s="8">
        <f>'[1]Component 2'!F20</f>
        <v>75000</v>
      </c>
      <c r="G17" s="7">
        <v>100</v>
      </c>
      <c r="H17" s="7">
        <v>0</v>
      </c>
      <c r="I17" s="7" t="s">
        <v>22</v>
      </c>
      <c r="J17" s="9" t="s">
        <v>20</v>
      </c>
      <c r="K17" s="10" t="s">
        <v>24</v>
      </c>
      <c r="L17" s="10" t="s">
        <v>24</v>
      </c>
      <c r="M17" s="2"/>
      <c r="N17" s="2"/>
      <c r="O17" s="2"/>
      <c r="P17" s="2"/>
      <c r="Q17" s="2"/>
      <c r="R17" s="2"/>
      <c r="S17" s="2"/>
    </row>
    <row r="18" spans="1:19" ht="38.25" customHeight="1" x14ac:dyDescent="0.2">
      <c r="A18" s="5" t="s">
        <v>18</v>
      </c>
      <c r="B18" s="11" t="str">
        <f>'[1]Component 2'!B15</f>
        <v>motorcycles/ATV</v>
      </c>
      <c r="C18" s="7" t="s">
        <v>78</v>
      </c>
      <c r="D18" s="7" t="s">
        <v>19</v>
      </c>
      <c r="E18" s="8">
        <v>5</v>
      </c>
      <c r="F18" s="8">
        <f>'[1]Component 2'!F15</f>
        <v>50000</v>
      </c>
      <c r="G18" s="7">
        <v>100</v>
      </c>
      <c r="H18" s="7">
        <v>0</v>
      </c>
      <c r="I18" s="7" t="s">
        <v>22</v>
      </c>
      <c r="J18" s="9" t="s">
        <v>20</v>
      </c>
      <c r="K18" s="10" t="s">
        <v>25</v>
      </c>
      <c r="L18" s="10" t="s">
        <v>25</v>
      </c>
      <c r="M18" s="2"/>
      <c r="N18" s="2"/>
      <c r="O18" s="2"/>
      <c r="P18" s="2"/>
      <c r="Q18" s="2"/>
      <c r="R18" s="2"/>
      <c r="S18" s="2"/>
    </row>
    <row r="19" spans="1:19" ht="38.25" customHeight="1" x14ac:dyDescent="0.2">
      <c r="A19" s="5" t="s">
        <v>18</v>
      </c>
      <c r="B19" s="11" t="s">
        <v>79</v>
      </c>
      <c r="C19" s="7" t="s">
        <v>65</v>
      </c>
      <c r="D19" s="7" t="s">
        <v>80</v>
      </c>
      <c r="E19" s="8" t="s">
        <v>26</v>
      </c>
      <c r="F19" s="8">
        <v>150000</v>
      </c>
      <c r="G19" s="7">
        <v>100</v>
      </c>
      <c r="H19" s="7">
        <v>0</v>
      </c>
      <c r="I19" s="7" t="s">
        <v>22</v>
      </c>
      <c r="J19" s="9" t="s">
        <v>20</v>
      </c>
      <c r="K19" s="12" t="s">
        <v>27</v>
      </c>
      <c r="L19" s="10" t="s">
        <v>27</v>
      </c>
      <c r="M19" s="2"/>
      <c r="N19" s="2"/>
      <c r="O19" s="2"/>
      <c r="P19" s="2"/>
      <c r="Q19" s="2"/>
      <c r="R19" s="2"/>
      <c r="S19" s="2"/>
    </row>
    <row r="20" spans="1:19" ht="12.75" customHeight="1" x14ac:dyDescent="0.2">
      <c r="A20" s="73" t="s">
        <v>28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"/>
      <c r="N20" s="2"/>
      <c r="O20" s="2"/>
      <c r="P20" s="2"/>
      <c r="Q20" s="2"/>
      <c r="R20" s="2"/>
      <c r="S20" s="2"/>
    </row>
    <row r="21" spans="1:19" ht="12.75" customHeigh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2"/>
      <c r="N21" s="2"/>
      <c r="O21" s="2"/>
      <c r="P21" s="2"/>
      <c r="Q21" s="2"/>
      <c r="R21" s="2"/>
      <c r="S21" s="2"/>
    </row>
    <row r="22" spans="1:19" ht="36" customHeight="1" x14ac:dyDescent="0.2">
      <c r="A22" s="13" t="s">
        <v>18</v>
      </c>
      <c r="B22" s="11" t="str">
        <f>'[1]Component 3'!B6</f>
        <v>Equipment Abattoir R9</v>
      </c>
      <c r="C22" s="7" t="s">
        <v>27</v>
      </c>
      <c r="D22" s="7" t="s">
        <v>45</v>
      </c>
      <c r="E22" s="8" t="s">
        <v>26</v>
      </c>
      <c r="F22" s="8">
        <f>'[1]Component 3'!F6</f>
        <v>400000</v>
      </c>
      <c r="G22" s="7">
        <v>100</v>
      </c>
      <c r="H22" s="7">
        <v>0</v>
      </c>
      <c r="I22" s="7" t="s">
        <v>28</v>
      </c>
      <c r="J22" s="9" t="s">
        <v>20</v>
      </c>
      <c r="K22" s="12" t="s">
        <v>27</v>
      </c>
      <c r="L22" s="10" t="s">
        <v>29</v>
      </c>
      <c r="M22" s="2"/>
      <c r="N22" s="2"/>
      <c r="O22" s="2"/>
      <c r="P22" s="2"/>
      <c r="Q22" s="2"/>
      <c r="R22" s="2"/>
      <c r="S22" s="2"/>
    </row>
    <row r="23" spans="1:19" ht="36" customHeight="1" x14ac:dyDescent="0.2">
      <c r="A23" s="13" t="s">
        <v>18</v>
      </c>
      <c r="B23" s="11" t="str">
        <f>'[1]Component 3'!B11</f>
        <v>Equipment Abattoir R5</v>
      </c>
      <c r="C23" s="7" t="s">
        <v>27</v>
      </c>
      <c r="D23" s="7" t="s">
        <v>45</v>
      </c>
      <c r="E23" s="8" t="s">
        <v>26</v>
      </c>
      <c r="F23" s="8">
        <f>'[1]Component 3'!F11</f>
        <v>110000</v>
      </c>
      <c r="G23" s="7">
        <v>100</v>
      </c>
      <c r="H23" s="7">
        <v>0</v>
      </c>
      <c r="I23" s="7" t="s">
        <v>28</v>
      </c>
      <c r="J23" s="9" t="s">
        <v>20</v>
      </c>
      <c r="K23" s="12" t="s">
        <v>27</v>
      </c>
      <c r="L23" s="10" t="s">
        <v>29</v>
      </c>
      <c r="M23" s="2"/>
      <c r="N23" s="2"/>
      <c r="O23" s="2"/>
      <c r="P23" s="2"/>
      <c r="Q23" s="2"/>
      <c r="R23" s="2"/>
      <c r="S23" s="2"/>
    </row>
    <row r="24" spans="1:19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s="15" customFormat="1" ht="13.5" thickBo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24.75" customHeight="1" x14ac:dyDescent="0.2">
      <c r="A26" s="67" t="s">
        <v>30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14"/>
      <c r="M26" s="14"/>
      <c r="N26" s="14"/>
      <c r="O26" s="14"/>
      <c r="P26" s="14"/>
      <c r="Q26" s="14"/>
      <c r="R26" s="14"/>
      <c r="S26" s="14"/>
    </row>
    <row r="27" spans="1:19" ht="18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25.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5" hidden="1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1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23.25" hidden="1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15" hidden="1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1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15" hidden="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15" hidden="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15" hidden="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15" hidden="1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15" hidden="1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15" hidden="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15" hidden="1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15" hidden="1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15" hidden="1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15" hidden="1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15" hidden="1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15" hidden="1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60" hidden="1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15" hidden="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75" hidden="1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30" hidden="1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5" hidden="1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15" hidden="1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15" hidden="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15" hidden="1" customHeight="1" x14ac:dyDescent="0.2">
      <c r="A53" s="65" t="s">
        <v>31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16"/>
      <c r="N53" s="16"/>
      <c r="O53" s="16"/>
      <c r="P53" s="16"/>
      <c r="Q53" s="16"/>
      <c r="R53" s="16"/>
      <c r="S53" s="16"/>
    </row>
    <row r="54" spans="1:19" ht="15" hidden="1" customHeight="1" x14ac:dyDescent="0.2">
      <c r="A54" s="68" t="s">
        <v>32</v>
      </c>
      <c r="B54" s="71" t="s">
        <v>4</v>
      </c>
      <c r="C54" s="71" t="s">
        <v>5</v>
      </c>
      <c r="D54" s="71" t="s">
        <v>33</v>
      </c>
      <c r="E54" s="70" t="s">
        <v>8</v>
      </c>
      <c r="F54" s="70"/>
      <c r="G54" s="70"/>
      <c r="H54" s="71" t="s">
        <v>9</v>
      </c>
      <c r="I54" s="71" t="s">
        <v>10</v>
      </c>
      <c r="J54" s="70" t="s">
        <v>11</v>
      </c>
      <c r="K54" s="70"/>
    </row>
    <row r="55" spans="1:19" ht="46.5" customHeight="1" thickBot="1" x14ac:dyDescent="0.25">
      <c r="A55" s="74"/>
      <c r="B55" s="71"/>
      <c r="C55" s="71"/>
      <c r="D55" s="71"/>
      <c r="E55" s="3" t="s">
        <v>12</v>
      </c>
      <c r="F55" s="3" t="s">
        <v>13</v>
      </c>
      <c r="G55" s="3" t="s">
        <v>14</v>
      </c>
      <c r="H55" s="71"/>
      <c r="I55" s="71"/>
      <c r="J55" s="3" t="s">
        <v>15</v>
      </c>
      <c r="K55" s="3" t="s">
        <v>16</v>
      </c>
    </row>
    <row r="56" spans="1:19" ht="14.25" customHeight="1" thickBot="1" x14ac:dyDescent="0.25">
      <c r="A56" s="75" t="s">
        <v>17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9" ht="14.2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9" ht="31.5" customHeight="1" x14ac:dyDescent="0.2">
      <c r="A58" s="13" t="s">
        <v>18</v>
      </c>
      <c r="B58" s="9" t="s">
        <v>81</v>
      </c>
      <c r="C58" s="7" t="s">
        <v>86</v>
      </c>
      <c r="D58" s="7" t="s">
        <v>82</v>
      </c>
      <c r="E58" s="8">
        <f>'[1]Component 1'!F5</f>
        <v>4000000</v>
      </c>
      <c r="F58" s="8">
        <v>100</v>
      </c>
      <c r="G58" s="7">
        <v>0</v>
      </c>
      <c r="H58" s="7" t="s">
        <v>17</v>
      </c>
      <c r="I58" s="6" t="s">
        <v>20</v>
      </c>
      <c r="J58" s="17" t="s">
        <v>27</v>
      </c>
      <c r="K58" s="17" t="s">
        <v>34</v>
      </c>
    </row>
    <row r="59" spans="1:19" ht="77.25" customHeight="1" x14ac:dyDescent="0.2">
      <c r="A59" s="13" t="s">
        <v>18</v>
      </c>
      <c r="B59" s="9" t="s">
        <v>85</v>
      </c>
      <c r="C59" s="7" t="s">
        <v>83</v>
      </c>
      <c r="D59" s="64" t="s">
        <v>102</v>
      </c>
      <c r="E59" s="8">
        <f>'[1]Component 1'!F8</f>
        <v>20000</v>
      </c>
      <c r="F59" s="8">
        <v>100</v>
      </c>
      <c r="G59" s="7">
        <v>0</v>
      </c>
      <c r="H59" s="7" t="s">
        <v>17</v>
      </c>
      <c r="I59" s="6" t="s">
        <v>20</v>
      </c>
      <c r="J59" s="17" t="s">
        <v>23</v>
      </c>
      <c r="K59" s="17" t="s">
        <v>25</v>
      </c>
    </row>
    <row r="60" spans="1:19" ht="58.5" customHeight="1" x14ac:dyDescent="0.2">
      <c r="A60" s="13" t="s">
        <v>18</v>
      </c>
      <c r="B60" s="9" t="s">
        <v>87</v>
      </c>
      <c r="C60" s="7" t="str">
        <f>'[1]Component 1'!B7</f>
        <v xml:space="preserve">Individual Consultancy </v>
      </c>
      <c r="D60" s="64" t="s">
        <v>102</v>
      </c>
      <c r="E60" s="8">
        <f>'[1]Component 1'!F7</f>
        <v>50000</v>
      </c>
      <c r="F60" s="8">
        <v>100</v>
      </c>
      <c r="G60" s="7">
        <v>0</v>
      </c>
      <c r="H60" s="7" t="s">
        <v>17</v>
      </c>
      <c r="I60" s="6" t="s">
        <v>20</v>
      </c>
      <c r="J60" s="17" t="s">
        <v>25</v>
      </c>
      <c r="K60" s="17" t="s">
        <v>21</v>
      </c>
    </row>
    <row r="61" spans="1:19" ht="50.25" customHeight="1" x14ac:dyDescent="0.2">
      <c r="A61" s="13" t="s">
        <v>18</v>
      </c>
      <c r="B61" s="9" t="s">
        <v>90</v>
      </c>
      <c r="C61" s="7" t="s">
        <v>88</v>
      </c>
      <c r="D61" s="7" t="s">
        <v>19</v>
      </c>
      <c r="E61" s="8">
        <f>'[1]Component 1'!F9</f>
        <v>30000</v>
      </c>
      <c r="F61" s="8">
        <v>100</v>
      </c>
      <c r="G61" s="7">
        <v>0</v>
      </c>
      <c r="H61" s="7" t="s">
        <v>17</v>
      </c>
      <c r="I61" s="6" t="s">
        <v>20</v>
      </c>
      <c r="J61" s="17" t="s">
        <v>24</v>
      </c>
      <c r="K61" s="17" t="s">
        <v>29</v>
      </c>
    </row>
    <row r="62" spans="1:19" ht="39" customHeight="1" x14ac:dyDescent="0.2">
      <c r="A62" s="13" t="s">
        <v>18</v>
      </c>
      <c r="B62" s="9" t="s">
        <v>89</v>
      </c>
      <c r="C62" s="7" t="s">
        <v>88</v>
      </c>
      <c r="D62" s="7" t="s">
        <v>19</v>
      </c>
      <c r="E62" s="8">
        <f>'[1]Component 1'!F10</f>
        <v>20000</v>
      </c>
      <c r="F62" s="8">
        <v>100</v>
      </c>
      <c r="G62" s="7">
        <v>0</v>
      </c>
      <c r="H62" s="7" t="s">
        <v>17</v>
      </c>
      <c r="I62" s="6" t="s">
        <v>20</v>
      </c>
      <c r="J62" s="17" t="s">
        <v>24</v>
      </c>
      <c r="K62" s="17" t="s">
        <v>29</v>
      </c>
    </row>
    <row r="63" spans="1:19" ht="15" customHeight="1" x14ac:dyDescent="0.2">
      <c r="A63" s="72" t="s">
        <v>22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</row>
    <row r="64" spans="1:19" ht="51.75" customHeight="1" x14ac:dyDescent="0.2">
      <c r="A64" s="5" t="s">
        <v>18</v>
      </c>
      <c r="B64" s="11" t="str">
        <f>'[1]Component 2'!A4</f>
        <v>Design &amp; Supervision Agri. Ctrs. Infrastructure</v>
      </c>
      <c r="C64" s="7" t="s">
        <v>86</v>
      </c>
      <c r="D64" s="7" t="s">
        <v>36</v>
      </c>
      <c r="E64" s="8">
        <f>'[1]Component 2'!F4</f>
        <v>680000</v>
      </c>
      <c r="F64" s="7">
        <v>100</v>
      </c>
      <c r="G64" s="7">
        <v>0</v>
      </c>
      <c r="H64" s="7" t="s">
        <v>22</v>
      </c>
      <c r="I64" s="18" t="s">
        <v>20</v>
      </c>
      <c r="J64" s="17" t="s">
        <v>34</v>
      </c>
      <c r="K64" s="17" t="s">
        <v>23</v>
      </c>
    </row>
    <row r="65" spans="1:11" ht="39" customHeight="1" x14ac:dyDescent="0.2">
      <c r="A65" s="5" t="s">
        <v>18</v>
      </c>
      <c r="B65" s="11" t="s">
        <v>91</v>
      </c>
      <c r="C65" s="7" t="s">
        <v>83</v>
      </c>
      <c r="D65" s="64" t="s">
        <v>104</v>
      </c>
      <c r="E65" s="8">
        <f>'[1]Component 2'!F9</f>
        <v>150000</v>
      </c>
      <c r="F65" s="7">
        <v>100</v>
      </c>
      <c r="G65" s="7">
        <v>0</v>
      </c>
      <c r="H65" s="7" t="s">
        <v>22</v>
      </c>
      <c r="I65" s="18" t="s">
        <v>20</v>
      </c>
      <c r="J65" s="17" t="s">
        <v>34</v>
      </c>
      <c r="K65" s="17" t="s">
        <v>23</v>
      </c>
    </row>
    <row r="66" spans="1:11" ht="39" customHeight="1" x14ac:dyDescent="0.2">
      <c r="A66" s="5" t="s">
        <v>18</v>
      </c>
      <c r="B66" s="11" t="s">
        <v>93</v>
      </c>
      <c r="C66" s="7" t="s">
        <v>83</v>
      </c>
      <c r="D66" s="64" t="s">
        <v>84</v>
      </c>
      <c r="E66" s="8">
        <f>'[1]Component 2'!F13</f>
        <v>150000</v>
      </c>
      <c r="F66" s="7">
        <v>100</v>
      </c>
      <c r="G66" s="7">
        <v>0</v>
      </c>
      <c r="H66" s="7" t="s">
        <v>22</v>
      </c>
      <c r="I66" s="18" t="s">
        <v>20</v>
      </c>
      <c r="J66" s="17" t="s">
        <v>21</v>
      </c>
      <c r="K66" s="17" t="s">
        <v>37</v>
      </c>
    </row>
    <row r="67" spans="1:11" ht="39" customHeight="1" x14ac:dyDescent="0.2">
      <c r="A67" s="5" t="s">
        <v>18</v>
      </c>
      <c r="B67" s="11" t="s">
        <v>94</v>
      </c>
      <c r="C67" s="7" t="s">
        <v>83</v>
      </c>
      <c r="D67" s="64" t="s">
        <v>92</v>
      </c>
      <c r="E67" s="8">
        <f>'[1]Component 2'!F14</f>
        <v>225000</v>
      </c>
      <c r="F67" s="7">
        <v>100</v>
      </c>
      <c r="G67" s="7">
        <v>0</v>
      </c>
      <c r="H67" s="7" t="s">
        <v>22</v>
      </c>
      <c r="I67" s="18" t="s">
        <v>20</v>
      </c>
      <c r="J67" s="17" t="s">
        <v>38</v>
      </c>
      <c r="K67" s="17" t="s">
        <v>24</v>
      </c>
    </row>
    <row r="68" spans="1:11" ht="39" customHeight="1" x14ac:dyDescent="0.2">
      <c r="A68" s="5" t="s">
        <v>18</v>
      </c>
      <c r="B68" s="11" t="str">
        <f>'[1]Component 2'!B17</f>
        <v>Training events</v>
      </c>
      <c r="C68" s="7" t="s">
        <v>88</v>
      </c>
      <c r="D68" s="64" t="s">
        <v>19</v>
      </c>
      <c r="E68" s="8">
        <f>'[1]Component 2'!F17</f>
        <v>120000</v>
      </c>
      <c r="F68" s="7">
        <v>100</v>
      </c>
      <c r="G68" s="7">
        <v>0</v>
      </c>
      <c r="H68" s="7" t="s">
        <v>22</v>
      </c>
      <c r="I68" s="18" t="s">
        <v>20</v>
      </c>
      <c r="J68" s="17" t="s">
        <v>24</v>
      </c>
      <c r="K68" s="17" t="s">
        <v>29</v>
      </c>
    </row>
    <row r="69" spans="1:11" ht="38.25" customHeight="1" x14ac:dyDescent="0.2">
      <c r="A69" s="5" t="s">
        <v>18</v>
      </c>
      <c r="B69" s="11" t="s">
        <v>95</v>
      </c>
      <c r="C69" s="7" t="s">
        <v>88</v>
      </c>
      <c r="D69" s="64" t="s">
        <v>19</v>
      </c>
      <c r="E69" s="8">
        <f>'[1]Component 2'!F21</f>
        <v>75000</v>
      </c>
      <c r="F69" s="7">
        <v>100</v>
      </c>
      <c r="G69" s="7">
        <v>0</v>
      </c>
      <c r="H69" s="7" t="s">
        <v>22</v>
      </c>
      <c r="I69" s="18" t="s">
        <v>20</v>
      </c>
      <c r="J69" s="17" t="s">
        <v>25</v>
      </c>
      <c r="K69" s="17" t="s">
        <v>21</v>
      </c>
    </row>
    <row r="70" spans="1:11" ht="39" customHeight="1" x14ac:dyDescent="0.2">
      <c r="A70" s="5" t="s">
        <v>18</v>
      </c>
      <c r="B70" s="9" t="s">
        <v>96</v>
      </c>
      <c r="C70" s="7" t="s">
        <v>88</v>
      </c>
      <c r="D70" s="64" t="s">
        <v>19</v>
      </c>
      <c r="E70" s="8">
        <f>'[1]Component 2'!F23</f>
        <v>198000</v>
      </c>
      <c r="F70" s="7">
        <v>100</v>
      </c>
      <c r="G70" s="7">
        <v>0</v>
      </c>
      <c r="H70" s="7" t="s">
        <v>22</v>
      </c>
      <c r="I70" s="18" t="s">
        <v>20</v>
      </c>
      <c r="J70" s="10" t="s">
        <v>39</v>
      </c>
      <c r="K70" s="12" t="s">
        <v>40</v>
      </c>
    </row>
    <row r="71" spans="1:11" ht="38.25" customHeight="1" x14ac:dyDescent="0.2">
      <c r="A71" s="5" t="s">
        <v>18</v>
      </c>
      <c r="B71" s="9" t="s">
        <v>97</v>
      </c>
      <c r="C71" s="7" t="s">
        <v>88</v>
      </c>
      <c r="D71" s="64" t="s">
        <v>19</v>
      </c>
      <c r="E71" s="8">
        <f>'[1]Component 2'!F24</f>
        <v>40000</v>
      </c>
      <c r="F71" s="7">
        <v>100</v>
      </c>
      <c r="G71" s="7">
        <v>0</v>
      </c>
      <c r="H71" s="7" t="s">
        <v>22</v>
      </c>
      <c r="I71" s="18" t="s">
        <v>20</v>
      </c>
      <c r="J71" s="10" t="s">
        <v>29</v>
      </c>
      <c r="K71" s="12" t="s">
        <v>41</v>
      </c>
    </row>
    <row r="72" spans="1:11" ht="60" customHeight="1" x14ac:dyDescent="0.2">
      <c r="A72" s="5" t="s">
        <v>18</v>
      </c>
      <c r="B72" s="11" t="str">
        <f>'[1]Component 2'!A26</f>
        <v>Support to EPA for compliance audits of environmental standards</v>
      </c>
      <c r="C72" s="7" t="s">
        <v>83</v>
      </c>
      <c r="D72" s="64" t="s">
        <v>102</v>
      </c>
      <c r="E72" s="8">
        <f>'[1]Component 2'!F26</f>
        <v>150000</v>
      </c>
      <c r="F72" s="7">
        <v>100</v>
      </c>
      <c r="G72" s="7">
        <v>0</v>
      </c>
      <c r="H72" s="7" t="s">
        <v>22</v>
      </c>
      <c r="I72" s="18" t="s">
        <v>20</v>
      </c>
      <c r="J72" s="10" t="s">
        <v>24</v>
      </c>
      <c r="K72" s="12" t="s">
        <v>29</v>
      </c>
    </row>
    <row r="73" spans="1:11" ht="15" customHeight="1" x14ac:dyDescent="0.2">
      <c r="A73" s="72" t="s">
        <v>28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</row>
    <row r="74" spans="1:11" ht="39" customHeight="1" x14ac:dyDescent="0.2">
      <c r="A74" s="13" t="s">
        <v>18</v>
      </c>
      <c r="B74" s="19" t="str">
        <f>'[1]Component 3'!B4</f>
        <v>Design &amp; supervision R9</v>
      </c>
      <c r="C74" s="7" t="s">
        <v>86</v>
      </c>
      <c r="D74" s="7" t="s">
        <v>36</v>
      </c>
      <c r="E74" s="20">
        <f>'[1]Component 3'!F4</f>
        <v>100000</v>
      </c>
      <c r="F74" s="21">
        <v>100</v>
      </c>
      <c r="G74" s="18">
        <v>0</v>
      </c>
      <c r="H74" s="7" t="s">
        <v>28</v>
      </c>
      <c r="I74" s="18" t="s">
        <v>20</v>
      </c>
      <c r="J74" s="10" t="s">
        <v>34</v>
      </c>
      <c r="K74" s="17" t="s">
        <v>23</v>
      </c>
    </row>
    <row r="75" spans="1:11" ht="39" customHeight="1" x14ac:dyDescent="0.2">
      <c r="A75" s="13" t="s">
        <v>18</v>
      </c>
      <c r="B75" s="19" t="str">
        <f>'[1]Component 3'!B9</f>
        <v>Design &amp; supervision R5</v>
      </c>
      <c r="C75" s="7" t="s">
        <v>86</v>
      </c>
      <c r="D75" s="7" t="s">
        <v>35</v>
      </c>
      <c r="E75" s="20">
        <f>'[1]Component 3'!F9</f>
        <v>55000</v>
      </c>
      <c r="F75" s="21">
        <v>100</v>
      </c>
      <c r="G75" s="18">
        <v>0</v>
      </c>
      <c r="H75" s="7" t="s">
        <v>28</v>
      </c>
      <c r="I75" s="18" t="s">
        <v>20</v>
      </c>
      <c r="J75" s="22" t="s">
        <v>34</v>
      </c>
      <c r="K75" s="17" t="s">
        <v>23</v>
      </c>
    </row>
    <row r="76" spans="1:11" ht="39" customHeight="1" x14ac:dyDescent="0.2">
      <c r="A76" s="13" t="s">
        <v>18</v>
      </c>
      <c r="B76" s="19" t="str">
        <f>'[1]Component 3'!B7</f>
        <v>Strengthening Producers' Assoc. R9</v>
      </c>
      <c r="C76" s="7" t="s">
        <v>83</v>
      </c>
      <c r="D76" s="64" t="s">
        <v>102</v>
      </c>
      <c r="E76" s="20">
        <f>'[1]Component 3'!F7</f>
        <v>50000</v>
      </c>
      <c r="F76" s="21">
        <v>100</v>
      </c>
      <c r="G76" s="18">
        <v>0</v>
      </c>
      <c r="H76" s="7" t="s">
        <v>28</v>
      </c>
      <c r="I76" s="18" t="s">
        <v>20</v>
      </c>
      <c r="J76" s="22" t="s">
        <v>37</v>
      </c>
      <c r="K76" s="17" t="s">
        <v>24</v>
      </c>
    </row>
    <row r="77" spans="1:11" ht="39" customHeight="1" x14ac:dyDescent="0.2">
      <c r="A77" s="13" t="s">
        <v>18</v>
      </c>
      <c r="B77" s="19" t="str">
        <f>'[1]Component 3'!B12</f>
        <v>Strengthening Producers' Assoc. R5</v>
      </c>
      <c r="C77" s="7" t="s">
        <v>83</v>
      </c>
      <c r="D77" s="64" t="s">
        <v>102</v>
      </c>
      <c r="E77" s="20">
        <f>'[1]Component 3'!F12</f>
        <v>25000</v>
      </c>
      <c r="F77" s="21">
        <v>100</v>
      </c>
      <c r="G77" s="18">
        <v>0</v>
      </c>
      <c r="H77" s="7" t="s">
        <v>28</v>
      </c>
      <c r="I77" s="18" t="s">
        <v>20</v>
      </c>
      <c r="J77" s="22" t="s">
        <v>37</v>
      </c>
      <c r="K77" s="17" t="s">
        <v>24</v>
      </c>
    </row>
    <row r="78" spans="1:11" ht="39" customHeight="1" x14ac:dyDescent="0.2">
      <c r="A78" s="13" t="s">
        <v>18</v>
      </c>
      <c r="B78" s="19" t="str">
        <f>'[1]Component 3'!A14</f>
        <v>Training for workers</v>
      </c>
      <c r="C78" s="7" t="s">
        <v>83</v>
      </c>
      <c r="D78" s="64" t="s">
        <v>103</v>
      </c>
      <c r="E78" s="20">
        <f>'[1]Component 3'!F14</f>
        <v>80000</v>
      </c>
      <c r="F78" s="21">
        <v>100</v>
      </c>
      <c r="G78" s="18">
        <v>0</v>
      </c>
      <c r="H78" s="7" t="s">
        <v>28</v>
      </c>
      <c r="I78" s="18" t="s">
        <v>20</v>
      </c>
      <c r="J78" s="22" t="s">
        <v>29</v>
      </c>
      <c r="K78" s="17" t="s">
        <v>41</v>
      </c>
    </row>
    <row r="79" spans="1:11" ht="38.25" customHeight="1" x14ac:dyDescent="0.2">
      <c r="A79" s="13" t="s">
        <v>18</v>
      </c>
      <c r="B79" s="19" t="str">
        <f>'[1]Component 3'!A15</f>
        <v>Training for inspectors</v>
      </c>
      <c r="C79" s="7" t="s">
        <v>83</v>
      </c>
      <c r="D79" s="64" t="s">
        <v>103</v>
      </c>
      <c r="E79" s="20">
        <f>'[1]Component 3'!F15</f>
        <v>80000</v>
      </c>
      <c r="F79" s="21">
        <v>100</v>
      </c>
      <c r="G79" s="18">
        <v>0</v>
      </c>
      <c r="H79" s="7" t="s">
        <v>28</v>
      </c>
      <c r="I79" s="18" t="s">
        <v>20</v>
      </c>
      <c r="J79" s="22" t="s">
        <v>29</v>
      </c>
      <c r="K79" s="17" t="s">
        <v>41</v>
      </c>
    </row>
    <row r="80" spans="1:11" ht="71.25" customHeight="1" x14ac:dyDescent="0.2">
      <c r="A80" s="13" t="s">
        <v>18</v>
      </c>
      <c r="B80" s="19" t="str">
        <f>'[1]Component 3'!A17</f>
        <v>Update and workshops for legal framework and regulations I, II, and III in separate lots</v>
      </c>
      <c r="C80" s="9" t="s">
        <v>83</v>
      </c>
      <c r="D80" s="64" t="s">
        <v>104</v>
      </c>
      <c r="E80" s="20">
        <v>180000</v>
      </c>
      <c r="F80" s="21">
        <v>100</v>
      </c>
      <c r="G80" s="18">
        <v>0</v>
      </c>
      <c r="H80" s="7" t="s">
        <v>28</v>
      </c>
      <c r="I80" s="18" t="s">
        <v>20</v>
      </c>
      <c r="J80" s="7" t="s">
        <v>25</v>
      </c>
      <c r="K80" s="17" t="s">
        <v>21</v>
      </c>
    </row>
    <row r="81" spans="1:19" x14ac:dyDescent="0.2">
      <c r="D81" s="23"/>
      <c r="E81" s="24"/>
    </row>
    <row r="82" spans="1:19" x14ac:dyDescent="0.2">
      <c r="E82" s="24"/>
    </row>
    <row r="83" spans="1:19" x14ac:dyDescent="0.2">
      <c r="E83" t="s">
        <v>42</v>
      </c>
    </row>
    <row r="84" spans="1:19" ht="13.5" thickBot="1" x14ac:dyDescent="0.25"/>
    <row r="85" spans="1:19" ht="15" x14ac:dyDescent="0.2">
      <c r="A85" s="67" t="s">
        <v>43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14"/>
      <c r="M85" s="14"/>
      <c r="N85" s="14"/>
      <c r="O85" s="14"/>
      <c r="P85" s="14"/>
      <c r="Q85" s="14"/>
      <c r="R85" s="14"/>
      <c r="S85" s="14"/>
    </row>
    <row r="86" spans="1:19" ht="18.75" hidden="1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25.5" hidden="1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ht="15" hidden="1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ht="15" hidden="1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23.25" hidden="1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15" hidden="1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15" hidden="1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15" hidden="1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15" hidden="1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15" hidden="1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15" hidden="1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15" hidden="1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15" hidden="1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ht="15" hidden="1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ht="15" hidden="1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ht="15" hidden="1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ht="15" hidden="1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15" hidden="1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ht="15" hidden="1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ht="60" hidden="1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15" hidden="1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75" hidden="1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ht="30" hidden="1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15" hidden="1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15" hidden="1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ht="15" hidden="1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ht="15" hidden="1" customHeight="1" x14ac:dyDescent="0.2">
      <c r="A112" s="65" t="s">
        <v>31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16"/>
      <c r="N112" s="16"/>
      <c r="O112" s="16"/>
      <c r="P112" s="16"/>
      <c r="Q112" s="16"/>
      <c r="R112" s="16"/>
      <c r="S112" s="16"/>
    </row>
    <row r="113" spans="1:11" ht="15" hidden="1" customHeight="1" x14ac:dyDescent="0.2">
      <c r="A113" s="68" t="s">
        <v>44</v>
      </c>
      <c r="B113" s="71" t="s">
        <v>4</v>
      </c>
      <c r="C113" s="71" t="s">
        <v>5</v>
      </c>
      <c r="D113" s="71" t="s">
        <v>33</v>
      </c>
      <c r="E113" s="70" t="s">
        <v>8</v>
      </c>
      <c r="F113" s="70"/>
      <c r="G113" s="70"/>
      <c r="H113" s="71" t="s">
        <v>9</v>
      </c>
      <c r="I113" s="71" t="s">
        <v>10</v>
      </c>
      <c r="J113" s="70" t="s">
        <v>11</v>
      </c>
      <c r="K113" s="70"/>
    </row>
    <row r="114" spans="1:11" ht="49.5" customHeight="1" thickBot="1" x14ac:dyDescent="0.25">
      <c r="A114" s="74"/>
      <c r="B114" s="71"/>
      <c r="C114" s="71"/>
      <c r="D114" s="71"/>
      <c r="E114" s="3" t="s">
        <v>12</v>
      </c>
      <c r="F114" s="3" t="s">
        <v>13</v>
      </c>
      <c r="G114" s="3" t="s">
        <v>14</v>
      </c>
      <c r="H114" s="71"/>
      <c r="I114" s="71"/>
      <c r="J114" s="3" t="s">
        <v>15</v>
      </c>
      <c r="K114" s="3" t="s">
        <v>16</v>
      </c>
    </row>
    <row r="115" spans="1:11" ht="14.25" customHeight="1" thickBot="1" x14ac:dyDescent="0.25">
      <c r="A115" s="75" t="s">
        <v>17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</row>
    <row r="116" spans="1:11" ht="14.25" customHeight="1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</row>
    <row r="117" spans="1:11" ht="15" customHeight="1" x14ac:dyDescent="0.2">
      <c r="A117" s="72" t="s">
        <v>22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</row>
    <row r="118" spans="1:11" ht="51" x14ac:dyDescent="0.2">
      <c r="A118" s="13" t="s">
        <v>18</v>
      </c>
      <c r="B118" s="7" t="s">
        <v>98</v>
      </c>
      <c r="C118" s="7" t="s">
        <v>43</v>
      </c>
      <c r="D118" s="7" t="s">
        <v>45</v>
      </c>
      <c r="E118" s="8">
        <f>'[1]Component 2'!F5</f>
        <v>3100000</v>
      </c>
      <c r="F118" s="7">
        <v>100</v>
      </c>
      <c r="G118" s="7">
        <v>0</v>
      </c>
      <c r="H118" s="7" t="s">
        <v>22</v>
      </c>
      <c r="I118" s="7" t="s">
        <v>20</v>
      </c>
      <c r="J118" s="17" t="s">
        <v>25</v>
      </c>
      <c r="K118" s="17" t="s">
        <v>21</v>
      </c>
    </row>
    <row r="119" spans="1:11" ht="38.25" x14ac:dyDescent="0.2">
      <c r="A119" s="5" t="s">
        <v>18</v>
      </c>
      <c r="B119" s="7" t="s">
        <v>99</v>
      </c>
      <c r="C119" s="7" t="s">
        <v>43</v>
      </c>
      <c r="D119" s="7" t="s">
        <v>80</v>
      </c>
      <c r="E119" s="8">
        <f>'[1]Component 2'!F6</f>
        <v>480000</v>
      </c>
      <c r="F119" s="7">
        <v>100</v>
      </c>
      <c r="G119" s="7">
        <v>0</v>
      </c>
      <c r="H119" s="7" t="s">
        <v>22</v>
      </c>
      <c r="I119" s="18" t="s">
        <v>20</v>
      </c>
      <c r="J119" s="17" t="s">
        <v>25</v>
      </c>
      <c r="K119" s="17" t="s">
        <v>21</v>
      </c>
    </row>
    <row r="120" spans="1:11" ht="15" customHeight="1" x14ac:dyDescent="0.2">
      <c r="A120" s="72" t="s">
        <v>28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</row>
    <row r="121" spans="1:11" ht="63.75" x14ac:dyDescent="0.2">
      <c r="A121" s="13" t="s">
        <v>18</v>
      </c>
      <c r="B121" s="19" t="s">
        <v>100</v>
      </c>
      <c r="C121" s="7" t="s">
        <v>43</v>
      </c>
      <c r="D121" s="7" t="s">
        <v>45</v>
      </c>
      <c r="E121" s="20">
        <f>'[1]Component 3'!F5</f>
        <v>1200000</v>
      </c>
      <c r="F121" s="21">
        <v>100</v>
      </c>
      <c r="G121" s="18">
        <v>0</v>
      </c>
      <c r="H121" s="7" t="s">
        <v>28</v>
      </c>
      <c r="I121" s="18" t="s">
        <v>20</v>
      </c>
      <c r="J121" s="12" t="s">
        <v>21</v>
      </c>
      <c r="K121" s="17" t="s">
        <v>37</v>
      </c>
    </row>
    <row r="122" spans="1:11" ht="70.5" customHeight="1" x14ac:dyDescent="0.2">
      <c r="A122" s="13" t="s">
        <v>18</v>
      </c>
      <c r="B122" s="19" t="s">
        <v>101</v>
      </c>
      <c r="C122" s="7" t="s">
        <v>43</v>
      </c>
      <c r="D122" s="7" t="s">
        <v>45</v>
      </c>
      <c r="E122" s="20">
        <f>'[1]Component 3'!F10</f>
        <v>520000</v>
      </c>
      <c r="F122" s="21">
        <v>100</v>
      </c>
      <c r="G122" s="18">
        <v>0</v>
      </c>
      <c r="H122" s="7" t="s">
        <v>28</v>
      </c>
      <c r="I122" s="18" t="s">
        <v>20</v>
      </c>
      <c r="J122" s="17" t="s">
        <v>37</v>
      </c>
      <c r="K122" s="17" t="s">
        <v>24</v>
      </c>
    </row>
  </sheetData>
  <mergeCells count="40">
    <mergeCell ref="A115:K116"/>
    <mergeCell ref="A117:K117"/>
    <mergeCell ref="A120:K120"/>
    <mergeCell ref="A112:L112"/>
    <mergeCell ref="A113:A114"/>
    <mergeCell ref="B113:B114"/>
    <mergeCell ref="C113:C114"/>
    <mergeCell ref="D113:D114"/>
    <mergeCell ref="E113:G113"/>
    <mergeCell ref="H113:H114"/>
    <mergeCell ref="I113:I114"/>
    <mergeCell ref="J113:K113"/>
    <mergeCell ref="A85:K85"/>
    <mergeCell ref="A54:A55"/>
    <mergeCell ref="B54:B55"/>
    <mergeCell ref="C54:C55"/>
    <mergeCell ref="D54:D55"/>
    <mergeCell ref="E54:G54"/>
    <mergeCell ref="H54:H55"/>
    <mergeCell ref="I54:I55"/>
    <mergeCell ref="J54:K54"/>
    <mergeCell ref="A56:K57"/>
    <mergeCell ref="A63:K63"/>
    <mergeCell ref="A73:K73"/>
    <mergeCell ref="A53:L53"/>
    <mergeCell ref="A1:S1"/>
    <mergeCell ref="A5:L5"/>
    <mergeCell ref="A6:A7"/>
    <mergeCell ref="B6:B7"/>
    <mergeCell ref="C6:C7"/>
    <mergeCell ref="D6:D7"/>
    <mergeCell ref="E6:E7"/>
    <mergeCell ref="F6:H6"/>
    <mergeCell ref="I6:I7"/>
    <mergeCell ref="J6:J7"/>
    <mergeCell ref="K6:L6"/>
    <mergeCell ref="A8:L9"/>
    <mergeCell ref="A11:L12"/>
    <mergeCell ref="A20:L21"/>
    <mergeCell ref="A26:K26"/>
  </mergeCells>
  <dataValidations count="1">
    <dataValidation type="list" allowBlank="1" showInputMessage="1" showErrorMessage="1" sqref="J10 J13:J19 I64:I72 J22:J23 I121:I122 I58:I62 I118:I119 I74:I80">
      <formula1>#REF!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80"/>
  <sheetViews>
    <sheetView workbookViewId="0">
      <pane xSplit="4" ySplit="4" topLeftCell="E5" activePane="bottomRight" state="frozen"/>
      <selection pane="topRight" activeCell="F1" sqref="F1"/>
      <selection pane="bottomLeft" activeCell="A4" sqref="A4"/>
      <selection pane="bottomRight" activeCell="Q79" sqref="Q79:BL79"/>
    </sheetView>
  </sheetViews>
  <sheetFormatPr defaultRowHeight="15" x14ac:dyDescent="0.25"/>
  <cols>
    <col min="1" max="2" width="9.140625" style="25"/>
    <col min="3" max="3" width="36.85546875" style="25" customWidth="1"/>
    <col min="4" max="4" width="10.5703125" style="25" customWidth="1"/>
    <col min="5" max="6" width="4.28515625" style="25" bestFit="1" customWidth="1"/>
    <col min="7" max="7" width="4.42578125" style="25" bestFit="1" customWidth="1"/>
    <col min="8" max="8" width="4.140625" style="25" bestFit="1" customWidth="1"/>
    <col min="9" max="9" width="4.7109375" style="25" bestFit="1" customWidth="1"/>
    <col min="10" max="10" width="4" style="25" bestFit="1" customWidth="1"/>
    <col min="11" max="11" width="3.42578125" style="25" bestFit="1" customWidth="1"/>
    <col min="12" max="12" width="4.42578125" style="25" bestFit="1" customWidth="1"/>
    <col min="13" max="13" width="4.28515625" style="25" bestFit="1" customWidth="1"/>
    <col min="14" max="14" width="4" style="25" bestFit="1" customWidth="1"/>
    <col min="15" max="15" width="4.5703125" style="25" bestFit="1" customWidth="1"/>
    <col min="16" max="18" width="4.28515625" style="25" bestFit="1" customWidth="1"/>
    <col min="19" max="19" width="4.42578125" style="25" bestFit="1" customWidth="1"/>
    <col min="20" max="20" width="4.140625" style="25" bestFit="1" customWidth="1"/>
    <col min="21" max="21" width="4.7109375" style="25" bestFit="1" customWidth="1"/>
    <col min="22" max="22" width="4" style="25" bestFit="1" customWidth="1"/>
    <col min="23" max="23" width="3.42578125" style="25" bestFit="1" customWidth="1"/>
    <col min="24" max="24" width="4.42578125" style="25" bestFit="1" customWidth="1"/>
    <col min="25" max="25" width="4.28515625" style="25" bestFit="1" customWidth="1"/>
    <col min="26" max="26" width="4" style="25" bestFit="1" customWidth="1"/>
    <col min="27" max="27" width="4.5703125" style="25" bestFit="1" customWidth="1"/>
    <col min="28" max="28" width="4.28515625" style="25" bestFit="1" customWidth="1"/>
    <col min="29" max="29" width="3.85546875" style="25" bestFit="1" customWidth="1"/>
    <col min="30" max="30" width="4.28515625" style="25" bestFit="1" customWidth="1"/>
    <col min="31" max="31" width="4.42578125" style="25" bestFit="1" customWidth="1"/>
    <col min="32" max="32" width="4.140625" style="25" bestFit="1" customWidth="1"/>
    <col min="33" max="33" width="4.7109375" style="25" bestFit="1" customWidth="1"/>
    <col min="34" max="34" width="4" style="25" bestFit="1" customWidth="1"/>
    <col min="35" max="35" width="3.42578125" style="25" bestFit="1" customWidth="1"/>
    <col min="36" max="36" width="4.42578125" style="25" bestFit="1" customWidth="1"/>
    <col min="37" max="37" width="4.28515625" style="25" bestFit="1" customWidth="1"/>
    <col min="38" max="38" width="4" style="25" bestFit="1" customWidth="1"/>
    <col min="39" max="39" width="4.5703125" style="25" bestFit="1" customWidth="1"/>
    <col min="40" max="40" width="4.28515625" style="25" bestFit="1" customWidth="1"/>
    <col min="41" max="41" width="3.85546875" style="25" bestFit="1" customWidth="1"/>
    <col min="42" max="42" width="4.28515625" style="25" bestFit="1" customWidth="1"/>
    <col min="43" max="43" width="4.42578125" style="25" bestFit="1" customWidth="1"/>
    <col min="44" max="44" width="4.140625" style="25" bestFit="1" customWidth="1"/>
    <col min="45" max="45" width="4.7109375" style="25" bestFit="1" customWidth="1"/>
    <col min="46" max="46" width="4" style="25" bestFit="1" customWidth="1"/>
    <col min="47" max="47" width="3.42578125" style="25" bestFit="1" customWidth="1"/>
    <col min="48" max="48" width="4.42578125" style="25" bestFit="1" customWidth="1"/>
    <col min="49" max="49" width="4.28515625" style="25" bestFit="1" customWidth="1"/>
    <col min="50" max="50" width="4" style="25" bestFit="1" customWidth="1"/>
    <col min="51" max="51" width="4.5703125" style="25" bestFit="1" customWidth="1"/>
    <col min="52" max="52" width="4.28515625" style="25" bestFit="1" customWidth="1"/>
    <col min="53" max="53" width="3.85546875" style="25" bestFit="1" customWidth="1"/>
    <col min="54" max="54" width="4.28515625" style="25" bestFit="1" customWidth="1"/>
    <col min="55" max="55" width="4.42578125" style="25" bestFit="1" customWidth="1"/>
    <col min="56" max="56" width="4.140625" style="25" bestFit="1" customWidth="1"/>
    <col min="57" max="57" width="4.7109375" style="25" bestFit="1" customWidth="1"/>
    <col min="58" max="58" width="4" style="25" bestFit="1" customWidth="1"/>
    <col min="59" max="59" width="3.42578125" style="25" bestFit="1" customWidth="1"/>
    <col min="60" max="60" width="4.42578125" style="25" bestFit="1" customWidth="1"/>
    <col min="61" max="61" width="4.28515625" style="25" bestFit="1" customWidth="1"/>
    <col min="62" max="62" width="4" style="25" bestFit="1" customWidth="1"/>
    <col min="63" max="63" width="4.5703125" style="25" bestFit="1" customWidth="1"/>
    <col min="64" max="64" width="4.28515625" style="25" bestFit="1" customWidth="1"/>
    <col min="65" max="65" width="3.85546875" style="25" bestFit="1" customWidth="1"/>
    <col min="66" max="66" width="4.28515625" style="25" bestFit="1" customWidth="1"/>
    <col min="67" max="67" width="4.42578125" style="25" bestFit="1" customWidth="1"/>
    <col min="68" max="68" width="4.140625" style="25" bestFit="1" customWidth="1"/>
    <col min="69" max="69" width="4.7109375" style="25" bestFit="1" customWidth="1"/>
    <col min="70" max="70" width="4" style="25" bestFit="1" customWidth="1"/>
    <col min="71" max="71" width="3.42578125" style="25" bestFit="1" customWidth="1"/>
    <col min="72" max="72" width="4.42578125" style="25" bestFit="1" customWidth="1"/>
    <col min="73" max="73" width="4.28515625" style="25" bestFit="1" customWidth="1"/>
    <col min="74" max="74" width="4" style="25" bestFit="1" customWidth="1"/>
    <col min="75" max="75" width="4.5703125" style="25" bestFit="1" customWidth="1"/>
    <col min="76" max="76" width="4.28515625" style="25" bestFit="1" customWidth="1"/>
    <col min="77" max="77" width="3.85546875" style="25" bestFit="1" customWidth="1"/>
    <col min="78" max="78" width="4.28515625" style="25" bestFit="1" customWidth="1"/>
    <col min="79" max="79" width="4.42578125" style="25" bestFit="1" customWidth="1"/>
    <col min="80" max="80" width="4.140625" style="25" bestFit="1" customWidth="1"/>
    <col min="81" max="81" width="4.7109375" style="25" bestFit="1" customWidth="1"/>
    <col min="82" max="82" width="4" style="25" bestFit="1" customWidth="1"/>
    <col min="83" max="83" width="3.42578125" style="25" bestFit="1" customWidth="1"/>
    <col min="84" max="84" width="4.42578125" style="25" bestFit="1" customWidth="1"/>
    <col min="85" max="85" width="4.28515625" style="25" bestFit="1" customWidth="1"/>
    <col min="86" max="86" width="4" style="25" bestFit="1" customWidth="1"/>
    <col min="87" max="87" width="4.5703125" style="25" bestFit="1" customWidth="1"/>
    <col min="88" max="88" width="4.28515625" style="25" bestFit="1" customWidth="1"/>
    <col min="89" max="16384" width="9.140625" style="25"/>
  </cols>
  <sheetData>
    <row r="1" spans="1:88" x14ac:dyDescent="0.25">
      <c r="A1" s="78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</row>
    <row r="2" spans="1:88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</row>
    <row r="3" spans="1:88" x14ac:dyDescent="0.25">
      <c r="E3" s="77" t="s">
        <v>66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9"/>
      <c r="Q3" s="77" t="s">
        <v>67</v>
      </c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6" t="s">
        <v>68</v>
      </c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6" t="s">
        <v>69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6" t="s">
        <v>70</v>
      </c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6" t="s">
        <v>71</v>
      </c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6">
        <v>2023</v>
      </c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</row>
    <row r="4" spans="1:88" x14ac:dyDescent="0.25">
      <c r="B4" s="26"/>
      <c r="C4" s="26" t="str">
        <f>'[2]PMR Costs'!B4</f>
        <v>Indicator</v>
      </c>
      <c r="D4" s="26" t="str">
        <f>'[2]PMR Costs'!I4</f>
        <v>Total</v>
      </c>
      <c r="E4" s="27" t="s">
        <v>47</v>
      </c>
      <c r="F4" s="27" t="s">
        <v>48</v>
      </c>
      <c r="G4" s="27" t="s">
        <v>49</v>
      </c>
      <c r="H4" s="28" t="s">
        <v>50</v>
      </c>
      <c r="I4" s="29" t="s">
        <v>51</v>
      </c>
      <c r="J4" s="29" t="s">
        <v>52</v>
      </c>
      <c r="K4" s="27" t="s">
        <v>53</v>
      </c>
      <c r="L4" s="27" t="s">
        <v>54</v>
      </c>
      <c r="M4" s="27" t="s">
        <v>55</v>
      </c>
      <c r="N4" s="29" t="s">
        <v>56</v>
      </c>
      <c r="O4" s="29" t="s">
        <v>57</v>
      </c>
      <c r="P4" s="29" t="s">
        <v>58</v>
      </c>
      <c r="Q4" s="30" t="s">
        <v>47</v>
      </c>
      <c r="R4" s="31" t="s">
        <v>48</v>
      </c>
      <c r="S4" s="31" t="s">
        <v>49</v>
      </c>
      <c r="T4" s="31" t="s">
        <v>50</v>
      </c>
      <c r="U4" s="31" t="s">
        <v>51</v>
      </c>
      <c r="V4" s="31" t="s">
        <v>52</v>
      </c>
      <c r="W4" s="31" t="s">
        <v>53</v>
      </c>
      <c r="X4" s="31" t="s">
        <v>54</v>
      </c>
      <c r="Y4" s="31" t="s">
        <v>55</v>
      </c>
      <c r="Z4" s="31" t="s">
        <v>56</v>
      </c>
      <c r="AA4" s="31" t="s">
        <v>57</v>
      </c>
      <c r="AB4" s="32" t="s">
        <v>58</v>
      </c>
      <c r="AC4" s="29" t="s">
        <v>59</v>
      </c>
      <c r="AD4" s="29" t="s">
        <v>48</v>
      </c>
      <c r="AE4" s="29" t="s">
        <v>49</v>
      </c>
      <c r="AF4" s="29" t="s">
        <v>50</v>
      </c>
      <c r="AG4" s="29" t="s">
        <v>51</v>
      </c>
      <c r="AH4" s="29" t="s">
        <v>52</v>
      </c>
      <c r="AI4" s="29" t="s">
        <v>53</v>
      </c>
      <c r="AJ4" s="29" t="s">
        <v>54</v>
      </c>
      <c r="AK4" s="29" t="s">
        <v>55</v>
      </c>
      <c r="AL4" s="29" t="s">
        <v>56</v>
      </c>
      <c r="AM4" s="29" t="s">
        <v>57</v>
      </c>
      <c r="AN4" s="29" t="s">
        <v>58</v>
      </c>
      <c r="AO4" s="29" t="s">
        <v>59</v>
      </c>
      <c r="AP4" s="29" t="s">
        <v>48</v>
      </c>
      <c r="AQ4" s="29" t="s">
        <v>49</v>
      </c>
      <c r="AR4" s="29" t="s">
        <v>50</v>
      </c>
      <c r="AS4" s="29" t="s">
        <v>51</v>
      </c>
      <c r="AT4" s="29" t="s">
        <v>52</v>
      </c>
      <c r="AU4" s="29" t="s">
        <v>53</v>
      </c>
      <c r="AV4" s="29" t="s">
        <v>54</v>
      </c>
      <c r="AW4" s="29" t="s">
        <v>55</v>
      </c>
      <c r="AX4" s="29" t="s">
        <v>56</v>
      </c>
      <c r="AY4" s="29" t="s">
        <v>57</v>
      </c>
      <c r="AZ4" s="29" t="s">
        <v>58</v>
      </c>
      <c r="BA4" s="29" t="s">
        <v>59</v>
      </c>
      <c r="BB4" s="29" t="s">
        <v>48</v>
      </c>
      <c r="BC4" s="29" t="s">
        <v>49</v>
      </c>
      <c r="BD4" s="29" t="s">
        <v>50</v>
      </c>
      <c r="BE4" s="29" t="s">
        <v>51</v>
      </c>
      <c r="BF4" s="29" t="s">
        <v>52</v>
      </c>
      <c r="BG4" s="29" t="s">
        <v>53</v>
      </c>
      <c r="BH4" s="29" t="s">
        <v>54</v>
      </c>
      <c r="BI4" s="29" t="s">
        <v>55</v>
      </c>
      <c r="BJ4" s="29" t="s">
        <v>56</v>
      </c>
      <c r="BK4" s="29" t="s">
        <v>57</v>
      </c>
      <c r="BL4" s="29" t="s">
        <v>58</v>
      </c>
      <c r="BM4" s="29" t="s">
        <v>59</v>
      </c>
      <c r="BN4" s="29" t="s">
        <v>48</v>
      </c>
      <c r="BO4" s="29" t="s">
        <v>49</v>
      </c>
      <c r="BP4" s="29" t="s">
        <v>50</v>
      </c>
      <c r="BQ4" s="29" t="s">
        <v>51</v>
      </c>
      <c r="BR4" s="29" t="s">
        <v>52</v>
      </c>
      <c r="BS4" s="29" t="s">
        <v>53</v>
      </c>
      <c r="BT4" s="29" t="s">
        <v>54</v>
      </c>
      <c r="BU4" s="29" t="s">
        <v>55</v>
      </c>
      <c r="BV4" s="29" t="s">
        <v>56</v>
      </c>
      <c r="BW4" s="29" t="s">
        <v>57</v>
      </c>
      <c r="BX4" s="29" t="s">
        <v>58</v>
      </c>
      <c r="BY4" s="31" t="s">
        <v>59</v>
      </c>
      <c r="BZ4" s="31" t="s">
        <v>48</v>
      </c>
      <c r="CA4" s="31" t="s">
        <v>49</v>
      </c>
      <c r="CB4" s="31" t="s">
        <v>50</v>
      </c>
      <c r="CC4" s="31" t="s">
        <v>51</v>
      </c>
      <c r="CD4" s="31" t="s">
        <v>52</v>
      </c>
      <c r="CE4" s="31" t="s">
        <v>53</v>
      </c>
      <c r="CF4" s="31" t="s">
        <v>54</v>
      </c>
      <c r="CG4" s="31" t="s">
        <v>55</v>
      </c>
      <c r="CH4" s="31" t="s">
        <v>56</v>
      </c>
      <c r="CI4" s="31" t="s">
        <v>57</v>
      </c>
      <c r="CJ4" s="32" t="s">
        <v>58</v>
      </c>
    </row>
    <row r="5" spans="1:88" x14ac:dyDescent="0.25">
      <c r="B5" s="33">
        <f>'[2]PMR Costs'!A5</f>
        <v>1</v>
      </c>
      <c r="C5" s="34" t="str">
        <f>'[2]PMR Costs'!B5</f>
        <v>Component 1: Generating Information for evidence – based policy making and natural resource management</v>
      </c>
      <c r="D5" s="35">
        <f>'[2]PMR Costs'!I5</f>
        <v>4170000</v>
      </c>
      <c r="E5" s="36"/>
      <c r="F5" s="37"/>
      <c r="G5" s="38"/>
      <c r="K5" s="36"/>
      <c r="L5" s="37"/>
      <c r="M5" s="38"/>
      <c r="N5" s="39"/>
      <c r="O5" s="39"/>
      <c r="P5" s="39"/>
      <c r="Q5" s="36"/>
      <c r="R5" s="37"/>
      <c r="S5" s="38"/>
      <c r="T5" s="40"/>
      <c r="U5" s="40"/>
      <c r="V5" s="40"/>
      <c r="W5" s="36"/>
      <c r="X5" s="37"/>
      <c r="Y5" s="38"/>
      <c r="Z5" s="40"/>
      <c r="AA5" s="40"/>
      <c r="AB5" s="40"/>
      <c r="AC5" s="36"/>
      <c r="AD5" s="37"/>
      <c r="AE5" s="38"/>
      <c r="AI5" s="36"/>
      <c r="AJ5" s="37"/>
      <c r="AK5" s="38"/>
      <c r="AO5" s="36"/>
      <c r="AP5" s="37"/>
      <c r="AQ5" s="38"/>
      <c r="AU5" s="36"/>
      <c r="AV5" s="37"/>
      <c r="AW5" s="38"/>
      <c r="BA5" s="36"/>
      <c r="BB5" s="37"/>
      <c r="BC5" s="38"/>
      <c r="BG5" s="36"/>
      <c r="BH5" s="37"/>
      <c r="BI5" s="38"/>
      <c r="BM5" s="36"/>
      <c r="BN5" s="37"/>
      <c r="BO5" s="38"/>
      <c r="BS5" s="36"/>
      <c r="BT5" s="37"/>
      <c r="BU5" s="38"/>
      <c r="BY5" s="36"/>
      <c r="BZ5" s="37"/>
      <c r="CA5" s="38"/>
      <c r="CB5" s="40"/>
      <c r="CC5" s="40"/>
      <c r="CD5" s="40"/>
      <c r="CE5" s="36"/>
      <c r="CF5" s="37"/>
      <c r="CG5" s="38"/>
      <c r="CH5" s="40"/>
      <c r="CI5" s="40"/>
      <c r="CJ5" s="56"/>
    </row>
    <row r="6" spans="1:88" x14ac:dyDescent="0.25">
      <c r="B6" s="41">
        <f>'[2]PMR Costs'!A6</f>
        <v>1.1000000000000001</v>
      </c>
      <c r="C6" s="42" t="str">
        <f>'[2]PMR Costs'!B6</f>
        <v>Agricultural census</v>
      </c>
      <c r="D6" s="42">
        <f>'[2]PMR Costs'!I6</f>
        <v>4000000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7"/>
      <c r="BZ6" s="40"/>
      <c r="CA6" s="48"/>
      <c r="CB6" s="40"/>
      <c r="CC6" s="40"/>
      <c r="CD6" s="40"/>
      <c r="CE6" s="47"/>
      <c r="CF6" s="40"/>
      <c r="CG6" s="48"/>
      <c r="CH6" s="40"/>
      <c r="CI6" s="40"/>
      <c r="CJ6" s="56"/>
    </row>
    <row r="7" spans="1:88" x14ac:dyDescent="0.25">
      <c r="B7" s="49" t="str">
        <f>'[2]PMR Costs'!A7</f>
        <v>1.1.1</v>
      </c>
      <c r="C7" s="25" t="str">
        <f>'[2]PMR Costs'!B7</f>
        <v>Surveys before and after</v>
      </c>
      <c r="D7" s="25">
        <f>'[2]PMR Costs'!I7</f>
        <v>300000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7"/>
      <c r="R7" s="40"/>
      <c r="S7" s="48"/>
      <c r="T7" s="40"/>
      <c r="U7" s="40"/>
      <c r="V7" s="40"/>
      <c r="W7" s="47"/>
      <c r="X7" s="40" t="s">
        <v>60</v>
      </c>
      <c r="Y7" s="48"/>
      <c r="Z7" s="40"/>
      <c r="AA7" s="40"/>
      <c r="AB7" s="40"/>
      <c r="AC7" s="47"/>
      <c r="AD7" s="40"/>
      <c r="AE7" s="48"/>
      <c r="AI7" s="47"/>
      <c r="AJ7" s="40"/>
      <c r="AK7" s="48"/>
      <c r="AO7" s="47"/>
      <c r="AP7" s="40"/>
      <c r="AQ7" s="48"/>
      <c r="AU7" s="47"/>
      <c r="AV7" s="40"/>
      <c r="AW7" s="48"/>
      <c r="BA7" s="47"/>
      <c r="BB7" s="40"/>
      <c r="BC7" s="48"/>
      <c r="BG7" s="47"/>
      <c r="BH7" s="40"/>
      <c r="BI7" s="48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7"/>
      <c r="BZ7" s="40"/>
      <c r="CA7" s="48"/>
      <c r="CB7" s="40"/>
      <c r="CC7" s="40"/>
      <c r="CD7" s="40"/>
      <c r="CE7" s="47"/>
      <c r="CF7" s="40"/>
      <c r="CG7" s="48"/>
      <c r="CH7" s="40"/>
      <c r="CI7" s="40"/>
      <c r="CJ7" s="56"/>
    </row>
    <row r="8" spans="1:88" x14ac:dyDescent="0.25">
      <c r="B8" s="49" t="str">
        <f>'[2]PMR Costs'!A8</f>
        <v>1.1.2</v>
      </c>
      <c r="C8" s="25" t="str">
        <f>'[2]PMR Costs'!B8</f>
        <v>Preparation</v>
      </c>
      <c r="D8" s="25">
        <f>'[2]PMR Costs'!I8</f>
        <v>350000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7"/>
      <c r="AD8" s="40"/>
      <c r="AE8" s="48"/>
      <c r="AI8" s="47"/>
      <c r="AJ8" s="40"/>
      <c r="AK8" s="48"/>
      <c r="AO8" s="47"/>
      <c r="AP8" s="40"/>
      <c r="AQ8" s="48"/>
      <c r="AU8" s="47"/>
      <c r="AV8" s="40"/>
      <c r="AW8" s="48"/>
      <c r="BA8" s="47"/>
      <c r="BB8" s="40"/>
      <c r="BC8" s="48"/>
      <c r="BG8" s="47"/>
      <c r="BH8" s="40"/>
      <c r="BI8" s="48"/>
      <c r="BM8" s="47"/>
      <c r="BN8" s="40"/>
      <c r="BO8" s="48"/>
      <c r="BS8" s="47"/>
      <c r="BT8" s="40"/>
      <c r="BU8" s="48"/>
      <c r="BY8" s="47"/>
      <c r="BZ8" s="40"/>
      <c r="CA8" s="48"/>
      <c r="CB8" s="40"/>
      <c r="CC8" s="40"/>
      <c r="CD8" s="40"/>
      <c r="CE8" s="47"/>
      <c r="CF8" s="40"/>
      <c r="CG8" s="48"/>
      <c r="CH8" s="40"/>
      <c r="CI8" s="40"/>
      <c r="CJ8" s="56"/>
    </row>
    <row r="9" spans="1:88" x14ac:dyDescent="0.25">
      <c r="B9" s="49" t="str">
        <f>'[2]PMR Costs'!A9</f>
        <v>1.1.3</v>
      </c>
      <c r="C9" s="25" t="str">
        <f>'[2]PMR Costs'!B9</f>
        <v>Field work and data collection</v>
      </c>
      <c r="D9" s="25">
        <f>'[2]PMR Costs'!I9</f>
        <v>3000000</v>
      </c>
      <c r="E9" s="47"/>
      <c r="F9" s="40"/>
      <c r="G9" s="48"/>
      <c r="K9" s="47"/>
      <c r="L9" s="40"/>
      <c r="M9" s="48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7"/>
      <c r="AP9" s="40"/>
      <c r="AQ9" s="48"/>
      <c r="AU9" s="47"/>
      <c r="AV9" s="40"/>
      <c r="AW9" s="48"/>
      <c r="BA9" s="47"/>
      <c r="BB9" s="40"/>
      <c r="BC9" s="48"/>
      <c r="BG9" s="47"/>
      <c r="BH9" s="40"/>
      <c r="BI9" s="48"/>
      <c r="BM9" s="47"/>
      <c r="BN9" s="40"/>
      <c r="BO9" s="48"/>
      <c r="BS9" s="47"/>
      <c r="BT9" s="40"/>
      <c r="BU9" s="48"/>
      <c r="BY9" s="47"/>
      <c r="BZ9" s="40"/>
      <c r="CA9" s="48"/>
      <c r="CB9" s="40"/>
      <c r="CC9" s="40"/>
      <c r="CD9" s="40"/>
      <c r="CE9" s="47"/>
      <c r="CF9" s="40"/>
      <c r="CG9" s="48"/>
      <c r="CH9" s="40"/>
      <c r="CI9" s="40"/>
      <c r="CJ9" s="56"/>
    </row>
    <row r="10" spans="1:88" x14ac:dyDescent="0.25">
      <c r="B10" s="49" t="str">
        <f>'[2]PMR Costs'!A10</f>
        <v>1.1.4</v>
      </c>
      <c r="C10" s="25" t="str">
        <f>'[2]PMR Costs'!B10</f>
        <v>Data analysis and cleaning</v>
      </c>
      <c r="D10" s="25">
        <f>'[2]PMR Costs'!I10</f>
        <v>200000</v>
      </c>
      <c r="E10" s="47"/>
      <c r="F10" s="40"/>
      <c r="G10" s="48"/>
      <c r="K10" s="47"/>
      <c r="L10" s="40"/>
      <c r="M10" s="48"/>
      <c r="Q10" s="47"/>
      <c r="R10" s="40"/>
      <c r="S10" s="48"/>
      <c r="T10" s="40"/>
      <c r="U10" s="40"/>
      <c r="V10" s="40"/>
      <c r="W10" s="47"/>
      <c r="X10" s="40"/>
      <c r="Y10" s="48"/>
      <c r="Z10" s="40"/>
      <c r="AA10" s="40"/>
      <c r="AB10" s="40"/>
      <c r="AC10" s="47"/>
      <c r="AD10" s="40"/>
      <c r="AE10" s="48"/>
      <c r="AI10" s="47"/>
      <c r="AJ10" s="40"/>
      <c r="AK10" s="48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7"/>
      <c r="BB10" s="40"/>
      <c r="BC10" s="48"/>
      <c r="BG10" s="47"/>
      <c r="BH10" s="40"/>
      <c r="BI10" s="48"/>
      <c r="BM10" s="47"/>
      <c r="BN10" s="40"/>
      <c r="BO10" s="48"/>
      <c r="BS10" s="47"/>
      <c r="BT10" s="40"/>
      <c r="BU10" s="48"/>
      <c r="BY10" s="47"/>
      <c r="BZ10" s="40"/>
      <c r="CA10" s="48"/>
      <c r="CB10" s="40"/>
      <c r="CC10" s="40"/>
      <c r="CD10" s="40"/>
      <c r="CE10" s="47"/>
      <c r="CF10" s="40"/>
      <c r="CG10" s="48"/>
      <c r="CH10" s="40"/>
      <c r="CI10" s="40"/>
      <c r="CJ10" s="56"/>
    </row>
    <row r="11" spans="1:88" x14ac:dyDescent="0.25">
      <c r="B11" s="49" t="str">
        <f>'[2]PMR Costs'!A11</f>
        <v>1.1.5</v>
      </c>
      <c r="C11" s="25" t="str">
        <f>'[2]PMR Costs'!B11</f>
        <v>Analysis and publication</v>
      </c>
      <c r="D11" s="25">
        <f>'[2]PMR Costs'!I11</f>
        <v>150000</v>
      </c>
      <c r="E11" s="47"/>
      <c r="F11" s="40"/>
      <c r="G11" s="48"/>
      <c r="K11" s="47"/>
      <c r="L11" s="40"/>
      <c r="M11" s="48"/>
      <c r="Q11" s="47"/>
      <c r="R11" s="40"/>
      <c r="S11" s="48"/>
      <c r="T11" s="40"/>
      <c r="U11" s="40"/>
      <c r="V11" s="40"/>
      <c r="W11" s="47"/>
      <c r="X11" s="40"/>
      <c r="Y11" s="48"/>
      <c r="Z11" s="40"/>
      <c r="AA11" s="40"/>
      <c r="AB11" s="40"/>
      <c r="AC11" s="47"/>
      <c r="AD11" s="40"/>
      <c r="AE11" s="48"/>
      <c r="AI11" s="47"/>
      <c r="AJ11" s="40"/>
      <c r="AK11" s="48"/>
      <c r="AO11" s="47"/>
      <c r="AP11" s="40"/>
      <c r="AQ11" s="48"/>
      <c r="AU11" s="47"/>
      <c r="AV11" s="40"/>
      <c r="AW11" s="48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7"/>
      <c r="BN11" s="40"/>
      <c r="BO11" s="48"/>
      <c r="BS11" s="47"/>
      <c r="BT11" s="40"/>
      <c r="BU11" s="48"/>
      <c r="BY11" s="47"/>
      <c r="BZ11" s="40"/>
      <c r="CA11" s="48"/>
      <c r="CB11" s="40"/>
      <c r="CC11" s="40"/>
      <c r="CD11" s="40"/>
      <c r="CE11" s="47"/>
      <c r="CF11" s="40"/>
      <c r="CG11" s="48"/>
      <c r="CH11" s="40"/>
      <c r="CI11" s="40"/>
      <c r="CJ11" s="56"/>
    </row>
    <row r="12" spans="1:88" x14ac:dyDescent="0.25">
      <c r="B12" s="41">
        <f>'[2]PMR Costs'!A12</f>
        <v>1.2</v>
      </c>
      <c r="C12" s="42" t="str">
        <f>'[2]PMR Costs'!B12</f>
        <v>Support to the MoA for supervision</v>
      </c>
      <c r="D12" s="42">
        <f>'[2]PMR Costs'!I12</f>
        <v>70000</v>
      </c>
      <c r="E12" s="47"/>
      <c r="F12" s="40"/>
      <c r="G12" s="48"/>
      <c r="K12" s="47"/>
      <c r="L12" s="40"/>
      <c r="M12" s="48"/>
      <c r="Q12" s="47"/>
      <c r="R12" s="40"/>
      <c r="S12" s="48"/>
      <c r="T12" s="40"/>
      <c r="U12" s="40"/>
      <c r="V12" s="40"/>
      <c r="W12" s="47"/>
      <c r="X12" s="40"/>
      <c r="Y12" s="48"/>
      <c r="Z12" s="40"/>
      <c r="AA12" s="40"/>
      <c r="AB12" s="40"/>
      <c r="AC12" s="47"/>
      <c r="AD12" s="40"/>
      <c r="AE12" s="48"/>
      <c r="AI12" s="47"/>
      <c r="AJ12" s="40"/>
      <c r="AK12" s="48"/>
      <c r="AO12" s="47"/>
      <c r="AP12" s="40"/>
      <c r="AQ12" s="48"/>
      <c r="AU12" s="47"/>
      <c r="AV12" s="40"/>
      <c r="AW12" s="48"/>
      <c r="BA12" s="47"/>
      <c r="BB12" s="40"/>
      <c r="BC12" s="48"/>
      <c r="BG12" s="47"/>
      <c r="BH12" s="40"/>
      <c r="BI12" s="48"/>
      <c r="BM12" s="47"/>
      <c r="BN12" s="40"/>
      <c r="BO12" s="48"/>
      <c r="BS12" s="47"/>
      <c r="BT12" s="40"/>
      <c r="BU12" s="48"/>
      <c r="BY12" s="47"/>
      <c r="BZ12" s="40"/>
      <c r="CA12" s="48"/>
      <c r="CB12" s="40"/>
      <c r="CC12" s="40"/>
      <c r="CD12" s="40"/>
      <c r="CE12" s="47"/>
      <c r="CF12" s="40"/>
      <c r="CG12" s="48"/>
      <c r="CH12" s="40"/>
      <c r="CI12" s="40"/>
      <c r="CJ12" s="56"/>
    </row>
    <row r="13" spans="1:88" x14ac:dyDescent="0.25">
      <c r="B13" s="49" t="str">
        <f>'[2]PMR Costs'!A13</f>
        <v>1.2.1</v>
      </c>
      <c r="C13" s="25" t="str">
        <f>'[2]PMR Costs'!B13</f>
        <v>Update of regulations &amp; legal framework</v>
      </c>
      <c r="D13" s="25">
        <f>'[2]PMR Costs'!I13</f>
        <v>20000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7"/>
      <c r="AD13" s="40"/>
      <c r="AE13" s="48"/>
      <c r="AI13" s="47"/>
      <c r="AJ13" s="40"/>
      <c r="AK13" s="48"/>
      <c r="AO13" s="47"/>
      <c r="AP13" s="40"/>
      <c r="AQ13" s="48"/>
      <c r="AU13" s="47"/>
      <c r="AV13" s="40"/>
      <c r="AW13" s="48"/>
      <c r="BA13" s="47"/>
      <c r="BB13" s="40"/>
      <c r="BC13" s="48"/>
      <c r="BG13" s="47"/>
      <c r="BH13" s="40"/>
      <c r="BI13" s="48"/>
      <c r="BM13" s="47"/>
      <c r="BN13" s="40"/>
      <c r="BO13" s="48"/>
      <c r="BS13" s="47"/>
      <c r="BT13" s="40"/>
      <c r="BU13" s="48"/>
      <c r="BY13" s="47"/>
      <c r="BZ13" s="40"/>
      <c r="CA13" s="48"/>
      <c r="CB13" s="40"/>
      <c r="CC13" s="40"/>
      <c r="CD13" s="40"/>
      <c r="CE13" s="47"/>
      <c r="CF13" s="40"/>
      <c r="CG13" s="48"/>
      <c r="CH13" s="40"/>
      <c r="CI13" s="40"/>
      <c r="CJ13" s="56"/>
    </row>
    <row r="14" spans="1:88" x14ac:dyDescent="0.25">
      <c r="B14" s="49" t="str">
        <f>'[2]PMR Costs'!A14</f>
        <v>1.2.2</v>
      </c>
      <c r="C14" s="25" t="str">
        <f>'[2]PMR Costs'!B14</f>
        <v>Support to the MOA for M&amp;E</v>
      </c>
      <c r="D14" s="25">
        <f>'[2]PMR Costs'!I14</f>
        <v>50000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7"/>
      <c r="AD14" s="40"/>
      <c r="AE14" s="48"/>
      <c r="AI14" s="47"/>
      <c r="AJ14" s="40"/>
      <c r="AK14" s="48"/>
      <c r="AO14" s="47"/>
      <c r="AP14" s="40"/>
      <c r="AQ14" s="48"/>
      <c r="AU14" s="47"/>
      <c r="AV14" s="40"/>
      <c r="AW14" s="48"/>
      <c r="BA14" s="47"/>
      <c r="BB14" s="40"/>
      <c r="BC14" s="48"/>
      <c r="BG14" s="47"/>
      <c r="BH14" s="40"/>
      <c r="BI14" s="48"/>
      <c r="BM14" s="47"/>
      <c r="BN14" s="40"/>
      <c r="BO14" s="48"/>
      <c r="BS14" s="47"/>
      <c r="BT14" s="40"/>
      <c r="BU14" s="48"/>
      <c r="BY14" s="47"/>
      <c r="BZ14" s="40"/>
      <c r="CA14" s="48"/>
      <c r="CB14" s="40"/>
      <c r="CC14" s="40"/>
      <c r="CD14" s="40"/>
      <c r="CE14" s="47"/>
      <c r="CF14" s="40"/>
      <c r="CG14" s="48"/>
      <c r="CH14" s="40"/>
      <c r="CI14" s="40"/>
      <c r="CJ14" s="56"/>
    </row>
    <row r="15" spans="1:88" x14ac:dyDescent="0.25">
      <c r="B15" s="41">
        <f>'[2]PMR Costs'!A15</f>
        <v>1.3</v>
      </c>
      <c r="C15" s="42" t="str">
        <f>'[2]PMR Costs'!B15</f>
        <v>MoA and GSB staff trained</v>
      </c>
      <c r="D15" s="42">
        <f>'[2]PMR Costs'!I15</f>
        <v>100000</v>
      </c>
      <c r="E15" s="47"/>
      <c r="F15" s="40"/>
      <c r="G15" s="48"/>
      <c r="K15" s="47"/>
      <c r="L15" s="40"/>
      <c r="M15" s="48"/>
      <c r="Q15" s="47"/>
      <c r="R15" s="40"/>
      <c r="S15" s="48"/>
      <c r="T15" s="40"/>
      <c r="U15" s="40"/>
      <c r="V15" s="40"/>
      <c r="W15" s="47"/>
      <c r="X15" s="40"/>
      <c r="Y15" s="48"/>
      <c r="Z15" s="40"/>
      <c r="AA15" s="40"/>
      <c r="AB15" s="40"/>
      <c r="AC15" s="47"/>
      <c r="AD15" s="40"/>
      <c r="AE15" s="48"/>
      <c r="AI15" s="47"/>
      <c r="AJ15" s="40"/>
      <c r="AK15" s="48"/>
      <c r="AO15" s="47"/>
      <c r="AP15" s="40"/>
      <c r="AQ15" s="48"/>
      <c r="AU15" s="47"/>
      <c r="AV15" s="40"/>
      <c r="AW15" s="48"/>
      <c r="BA15" s="47"/>
      <c r="BB15" s="40"/>
      <c r="BC15" s="48"/>
      <c r="BG15" s="47"/>
      <c r="BH15" s="40"/>
      <c r="BI15" s="48"/>
      <c r="BM15" s="47"/>
      <c r="BN15" s="40"/>
      <c r="BO15" s="48"/>
      <c r="BS15" s="47"/>
      <c r="BT15" s="40"/>
      <c r="BU15" s="48"/>
      <c r="BY15" s="47"/>
      <c r="BZ15" s="40"/>
      <c r="CA15" s="48"/>
      <c r="CB15" s="40"/>
      <c r="CC15" s="40"/>
      <c r="CD15" s="40"/>
      <c r="CE15" s="47"/>
      <c r="CF15" s="40"/>
      <c r="CG15" s="48"/>
      <c r="CH15" s="40"/>
      <c r="CI15" s="40"/>
      <c r="CJ15" s="56"/>
    </row>
    <row r="16" spans="1:88" x14ac:dyDescent="0.25">
      <c r="B16" s="49" t="str">
        <f>'[2]PMR Costs'!A16</f>
        <v>1.3.1</v>
      </c>
      <c r="C16" s="25" t="str">
        <f>'[2]PMR Costs'!B16</f>
        <v>Training abroad</v>
      </c>
      <c r="D16" s="25">
        <f>'[2]PMR Costs'!I16</f>
        <v>30000</v>
      </c>
      <c r="E16" s="43"/>
      <c r="F16" s="44"/>
      <c r="G16" s="45"/>
      <c r="H16" s="46"/>
      <c r="I16" s="46"/>
      <c r="J16" s="46"/>
      <c r="K16" s="43"/>
      <c r="L16" s="44"/>
      <c r="M16" s="45"/>
      <c r="N16" s="43"/>
      <c r="O16" s="44"/>
      <c r="P16" s="45"/>
      <c r="Q16" s="47"/>
      <c r="R16" s="40"/>
      <c r="S16" s="48"/>
      <c r="T16" s="51"/>
      <c r="U16" s="51"/>
      <c r="V16" s="51"/>
      <c r="W16" s="50"/>
      <c r="X16" s="51"/>
      <c r="Y16" s="59"/>
      <c r="Z16" s="40"/>
      <c r="AA16" s="40"/>
      <c r="AB16" s="40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7"/>
      <c r="AP16" s="40"/>
      <c r="AQ16" s="48"/>
      <c r="AU16" s="47"/>
      <c r="AV16" s="40"/>
      <c r="AW16" s="48"/>
      <c r="BA16" s="47"/>
      <c r="BB16" s="40"/>
      <c r="BC16" s="48"/>
      <c r="BG16" s="47"/>
      <c r="BH16" s="40"/>
      <c r="BI16" s="48"/>
      <c r="BM16" s="47"/>
      <c r="BN16" s="40"/>
      <c r="BO16" s="48"/>
      <c r="BS16" s="47"/>
      <c r="BT16" s="40"/>
      <c r="BU16" s="48"/>
      <c r="BY16" s="47"/>
      <c r="BZ16" s="40"/>
      <c r="CA16" s="48"/>
      <c r="CB16" s="40"/>
      <c r="CC16" s="40"/>
      <c r="CD16" s="40"/>
      <c r="CE16" s="47"/>
      <c r="CF16" s="40"/>
      <c r="CG16" s="48"/>
      <c r="CH16" s="40"/>
      <c r="CI16" s="40"/>
      <c r="CJ16" s="56"/>
    </row>
    <row r="17" spans="2:88" x14ac:dyDescent="0.25">
      <c r="B17" s="49" t="str">
        <f>'[2]PMR Costs'!A17</f>
        <v>1.3.2</v>
      </c>
      <c r="C17" s="25" t="str">
        <f>'[2]PMR Costs'!B17</f>
        <v>Training in Guyana</v>
      </c>
      <c r="D17" s="25">
        <f>'[2]PMR Costs'!I17</f>
        <v>20000</v>
      </c>
      <c r="E17" s="47"/>
      <c r="F17" s="40"/>
      <c r="G17" s="48"/>
      <c r="J17" s="39"/>
      <c r="K17" s="50"/>
      <c r="L17" s="51"/>
      <c r="M17" s="48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7"/>
      <c r="AD17" s="40"/>
      <c r="AE17" s="48"/>
      <c r="AI17" s="47"/>
      <c r="AJ17" s="40"/>
      <c r="AK17" s="48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7"/>
      <c r="BB17" s="40"/>
      <c r="BC17" s="48"/>
      <c r="BG17" s="47"/>
      <c r="BH17" s="40"/>
      <c r="BI17" s="48"/>
      <c r="BM17" s="47"/>
      <c r="BN17" s="40"/>
      <c r="BO17" s="48"/>
      <c r="BS17" s="47"/>
      <c r="BT17" s="40"/>
      <c r="BU17" s="48"/>
      <c r="BY17" s="47"/>
      <c r="BZ17" s="40"/>
      <c r="CA17" s="48"/>
      <c r="CB17" s="40"/>
      <c r="CC17" s="40"/>
      <c r="CD17" s="40"/>
      <c r="CE17" s="47"/>
      <c r="CF17" s="40"/>
      <c r="CG17" s="48"/>
      <c r="CH17" s="40"/>
      <c r="CI17" s="40"/>
      <c r="CJ17" s="56"/>
    </row>
    <row r="18" spans="2:88" x14ac:dyDescent="0.25">
      <c r="B18" s="49" t="str">
        <f>'[2]PMR Costs'!A18</f>
        <v>1.3.3</v>
      </c>
      <c r="C18" s="25" t="str">
        <f>'[2]PMR Costs'!B18</f>
        <v>Equipement &amp; software</v>
      </c>
      <c r="D18" s="25">
        <f>'[2]PMR Costs'!I18</f>
        <v>50000</v>
      </c>
      <c r="E18" s="47"/>
      <c r="F18" s="40"/>
      <c r="G18" s="48"/>
      <c r="K18" s="47"/>
      <c r="L18" s="40"/>
      <c r="M18" s="48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7"/>
      <c r="AD18" s="40"/>
      <c r="AE18" s="48"/>
      <c r="AI18" s="47"/>
      <c r="AJ18" s="40"/>
      <c r="AK18" s="48"/>
      <c r="AO18" s="47"/>
      <c r="AP18" s="40"/>
      <c r="AQ18" s="48"/>
      <c r="AU18" s="47"/>
      <c r="AV18" s="40"/>
      <c r="AW18" s="48"/>
      <c r="BA18" s="47"/>
      <c r="BB18" s="40"/>
      <c r="BC18" s="48"/>
      <c r="BG18" s="47"/>
      <c r="BH18" s="40"/>
      <c r="BI18" s="48"/>
      <c r="BM18" s="47"/>
      <c r="BN18" s="40"/>
      <c r="BO18" s="48"/>
      <c r="BS18" s="47"/>
      <c r="BT18" s="40"/>
      <c r="BU18" s="48"/>
      <c r="BY18" s="47"/>
      <c r="BZ18" s="40"/>
      <c r="CA18" s="48"/>
      <c r="CB18" s="40"/>
      <c r="CC18" s="40"/>
      <c r="CD18" s="40"/>
      <c r="CE18" s="47"/>
      <c r="CF18" s="40"/>
      <c r="CG18" s="48"/>
      <c r="CH18" s="40"/>
      <c r="CI18" s="40"/>
      <c r="CJ18" s="56"/>
    </row>
    <row r="19" spans="2:88" x14ac:dyDescent="0.25">
      <c r="B19" s="33">
        <f>'[2]PMR Costs'!A19</f>
        <v>2</v>
      </c>
      <c r="C19" s="34" t="str">
        <f>'[2]PMR Costs'!B19</f>
        <v>Component 2: Strengthening of the agricultural innovation and extension system</v>
      </c>
      <c r="D19" s="34">
        <f>'[2]PMR Costs'!I19</f>
        <v>6398000</v>
      </c>
      <c r="E19" s="47"/>
      <c r="F19" s="40"/>
      <c r="G19" s="48"/>
      <c r="K19" s="47"/>
      <c r="L19" s="40"/>
      <c r="M19" s="48"/>
      <c r="P19" s="39"/>
      <c r="Q19" s="47"/>
      <c r="R19" s="40"/>
      <c r="S19" s="48"/>
      <c r="T19" s="40"/>
      <c r="U19" s="40"/>
      <c r="V19" s="40"/>
      <c r="W19" s="47"/>
      <c r="X19" s="40"/>
      <c r="Y19" s="48"/>
      <c r="Z19" s="40"/>
      <c r="AA19" s="40"/>
      <c r="AB19" s="40"/>
      <c r="AC19" s="47"/>
      <c r="AD19" s="40"/>
      <c r="AE19" s="48"/>
      <c r="AI19" s="47"/>
      <c r="AJ19" s="40"/>
      <c r="AK19" s="48"/>
      <c r="AO19" s="47"/>
      <c r="AP19" s="40"/>
      <c r="AQ19" s="48"/>
      <c r="AU19" s="47"/>
      <c r="AV19" s="40"/>
      <c r="AW19" s="48"/>
      <c r="BA19" s="47"/>
      <c r="BB19" s="40"/>
      <c r="BC19" s="48"/>
      <c r="BG19" s="47"/>
      <c r="BH19" s="40"/>
      <c r="BI19" s="48"/>
      <c r="BM19" s="47"/>
      <c r="BN19" s="40"/>
      <c r="BO19" s="48"/>
      <c r="BS19" s="47"/>
      <c r="BT19" s="40"/>
      <c r="BU19" s="48"/>
      <c r="BY19" s="47"/>
      <c r="BZ19" s="40"/>
      <c r="CA19" s="48"/>
      <c r="CB19" s="40"/>
      <c r="CC19" s="40"/>
      <c r="CD19" s="40"/>
      <c r="CE19" s="47"/>
      <c r="CF19" s="40"/>
      <c r="CG19" s="48"/>
      <c r="CH19" s="40"/>
      <c r="CI19" s="40"/>
      <c r="CJ19" s="56"/>
    </row>
    <row r="20" spans="2:88" x14ac:dyDescent="0.25">
      <c r="B20" s="41">
        <f>'[2]PMR Costs'!A20</f>
        <v>2.1</v>
      </c>
      <c r="C20" s="42" t="str">
        <f>'[2]PMR Costs'!B20</f>
        <v>Agriculture centers built and refurbished</v>
      </c>
      <c r="D20" s="42">
        <f>'[2]PMR Costs'!I20</f>
        <v>4460000</v>
      </c>
      <c r="E20" s="47"/>
      <c r="F20" s="40"/>
      <c r="G20" s="48"/>
      <c r="K20" s="47"/>
      <c r="L20" s="40"/>
      <c r="M20" s="48"/>
      <c r="Q20" s="47"/>
      <c r="R20" s="40"/>
      <c r="S20" s="48"/>
      <c r="T20" s="40"/>
      <c r="U20" s="40"/>
      <c r="V20" s="40"/>
      <c r="W20" s="47"/>
      <c r="X20" s="40"/>
      <c r="Y20" s="48"/>
      <c r="Z20" s="40"/>
      <c r="AA20" s="40"/>
      <c r="AB20" s="40"/>
      <c r="AC20" s="47"/>
      <c r="AD20" s="40"/>
      <c r="AE20" s="48"/>
      <c r="AI20" s="47"/>
      <c r="AJ20" s="40"/>
      <c r="AK20" s="48"/>
      <c r="AO20" s="47"/>
      <c r="AP20" s="40"/>
      <c r="AQ20" s="48"/>
      <c r="AU20" s="47"/>
      <c r="AV20" s="40"/>
      <c r="AW20" s="48"/>
      <c r="BA20" s="47"/>
      <c r="BB20" s="40"/>
      <c r="BC20" s="48"/>
      <c r="BG20" s="47"/>
      <c r="BH20" s="40"/>
      <c r="BI20" s="48"/>
      <c r="BM20" s="47"/>
      <c r="BN20" s="40"/>
      <c r="BO20" s="48"/>
      <c r="BS20" s="47"/>
      <c r="BT20" s="40"/>
      <c r="BU20" s="48"/>
      <c r="BY20" s="47"/>
      <c r="BZ20" s="40"/>
      <c r="CA20" s="48"/>
      <c r="CB20" s="40"/>
      <c r="CC20" s="40"/>
      <c r="CD20" s="40"/>
      <c r="CE20" s="47"/>
      <c r="CF20" s="40"/>
      <c r="CG20" s="48"/>
      <c r="CH20" s="40"/>
      <c r="CI20" s="40"/>
      <c r="CJ20" s="56"/>
    </row>
    <row r="21" spans="2:88" x14ac:dyDescent="0.25">
      <c r="B21" s="49" t="str">
        <f>'[2]PMR Costs'!A21</f>
        <v>2.1.2</v>
      </c>
      <c r="C21" s="25" t="str">
        <f>'[2]PMR Costs'!B21</f>
        <v>Design &amp; supervision of infrastructure</v>
      </c>
      <c r="D21" s="25">
        <f>'[2]PMR Costs'!I21</f>
        <v>680000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7"/>
      <c r="AP21" s="40"/>
      <c r="AQ21" s="48"/>
      <c r="AU21" s="47"/>
      <c r="AV21" s="40"/>
      <c r="AW21" s="48"/>
      <c r="BA21" s="47"/>
      <c r="BB21" s="40"/>
      <c r="BC21" s="48"/>
      <c r="BG21" s="47"/>
      <c r="BH21" s="40"/>
      <c r="BI21" s="48"/>
      <c r="BM21" s="47"/>
      <c r="BN21" s="40"/>
      <c r="BO21" s="48"/>
      <c r="BS21" s="47"/>
      <c r="BT21" s="40"/>
      <c r="BU21" s="48"/>
      <c r="BY21" s="47"/>
      <c r="BZ21" s="40"/>
      <c r="CA21" s="48"/>
      <c r="CB21" s="40"/>
      <c r="CC21" s="40"/>
      <c r="CD21" s="40"/>
      <c r="CE21" s="47"/>
      <c r="CF21" s="40"/>
      <c r="CG21" s="48"/>
      <c r="CH21" s="40"/>
      <c r="CI21" s="40"/>
      <c r="CJ21" s="56"/>
    </row>
    <row r="22" spans="2:88" x14ac:dyDescent="0.25">
      <c r="B22" s="49" t="str">
        <f>'[2]PMR Costs'!A22</f>
        <v>2.1.4</v>
      </c>
      <c r="C22" s="60" t="str">
        <f>'[2]PMR Costs'!B22</f>
        <v>AC Region 10</v>
      </c>
      <c r="D22" s="25">
        <f>'[2]PMR Costs'!I22</f>
        <v>540000</v>
      </c>
      <c r="E22" s="47"/>
      <c r="F22" s="40"/>
      <c r="G22" s="48"/>
      <c r="K22" s="47"/>
      <c r="L22" s="40"/>
      <c r="M22" s="48"/>
      <c r="Q22" s="47"/>
      <c r="R22" s="40"/>
      <c r="S22" s="48"/>
      <c r="T22" s="40"/>
      <c r="U22" s="40"/>
      <c r="V22" s="40"/>
      <c r="W22" s="47"/>
      <c r="X22" s="40"/>
      <c r="Y22" s="48"/>
      <c r="Z22" s="40"/>
      <c r="AA22" s="40"/>
      <c r="AB22" s="40"/>
      <c r="AC22" s="47"/>
      <c r="AD22" s="40"/>
      <c r="AE22" s="48"/>
      <c r="AI22" s="47"/>
      <c r="AJ22" s="40"/>
      <c r="AK22" s="48"/>
      <c r="AO22" s="47"/>
      <c r="AP22" s="40"/>
      <c r="AQ22" s="48"/>
      <c r="AU22" s="47"/>
      <c r="AV22" s="40"/>
      <c r="AW22" s="48"/>
      <c r="BA22" s="47"/>
      <c r="BB22" s="40"/>
      <c r="BC22" s="48"/>
      <c r="BG22" s="47"/>
      <c r="BH22" s="40"/>
      <c r="BI22" s="48"/>
      <c r="BM22" s="47"/>
      <c r="BN22" s="40"/>
      <c r="BO22" s="48"/>
      <c r="BS22" s="47"/>
      <c r="BT22" s="40"/>
      <c r="BU22" s="48"/>
      <c r="BY22" s="47"/>
      <c r="BZ22" s="40"/>
      <c r="CA22" s="48"/>
      <c r="CB22" s="40"/>
      <c r="CC22" s="40"/>
      <c r="CD22" s="40"/>
      <c r="CE22" s="47"/>
      <c r="CF22" s="40"/>
      <c r="CG22" s="48"/>
      <c r="CH22" s="40"/>
      <c r="CI22" s="40"/>
      <c r="CJ22" s="56"/>
    </row>
    <row r="23" spans="2:88" x14ac:dyDescent="0.25">
      <c r="B23" s="49" t="str">
        <f>'[2]PMR Costs'!A23</f>
        <v>2.1.4.1</v>
      </c>
      <c r="C23" s="61" t="str">
        <f>'[2]PMR Costs'!B23</f>
        <v>Infrastructure</v>
      </c>
      <c r="D23" s="25">
        <f>'[2]PMR Costs'!I23</f>
        <v>480000</v>
      </c>
      <c r="E23" s="47"/>
      <c r="F23" s="40"/>
      <c r="G23" s="48"/>
      <c r="K23" s="50"/>
      <c r="L23" s="51"/>
      <c r="M23" s="59"/>
      <c r="N23" s="39"/>
      <c r="O23" s="39"/>
      <c r="P23" s="39"/>
      <c r="Q23" s="47"/>
      <c r="R23" s="40"/>
      <c r="S23" s="48"/>
      <c r="T23" s="40"/>
      <c r="U23" s="40"/>
      <c r="V23" s="40"/>
      <c r="W23" s="47"/>
      <c r="X23" s="40"/>
      <c r="Y23" s="48"/>
      <c r="Z23" s="40"/>
      <c r="AA23" s="40"/>
      <c r="AB23" s="40"/>
      <c r="AC23" s="47"/>
      <c r="AD23" s="40"/>
      <c r="AE23" s="48"/>
      <c r="AI23" s="47"/>
      <c r="AJ23" s="40"/>
      <c r="AK23" s="48"/>
      <c r="AO23" s="47"/>
      <c r="AP23" s="40"/>
      <c r="AQ23" s="48"/>
      <c r="AU23" s="47"/>
      <c r="AV23" s="40"/>
      <c r="AW23" s="48"/>
      <c r="BA23" s="47"/>
      <c r="BB23" s="40"/>
      <c r="BC23" s="48"/>
      <c r="BG23" s="47"/>
      <c r="BH23" s="40"/>
      <c r="BI23" s="48"/>
      <c r="BM23" s="47"/>
      <c r="BN23" s="40"/>
      <c r="BO23" s="48"/>
      <c r="BS23" s="47"/>
      <c r="BT23" s="40"/>
      <c r="BU23" s="48"/>
      <c r="BY23" s="47"/>
      <c r="BZ23" s="40"/>
      <c r="CA23" s="48"/>
      <c r="CB23" s="40"/>
      <c r="CC23" s="40"/>
      <c r="CD23" s="40"/>
      <c r="CE23" s="47"/>
      <c r="CF23" s="40"/>
      <c r="CG23" s="48"/>
      <c r="CH23" s="40"/>
      <c r="CI23" s="40"/>
      <c r="CJ23" s="56"/>
    </row>
    <row r="24" spans="2:88" x14ac:dyDescent="0.25">
      <c r="B24" s="49" t="str">
        <f>'[2]PMR Costs'!A24</f>
        <v>2.1.4.1.1</v>
      </c>
      <c r="C24" s="25" t="str">
        <f>'[2]PMR Costs'!B24</f>
        <v>Buildings</v>
      </c>
      <c r="D24" s="25">
        <f>'[2]PMR Costs'!I24</f>
        <v>350000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7"/>
      <c r="AP24" s="40"/>
      <c r="AQ24" s="48"/>
      <c r="AU24" s="47"/>
      <c r="AV24" s="40"/>
      <c r="AW24" s="48"/>
      <c r="BA24" s="47"/>
      <c r="BB24" s="40"/>
      <c r="BC24" s="48"/>
      <c r="BG24" s="47"/>
      <c r="BH24" s="40"/>
      <c r="BI24" s="48"/>
      <c r="BM24" s="47"/>
      <c r="BN24" s="40"/>
      <c r="BO24" s="48"/>
      <c r="BS24" s="47"/>
      <c r="BT24" s="40"/>
      <c r="BU24" s="48"/>
      <c r="BY24" s="47"/>
      <c r="BZ24" s="40"/>
      <c r="CA24" s="48"/>
      <c r="CB24" s="40"/>
      <c r="CC24" s="40"/>
      <c r="CD24" s="40"/>
      <c r="CE24" s="47"/>
      <c r="CF24" s="40"/>
      <c r="CG24" s="48"/>
      <c r="CH24" s="40"/>
      <c r="CI24" s="40"/>
      <c r="CJ24" s="56"/>
    </row>
    <row r="25" spans="2:88" x14ac:dyDescent="0.25">
      <c r="B25" s="49" t="str">
        <f>'[2]PMR Costs'!A25</f>
        <v>2.1.4.1.2</v>
      </c>
      <c r="C25" s="25" t="str">
        <f>'[2]PMR Costs'!B25</f>
        <v>Laboratories</v>
      </c>
      <c r="D25" s="25">
        <f>'[2]PMR Costs'!I25</f>
        <v>130000</v>
      </c>
      <c r="E25" s="47"/>
      <c r="F25" s="40"/>
      <c r="G25" s="48"/>
      <c r="K25" s="47"/>
      <c r="L25" s="40"/>
      <c r="M25" s="48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7"/>
      <c r="AP25" s="40"/>
      <c r="AQ25" s="48"/>
      <c r="AU25" s="47"/>
      <c r="AV25" s="40"/>
      <c r="AW25" s="48"/>
      <c r="BA25" s="47"/>
      <c r="BB25" s="40"/>
      <c r="BC25" s="48"/>
      <c r="BG25" s="47"/>
      <c r="BH25" s="40"/>
      <c r="BI25" s="48"/>
      <c r="BM25" s="47"/>
      <c r="BN25" s="40"/>
      <c r="BO25" s="48"/>
      <c r="BS25" s="47"/>
      <c r="BT25" s="40"/>
      <c r="BU25" s="48"/>
      <c r="BY25" s="47"/>
      <c r="BZ25" s="40"/>
      <c r="CA25" s="48"/>
      <c r="CB25" s="40"/>
      <c r="CC25" s="40"/>
      <c r="CD25" s="40"/>
      <c r="CE25" s="47"/>
      <c r="CF25" s="40"/>
      <c r="CG25" s="48"/>
      <c r="CH25" s="40"/>
      <c r="CI25" s="40"/>
      <c r="CJ25" s="56"/>
    </row>
    <row r="26" spans="2:88" x14ac:dyDescent="0.25">
      <c r="B26" s="49" t="str">
        <f>'[2]PMR Costs'!A26</f>
        <v>2.1.4.2</v>
      </c>
      <c r="C26" s="25" t="str">
        <f>'[2]PMR Costs'!B26</f>
        <v>Equipment (laboratory equipment)</v>
      </c>
      <c r="D26" s="25">
        <f>'[2]PMR Costs'!I26</f>
        <v>20000</v>
      </c>
      <c r="E26" s="47"/>
      <c r="F26" s="40"/>
      <c r="G26" s="48"/>
      <c r="K26" s="47"/>
      <c r="L26" s="40"/>
      <c r="M26" s="48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7"/>
      <c r="AD26" s="40"/>
      <c r="AE26" s="48"/>
      <c r="AI26" s="47"/>
      <c r="AJ26" s="40"/>
      <c r="AK26" s="48"/>
      <c r="AO26" s="47"/>
      <c r="AP26" s="40"/>
      <c r="AQ26" s="48"/>
      <c r="AU26" s="47"/>
      <c r="AV26" s="40"/>
      <c r="AW26" s="48"/>
      <c r="BA26" s="47"/>
      <c r="BB26" s="40"/>
      <c r="BC26" s="48"/>
      <c r="BG26" s="47"/>
      <c r="BH26" s="40"/>
      <c r="BI26" s="48"/>
      <c r="BM26" s="47"/>
      <c r="BN26" s="40"/>
      <c r="BO26" s="48"/>
      <c r="BS26" s="47"/>
      <c r="BT26" s="40"/>
      <c r="BU26" s="48"/>
      <c r="BY26" s="47"/>
      <c r="BZ26" s="40"/>
      <c r="CA26" s="48"/>
      <c r="CB26" s="40"/>
      <c r="CC26" s="40"/>
      <c r="CD26" s="40"/>
      <c r="CE26" s="47"/>
      <c r="CF26" s="40"/>
      <c r="CG26" s="48"/>
      <c r="CH26" s="40"/>
      <c r="CI26" s="40"/>
      <c r="CJ26" s="56"/>
    </row>
    <row r="27" spans="2:88" x14ac:dyDescent="0.25">
      <c r="B27" s="49" t="str">
        <f>'[2]PMR Costs'!A27</f>
        <v>2.1.4.3</v>
      </c>
      <c r="C27" s="25" t="str">
        <f>'[2]PMR Costs'!B27</f>
        <v>Vehicles</v>
      </c>
      <c r="D27" s="25">
        <f>'[2]PMR Costs'!I27</f>
        <v>40000</v>
      </c>
      <c r="E27" s="47"/>
      <c r="F27" s="40"/>
      <c r="G27" s="48"/>
      <c r="H27" s="39"/>
      <c r="I27" s="39"/>
      <c r="J27" s="39"/>
      <c r="K27" s="47"/>
      <c r="L27" s="40"/>
      <c r="M27" s="48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7"/>
      <c r="AP27" s="40"/>
      <c r="AQ27" s="48"/>
      <c r="AU27" s="47"/>
      <c r="AV27" s="40"/>
      <c r="AW27" s="48"/>
      <c r="BA27" s="47"/>
      <c r="BB27" s="40"/>
      <c r="BC27" s="48"/>
      <c r="BG27" s="47"/>
      <c r="BH27" s="40"/>
      <c r="BI27" s="48"/>
      <c r="BM27" s="47"/>
      <c r="BN27" s="40"/>
      <c r="BO27" s="48"/>
      <c r="BS27" s="47"/>
      <c r="BT27" s="40"/>
      <c r="BU27" s="48"/>
      <c r="BY27" s="47"/>
      <c r="BZ27" s="40"/>
      <c r="CA27" s="48"/>
      <c r="CB27" s="40"/>
      <c r="CC27" s="40"/>
      <c r="CD27" s="40"/>
      <c r="CE27" s="47"/>
      <c r="CF27" s="40"/>
      <c r="CG27" s="48"/>
      <c r="CH27" s="40"/>
      <c r="CI27" s="40"/>
      <c r="CJ27" s="56"/>
    </row>
    <row r="28" spans="2:88" x14ac:dyDescent="0.25">
      <c r="B28" s="49" t="str">
        <f>'[2]PMR Costs'!A28</f>
        <v>2.1.5</v>
      </c>
      <c r="C28" s="60" t="str">
        <f>'[2]PMR Costs'!B28</f>
        <v>AC Region 9</v>
      </c>
      <c r="D28" s="25">
        <f>'[2]PMR Costs'!I28</f>
        <v>3240000</v>
      </c>
      <c r="E28" s="47"/>
      <c r="F28" s="40"/>
      <c r="G28" s="48"/>
      <c r="K28" s="47"/>
      <c r="L28" s="40"/>
      <c r="M28" s="48"/>
      <c r="Q28" s="47"/>
      <c r="R28" s="40"/>
      <c r="S28" s="48"/>
      <c r="T28" s="40"/>
      <c r="U28" s="40"/>
      <c r="V28" s="40"/>
      <c r="W28" s="47"/>
      <c r="X28" s="40"/>
      <c r="Y28" s="48"/>
      <c r="Z28" s="40"/>
      <c r="AA28" s="40"/>
      <c r="AB28" s="40"/>
      <c r="AC28" s="47"/>
      <c r="AD28" s="40"/>
      <c r="AE28" s="48"/>
      <c r="AI28" s="47"/>
      <c r="AJ28" s="40"/>
      <c r="AK28" s="48"/>
      <c r="AO28" s="47"/>
      <c r="AP28" s="40"/>
      <c r="AQ28" s="48"/>
      <c r="AU28" s="47"/>
      <c r="AV28" s="40"/>
      <c r="AW28" s="48"/>
      <c r="BA28" s="47"/>
      <c r="BB28" s="40"/>
      <c r="BC28" s="48"/>
      <c r="BG28" s="47"/>
      <c r="BH28" s="40"/>
      <c r="BI28" s="48"/>
      <c r="BM28" s="47"/>
      <c r="BN28" s="40"/>
      <c r="BO28" s="48"/>
      <c r="BS28" s="47"/>
      <c r="BT28" s="40"/>
      <c r="BU28" s="48"/>
      <c r="BY28" s="47"/>
      <c r="BZ28" s="40"/>
      <c r="CA28" s="48"/>
      <c r="CB28" s="40"/>
      <c r="CC28" s="40"/>
      <c r="CD28" s="40"/>
      <c r="CE28" s="47"/>
      <c r="CF28" s="40"/>
      <c r="CG28" s="48"/>
      <c r="CH28" s="40"/>
      <c r="CI28" s="40"/>
      <c r="CJ28" s="56"/>
    </row>
    <row r="29" spans="2:88" x14ac:dyDescent="0.25">
      <c r="B29" s="49" t="str">
        <f>'[2]PMR Costs'!A29</f>
        <v>2.1.5.1</v>
      </c>
      <c r="C29" s="61" t="str">
        <f>'[2]PMR Costs'!B29</f>
        <v>Infrastructure</v>
      </c>
      <c r="D29" s="25">
        <f>'[2]PMR Costs'!I29</f>
        <v>3100000</v>
      </c>
      <c r="E29" s="47"/>
      <c r="F29" s="40"/>
      <c r="G29" s="48"/>
      <c r="H29" s="39"/>
      <c r="I29" s="39"/>
      <c r="J29" s="39"/>
      <c r="K29" s="50"/>
      <c r="L29" s="50"/>
      <c r="M29" s="50"/>
      <c r="N29" s="50"/>
      <c r="O29" s="50"/>
      <c r="P29" s="50"/>
      <c r="Q29" s="47"/>
      <c r="R29" s="40"/>
      <c r="S29" s="48"/>
      <c r="T29" s="40"/>
      <c r="U29" s="40"/>
      <c r="V29" s="40"/>
      <c r="W29" s="47"/>
      <c r="X29" s="40"/>
      <c r="Y29" s="48"/>
      <c r="Z29" s="40"/>
      <c r="AA29" s="40"/>
      <c r="AB29" s="40"/>
      <c r="AC29" s="47"/>
      <c r="AD29" s="40"/>
      <c r="AE29" s="48"/>
      <c r="AI29" s="47"/>
      <c r="AJ29" s="40"/>
      <c r="AK29" s="48"/>
      <c r="AO29" s="47"/>
      <c r="AP29" s="40"/>
      <c r="AQ29" s="48"/>
      <c r="AU29" s="47"/>
      <c r="AV29" s="40"/>
      <c r="AW29" s="48"/>
      <c r="BA29" s="47"/>
      <c r="BB29" s="40"/>
      <c r="BC29" s="48"/>
      <c r="BG29" s="47"/>
      <c r="BH29" s="40"/>
      <c r="BI29" s="48"/>
      <c r="BM29" s="47"/>
      <c r="BN29" s="40"/>
      <c r="BO29" s="48"/>
      <c r="BS29" s="47"/>
      <c r="BT29" s="40"/>
      <c r="BU29" s="48"/>
      <c r="BY29" s="47"/>
      <c r="BZ29" s="40"/>
      <c r="CA29" s="48"/>
      <c r="CB29" s="40"/>
      <c r="CC29" s="40"/>
      <c r="CD29" s="40"/>
      <c r="CE29" s="47"/>
      <c r="CF29" s="40"/>
      <c r="CG29" s="48"/>
      <c r="CH29" s="40"/>
      <c r="CI29" s="40"/>
      <c r="CJ29" s="56"/>
    </row>
    <row r="30" spans="2:88" x14ac:dyDescent="0.25">
      <c r="B30" s="49" t="str">
        <f>'[2]PMR Costs'!A30</f>
        <v>2.1.5.1.1</v>
      </c>
      <c r="C30" s="25" t="str">
        <f>'[2]PMR Costs'!B30</f>
        <v>Buildings</v>
      </c>
      <c r="D30" s="25">
        <f>'[2]PMR Costs'!I30</f>
        <v>2500000</v>
      </c>
      <c r="E30" s="47"/>
      <c r="F30" s="40"/>
      <c r="G30" s="48"/>
      <c r="K30" s="47"/>
      <c r="L30" s="40"/>
      <c r="M30" s="48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7"/>
      <c r="BN30" s="40"/>
      <c r="BO30" s="48"/>
      <c r="BS30" s="47"/>
      <c r="BT30" s="40"/>
      <c r="BU30" s="48"/>
      <c r="BY30" s="47"/>
      <c r="BZ30" s="40"/>
      <c r="CA30" s="48"/>
      <c r="CB30" s="40"/>
      <c r="CC30" s="40"/>
      <c r="CD30" s="40"/>
      <c r="CE30" s="47"/>
      <c r="CF30" s="40"/>
      <c r="CG30" s="48"/>
      <c r="CH30" s="40"/>
      <c r="CI30" s="40"/>
      <c r="CJ30" s="56"/>
    </row>
    <row r="31" spans="2:88" x14ac:dyDescent="0.25">
      <c r="B31" s="49" t="str">
        <f>'[2]PMR Costs'!A31</f>
        <v>2.1.5.1.2</v>
      </c>
      <c r="C31" s="25" t="str">
        <f>'[2]PMR Costs'!B31</f>
        <v>Laboratories</v>
      </c>
      <c r="D31" s="25">
        <f>'[2]PMR Costs'!I31</f>
        <v>100000</v>
      </c>
      <c r="E31" s="47"/>
      <c r="F31" s="40"/>
      <c r="G31" s="48"/>
      <c r="K31" s="47"/>
      <c r="L31" s="40"/>
      <c r="M31" s="48"/>
      <c r="Q31" s="47"/>
      <c r="R31" s="40"/>
      <c r="S31" s="48"/>
      <c r="T31" s="40"/>
      <c r="U31" s="40"/>
      <c r="V31" s="40"/>
      <c r="W31" s="47"/>
      <c r="X31" s="40"/>
      <c r="Y31" s="48"/>
      <c r="Z31" s="40"/>
      <c r="AA31" s="40"/>
      <c r="AB31" s="40"/>
      <c r="AC31" s="47"/>
      <c r="AD31" s="40"/>
      <c r="AE31" s="48"/>
      <c r="AI31" s="47"/>
      <c r="AJ31" s="40"/>
      <c r="AK31" s="48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7"/>
      <c r="BB31" s="40"/>
      <c r="BC31" s="48"/>
      <c r="BG31" s="47"/>
      <c r="BH31" s="40"/>
      <c r="BI31" s="48"/>
      <c r="BM31" s="47"/>
      <c r="BN31" s="40"/>
      <c r="BO31" s="48"/>
      <c r="BS31" s="47"/>
      <c r="BT31" s="40"/>
      <c r="BU31" s="48"/>
      <c r="BY31" s="47"/>
      <c r="BZ31" s="40"/>
      <c r="CA31" s="48"/>
      <c r="CB31" s="40"/>
      <c r="CC31" s="40"/>
      <c r="CD31" s="40"/>
      <c r="CE31" s="47"/>
      <c r="CF31" s="40"/>
      <c r="CG31" s="48"/>
      <c r="CH31" s="40"/>
      <c r="CI31" s="40"/>
      <c r="CJ31" s="56"/>
    </row>
    <row r="32" spans="2:88" x14ac:dyDescent="0.25">
      <c r="B32" s="49" t="str">
        <f>'[2]PMR Costs'!A32</f>
        <v>2.1.5.1.3</v>
      </c>
      <c r="C32" s="25" t="str">
        <f>'[2]PMR Costs'!B32</f>
        <v>Water reservoir</v>
      </c>
      <c r="D32" s="25">
        <f>'[2]PMR Costs'!I32</f>
        <v>500000</v>
      </c>
      <c r="E32" s="47"/>
      <c r="F32" s="40"/>
      <c r="G32" s="48"/>
      <c r="K32" s="47"/>
      <c r="L32" s="40"/>
      <c r="M32" s="48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7"/>
      <c r="AP32" s="40"/>
      <c r="AQ32" s="48"/>
      <c r="AU32" s="47"/>
      <c r="AV32" s="40"/>
      <c r="AW32" s="48"/>
      <c r="BA32" s="47"/>
      <c r="BB32" s="40"/>
      <c r="BC32" s="48"/>
      <c r="BG32" s="47"/>
      <c r="BH32" s="40"/>
      <c r="BI32" s="48"/>
      <c r="BM32" s="47"/>
      <c r="BN32" s="40"/>
      <c r="BO32" s="48"/>
      <c r="BS32" s="47"/>
      <c r="BT32" s="40"/>
      <c r="BU32" s="48"/>
      <c r="BY32" s="47"/>
      <c r="BZ32" s="40"/>
      <c r="CA32" s="48"/>
      <c r="CB32" s="40"/>
      <c r="CC32" s="40"/>
      <c r="CD32" s="40"/>
      <c r="CE32" s="47"/>
      <c r="CF32" s="40"/>
      <c r="CG32" s="48"/>
      <c r="CH32" s="40"/>
      <c r="CI32" s="40"/>
      <c r="CJ32" s="56"/>
    </row>
    <row r="33" spans="2:135" x14ac:dyDescent="0.25">
      <c r="B33" s="49" t="str">
        <f>'[2]PMR Costs'!A33</f>
        <v>2.1.5.2</v>
      </c>
      <c r="C33" s="25" t="str">
        <f>'[2]PMR Costs'!B33</f>
        <v>Equipment (laboratory equipment)</v>
      </c>
      <c r="D33" s="25">
        <f>'[2]PMR Costs'!I33</f>
        <v>100000</v>
      </c>
      <c r="E33" s="47"/>
      <c r="F33" s="40"/>
      <c r="G33" s="48"/>
      <c r="K33" s="47"/>
      <c r="L33" s="40"/>
      <c r="M33" s="48"/>
      <c r="Q33" s="47"/>
      <c r="R33" s="40"/>
      <c r="S33" s="48"/>
      <c r="T33" s="40"/>
      <c r="U33" s="40"/>
      <c r="V33" s="40"/>
      <c r="W33" s="47"/>
      <c r="X33" s="40"/>
      <c r="Y33" s="48"/>
      <c r="Z33" s="40"/>
      <c r="AA33" s="40"/>
      <c r="AB33" s="40"/>
      <c r="AC33" s="47"/>
      <c r="AD33" s="40"/>
      <c r="AE33" s="48"/>
      <c r="AI33" s="47"/>
      <c r="AJ33" s="40"/>
      <c r="AK33" s="48"/>
      <c r="AO33" s="43"/>
      <c r="AP33" s="44"/>
      <c r="AQ33" s="45"/>
      <c r="AR33" s="46"/>
      <c r="AS33" s="46"/>
      <c r="AT33" s="46"/>
      <c r="AU33" s="43"/>
      <c r="AV33" s="44"/>
      <c r="AW33" s="45"/>
      <c r="AX33" s="46"/>
      <c r="AY33" s="46"/>
      <c r="AZ33" s="46"/>
      <c r="BA33" s="47"/>
      <c r="BB33" s="40"/>
      <c r="BC33" s="48"/>
      <c r="BG33" s="47"/>
      <c r="BH33" s="40"/>
      <c r="BI33" s="48"/>
      <c r="BM33" s="47"/>
      <c r="BN33" s="40"/>
      <c r="BO33" s="48"/>
      <c r="BS33" s="47"/>
      <c r="BT33" s="40"/>
      <c r="BU33" s="48"/>
      <c r="BY33" s="47"/>
      <c r="BZ33" s="40"/>
      <c r="CA33" s="48"/>
      <c r="CB33" s="40"/>
      <c r="CC33" s="40"/>
      <c r="CD33" s="40"/>
      <c r="CE33" s="47"/>
      <c r="CF33" s="40"/>
      <c r="CG33" s="48"/>
      <c r="CH33" s="40"/>
      <c r="CI33" s="40"/>
      <c r="CJ33" s="56"/>
    </row>
    <row r="34" spans="2:135" x14ac:dyDescent="0.25">
      <c r="B34" s="49" t="str">
        <f>'[2]PMR Costs'!A34</f>
        <v>2.1.5.3</v>
      </c>
      <c r="C34" s="25" t="str">
        <f>'[2]PMR Costs'!B34</f>
        <v>Vehicles</v>
      </c>
      <c r="D34" s="25">
        <f>'[2]PMR Costs'!I34</f>
        <v>40000</v>
      </c>
      <c r="E34" s="47"/>
      <c r="F34" s="40"/>
      <c r="G34" s="48"/>
      <c r="H34" s="39"/>
      <c r="I34" s="39"/>
      <c r="J34" s="39"/>
      <c r="K34" s="47"/>
      <c r="L34" s="40"/>
      <c r="M34" s="48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7"/>
      <c r="AP34" s="40"/>
      <c r="AQ34" s="48"/>
      <c r="AU34" s="47"/>
      <c r="AV34" s="40"/>
      <c r="AW34" s="48"/>
      <c r="BA34" s="47"/>
      <c r="BB34" s="40"/>
      <c r="BC34" s="48"/>
      <c r="BG34" s="47"/>
      <c r="BH34" s="40"/>
      <c r="BI34" s="48"/>
      <c r="BM34" s="47"/>
      <c r="BN34" s="40"/>
      <c r="BO34" s="48"/>
      <c r="BS34" s="47"/>
      <c r="BT34" s="40"/>
      <c r="BU34" s="48"/>
      <c r="BY34" s="47"/>
      <c r="BZ34" s="40"/>
      <c r="CA34" s="48"/>
      <c r="CB34" s="40"/>
      <c r="CC34" s="40"/>
      <c r="CD34" s="40"/>
      <c r="CE34" s="47"/>
      <c r="CF34" s="40"/>
      <c r="CG34" s="48"/>
      <c r="CH34" s="40"/>
      <c r="CI34" s="40"/>
      <c r="CJ34" s="56"/>
    </row>
    <row r="35" spans="2:135" x14ac:dyDescent="0.25">
      <c r="B35" s="41">
        <f>'[2]PMR Costs'!A35</f>
        <v>2.2000000000000002</v>
      </c>
      <c r="C35" s="42" t="str">
        <f>'[2]PMR Costs'!B35</f>
        <v>Research programs implemented</v>
      </c>
      <c r="D35" s="42">
        <f>'[2]PMR Costs'!I35</f>
        <v>225000</v>
      </c>
      <c r="E35" s="47"/>
      <c r="F35" s="40"/>
      <c r="G35" s="48"/>
      <c r="K35" s="47"/>
      <c r="L35" s="40"/>
      <c r="M35" s="48"/>
      <c r="Q35" s="47"/>
      <c r="R35" s="40"/>
      <c r="S35" s="48"/>
      <c r="T35" s="40"/>
      <c r="U35" s="40"/>
      <c r="V35" s="40"/>
      <c r="W35" s="47"/>
      <c r="X35" s="40"/>
      <c r="Y35" s="48"/>
      <c r="Z35" s="40"/>
      <c r="AA35" s="40"/>
      <c r="AB35" s="40"/>
      <c r="AC35" s="47"/>
      <c r="AD35" s="40"/>
      <c r="AE35" s="48"/>
      <c r="AI35" s="47"/>
      <c r="AJ35" s="40"/>
      <c r="AK35" s="48"/>
      <c r="AO35" s="47"/>
      <c r="AP35" s="40"/>
      <c r="AQ35" s="48"/>
      <c r="AU35" s="47"/>
      <c r="AV35" s="40"/>
      <c r="AW35" s="48"/>
      <c r="BA35" s="47"/>
      <c r="BB35" s="40"/>
      <c r="BC35" s="48"/>
      <c r="BG35" s="47"/>
      <c r="BH35" s="40"/>
      <c r="BI35" s="48"/>
      <c r="BM35" s="47"/>
      <c r="BN35" s="40"/>
      <c r="BO35" s="48"/>
      <c r="BS35" s="47"/>
      <c r="BT35" s="40"/>
      <c r="BU35" s="48"/>
      <c r="BY35" s="47"/>
      <c r="BZ35" s="40"/>
      <c r="CA35" s="48"/>
      <c r="CB35" s="40"/>
      <c r="CC35" s="40"/>
      <c r="CD35" s="40"/>
      <c r="CE35" s="47"/>
      <c r="CF35" s="40"/>
      <c r="CG35" s="48"/>
      <c r="CH35" s="40"/>
      <c r="CI35" s="40"/>
      <c r="CJ35" s="56"/>
    </row>
    <row r="36" spans="2:135" x14ac:dyDescent="0.25">
      <c r="B36" s="49" t="str">
        <f>'[2]PMR Costs'!A36</f>
        <v>2.2.1</v>
      </c>
      <c r="C36" s="25" t="str">
        <f>'[2]PMR Costs'!B36</f>
        <v>Consultants for research</v>
      </c>
      <c r="D36" s="25">
        <f>'[2]PMR Costs'!I36</f>
        <v>150000</v>
      </c>
      <c r="E36" s="47"/>
      <c r="F36" s="40"/>
      <c r="G36" s="48"/>
      <c r="K36" s="47"/>
      <c r="L36" s="40"/>
      <c r="M36" s="48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7"/>
      <c r="BB36" s="40"/>
      <c r="BC36" s="48"/>
      <c r="BG36" s="47"/>
      <c r="BH36" s="40"/>
      <c r="BI36" s="48"/>
      <c r="BM36" s="47"/>
      <c r="BN36" s="40"/>
      <c r="BO36" s="48"/>
      <c r="BS36" s="47"/>
      <c r="BT36" s="40"/>
      <c r="BU36" s="48"/>
      <c r="BY36" s="47"/>
      <c r="BZ36" s="40"/>
      <c r="CA36" s="48"/>
      <c r="CB36" s="40"/>
      <c r="CC36" s="40"/>
      <c r="CD36" s="40"/>
      <c r="CE36" s="47"/>
      <c r="CF36" s="40"/>
      <c r="CG36" s="48"/>
      <c r="CH36" s="40"/>
      <c r="CI36" s="40"/>
      <c r="CJ36" s="56"/>
    </row>
    <row r="37" spans="2:135" x14ac:dyDescent="0.25">
      <c r="B37" s="49" t="str">
        <f>'[2]PMR Costs'!A37</f>
        <v>2.2.2</v>
      </c>
      <c r="C37" s="25" t="str">
        <f>'[2]PMR Costs'!B37</f>
        <v>Materials (agricultural products for centers)</v>
      </c>
      <c r="D37" s="25">
        <f>'[2]PMR Costs'!I37</f>
        <v>50000</v>
      </c>
      <c r="E37" s="47"/>
      <c r="F37" s="40"/>
      <c r="G37" s="48"/>
      <c r="K37" s="47"/>
      <c r="L37" s="40"/>
      <c r="M37" s="48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7"/>
      <c r="BZ37" s="40"/>
      <c r="CA37" s="48"/>
      <c r="CB37" s="40"/>
      <c r="CC37" s="40"/>
      <c r="CD37" s="40"/>
      <c r="CE37" s="47"/>
      <c r="CF37" s="40"/>
      <c r="CG37" s="48"/>
      <c r="CH37" s="40"/>
      <c r="CI37" s="40"/>
      <c r="CJ37" s="56"/>
    </row>
    <row r="38" spans="2:135" x14ac:dyDescent="0.25">
      <c r="B38" s="49" t="str">
        <f>'[2]PMR Costs'!A38</f>
        <v>2.2.3</v>
      </c>
      <c r="C38" s="25" t="str">
        <f>'[2]PMR Costs'!B38</f>
        <v>Literature (subscriptions)</v>
      </c>
      <c r="D38" s="25">
        <f>'[2]PMR Costs'!I38</f>
        <v>5000</v>
      </c>
      <c r="E38" s="47"/>
      <c r="F38" s="40"/>
      <c r="G38" s="48"/>
      <c r="K38" s="47"/>
      <c r="L38" s="40"/>
      <c r="M38" s="48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7"/>
      <c r="BZ38" s="40"/>
      <c r="CA38" s="48"/>
      <c r="CB38" s="40"/>
      <c r="CC38" s="40"/>
      <c r="CD38" s="40"/>
      <c r="CE38" s="47"/>
      <c r="CF38" s="40"/>
      <c r="CG38" s="48"/>
      <c r="CH38" s="40"/>
      <c r="CI38" s="40"/>
      <c r="CJ38" s="56"/>
    </row>
    <row r="39" spans="2:135" x14ac:dyDescent="0.25">
      <c r="B39" s="49" t="str">
        <f>'[2]PMR Costs'!A39</f>
        <v>2.2.4</v>
      </c>
      <c r="C39" s="25" t="str">
        <f>'[2]PMR Costs'!B39</f>
        <v>Participation in international events</v>
      </c>
      <c r="D39" s="25">
        <f>'[2]PMR Costs'!I39</f>
        <v>20000</v>
      </c>
      <c r="E39" s="47"/>
      <c r="F39" s="40"/>
      <c r="G39" s="48"/>
      <c r="K39" s="47"/>
      <c r="L39" s="40"/>
      <c r="M39" s="48"/>
      <c r="Q39" s="47"/>
      <c r="R39" s="40"/>
      <c r="S39" s="48"/>
      <c r="T39" s="40"/>
      <c r="U39" s="40"/>
      <c r="V39" s="40"/>
      <c r="W39" s="47"/>
      <c r="X39" s="40"/>
      <c r="Y39" s="48"/>
      <c r="Z39" s="40"/>
      <c r="AA39" s="40"/>
      <c r="AB39" s="40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7"/>
      <c r="AP39" s="40"/>
      <c r="AQ39" s="48"/>
      <c r="AU39" s="47"/>
      <c r="AV39" s="40"/>
      <c r="AW39" s="48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7"/>
      <c r="BN39" s="40"/>
      <c r="BO39" s="48"/>
      <c r="BS39" s="47"/>
      <c r="BT39" s="40"/>
      <c r="BU39" s="48"/>
      <c r="BY39" s="47"/>
      <c r="BZ39" s="40"/>
      <c r="CA39" s="48"/>
      <c r="CB39" s="40"/>
      <c r="CC39" s="40"/>
      <c r="CD39" s="40"/>
      <c r="CE39" s="47"/>
      <c r="CF39" s="40"/>
      <c r="CG39" s="48"/>
      <c r="CH39" s="40"/>
      <c r="CI39" s="40"/>
      <c r="CJ39" s="56"/>
    </row>
    <row r="40" spans="2:135" x14ac:dyDescent="0.25">
      <c r="B40" s="41">
        <f>'[2]PMR Costs'!A40</f>
        <v>2.2999999999999998</v>
      </c>
      <c r="C40" s="42" t="str">
        <f>'[2]PMR Costs'!B40</f>
        <v>Extension programs implemented</v>
      </c>
      <c r="D40" s="42">
        <f>'[2]PMR Costs'!I40</f>
        <v>695000</v>
      </c>
      <c r="E40" s="47"/>
      <c r="F40" s="40"/>
      <c r="G40" s="48"/>
      <c r="K40" s="47"/>
      <c r="L40" s="40"/>
      <c r="M40" s="48"/>
      <c r="Q40" s="47"/>
      <c r="R40" s="40"/>
      <c r="S40" s="48"/>
      <c r="T40" s="40"/>
      <c r="U40" s="40"/>
      <c r="V40" s="40"/>
      <c r="W40" s="47"/>
      <c r="X40" s="40"/>
      <c r="Y40" s="48"/>
      <c r="Z40" s="40"/>
      <c r="AA40" s="40"/>
      <c r="AB40" s="40"/>
      <c r="AC40" s="47"/>
      <c r="AD40" s="40"/>
      <c r="AE40" s="48"/>
      <c r="AI40" s="47"/>
      <c r="AJ40" s="40"/>
      <c r="AK40" s="48"/>
      <c r="AO40" s="47"/>
      <c r="AP40" s="40"/>
      <c r="AQ40" s="48"/>
      <c r="AU40" s="47"/>
      <c r="AV40" s="40"/>
      <c r="AW40" s="48"/>
      <c r="BA40" s="47"/>
      <c r="BB40" s="40"/>
      <c r="BC40" s="48"/>
      <c r="BG40" s="47"/>
      <c r="BH40" s="40"/>
      <c r="BI40" s="48"/>
      <c r="BM40" s="47"/>
      <c r="BN40" s="40"/>
      <c r="BO40" s="48"/>
      <c r="BS40" s="47"/>
      <c r="BT40" s="40"/>
      <c r="BU40" s="48"/>
      <c r="BY40" s="47"/>
      <c r="BZ40" s="40"/>
      <c r="CA40" s="48"/>
      <c r="CB40" s="40"/>
      <c r="CC40" s="40"/>
      <c r="CD40" s="40"/>
      <c r="CE40" s="47"/>
      <c r="CF40" s="40"/>
      <c r="CG40" s="48"/>
      <c r="CH40" s="40"/>
      <c r="CI40" s="40"/>
      <c r="CJ40" s="56"/>
    </row>
    <row r="41" spans="2:135" x14ac:dyDescent="0.25">
      <c r="B41" s="49" t="str">
        <f>'[2]PMR Costs'!A41</f>
        <v>2.3.1</v>
      </c>
      <c r="C41" s="25" t="str">
        <f>'[2]PMR Costs'!B41</f>
        <v>Consultants for extension</v>
      </c>
      <c r="D41" s="25">
        <f>'[2]PMR Costs'!I41</f>
        <v>150000</v>
      </c>
      <c r="E41" s="47"/>
      <c r="F41" s="40"/>
      <c r="G41" s="48"/>
      <c r="K41" s="47"/>
      <c r="L41" s="40"/>
      <c r="M41" s="48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7"/>
      <c r="AD41" s="40"/>
      <c r="AE41" s="48"/>
      <c r="AI41" s="47"/>
      <c r="AJ41" s="40"/>
      <c r="AK41" s="48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7"/>
      <c r="BB41" s="40"/>
      <c r="BC41" s="48"/>
      <c r="BG41" s="47"/>
      <c r="BH41" s="40"/>
      <c r="BI41" s="48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7"/>
      <c r="BZ41" s="40"/>
      <c r="CA41" s="48"/>
      <c r="CB41" s="40"/>
      <c r="CC41" s="40"/>
      <c r="CD41" s="40"/>
      <c r="CE41" s="47"/>
      <c r="CF41" s="40"/>
      <c r="CG41" s="48"/>
      <c r="CH41" s="40"/>
      <c r="CI41" s="40"/>
      <c r="CJ41" s="56"/>
    </row>
    <row r="42" spans="2:135" x14ac:dyDescent="0.25">
      <c r="B42" s="49" t="str">
        <f>'[2]PMR Costs'!A42</f>
        <v>2.3.2</v>
      </c>
      <c r="C42" s="25" t="str">
        <f>'[2]PMR Costs'!B42</f>
        <v>Technical support (extensionist)</v>
      </c>
      <c r="D42" s="25">
        <f>'[2]PMR Costs'!I42</f>
        <v>225000</v>
      </c>
      <c r="E42" s="47"/>
      <c r="F42" s="40"/>
      <c r="G42" s="48"/>
      <c r="K42" s="47"/>
      <c r="L42" s="40"/>
      <c r="M42" s="48"/>
      <c r="Q42" s="43"/>
      <c r="R42" s="44"/>
      <c r="S42" s="45"/>
      <c r="T42" s="44"/>
      <c r="U42" s="44"/>
      <c r="V42" s="44"/>
      <c r="W42" s="43"/>
      <c r="X42" s="44"/>
      <c r="Y42" s="45"/>
      <c r="Z42" s="44"/>
      <c r="AA42" s="44"/>
      <c r="AB42" s="44"/>
      <c r="AC42" s="47"/>
      <c r="AD42" s="40"/>
      <c r="AE42" s="48"/>
      <c r="AI42" s="47"/>
      <c r="AJ42" s="40"/>
      <c r="AK42" s="48"/>
      <c r="AO42" s="43"/>
      <c r="AP42" s="44"/>
      <c r="AQ42" s="45"/>
      <c r="AR42" s="46"/>
      <c r="AS42" s="46"/>
      <c r="AT42" s="46"/>
      <c r="AU42" s="43"/>
      <c r="AV42" s="44"/>
      <c r="AW42" s="45"/>
      <c r="AX42" s="46"/>
      <c r="AY42" s="46"/>
      <c r="AZ42" s="46"/>
      <c r="BA42" s="47"/>
      <c r="BB42" s="40"/>
      <c r="BC42" s="48"/>
      <c r="BG42" s="47"/>
      <c r="BH42" s="40"/>
      <c r="BI42" s="48"/>
      <c r="BM42" s="43"/>
      <c r="BN42" s="44"/>
      <c r="BO42" s="45"/>
      <c r="BP42" s="46"/>
      <c r="BQ42" s="46"/>
      <c r="BR42" s="46"/>
      <c r="BS42" s="43"/>
      <c r="BT42" s="44"/>
      <c r="BU42" s="45"/>
      <c r="BV42" s="46"/>
      <c r="BW42" s="46"/>
      <c r="BX42" s="46"/>
      <c r="BY42" s="47"/>
      <c r="BZ42" s="40"/>
      <c r="CA42" s="48"/>
      <c r="CB42" s="40"/>
      <c r="CC42" s="40"/>
      <c r="CD42" s="40"/>
      <c r="CE42" s="47"/>
      <c r="CF42" s="40"/>
      <c r="CG42" s="48"/>
      <c r="CH42" s="40"/>
      <c r="CI42" s="40"/>
      <c r="CJ42" s="56"/>
    </row>
    <row r="43" spans="2:135" x14ac:dyDescent="0.25">
      <c r="B43" s="49" t="str">
        <f>'[2]PMR Costs'!A43</f>
        <v>2.3.3</v>
      </c>
      <c r="C43" s="25" t="str">
        <f>'[2]PMR Costs'!B43</f>
        <v>Motorcycles (ATVs preferably)</v>
      </c>
      <c r="D43" s="25">
        <f>'[2]PMR Costs'!I43</f>
        <v>50000</v>
      </c>
      <c r="E43" s="47"/>
      <c r="F43" s="40"/>
      <c r="G43" s="48"/>
      <c r="K43" s="50"/>
      <c r="L43" s="50"/>
      <c r="M43" s="50"/>
      <c r="Q43" s="43"/>
      <c r="R43" s="44"/>
      <c r="S43" s="45"/>
      <c r="T43" s="44"/>
      <c r="U43" s="44"/>
      <c r="V43" s="44"/>
      <c r="W43" s="43"/>
      <c r="X43" s="44"/>
      <c r="Y43" s="45"/>
      <c r="Z43" s="44"/>
      <c r="AA43" s="44"/>
      <c r="AB43" s="44"/>
      <c r="AC43" s="47"/>
      <c r="AD43" s="40"/>
      <c r="AE43" s="48"/>
      <c r="AI43" s="47"/>
      <c r="AJ43" s="40"/>
      <c r="AK43" s="48"/>
      <c r="AO43" s="47"/>
      <c r="AP43" s="40"/>
      <c r="AQ43" s="48"/>
      <c r="AU43" s="47"/>
      <c r="AV43" s="40"/>
      <c r="AW43" s="48"/>
      <c r="BA43" s="47"/>
      <c r="BB43" s="40"/>
      <c r="BC43" s="48"/>
      <c r="BG43" s="47"/>
      <c r="BH43" s="40"/>
      <c r="BI43" s="48"/>
      <c r="BM43" s="47"/>
      <c r="BN43" s="40"/>
      <c r="BO43" s="48"/>
      <c r="BS43" s="47"/>
      <c r="BT43" s="40"/>
      <c r="BU43" s="48"/>
      <c r="BY43" s="47"/>
      <c r="BZ43" s="40"/>
      <c r="CA43" s="48"/>
      <c r="CB43" s="40"/>
      <c r="CC43" s="40"/>
      <c r="CD43" s="40"/>
      <c r="CE43" s="47"/>
      <c r="CF43" s="40"/>
      <c r="CG43" s="48"/>
      <c r="CH43" s="40"/>
      <c r="CI43" s="40"/>
      <c r="CJ43" s="56"/>
    </row>
    <row r="44" spans="2:135" x14ac:dyDescent="0.25">
      <c r="B44" s="49" t="str">
        <f>'[2]PMR Costs'!A44</f>
        <v>2.3.4</v>
      </c>
      <c r="C44" s="25" t="str">
        <f>'[2]PMR Costs'!B44</f>
        <v>Fuel and maintenance</v>
      </c>
      <c r="D44" s="25">
        <f>'[2]PMR Costs'!I44</f>
        <v>150000</v>
      </c>
      <c r="E44" s="47"/>
      <c r="F44" s="40"/>
      <c r="G44" s="48"/>
      <c r="K44" s="47"/>
      <c r="L44" s="40"/>
      <c r="M44" s="48"/>
      <c r="Q44" s="43"/>
      <c r="R44" s="44"/>
      <c r="S44" s="45"/>
      <c r="T44" s="44"/>
      <c r="U44" s="44"/>
      <c r="V44" s="44"/>
      <c r="W44" s="43"/>
      <c r="X44" s="44"/>
      <c r="Y44" s="45"/>
      <c r="Z44" s="44"/>
      <c r="AA44" s="44"/>
      <c r="AB44" s="44"/>
      <c r="AC44" s="43"/>
      <c r="AD44" s="44"/>
      <c r="AE44" s="45"/>
      <c r="AF44" s="46"/>
      <c r="AG44" s="46"/>
      <c r="AH44" s="46"/>
      <c r="AI44" s="43"/>
      <c r="AJ44" s="44"/>
      <c r="AK44" s="45"/>
      <c r="AL44" s="46"/>
      <c r="AM44" s="46"/>
      <c r="AN44" s="46"/>
      <c r="AO44" s="43"/>
      <c r="AP44" s="44"/>
      <c r="AQ44" s="45"/>
      <c r="AR44" s="46"/>
      <c r="AS44" s="46"/>
      <c r="AT44" s="46"/>
      <c r="AU44" s="43"/>
      <c r="AV44" s="44"/>
      <c r="AW44" s="45"/>
      <c r="AX44" s="46"/>
      <c r="AY44" s="46"/>
      <c r="AZ44" s="46"/>
      <c r="BA44" s="43"/>
      <c r="BB44" s="44"/>
      <c r="BC44" s="45"/>
      <c r="BD44" s="46"/>
      <c r="BE44" s="46"/>
      <c r="BF44" s="46"/>
      <c r="BG44" s="43"/>
      <c r="BH44" s="44"/>
      <c r="BI44" s="45"/>
      <c r="BJ44" s="46"/>
      <c r="BK44" s="46"/>
      <c r="BL44" s="46"/>
      <c r="BM44" s="43"/>
      <c r="BN44" s="44"/>
      <c r="BO44" s="45"/>
      <c r="BP44" s="46"/>
      <c r="BQ44" s="46"/>
      <c r="BR44" s="46"/>
      <c r="BS44" s="43"/>
      <c r="BT44" s="44"/>
      <c r="BU44" s="45"/>
      <c r="BV44" s="46"/>
      <c r="BW44" s="46"/>
      <c r="BX44" s="46"/>
      <c r="BY44" s="47"/>
      <c r="BZ44" s="40"/>
      <c r="CA44" s="48"/>
      <c r="CB44" s="40"/>
      <c r="CC44" s="40"/>
      <c r="CD44" s="40"/>
      <c r="CE44" s="47"/>
      <c r="CF44" s="40"/>
      <c r="CG44" s="48"/>
      <c r="CH44" s="40"/>
      <c r="CI44" s="40"/>
      <c r="CJ44" s="56"/>
    </row>
    <row r="45" spans="2:135" x14ac:dyDescent="0.25">
      <c r="B45" s="49" t="str">
        <f>'[2]PMR Costs'!A45</f>
        <v>2.3.5</v>
      </c>
      <c r="C45" s="25" t="str">
        <f>'[2]PMR Costs'!B45</f>
        <v>Training</v>
      </c>
      <c r="D45" s="25">
        <f>'[2]PMR Costs'!I45</f>
        <v>120000</v>
      </c>
      <c r="E45" s="47"/>
      <c r="F45" s="40"/>
      <c r="G45" s="48"/>
      <c r="K45" s="47"/>
      <c r="L45" s="40"/>
      <c r="M45" s="48"/>
      <c r="Q45" s="43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0"/>
      <c r="BN45" s="48"/>
      <c r="BO45" s="40"/>
      <c r="BP45" s="40"/>
      <c r="BQ45" s="40"/>
      <c r="BR45" s="47"/>
      <c r="BS45" s="40"/>
      <c r="BT45" s="48"/>
      <c r="BU45" s="40"/>
      <c r="BV45" s="40"/>
      <c r="BW45" s="40"/>
      <c r="BX45" s="47"/>
      <c r="BY45" s="40"/>
      <c r="BZ45" s="48"/>
      <c r="CD45" s="47"/>
      <c r="CE45" s="40"/>
      <c r="CF45" s="48"/>
      <c r="CJ45" s="47"/>
      <c r="CK45" s="40"/>
      <c r="CL45" s="48"/>
      <c r="CP45" s="47"/>
      <c r="CQ45" s="40"/>
      <c r="CR45" s="48"/>
      <c r="CV45" s="47"/>
      <c r="CW45" s="40"/>
      <c r="CX45" s="48"/>
      <c r="DB45" s="47"/>
      <c r="DC45" s="40"/>
      <c r="DD45" s="48"/>
      <c r="DH45" s="47"/>
      <c r="DI45" s="40"/>
      <c r="DJ45" s="48"/>
      <c r="DN45" s="47"/>
      <c r="DO45" s="40"/>
      <c r="DP45" s="48"/>
      <c r="DT45" s="47"/>
      <c r="DU45" s="40"/>
      <c r="DV45" s="48"/>
      <c r="DW45" s="40"/>
      <c r="DX45" s="40"/>
      <c r="DY45" s="40"/>
      <c r="DZ45" s="47"/>
      <c r="EA45" s="40"/>
      <c r="EB45" s="48"/>
      <c r="EC45" s="40"/>
      <c r="ED45" s="40"/>
      <c r="EE45" s="56"/>
    </row>
    <row r="46" spans="2:135" x14ac:dyDescent="0.25">
      <c r="B46" s="41">
        <f>'[2]PMR Costs'!A46</f>
        <v>2.4</v>
      </c>
      <c r="C46" s="42" t="str">
        <f>'[2]PMR Costs'!B46</f>
        <v>Farmers trained in the use and benefits of technologies promoted by AC</v>
      </c>
      <c r="D46" s="42">
        <f>'[2]PMR Costs'!I46</f>
        <v>650000</v>
      </c>
      <c r="E46" s="47"/>
      <c r="F46" s="40"/>
      <c r="G46" s="48"/>
      <c r="K46" s="47"/>
      <c r="L46" s="40"/>
      <c r="M46" s="48"/>
      <c r="Q46" s="47"/>
      <c r="R46" s="40"/>
      <c r="S46" s="48"/>
      <c r="T46" s="40"/>
      <c r="U46" s="40"/>
      <c r="V46" s="40"/>
      <c r="W46" s="47"/>
      <c r="X46" s="40"/>
      <c r="Y46" s="48"/>
      <c r="Z46" s="40"/>
      <c r="AA46" s="40"/>
      <c r="AB46" s="40"/>
      <c r="AC46" s="47"/>
      <c r="AD46" s="40"/>
      <c r="AE46" s="48"/>
      <c r="AI46" s="47"/>
      <c r="AJ46" s="40"/>
      <c r="AK46" s="48"/>
      <c r="AO46" s="47"/>
      <c r="AP46" s="40"/>
      <c r="AQ46" s="48"/>
      <c r="AU46" s="47"/>
      <c r="AV46" s="40"/>
      <c r="AW46" s="48"/>
      <c r="BA46" s="47"/>
      <c r="BB46" s="40"/>
      <c r="BC46" s="48"/>
      <c r="BG46" s="47"/>
      <c r="BH46" s="40"/>
      <c r="BI46" s="48"/>
      <c r="BM46" s="47"/>
      <c r="BN46" s="40"/>
      <c r="BO46" s="48"/>
      <c r="BS46" s="47"/>
      <c r="BT46" s="40"/>
      <c r="BU46" s="48"/>
      <c r="BY46" s="47"/>
      <c r="BZ46" s="40"/>
      <c r="CA46" s="48"/>
      <c r="CB46" s="40"/>
      <c r="CC46" s="40"/>
      <c r="CD46" s="40"/>
      <c r="CE46" s="47"/>
      <c r="CF46" s="40"/>
      <c r="CG46" s="48"/>
      <c r="CH46" s="40"/>
      <c r="CI46" s="40"/>
      <c r="CJ46" s="56"/>
    </row>
    <row r="47" spans="2:135" x14ac:dyDescent="0.25">
      <c r="B47" s="49" t="str">
        <f>'[2]PMR Costs'!A47</f>
        <v>2.4.1</v>
      </c>
      <c r="C47" s="25" t="str">
        <f>'[2]PMR Costs'!B47</f>
        <v>Incentives</v>
      </c>
      <c r="D47" s="25">
        <f>'[2]PMR Costs'!I47</f>
        <v>500000</v>
      </c>
      <c r="E47" s="47"/>
      <c r="F47" s="40"/>
      <c r="G47" s="48"/>
      <c r="K47" s="47"/>
      <c r="L47" s="40"/>
      <c r="M47" s="48"/>
      <c r="Q47" s="43"/>
      <c r="R47" s="44"/>
      <c r="S47" s="45"/>
      <c r="T47" s="44"/>
      <c r="U47" s="44"/>
      <c r="V47" s="44"/>
      <c r="W47" s="43"/>
      <c r="X47" s="44"/>
      <c r="Y47" s="45"/>
      <c r="Z47" s="44"/>
      <c r="AA47" s="44"/>
      <c r="AB47" s="44"/>
      <c r="AC47" s="43"/>
      <c r="AD47" s="44"/>
      <c r="AE47" s="45"/>
      <c r="AF47" s="46"/>
      <c r="AG47" s="46"/>
      <c r="AH47" s="46"/>
      <c r="AI47" s="43"/>
      <c r="AJ47" s="44"/>
      <c r="AK47" s="45"/>
      <c r="AL47" s="46"/>
      <c r="AM47" s="46"/>
      <c r="AN47" s="46"/>
      <c r="AO47" s="43"/>
      <c r="AP47" s="44"/>
      <c r="AQ47" s="45"/>
      <c r="AR47" s="46"/>
      <c r="AS47" s="46"/>
      <c r="AT47" s="46"/>
      <c r="AU47" s="43"/>
      <c r="AV47" s="44"/>
      <c r="AW47" s="45"/>
      <c r="AX47" s="46"/>
      <c r="AY47" s="46"/>
      <c r="AZ47" s="46"/>
      <c r="BA47" s="47"/>
      <c r="BB47" s="40"/>
      <c r="BC47" s="48"/>
      <c r="BG47" s="47"/>
      <c r="BH47" s="40"/>
      <c r="BI47" s="48"/>
      <c r="BM47" s="47"/>
      <c r="BN47" s="40"/>
      <c r="BO47" s="48"/>
      <c r="BS47" s="47"/>
      <c r="BT47" s="40"/>
      <c r="BU47" s="48"/>
      <c r="BY47" s="47"/>
      <c r="BZ47" s="40"/>
      <c r="CA47" s="48"/>
      <c r="CB47" s="40"/>
      <c r="CC47" s="40"/>
      <c r="CD47" s="40"/>
      <c r="CE47" s="47"/>
      <c r="CF47" s="40"/>
      <c r="CG47" s="48"/>
      <c r="CH47" s="40"/>
      <c r="CI47" s="40"/>
      <c r="CJ47" s="56"/>
      <c r="CK47" s="54" t="s">
        <v>60</v>
      </c>
    </row>
    <row r="48" spans="2:135" x14ac:dyDescent="0.25">
      <c r="B48" s="49" t="str">
        <f>'[2]PMR Costs'!A48</f>
        <v>2.4.2</v>
      </c>
      <c r="C48" s="25" t="str">
        <f>'[2]PMR Costs'!B48</f>
        <v>Materials (agricultural products for farmers)</v>
      </c>
      <c r="D48" s="25">
        <f>'[2]PMR Costs'!I48</f>
        <v>75000</v>
      </c>
      <c r="E48" s="47"/>
      <c r="F48" s="40"/>
      <c r="G48" s="48"/>
      <c r="K48" s="47"/>
      <c r="L48" s="40"/>
      <c r="M48" s="48"/>
      <c r="Q48" s="43"/>
      <c r="R48" s="44"/>
      <c r="S48" s="45"/>
      <c r="T48" s="44"/>
      <c r="U48" s="44"/>
      <c r="V48" s="44"/>
      <c r="W48" s="43"/>
      <c r="X48" s="44"/>
      <c r="Y48" s="45"/>
      <c r="Z48" s="44"/>
      <c r="AA48" s="44"/>
      <c r="AB48" s="44"/>
      <c r="AC48" s="43"/>
      <c r="AD48" s="44"/>
      <c r="AE48" s="45"/>
      <c r="AF48" s="46"/>
      <c r="AG48" s="46"/>
      <c r="AH48" s="46"/>
      <c r="AI48" s="43"/>
      <c r="AJ48" s="44"/>
      <c r="AK48" s="45"/>
      <c r="AL48" s="46"/>
      <c r="AM48" s="46"/>
      <c r="AN48" s="46"/>
      <c r="AO48" s="43"/>
      <c r="AP48" s="44"/>
      <c r="AQ48" s="45"/>
      <c r="AR48" s="46"/>
      <c r="AS48" s="46"/>
      <c r="AT48" s="46"/>
      <c r="AU48" s="43"/>
      <c r="AV48" s="44"/>
      <c r="AW48" s="45"/>
      <c r="AX48" s="46"/>
      <c r="AY48" s="46"/>
      <c r="AZ48" s="46"/>
      <c r="BA48" s="62" t="s">
        <v>60</v>
      </c>
      <c r="BB48" s="44"/>
      <c r="BC48" s="45"/>
      <c r="BD48" s="46"/>
      <c r="BE48" s="46"/>
      <c r="BF48" s="46"/>
      <c r="BG48" s="43"/>
      <c r="BH48" s="44"/>
      <c r="BI48" s="45"/>
      <c r="BJ48" s="46"/>
      <c r="BK48" s="46"/>
      <c r="BL48" s="46"/>
      <c r="BM48" s="62" t="s">
        <v>60</v>
      </c>
      <c r="BN48" s="44"/>
      <c r="BO48" s="45"/>
      <c r="BP48" s="46"/>
      <c r="BQ48" s="46"/>
      <c r="BR48" s="46"/>
      <c r="BS48" s="43"/>
      <c r="BT48" s="44"/>
      <c r="BU48" s="45"/>
      <c r="BV48" s="46"/>
      <c r="BW48" s="46"/>
      <c r="BX48" s="46"/>
      <c r="BY48" s="55" t="s">
        <v>60</v>
      </c>
      <c r="BZ48" s="40"/>
      <c r="CA48" s="48"/>
      <c r="CB48" s="40"/>
      <c r="CC48" s="40"/>
      <c r="CD48" s="40"/>
      <c r="CE48" s="47"/>
      <c r="CF48" s="40"/>
      <c r="CG48" s="48"/>
      <c r="CH48" s="40"/>
      <c r="CI48" s="40"/>
      <c r="CJ48" s="56"/>
    </row>
    <row r="49" spans="2:88" x14ac:dyDescent="0.25">
      <c r="B49" s="49" t="str">
        <f>'[2]PMR Costs'!A49</f>
        <v>2.4.3</v>
      </c>
      <c r="C49" s="25" t="str">
        <f>'[2]PMR Costs'!B49</f>
        <v>Workshops</v>
      </c>
      <c r="D49" s="25">
        <f>'[2]PMR Costs'!I49</f>
        <v>75000</v>
      </c>
      <c r="E49" s="50"/>
      <c r="F49" s="51"/>
      <c r="G49" s="59"/>
      <c r="H49" s="39"/>
      <c r="I49" s="39"/>
      <c r="J49" s="39"/>
      <c r="K49" s="47"/>
      <c r="L49" s="40"/>
      <c r="M49" s="48"/>
      <c r="Q49" s="43"/>
      <c r="R49" s="44"/>
      <c r="S49" s="45"/>
      <c r="T49" s="44"/>
      <c r="U49" s="44"/>
      <c r="V49" s="44"/>
      <c r="W49" s="43"/>
      <c r="X49" s="44"/>
      <c r="Y49" s="45"/>
      <c r="Z49" s="44"/>
      <c r="AA49" s="44"/>
      <c r="AB49" s="44"/>
      <c r="AC49" s="43"/>
      <c r="AD49" s="44"/>
      <c r="AE49" s="45"/>
      <c r="AF49" s="46"/>
      <c r="AG49" s="46"/>
      <c r="AH49" s="46"/>
      <c r="AI49" s="43"/>
      <c r="AJ49" s="44"/>
      <c r="AK49" s="45"/>
      <c r="AL49" s="46"/>
      <c r="AM49" s="46"/>
      <c r="AN49" s="46"/>
      <c r="AO49" s="43"/>
      <c r="AP49" s="44"/>
      <c r="AQ49" s="45"/>
      <c r="AR49" s="46"/>
      <c r="AS49" s="46"/>
      <c r="AT49" s="46"/>
      <c r="AU49" s="43"/>
      <c r="AV49" s="44"/>
      <c r="AW49" s="45"/>
      <c r="AX49" s="46"/>
      <c r="AY49" s="46"/>
      <c r="AZ49" s="46"/>
      <c r="BA49" s="43"/>
      <c r="BB49" s="44"/>
      <c r="BC49" s="45"/>
      <c r="BD49" s="46"/>
      <c r="BE49" s="46"/>
      <c r="BF49" s="46"/>
      <c r="BG49" s="43"/>
      <c r="BH49" s="44"/>
      <c r="BI49" s="45"/>
      <c r="BJ49" s="46"/>
      <c r="BK49" s="46"/>
      <c r="BL49" s="46"/>
      <c r="BM49" s="43"/>
      <c r="BN49" s="44"/>
      <c r="BO49" s="45"/>
      <c r="BP49" s="46"/>
      <c r="BQ49" s="46"/>
      <c r="BR49" s="46"/>
      <c r="BS49" s="43"/>
      <c r="BT49" s="44"/>
      <c r="BU49" s="45"/>
      <c r="BV49" s="46"/>
      <c r="BW49" s="46"/>
      <c r="BX49" s="46"/>
      <c r="BY49" s="47"/>
      <c r="BZ49" s="40"/>
      <c r="CA49" s="48"/>
      <c r="CB49" s="40"/>
      <c r="CC49" s="40"/>
      <c r="CD49" s="40"/>
      <c r="CE49" s="47"/>
      <c r="CF49" s="40"/>
      <c r="CG49" s="48"/>
      <c r="CH49" s="40"/>
      <c r="CI49" s="40"/>
      <c r="CJ49" s="56"/>
    </row>
    <row r="50" spans="2:88" x14ac:dyDescent="0.25">
      <c r="B50" s="41">
        <f>'[2]PMR Costs'!A50</f>
        <v>2.5</v>
      </c>
      <c r="C50" s="42" t="str">
        <f>'[2]PMR Costs'!B50</f>
        <v>NAREI and GLDA staff trained</v>
      </c>
      <c r="D50" s="42">
        <f>'[2]PMR Costs'!I50</f>
        <v>238000</v>
      </c>
      <c r="E50" s="47"/>
      <c r="F50" s="40"/>
      <c r="G50" s="48"/>
      <c r="K50" s="47"/>
      <c r="L50" s="40"/>
      <c r="M50" s="48"/>
      <c r="Q50" s="47"/>
      <c r="R50" s="40"/>
      <c r="S50" s="48"/>
      <c r="T50" s="40"/>
      <c r="U50" s="40"/>
      <c r="V50" s="40"/>
      <c r="W50" s="47"/>
      <c r="X50" s="40"/>
      <c r="Y50" s="48"/>
      <c r="Z50" s="40"/>
      <c r="AA50" s="40"/>
      <c r="AB50" s="40"/>
      <c r="AC50" s="47"/>
      <c r="AD50" s="40"/>
      <c r="AE50" s="48"/>
      <c r="AI50" s="47"/>
      <c r="AJ50" s="40"/>
      <c r="AK50" s="48"/>
      <c r="AO50" s="47"/>
      <c r="AP50" s="40"/>
      <c r="AQ50" s="48"/>
      <c r="AU50" s="47"/>
      <c r="AV50" s="40"/>
      <c r="AW50" s="48"/>
      <c r="BA50" s="47"/>
      <c r="BB50" s="40"/>
      <c r="BC50" s="48"/>
      <c r="BG50" s="47"/>
      <c r="BH50" s="40"/>
      <c r="BI50" s="48"/>
      <c r="BM50" s="47"/>
      <c r="BN50" s="40"/>
      <c r="BO50" s="48"/>
      <c r="BS50" s="47"/>
      <c r="BT50" s="40"/>
      <c r="BU50" s="48"/>
      <c r="BY50" s="47"/>
      <c r="BZ50" s="40"/>
      <c r="CA50" s="48"/>
      <c r="CB50" s="40"/>
      <c r="CC50" s="40"/>
      <c r="CD50" s="40"/>
      <c r="CE50" s="47"/>
      <c r="CF50" s="40"/>
      <c r="CG50" s="48"/>
      <c r="CH50" s="40"/>
      <c r="CI50" s="40"/>
      <c r="CJ50" s="56"/>
    </row>
    <row r="51" spans="2:88" x14ac:dyDescent="0.25">
      <c r="B51" s="49" t="str">
        <f>'[2]PMR Costs'!A51</f>
        <v>2.5.1</v>
      </c>
      <c r="C51" s="25" t="str">
        <f>'[2]PMR Costs'!B51</f>
        <v>Training abroad</v>
      </c>
      <c r="D51" s="25">
        <f>'[2]PMR Costs'!I51</f>
        <v>198000</v>
      </c>
      <c r="E51" s="47"/>
      <c r="F51" s="40"/>
      <c r="G51" s="48"/>
      <c r="K51" s="47"/>
      <c r="L51" s="40"/>
      <c r="M51" s="48"/>
      <c r="N51" s="39"/>
      <c r="O51" s="39"/>
      <c r="P51" s="39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7"/>
      <c r="AD51" s="40"/>
      <c r="AE51" s="48"/>
      <c r="AI51" s="47"/>
      <c r="AJ51" s="40"/>
      <c r="AK51" s="48"/>
      <c r="AO51" s="43"/>
      <c r="AP51" s="44"/>
      <c r="AQ51" s="45"/>
      <c r="AR51" s="46"/>
      <c r="AS51" s="46"/>
      <c r="AT51" s="46"/>
      <c r="AU51" s="43"/>
      <c r="AV51" s="44"/>
      <c r="AW51" s="45"/>
      <c r="AX51" s="46"/>
      <c r="AY51" s="46"/>
      <c r="AZ51" s="46"/>
      <c r="BA51" s="47"/>
      <c r="BB51" s="40"/>
      <c r="BC51" s="48"/>
      <c r="BG51" s="47"/>
      <c r="BH51" s="40"/>
      <c r="BI51" s="48"/>
      <c r="BM51" s="62" t="s">
        <v>60</v>
      </c>
      <c r="BN51" s="44"/>
      <c r="BO51" s="45"/>
      <c r="BP51" s="46"/>
      <c r="BQ51" s="46"/>
      <c r="BR51" s="46"/>
      <c r="BS51" s="43"/>
      <c r="BT51" s="44"/>
      <c r="BU51" s="45"/>
      <c r="BV51" s="46"/>
      <c r="BW51" s="46"/>
      <c r="BX51" s="46"/>
      <c r="BY51" s="55" t="s">
        <v>60</v>
      </c>
      <c r="BZ51" s="40"/>
      <c r="CA51" s="48"/>
      <c r="CB51" s="40"/>
      <c r="CC51" s="40"/>
      <c r="CD51" s="40"/>
      <c r="CE51" s="47"/>
      <c r="CF51" s="40"/>
      <c r="CG51" s="48"/>
      <c r="CH51" s="40"/>
      <c r="CI51" s="40"/>
      <c r="CJ51" s="56"/>
    </row>
    <row r="52" spans="2:88" x14ac:dyDescent="0.25">
      <c r="B52" s="49" t="str">
        <f>'[2]PMR Costs'!A52</f>
        <v>2.5.2</v>
      </c>
      <c r="C52" s="25" t="str">
        <f>'[2]PMR Costs'!B52</f>
        <v>Training in Guyana</v>
      </c>
      <c r="D52" s="25">
        <f>'[2]PMR Costs'!I52</f>
        <v>40000</v>
      </c>
      <c r="E52" s="47"/>
      <c r="F52" s="40"/>
      <c r="G52" s="48"/>
      <c r="K52" s="47"/>
      <c r="L52" s="40"/>
      <c r="M52" s="48"/>
      <c r="Q52" s="47"/>
      <c r="R52" s="40"/>
      <c r="S52" s="48"/>
      <c r="T52" s="51"/>
      <c r="U52" s="51"/>
      <c r="V52" s="51"/>
      <c r="W52" s="50"/>
      <c r="X52" s="51"/>
      <c r="Y52" s="59"/>
      <c r="Z52" s="40"/>
      <c r="AA52" s="40"/>
      <c r="AB52" s="40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7"/>
      <c r="AP52" s="40"/>
      <c r="AQ52" s="48"/>
      <c r="AU52" s="47"/>
      <c r="AV52" s="40"/>
      <c r="AW52" s="48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7"/>
      <c r="BN52" s="40"/>
      <c r="BO52" s="48"/>
      <c r="BS52" s="47"/>
      <c r="BT52" s="40"/>
      <c r="BU52" s="48"/>
      <c r="BY52" s="47"/>
      <c r="BZ52" s="40"/>
      <c r="CA52" s="48"/>
      <c r="CB52" s="40"/>
      <c r="CC52" s="40"/>
      <c r="CD52" s="40"/>
      <c r="CE52" s="47"/>
      <c r="CF52" s="40"/>
      <c r="CG52" s="48"/>
      <c r="CH52" s="40"/>
      <c r="CI52" s="40"/>
      <c r="CJ52" s="56"/>
    </row>
    <row r="53" spans="2:88" x14ac:dyDescent="0.25">
      <c r="B53" s="41">
        <f>'[2]PMR Costs'!A53</f>
        <v>2.6</v>
      </c>
      <c r="C53" s="42" t="str">
        <f>'[2]PMR Costs'!B53</f>
        <v>Support to the EPA for supervision (audit comp. w/hygiene )</v>
      </c>
      <c r="D53" s="42">
        <f>'[2]PMR Costs'!I53</f>
        <v>130000</v>
      </c>
      <c r="E53" s="47"/>
      <c r="F53" s="40"/>
      <c r="G53" s="48"/>
      <c r="K53" s="47"/>
      <c r="L53" s="40"/>
      <c r="M53" s="48"/>
      <c r="Q53" s="47"/>
      <c r="R53" s="40"/>
      <c r="S53" s="48"/>
      <c r="T53" s="40"/>
      <c r="U53" s="40"/>
      <c r="V53" s="40"/>
      <c r="W53" s="47"/>
      <c r="X53" s="40"/>
      <c r="Y53" s="48"/>
      <c r="Z53" s="40"/>
      <c r="AA53" s="40"/>
      <c r="AB53" s="40"/>
      <c r="AC53" s="47"/>
      <c r="AD53" s="40"/>
      <c r="AE53" s="48"/>
      <c r="AI53" s="47"/>
      <c r="AJ53" s="40"/>
      <c r="AK53" s="48"/>
      <c r="AO53" s="47"/>
      <c r="AP53" s="40"/>
      <c r="AQ53" s="48"/>
      <c r="AU53" s="47"/>
      <c r="AV53" s="40"/>
      <c r="AW53" s="48"/>
      <c r="BA53" s="47"/>
      <c r="BB53" s="40"/>
      <c r="BC53" s="48"/>
      <c r="BG53" s="47"/>
      <c r="BH53" s="40"/>
      <c r="BI53" s="48"/>
      <c r="BM53" s="47"/>
      <c r="BN53" s="40"/>
      <c r="BO53" s="48"/>
      <c r="BS53" s="47"/>
      <c r="BT53" s="40"/>
      <c r="BU53" s="48"/>
      <c r="BY53" s="47"/>
      <c r="BZ53" s="40"/>
      <c r="CA53" s="48"/>
      <c r="CB53" s="40"/>
      <c r="CC53" s="40"/>
      <c r="CD53" s="40"/>
      <c r="CE53" s="47"/>
      <c r="CF53" s="40"/>
      <c r="CG53" s="48"/>
      <c r="CH53" s="40"/>
      <c r="CI53" s="40"/>
      <c r="CJ53" s="56"/>
    </row>
    <row r="54" spans="2:88" x14ac:dyDescent="0.25">
      <c r="B54" s="49" t="str">
        <f>'[2]PMR Costs'!A54</f>
        <v>2.7.1</v>
      </c>
      <c r="C54" s="25" t="str">
        <f>'[2]PMR Costs'!B54</f>
        <v>Consultant</v>
      </c>
      <c r="D54" s="25">
        <f>'[2]PMR Costs'!I54</f>
        <v>100000</v>
      </c>
      <c r="E54" s="47"/>
      <c r="F54" s="40"/>
      <c r="G54" s="48"/>
      <c r="K54" s="47"/>
      <c r="L54" s="40"/>
      <c r="M54" s="48"/>
      <c r="Q54" s="43"/>
      <c r="R54" s="44"/>
      <c r="S54" s="45"/>
      <c r="T54" s="44"/>
      <c r="U54" s="44"/>
      <c r="V54" s="44"/>
      <c r="W54" s="43"/>
      <c r="X54" s="44"/>
      <c r="Y54" s="45"/>
      <c r="Z54" s="44"/>
      <c r="AA54" s="44"/>
      <c r="AB54" s="44"/>
      <c r="AC54" s="43"/>
      <c r="AD54" s="44"/>
      <c r="AE54" s="45"/>
      <c r="AF54" s="46"/>
      <c r="AG54" s="46"/>
      <c r="AH54" s="46"/>
      <c r="AI54" s="43"/>
      <c r="AJ54" s="44"/>
      <c r="AK54" s="45"/>
      <c r="AL54" s="46"/>
      <c r="AM54" s="46"/>
      <c r="AN54" s="46"/>
      <c r="AO54" s="43"/>
      <c r="AP54" s="44"/>
      <c r="AQ54" s="45"/>
      <c r="AR54" s="46"/>
      <c r="AS54" s="46"/>
      <c r="AT54" s="46"/>
      <c r="AU54" s="43"/>
      <c r="AV54" s="44"/>
      <c r="AW54" s="45"/>
      <c r="AX54" s="46"/>
      <c r="AY54" s="46"/>
      <c r="AZ54" s="46"/>
      <c r="BA54" s="43"/>
      <c r="BB54" s="44"/>
      <c r="BC54" s="45"/>
      <c r="BD54" s="46"/>
      <c r="BE54" s="46"/>
      <c r="BF54" s="46"/>
      <c r="BG54" s="43"/>
      <c r="BH54" s="44"/>
      <c r="BI54" s="45"/>
      <c r="BJ54" s="46"/>
      <c r="BK54" s="46"/>
      <c r="BL54" s="46"/>
      <c r="BM54" s="43"/>
      <c r="BN54" s="44"/>
      <c r="BO54" s="45"/>
      <c r="BP54" s="46"/>
      <c r="BQ54" s="46"/>
      <c r="BR54" s="46"/>
      <c r="BS54" s="43"/>
      <c r="BT54" s="44"/>
      <c r="BU54" s="45"/>
      <c r="BV54" s="46"/>
      <c r="BW54" s="46"/>
      <c r="BX54" s="46"/>
      <c r="BY54" s="47"/>
      <c r="BZ54" s="40"/>
      <c r="CA54" s="48"/>
      <c r="CB54" s="40"/>
      <c r="CC54" s="40"/>
      <c r="CD54" s="40"/>
      <c r="CE54" s="47"/>
      <c r="CF54" s="40"/>
      <c r="CG54" s="48"/>
      <c r="CH54" s="40"/>
      <c r="CI54" s="40"/>
      <c r="CJ54" s="56"/>
    </row>
    <row r="55" spans="2:88" x14ac:dyDescent="0.25">
      <c r="B55" s="49" t="str">
        <f>'[2]PMR Costs'!A55</f>
        <v>2.7.2</v>
      </c>
      <c r="C55" s="25" t="str">
        <f>'[2]PMR Costs'!B55</f>
        <v>Travel and per diem</v>
      </c>
      <c r="D55" s="25">
        <f>'[2]PMR Costs'!I55</f>
        <v>30000</v>
      </c>
      <c r="E55" s="47"/>
      <c r="F55" s="40"/>
      <c r="G55" s="48"/>
      <c r="K55" s="47"/>
      <c r="L55" s="40"/>
      <c r="M55" s="48"/>
      <c r="Q55" s="43"/>
      <c r="R55" s="44"/>
      <c r="S55" s="45"/>
      <c r="T55" s="44"/>
      <c r="U55" s="44"/>
      <c r="V55" s="44"/>
      <c r="W55" s="43"/>
      <c r="X55" s="44"/>
      <c r="Y55" s="45"/>
      <c r="Z55" s="44"/>
      <c r="AA55" s="44"/>
      <c r="AB55" s="44"/>
      <c r="AC55" s="43"/>
      <c r="AD55" s="44"/>
      <c r="AE55" s="45"/>
      <c r="AF55" s="46"/>
      <c r="AG55" s="46"/>
      <c r="AH55" s="46"/>
      <c r="AI55" s="43"/>
      <c r="AJ55" s="44"/>
      <c r="AK55" s="45"/>
      <c r="AL55" s="46"/>
      <c r="AM55" s="46"/>
      <c r="AN55" s="46"/>
      <c r="AO55" s="43"/>
      <c r="AP55" s="44"/>
      <c r="AQ55" s="45"/>
      <c r="AR55" s="46"/>
      <c r="AS55" s="46"/>
      <c r="AT55" s="46"/>
      <c r="AU55" s="43"/>
      <c r="AV55" s="44"/>
      <c r="AW55" s="45"/>
      <c r="AX55" s="46"/>
      <c r="AY55" s="46"/>
      <c r="AZ55" s="46"/>
      <c r="BA55" s="47"/>
      <c r="BB55" s="40"/>
      <c r="BC55" s="48"/>
      <c r="BG55" s="47"/>
      <c r="BH55" s="40"/>
      <c r="BI55" s="48"/>
      <c r="BM55" s="47"/>
      <c r="BN55" s="40"/>
      <c r="BO55" s="48"/>
      <c r="BS55" s="47"/>
      <c r="BT55" s="40"/>
      <c r="BU55" s="48"/>
      <c r="BY55" s="47"/>
      <c r="BZ55" s="40"/>
      <c r="CA55" s="48"/>
      <c r="CB55" s="40"/>
      <c r="CC55" s="40"/>
      <c r="CD55" s="40"/>
      <c r="CE55" s="47"/>
      <c r="CF55" s="40"/>
      <c r="CG55" s="48"/>
      <c r="CH55" s="40"/>
      <c r="CI55" s="40"/>
      <c r="CJ55" s="56"/>
    </row>
    <row r="56" spans="2:88" x14ac:dyDescent="0.25">
      <c r="B56" s="33">
        <f>'[2]PMR Costs'!A56</f>
        <v>3</v>
      </c>
      <c r="C56" s="34" t="str">
        <f>'[2]PMR Costs'!B56</f>
        <v>Component 3: Support for compliance with sanitary and phytosanitary standards</v>
      </c>
      <c r="D56" s="34">
        <f>'[2]PMR Costs'!I56</f>
        <v>2800000</v>
      </c>
      <c r="E56" s="47"/>
      <c r="F56" s="40"/>
      <c r="G56" s="48"/>
      <c r="K56" s="47"/>
      <c r="L56" s="40"/>
      <c r="M56" s="48"/>
      <c r="Q56" s="47"/>
      <c r="R56" s="40"/>
      <c r="S56" s="48"/>
      <c r="T56" s="40"/>
      <c r="U56" s="40"/>
      <c r="V56" s="40"/>
      <c r="W56" s="47"/>
      <c r="X56" s="40"/>
      <c r="Y56" s="48"/>
      <c r="Z56" s="40"/>
      <c r="AA56" s="40"/>
      <c r="AB56" s="40"/>
      <c r="AC56" s="47"/>
      <c r="AD56" s="40"/>
      <c r="AE56" s="48"/>
      <c r="AI56" s="47"/>
      <c r="AJ56" s="40"/>
      <c r="AK56" s="48"/>
      <c r="AO56" s="47"/>
      <c r="AP56" s="40"/>
      <c r="AQ56" s="48"/>
      <c r="AU56" s="47"/>
      <c r="AV56" s="40"/>
      <c r="AW56" s="48"/>
      <c r="BA56" s="47"/>
      <c r="BB56" s="40"/>
      <c r="BC56" s="48"/>
      <c r="BG56" s="47"/>
      <c r="BH56" s="40"/>
      <c r="BI56" s="48"/>
      <c r="BM56" s="47"/>
      <c r="BN56" s="40"/>
      <c r="BO56" s="48"/>
      <c r="BS56" s="47"/>
      <c r="BT56" s="40"/>
      <c r="BU56" s="48"/>
      <c r="BY56" s="47"/>
      <c r="BZ56" s="40"/>
      <c r="CA56" s="48"/>
      <c r="CB56" s="40"/>
      <c r="CC56" s="40"/>
      <c r="CD56" s="40"/>
      <c r="CE56" s="47"/>
      <c r="CF56" s="40"/>
      <c r="CG56" s="48"/>
      <c r="CH56" s="40"/>
      <c r="CI56" s="40"/>
      <c r="CJ56" s="56"/>
    </row>
    <row r="57" spans="2:88" x14ac:dyDescent="0.25">
      <c r="B57" s="41">
        <f>'[2]PMR Costs'!A57</f>
        <v>3.1</v>
      </c>
      <c r="C57" s="42" t="str">
        <f>'[2]PMR Costs'!B57</f>
        <v>Pilot facility to process meat in Region 9 implemented</v>
      </c>
      <c r="D57" s="42">
        <f>'[2]PMR Costs'!I57</f>
        <v>1750000</v>
      </c>
      <c r="E57" s="47"/>
      <c r="F57" s="40"/>
      <c r="G57" s="48"/>
      <c r="K57" s="47"/>
      <c r="L57" s="40"/>
      <c r="M57" s="48"/>
      <c r="Q57" s="47"/>
      <c r="R57" s="40"/>
      <c r="S57" s="48"/>
      <c r="T57" s="40"/>
      <c r="U57" s="40"/>
      <c r="V57" s="40"/>
      <c r="W57" s="47"/>
      <c r="X57" s="40"/>
      <c r="Y57" s="48"/>
      <c r="Z57" s="40"/>
      <c r="AA57" s="40"/>
      <c r="AB57" s="40"/>
      <c r="AC57" s="47"/>
      <c r="AD57" s="40"/>
      <c r="AE57" s="48"/>
      <c r="AI57" s="47"/>
      <c r="AJ57" s="40"/>
      <c r="AK57" s="48"/>
      <c r="AO57" s="47"/>
      <c r="AP57" s="40"/>
      <c r="AQ57" s="48"/>
      <c r="AU57" s="47"/>
      <c r="AV57" s="40"/>
      <c r="AW57" s="48"/>
      <c r="BA57" s="47"/>
      <c r="BB57" s="40"/>
      <c r="BC57" s="48"/>
      <c r="BG57" s="47"/>
      <c r="BH57" s="40"/>
      <c r="BI57" s="48"/>
      <c r="BM57" s="47"/>
      <c r="BN57" s="40"/>
      <c r="BO57" s="48"/>
      <c r="BS57" s="47"/>
      <c r="BT57" s="40"/>
      <c r="BU57" s="48"/>
      <c r="BY57" s="47"/>
      <c r="BZ57" s="40"/>
      <c r="CA57" s="48"/>
      <c r="CB57" s="40"/>
      <c r="CC57" s="40"/>
      <c r="CD57" s="40"/>
      <c r="CE57" s="47"/>
      <c r="CF57" s="40"/>
      <c r="CG57" s="48"/>
      <c r="CH57" s="40"/>
      <c r="CI57" s="40"/>
      <c r="CJ57" s="56"/>
    </row>
    <row r="58" spans="2:88" x14ac:dyDescent="0.25">
      <c r="B58" s="49" t="str">
        <f>'[2]PMR Costs'!A58</f>
        <v>3.1.1</v>
      </c>
      <c r="C58" s="25" t="str">
        <f>'[2]PMR Costs'!B58</f>
        <v>Stregthening of producer association</v>
      </c>
      <c r="D58" s="25">
        <f>'[2]PMR Costs'!I58</f>
        <v>50000</v>
      </c>
      <c r="E58" s="43"/>
      <c r="F58" s="44"/>
      <c r="G58" s="45"/>
      <c r="H58" s="46"/>
      <c r="I58" s="46"/>
      <c r="J58" s="46"/>
      <c r="K58" s="43"/>
      <c r="L58" s="44"/>
      <c r="M58" s="45"/>
      <c r="N58" s="46"/>
      <c r="O58" s="46"/>
      <c r="P58" s="46"/>
      <c r="Q58" s="43"/>
      <c r="R58" s="44"/>
      <c r="S58" s="45"/>
      <c r="T58" s="44"/>
      <c r="U58" s="44"/>
      <c r="V58" s="44"/>
      <c r="W58" s="43"/>
      <c r="X58" s="44"/>
      <c r="Y58" s="45"/>
      <c r="Z58" s="44"/>
      <c r="AA58" s="44"/>
      <c r="AB58" s="44"/>
      <c r="AC58" s="43"/>
      <c r="AD58" s="44"/>
      <c r="AE58" s="45"/>
      <c r="AF58" s="46"/>
      <c r="AG58" s="46"/>
      <c r="AH58" s="46"/>
      <c r="AI58" s="43"/>
      <c r="AJ58" s="44"/>
      <c r="AK58" s="45"/>
      <c r="AL58" s="46"/>
      <c r="AM58" s="46"/>
      <c r="AN58" s="46"/>
      <c r="AO58" s="43"/>
      <c r="AP58" s="44"/>
      <c r="AQ58" s="45"/>
      <c r="AR58" s="46"/>
      <c r="AS58" s="46"/>
      <c r="AT58" s="46"/>
      <c r="AU58" s="43"/>
      <c r="AV58" s="44"/>
      <c r="AW58" s="45"/>
      <c r="AX58" s="46"/>
      <c r="AY58" s="46"/>
      <c r="AZ58" s="46"/>
      <c r="BA58" s="43"/>
      <c r="BB58" s="44"/>
      <c r="BC58" s="45"/>
      <c r="BD58" s="46"/>
      <c r="BE58" s="46"/>
      <c r="BF58" s="46"/>
      <c r="BG58" s="43"/>
      <c r="BH58" s="44"/>
      <c r="BI58" s="45"/>
      <c r="BJ58" s="46"/>
      <c r="BK58" s="46"/>
      <c r="BL58" s="46"/>
      <c r="BM58" s="47"/>
      <c r="BN58" s="40"/>
      <c r="BO58" s="48"/>
      <c r="BS58" s="47"/>
      <c r="BT58" s="40"/>
      <c r="BU58" s="48"/>
      <c r="BY58" s="47"/>
      <c r="BZ58" s="40"/>
      <c r="CA58" s="48"/>
      <c r="CB58" s="40"/>
      <c r="CC58" s="40"/>
      <c r="CD58" s="40"/>
      <c r="CE58" s="47"/>
      <c r="CF58" s="40"/>
      <c r="CG58" s="48"/>
      <c r="CH58" s="40"/>
      <c r="CI58" s="40"/>
      <c r="CJ58" s="56"/>
    </row>
    <row r="59" spans="2:88" x14ac:dyDescent="0.25">
      <c r="B59" s="49" t="str">
        <f>'[2]PMR Costs'!A59</f>
        <v>3.1.2</v>
      </c>
      <c r="C59" s="25" t="str">
        <f>'[2]PMR Costs'!B59</f>
        <v>Design and Supervision of infrastructure</v>
      </c>
      <c r="D59" s="25">
        <f>'[2]PMR Costs'!I59</f>
        <v>100000</v>
      </c>
      <c r="E59" s="43"/>
      <c r="F59" s="44"/>
      <c r="G59" s="45"/>
      <c r="H59" s="46"/>
      <c r="I59" s="46"/>
      <c r="J59" s="46"/>
      <c r="K59" s="43"/>
      <c r="L59" s="44"/>
      <c r="M59" s="45"/>
      <c r="N59" s="46"/>
      <c r="O59" s="46"/>
      <c r="P59" s="46"/>
      <c r="Q59" s="43"/>
      <c r="R59" s="44"/>
      <c r="S59" s="45"/>
      <c r="T59" s="44"/>
      <c r="U59" s="44"/>
      <c r="V59" s="44"/>
      <c r="W59" s="43"/>
      <c r="X59" s="44"/>
      <c r="Y59" s="45"/>
      <c r="Z59" s="44"/>
      <c r="AA59" s="44"/>
      <c r="AB59" s="44"/>
      <c r="AC59" s="43"/>
      <c r="AD59" s="44"/>
      <c r="AE59" s="45"/>
      <c r="AF59" s="46"/>
      <c r="AG59" s="46"/>
      <c r="AH59" s="46"/>
      <c r="AI59" s="43"/>
      <c r="AJ59" s="44"/>
      <c r="AK59" s="45"/>
      <c r="AL59" s="46"/>
      <c r="AM59" s="46"/>
      <c r="AN59" s="46"/>
      <c r="AO59" s="43"/>
      <c r="AP59" s="44"/>
      <c r="AQ59" s="45"/>
      <c r="AR59" s="46"/>
      <c r="AS59" s="46"/>
      <c r="AT59" s="46"/>
      <c r="AU59" s="43"/>
      <c r="AV59" s="44"/>
      <c r="AW59" s="45"/>
      <c r="AX59" s="46"/>
      <c r="AY59" s="46"/>
      <c r="AZ59" s="46"/>
      <c r="BA59" s="47"/>
      <c r="BB59" s="40"/>
      <c r="BC59" s="48"/>
      <c r="BG59" s="47"/>
      <c r="BH59" s="40"/>
      <c r="BI59" s="48"/>
      <c r="BM59" s="47"/>
      <c r="BN59" s="40"/>
      <c r="BO59" s="48"/>
      <c r="BS59" s="47"/>
      <c r="BT59" s="40"/>
      <c r="BU59" s="48"/>
      <c r="BY59" s="47"/>
      <c r="BZ59" s="40"/>
      <c r="CA59" s="48"/>
      <c r="CB59" s="40"/>
      <c r="CC59" s="40"/>
      <c r="CD59" s="40"/>
      <c r="CE59" s="47"/>
      <c r="CF59" s="40"/>
      <c r="CG59" s="48"/>
      <c r="CH59" s="40"/>
      <c r="CI59" s="40"/>
      <c r="CJ59" s="56"/>
    </row>
    <row r="60" spans="2:88" x14ac:dyDescent="0.25">
      <c r="B60" s="49" t="str">
        <f>'[2]PMR Costs'!A60</f>
        <v>3.1.4</v>
      </c>
      <c r="C60" s="25" t="str">
        <f>'[2]PMR Costs'!B60</f>
        <v>Infrastructure Works</v>
      </c>
      <c r="D60" s="25">
        <f>'[2]PMR Costs'!I60</f>
        <v>1200000</v>
      </c>
      <c r="E60" s="47"/>
      <c r="F60" s="40"/>
      <c r="G60" s="48"/>
      <c r="K60" s="47"/>
      <c r="L60" s="40"/>
      <c r="M60" s="48"/>
      <c r="N60" s="39"/>
      <c r="O60" s="39"/>
      <c r="P60" s="39"/>
      <c r="Q60" s="43"/>
      <c r="R60" s="44"/>
      <c r="S60" s="45"/>
      <c r="T60" s="44"/>
      <c r="U60" s="44"/>
      <c r="V60" s="44"/>
      <c r="W60" s="43"/>
      <c r="X60" s="44"/>
      <c r="Y60" s="45"/>
      <c r="Z60" s="44"/>
      <c r="AA60" s="44"/>
      <c r="AB60" s="44"/>
      <c r="AC60" s="43"/>
      <c r="AD60" s="44"/>
      <c r="AE60" s="45"/>
      <c r="AF60" s="46"/>
      <c r="AG60" s="46"/>
      <c r="AH60" s="46"/>
      <c r="AI60" s="43"/>
      <c r="AJ60" s="44"/>
      <c r="AK60" s="45"/>
      <c r="AL60" s="46"/>
      <c r="AM60" s="46"/>
      <c r="AN60" s="46"/>
      <c r="AO60" s="43"/>
      <c r="AP60" s="44"/>
      <c r="AQ60" s="45"/>
      <c r="AR60" s="46"/>
      <c r="AS60" s="46"/>
      <c r="AT60" s="46"/>
      <c r="AU60" s="43"/>
      <c r="AV60" s="44"/>
      <c r="AW60" s="45"/>
      <c r="AX60" s="46"/>
      <c r="AY60" s="46"/>
      <c r="AZ60" s="46"/>
      <c r="BA60" s="47"/>
      <c r="BB60" s="40"/>
      <c r="BC60" s="48"/>
      <c r="BG60" s="47"/>
      <c r="BH60" s="40"/>
      <c r="BI60" s="48"/>
      <c r="BM60" s="47"/>
      <c r="BN60" s="40"/>
      <c r="BO60" s="48"/>
      <c r="BS60" s="47"/>
      <c r="BT60" s="40"/>
      <c r="BU60" s="48"/>
      <c r="BY60" s="47"/>
      <c r="BZ60" s="40"/>
      <c r="CA60" s="48"/>
      <c r="CB60" s="40"/>
      <c r="CC60" s="40"/>
      <c r="CD60" s="40"/>
      <c r="CE60" s="47"/>
      <c r="CF60" s="40"/>
      <c r="CG60" s="48"/>
      <c r="CH60" s="40"/>
      <c r="CI60" s="40"/>
      <c r="CJ60" s="56"/>
    </row>
    <row r="61" spans="2:88" x14ac:dyDescent="0.25">
      <c r="B61" s="49" t="str">
        <f>'[2]PMR Costs'!A61</f>
        <v>3.1.5</v>
      </c>
      <c r="C61" s="25" t="str">
        <f>'[2]PMR Costs'!B61</f>
        <v>Equipment (abattoir equip.)</v>
      </c>
      <c r="D61" s="25">
        <f>'[2]PMR Costs'!I61</f>
        <v>400000</v>
      </c>
      <c r="E61" s="47"/>
      <c r="F61" s="40"/>
      <c r="G61" s="48"/>
      <c r="K61" s="47"/>
      <c r="L61" s="40"/>
      <c r="M61" s="48"/>
      <c r="Q61" s="47"/>
      <c r="R61" s="40"/>
      <c r="S61" s="48"/>
      <c r="T61" s="40"/>
      <c r="U61" s="40"/>
      <c r="V61" s="40"/>
      <c r="W61" s="47"/>
      <c r="X61" s="40"/>
      <c r="Y61" s="48"/>
      <c r="Z61" s="40"/>
      <c r="AA61" s="40"/>
      <c r="AB61" s="40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7"/>
      <c r="BB61" s="40"/>
      <c r="BC61" s="48"/>
      <c r="BG61" s="47"/>
      <c r="BH61" s="40"/>
      <c r="BI61" s="48"/>
      <c r="BM61" s="47"/>
      <c r="BN61" s="40"/>
      <c r="BO61" s="48"/>
      <c r="BS61" s="47"/>
      <c r="BT61" s="40"/>
      <c r="BU61" s="48"/>
      <c r="BY61" s="47"/>
      <c r="BZ61" s="40"/>
      <c r="CA61" s="48"/>
      <c r="CB61" s="40"/>
      <c r="CC61" s="40"/>
      <c r="CD61" s="40"/>
      <c r="CE61" s="47"/>
      <c r="CF61" s="40"/>
      <c r="CG61" s="48"/>
      <c r="CH61" s="40"/>
      <c r="CI61" s="40"/>
      <c r="CJ61" s="56"/>
    </row>
    <row r="62" spans="2:88" x14ac:dyDescent="0.25">
      <c r="B62" s="41">
        <f>'[2]PMR Costs'!A62</f>
        <v>3.2</v>
      </c>
      <c r="C62" s="42" t="str">
        <f>'[2]PMR Costs'!B62</f>
        <v>Pilot facility to process meat in Region 5 implemented</v>
      </c>
      <c r="D62" s="42">
        <f>'[2]PMR Costs'!I62</f>
        <v>710000</v>
      </c>
      <c r="E62" s="47"/>
      <c r="F62" s="40"/>
      <c r="G62" s="48"/>
      <c r="K62" s="47"/>
      <c r="L62" s="40"/>
      <c r="M62" s="48"/>
      <c r="Q62" s="47"/>
      <c r="R62" s="40"/>
      <c r="S62" s="48"/>
      <c r="T62" s="40"/>
      <c r="U62" s="40"/>
      <c r="V62" s="40"/>
      <c r="W62" s="47"/>
      <c r="X62" s="40"/>
      <c r="Y62" s="48"/>
      <c r="Z62" s="40"/>
      <c r="AA62" s="40"/>
      <c r="AB62" s="40"/>
      <c r="AC62" s="47"/>
      <c r="AD62" s="40"/>
      <c r="AE62" s="48"/>
      <c r="AI62" s="47"/>
      <c r="AJ62" s="40"/>
      <c r="AK62" s="48"/>
      <c r="AO62" s="47"/>
      <c r="AP62" s="40"/>
      <c r="AQ62" s="48"/>
      <c r="AU62" s="47"/>
      <c r="AV62" s="40"/>
      <c r="AW62" s="48"/>
      <c r="BA62" s="47"/>
      <c r="BB62" s="40"/>
      <c r="BC62" s="48"/>
      <c r="BG62" s="47"/>
      <c r="BH62" s="40"/>
      <c r="BI62" s="48"/>
      <c r="BM62" s="47"/>
      <c r="BN62" s="40"/>
      <c r="BO62" s="48"/>
      <c r="BS62" s="47"/>
      <c r="BT62" s="40"/>
      <c r="BU62" s="48"/>
      <c r="BY62" s="47"/>
      <c r="BZ62" s="40"/>
      <c r="CA62" s="48"/>
      <c r="CB62" s="40"/>
      <c r="CC62" s="40"/>
      <c r="CD62" s="40"/>
      <c r="CE62" s="47"/>
      <c r="CF62" s="40"/>
      <c r="CG62" s="48"/>
      <c r="CH62" s="40"/>
      <c r="CI62" s="40"/>
      <c r="CJ62" s="56"/>
    </row>
    <row r="63" spans="2:88" x14ac:dyDescent="0.25">
      <c r="B63" s="49" t="str">
        <f>'[2]PMR Costs'!A63</f>
        <v>3.1.1</v>
      </c>
      <c r="C63" s="25" t="str">
        <f>'[2]PMR Costs'!B63</f>
        <v>Stregthening of producer association</v>
      </c>
      <c r="D63" s="25">
        <f>'[2]PMR Costs'!I63</f>
        <v>25000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BA63" s="47"/>
      <c r="BB63" s="40"/>
      <c r="BC63" s="48"/>
      <c r="BG63" s="47"/>
      <c r="BH63" s="40"/>
      <c r="BI63" s="48"/>
      <c r="BM63" s="47"/>
      <c r="BN63" s="40"/>
      <c r="BO63" s="48"/>
      <c r="BS63" s="47"/>
      <c r="BT63" s="40"/>
      <c r="BU63" s="48"/>
      <c r="BY63" s="47"/>
      <c r="BZ63" s="40"/>
      <c r="CA63" s="48"/>
      <c r="CB63" s="40"/>
      <c r="CC63" s="40"/>
      <c r="CD63" s="40"/>
      <c r="CE63" s="47"/>
      <c r="CF63" s="40"/>
      <c r="CG63" s="48"/>
      <c r="CH63" s="40"/>
      <c r="CI63" s="40"/>
      <c r="CJ63" s="56"/>
    </row>
    <row r="64" spans="2:88" x14ac:dyDescent="0.25">
      <c r="B64" s="49" t="str">
        <f>'[2]PMR Costs'!A64</f>
        <v>3.1.2</v>
      </c>
      <c r="C64" s="25" t="str">
        <f>'[2]PMR Costs'!B64</f>
        <v>Design and Supervision of infrastructure</v>
      </c>
      <c r="D64" s="25">
        <f>'[2]PMR Costs'!I64</f>
        <v>55000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BA64" s="47"/>
      <c r="BB64" s="40"/>
      <c r="BC64" s="48"/>
      <c r="BG64" s="47"/>
      <c r="BH64" s="40"/>
      <c r="BI64" s="48"/>
      <c r="BM64" s="47"/>
      <c r="BN64" s="40"/>
      <c r="BO64" s="48"/>
      <c r="BS64" s="47"/>
      <c r="BT64" s="40"/>
      <c r="BU64" s="48"/>
      <c r="BY64" s="47"/>
      <c r="BZ64" s="40"/>
      <c r="CA64" s="48"/>
      <c r="CB64" s="40"/>
      <c r="CC64" s="40"/>
      <c r="CD64" s="40"/>
      <c r="CE64" s="47"/>
      <c r="CF64" s="40"/>
      <c r="CG64" s="48"/>
      <c r="CH64" s="40"/>
      <c r="CI64" s="40"/>
      <c r="CJ64" s="56"/>
    </row>
    <row r="65" spans="2:88" x14ac:dyDescent="0.25">
      <c r="B65" s="49" t="str">
        <f>'[2]PMR Costs'!A65</f>
        <v>3.1.4</v>
      </c>
      <c r="C65" s="25" t="str">
        <f>'[2]PMR Costs'!B65</f>
        <v>Infrastructure Works</v>
      </c>
      <c r="D65" s="25">
        <f>'[2]PMR Costs'!I65</f>
        <v>520000</v>
      </c>
      <c r="E65" s="47"/>
      <c r="F65" s="40"/>
      <c r="G65" s="48"/>
      <c r="K65" s="47"/>
      <c r="L65" s="40"/>
      <c r="M65" s="48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7"/>
      <c r="BB65" s="40"/>
      <c r="BC65" s="48"/>
      <c r="BG65" s="47"/>
      <c r="BH65" s="40"/>
      <c r="BI65" s="48"/>
      <c r="BM65" s="47"/>
      <c r="BN65" s="40"/>
      <c r="BO65" s="48"/>
      <c r="BS65" s="47"/>
      <c r="BT65" s="40"/>
      <c r="BU65" s="48"/>
      <c r="BY65" s="47"/>
      <c r="BZ65" s="40"/>
      <c r="CA65" s="48"/>
      <c r="CB65" s="40"/>
      <c r="CC65" s="40"/>
      <c r="CD65" s="40"/>
      <c r="CE65" s="47"/>
      <c r="CF65" s="40"/>
      <c r="CG65" s="48"/>
      <c r="CH65" s="40"/>
      <c r="CI65" s="40"/>
      <c r="CJ65" s="56"/>
    </row>
    <row r="66" spans="2:88" x14ac:dyDescent="0.25">
      <c r="B66" s="49" t="str">
        <f>'[2]PMR Costs'!A66</f>
        <v>3.1.5</v>
      </c>
      <c r="C66" s="25" t="str">
        <f>'[2]PMR Costs'!B66</f>
        <v>Equipment</v>
      </c>
      <c r="D66" s="25">
        <f>'[2]PMR Costs'!I66</f>
        <v>110000</v>
      </c>
      <c r="E66" s="47"/>
      <c r="F66" s="40"/>
      <c r="G66" s="48"/>
      <c r="K66" s="47"/>
      <c r="L66" s="40"/>
      <c r="M66" s="48"/>
      <c r="Q66" s="47"/>
      <c r="R66" s="40"/>
      <c r="S66" s="48"/>
      <c r="T66" s="40"/>
      <c r="U66" s="40"/>
      <c r="V66" s="40"/>
      <c r="W66" s="47"/>
      <c r="X66" s="40"/>
      <c r="Y66" s="48"/>
      <c r="Z66" s="40"/>
      <c r="AA66" s="40"/>
      <c r="AB66" s="40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7"/>
      <c r="BB66" s="40"/>
      <c r="BC66" s="48"/>
      <c r="BG66" s="47"/>
      <c r="BH66" s="40"/>
      <c r="BI66" s="48"/>
      <c r="BM66" s="47"/>
      <c r="BN66" s="40"/>
      <c r="BO66" s="48"/>
      <c r="BS66" s="47"/>
      <c r="BT66" s="40"/>
      <c r="BU66" s="48"/>
      <c r="BY66" s="47"/>
      <c r="BZ66" s="40"/>
      <c r="CA66" s="48"/>
      <c r="CB66" s="40"/>
      <c r="CC66" s="40"/>
      <c r="CD66" s="40"/>
      <c r="CE66" s="47"/>
      <c r="CF66" s="40"/>
      <c r="CG66" s="48"/>
      <c r="CH66" s="40"/>
      <c r="CI66" s="40"/>
      <c r="CJ66" s="56"/>
    </row>
    <row r="67" spans="2:88" x14ac:dyDescent="0.25">
      <c r="B67" s="41">
        <f>'[2]PMR Costs'!A67</f>
        <v>3.3</v>
      </c>
      <c r="C67" s="42" t="str">
        <f>'[2]PMR Costs'!B67</f>
        <v>Number of people trained in SPS and food safety standards</v>
      </c>
      <c r="D67" s="42">
        <f>'[2]PMR Costs'!I67</f>
        <v>160000</v>
      </c>
      <c r="E67" s="47"/>
      <c r="F67" s="40"/>
      <c r="G67" s="48"/>
      <c r="K67" s="47"/>
      <c r="L67" s="40"/>
      <c r="M67" s="48"/>
      <c r="Q67" s="47"/>
      <c r="R67" s="40"/>
      <c r="S67" s="48"/>
      <c r="T67" s="40"/>
      <c r="U67" s="40"/>
      <c r="V67" s="40"/>
      <c r="W67" s="47"/>
      <c r="X67" s="40"/>
      <c r="Y67" s="48"/>
      <c r="Z67" s="40"/>
      <c r="AA67" s="40"/>
      <c r="AB67" s="40"/>
      <c r="AC67" s="47"/>
      <c r="AD67" s="40"/>
      <c r="AE67" s="48"/>
      <c r="AI67" s="47"/>
      <c r="AJ67" s="40"/>
      <c r="AK67" s="48"/>
      <c r="AO67" s="47"/>
      <c r="AP67" s="40"/>
      <c r="AQ67" s="48"/>
      <c r="AU67" s="47"/>
      <c r="AV67" s="40"/>
      <c r="AW67" s="48"/>
      <c r="BA67" s="47"/>
      <c r="BB67" s="40"/>
      <c r="BC67" s="48"/>
      <c r="BG67" s="47"/>
      <c r="BH67" s="40"/>
      <c r="BI67" s="48"/>
      <c r="BM67" s="47"/>
      <c r="BN67" s="40"/>
      <c r="BO67" s="48"/>
      <c r="BS67" s="47"/>
      <c r="BT67" s="40"/>
      <c r="BU67" s="48"/>
      <c r="BY67" s="47"/>
      <c r="BZ67" s="40"/>
      <c r="CA67" s="48"/>
      <c r="CB67" s="40"/>
      <c r="CC67" s="40"/>
      <c r="CD67" s="40"/>
      <c r="CE67" s="47"/>
      <c r="CF67" s="40"/>
      <c r="CG67" s="48"/>
      <c r="CH67" s="40"/>
      <c r="CI67" s="40"/>
      <c r="CJ67" s="56"/>
    </row>
    <row r="68" spans="2:88" x14ac:dyDescent="0.25">
      <c r="B68" s="49" t="str">
        <f>'[2]PMR Costs'!A68</f>
        <v>3.3.1</v>
      </c>
      <c r="C68" s="25" t="str">
        <f>'[2]PMR Costs'!B68</f>
        <v>Training workers (for example,  meat handling practices)</v>
      </c>
      <c r="D68" s="25">
        <f>'[2]PMR Costs'!I68</f>
        <v>80000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7"/>
      <c r="BB68" s="40"/>
      <c r="BC68" s="48"/>
      <c r="BG68" s="47"/>
      <c r="BH68" s="40"/>
      <c r="BI68" s="48"/>
      <c r="BM68" s="47"/>
      <c r="BN68" s="40"/>
      <c r="BO68" s="48"/>
      <c r="BS68" s="47"/>
      <c r="BT68" s="40"/>
      <c r="BU68" s="48"/>
      <c r="BY68" s="47"/>
      <c r="BZ68" s="40"/>
      <c r="CA68" s="48"/>
      <c r="CB68" s="40"/>
      <c r="CC68" s="40"/>
      <c r="CD68" s="40"/>
      <c r="CE68" s="47"/>
      <c r="CF68" s="40"/>
      <c r="CG68" s="48"/>
      <c r="CH68" s="40"/>
      <c r="CI68" s="40"/>
      <c r="CJ68" s="56"/>
    </row>
    <row r="69" spans="2:88" x14ac:dyDescent="0.25">
      <c r="B69" s="49" t="str">
        <f>'[2]PMR Costs'!A69</f>
        <v>3.3.2</v>
      </c>
      <c r="C69" s="25" t="str">
        <f>'[2]PMR Costs'!B69</f>
        <v>Training inspectors  (for example, inspectional control)</v>
      </c>
      <c r="D69" s="25">
        <f>'[2]PMR Costs'!I69</f>
        <v>80000</v>
      </c>
      <c r="E69" s="47"/>
      <c r="F69" s="40"/>
      <c r="G69" s="48"/>
      <c r="K69" s="47"/>
      <c r="L69" s="40"/>
      <c r="M69" s="48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7"/>
      <c r="BN69" s="40"/>
      <c r="BO69" s="48"/>
      <c r="BS69" s="47"/>
      <c r="BT69" s="40"/>
      <c r="BU69" s="48"/>
      <c r="BY69" s="47"/>
      <c r="BZ69" s="40"/>
      <c r="CA69" s="48"/>
      <c r="CB69" s="40"/>
      <c r="CC69" s="40"/>
      <c r="CD69" s="40"/>
      <c r="CE69" s="47"/>
      <c r="CF69" s="40"/>
      <c r="CG69" s="48"/>
      <c r="CH69" s="40"/>
      <c r="CI69" s="40"/>
      <c r="CJ69" s="56"/>
    </row>
    <row r="70" spans="2:88" x14ac:dyDescent="0.25">
      <c r="B70" s="41">
        <f>'[2]PMR Costs'!A70</f>
        <v>3.4</v>
      </c>
      <c r="C70" s="42" t="str">
        <f>'[2]PMR Costs'!B70</f>
        <v>Update of legal framework and regulations</v>
      </c>
      <c r="D70" s="42">
        <f>'[2]PMR Costs'!I70</f>
        <v>180000</v>
      </c>
      <c r="E70" s="47"/>
      <c r="F70" s="40"/>
      <c r="G70" s="48"/>
      <c r="K70" s="47"/>
      <c r="L70" s="40"/>
      <c r="M70" s="48"/>
      <c r="Q70" s="47"/>
      <c r="R70" s="40"/>
      <c r="S70" s="48"/>
      <c r="T70" s="40"/>
      <c r="U70" s="40"/>
      <c r="V70" s="40"/>
      <c r="W70" s="47"/>
      <c r="X70" s="40"/>
      <c r="Y70" s="48"/>
      <c r="Z70" s="40"/>
      <c r="AA70" s="40"/>
      <c r="AB70" s="40"/>
      <c r="AC70" s="47"/>
      <c r="AD70" s="40"/>
      <c r="AE70" s="48"/>
      <c r="AI70" s="47"/>
      <c r="AJ70" s="40"/>
      <c r="AK70" s="48"/>
      <c r="AO70" s="47"/>
      <c r="AP70" s="40"/>
      <c r="AQ70" s="48"/>
      <c r="AU70" s="47"/>
      <c r="AV70" s="40"/>
      <c r="AW70" s="48"/>
      <c r="BA70" s="47"/>
      <c r="BB70" s="40"/>
      <c r="BC70" s="48"/>
      <c r="BG70" s="47"/>
      <c r="BH70" s="40"/>
      <c r="BI70" s="48"/>
      <c r="BM70" s="47"/>
      <c r="BN70" s="40"/>
      <c r="BO70" s="48"/>
      <c r="BS70" s="47"/>
      <c r="BT70" s="40"/>
      <c r="BU70" s="48"/>
      <c r="BY70" s="47"/>
      <c r="BZ70" s="40"/>
      <c r="CA70" s="48"/>
      <c r="CB70" s="40"/>
      <c r="CC70" s="40"/>
      <c r="CD70" s="40"/>
      <c r="CE70" s="47"/>
      <c r="CF70" s="40"/>
      <c r="CG70" s="48"/>
      <c r="CH70" s="40"/>
      <c r="CI70" s="40"/>
      <c r="CJ70" s="56"/>
    </row>
    <row r="71" spans="2:88" x14ac:dyDescent="0.25">
      <c r="B71" s="49" t="str">
        <f>'[2]PMR Costs'!A71</f>
        <v>3.4.1</v>
      </c>
      <c r="C71" s="25" t="str">
        <f>'[2]PMR Costs'!B71</f>
        <v>Regulation 1</v>
      </c>
      <c r="D71" s="25">
        <f>'[2]PMR Costs'!I71</f>
        <v>60000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47"/>
      <c r="BN71" s="40"/>
      <c r="BO71" s="48"/>
      <c r="BS71" s="47"/>
      <c r="BT71" s="40"/>
      <c r="BU71" s="48"/>
      <c r="BY71" s="47"/>
      <c r="BZ71" s="40"/>
      <c r="CA71" s="48"/>
      <c r="CB71" s="40"/>
      <c r="CC71" s="40"/>
      <c r="CD71" s="40"/>
      <c r="CE71" s="47"/>
      <c r="CF71" s="40"/>
      <c r="CG71" s="48"/>
      <c r="CH71" s="40"/>
      <c r="CI71" s="40"/>
      <c r="CJ71" s="56"/>
    </row>
    <row r="72" spans="2:88" x14ac:dyDescent="0.25">
      <c r="B72" s="49" t="str">
        <f>'[2]PMR Costs'!A72</f>
        <v>3.4.1.1</v>
      </c>
      <c r="C72" s="25" t="str">
        <f>'[2]PMR Costs'!B72</f>
        <v>Consultants</v>
      </c>
      <c r="D72" s="25">
        <f>'[2]PMR Costs'!I72</f>
        <v>40000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7"/>
      <c r="BN72" s="40"/>
      <c r="BO72" s="48"/>
      <c r="BS72" s="47"/>
      <c r="BT72" s="40"/>
      <c r="BU72" s="48"/>
      <c r="BY72" s="47"/>
      <c r="BZ72" s="40"/>
      <c r="CA72" s="48"/>
      <c r="CB72" s="40"/>
      <c r="CC72" s="40"/>
      <c r="CD72" s="40"/>
      <c r="CE72" s="47"/>
      <c r="CF72" s="40"/>
      <c r="CG72" s="48"/>
      <c r="CH72" s="40"/>
      <c r="CI72" s="40"/>
      <c r="CJ72" s="56"/>
    </row>
    <row r="73" spans="2:88" x14ac:dyDescent="0.25">
      <c r="B73" s="49" t="str">
        <f>'[2]PMR Costs'!A73</f>
        <v>3.4.1.2</v>
      </c>
      <c r="C73" s="25" t="str">
        <f>'[2]PMR Costs'!B73</f>
        <v>Workshops</v>
      </c>
      <c r="D73" s="25">
        <f>'[2]PMR Costs'!I73</f>
        <v>20000</v>
      </c>
      <c r="E73" s="47"/>
      <c r="F73" s="40"/>
      <c r="G73" s="48"/>
      <c r="K73" s="47"/>
      <c r="L73" s="40"/>
      <c r="M73" s="48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7"/>
      <c r="BN73" s="40"/>
      <c r="BO73" s="48"/>
      <c r="BS73" s="47"/>
      <c r="BT73" s="40"/>
      <c r="BU73" s="48"/>
      <c r="BY73" s="47"/>
      <c r="BZ73" s="40"/>
      <c r="CA73" s="48"/>
      <c r="CB73" s="40"/>
      <c r="CC73" s="40"/>
      <c r="CD73" s="40"/>
      <c r="CE73" s="47"/>
      <c r="CF73" s="40"/>
      <c r="CG73" s="48"/>
      <c r="CH73" s="40"/>
      <c r="CI73" s="40"/>
      <c r="CJ73" s="56"/>
    </row>
    <row r="74" spans="2:88" x14ac:dyDescent="0.25">
      <c r="B74" s="49" t="str">
        <f>'[2]PMR Costs'!A74</f>
        <v>3.4.2</v>
      </c>
      <c r="C74" s="25" t="str">
        <f>'[2]PMR Costs'!B74</f>
        <v>Regulation 2</v>
      </c>
      <c r="D74" s="25">
        <f>'[2]PMR Costs'!I74</f>
        <v>60000</v>
      </c>
      <c r="E74" s="47"/>
      <c r="F74" s="40"/>
      <c r="G74" s="48"/>
      <c r="K74" s="47"/>
      <c r="L74" s="40"/>
      <c r="M74" s="48"/>
      <c r="Q74" s="47"/>
      <c r="R74" s="40"/>
      <c r="S74" s="48"/>
      <c r="T74" s="40"/>
      <c r="U74" s="40"/>
      <c r="V74" s="40"/>
      <c r="W74" s="47"/>
      <c r="X74" s="40"/>
      <c r="Y74" s="48"/>
      <c r="Z74" s="40"/>
      <c r="AA74" s="40"/>
      <c r="AB74" s="40"/>
      <c r="AC74" s="47"/>
      <c r="AD74" s="40"/>
      <c r="AE74" s="48"/>
      <c r="AI74" s="47"/>
      <c r="AJ74" s="40"/>
      <c r="AK74" s="48"/>
      <c r="AO74" s="47"/>
      <c r="AP74" s="40"/>
      <c r="AQ74" s="48"/>
      <c r="AU74" s="47"/>
      <c r="AV74" s="40"/>
      <c r="AW74" s="48"/>
      <c r="BA74" s="47"/>
      <c r="BB74" s="40"/>
      <c r="BC74" s="48"/>
      <c r="BG74" s="47"/>
      <c r="BH74" s="40"/>
      <c r="BI74" s="48"/>
      <c r="BM74" s="47"/>
      <c r="BN74" s="40"/>
      <c r="BO74" s="48"/>
      <c r="BS74" s="47"/>
      <c r="BT74" s="40"/>
      <c r="BU74" s="48"/>
      <c r="BY74" s="47"/>
      <c r="BZ74" s="40"/>
      <c r="CA74" s="48"/>
      <c r="CB74" s="40"/>
      <c r="CC74" s="40"/>
      <c r="CD74" s="40"/>
      <c r="CE74" s="47"/>
      <c r="CF74" s="40"/>
      <c r="CG74" s="48"/>
      <c r="CH74" s="40"/>
      <c r="CI74" s="40"/>
      <c r="CJ74" s="56"/>
    </row>
    <row r="75" spans="2:88" x14ac:dyDescent="0.25">
      <c r="B75" s="49" t="str">
        <f>'[2]PMR Costs'!A75</f>
        <v>3.4.2.1</v>
      </c>
      <c r="C75" s="25" t="str">
        <f>'[2]PMR Costs'!B75</f>
        <v>Consultants</v>
      </c>
      <c r="D75" s="25">
        <f>'[2]PMR Costs'!I75</f>
        <v>40000</v>
      </c>
      <c r="E75" s="43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7"/>
      <c r="BN75" s="40"/>
      <c r="BO75" s="48"/>
      <c r="BS75" s="47"/>
      <c r="BT75" s="40"/>
      <c r="BU75" s="48"/>
      <c r="BY75" s="47"/>
      <c r="BZ75" s="40"/>
      <c r="CA75" s="48"/>
      <c r="CB75" s="40"/>
      <c r="CC75" s="40"/>
      <c r="CD75" s="40"/>
      <c r="CE75" s="47"/>
      <c r="CF75" s="40"/>
      <c r="CG75" s="48"/>
      <c r="CH75" s="40"/>
      <c r="CI75" s="40"/>
      <c r="CJ75" s="56"/>
    </row>
    <row r="76" spans="2:88" x14ac:dyDescent="0.25">
      <c r="B76" s="49" t="str">
        <f>'[2]PMR Costs'!A76</f>
        <v>3.4.2.2</v>
      </c>
      <c r="C76" s="25" t="str">
        <f>'[2]PMR Costs'!B76</f>
        <v>Workshops</v>
      </c>
      <c r="D76" s="25">
        <f>'[2]PMR Costs'!I76</f>
        <v>20000</v>
      </c>
      <c r="E76" s="47"/>
      <c r="F76" s="40"/>
      <c r="G76" s="48"/>
      <c r="K76" s="47"/>
      <c r="L76" s="40"/>
      <c r="M76" s="48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7"/>
      <c r="BN76" s="40"/>
      <c r="BO76" s="48"/>
      <c r="BS76" s="47"/>
      <c r="BT76" s="40"/>
      <c r="BU76" s="48"/>
      <c r="BY76" s="47"/>
      <c r="BZ76" s="40"/>
      <c r="CA76" s="48"/>
      <c r="CB76" s="40"/>
      <c r="CC76" s="40"/>
      <c r="CD76" s="40"/>
      <c r="CE76" s="47"/>
      <c r="CF76" s="40"/>
      <c r="CG76" s="48"/>
      <c r="CH76" s="40"/>
      <c r="CI76" s="40"/>
      <c r="CJ76" s="56"/>
    </row>
    <row r="77" spans="2:88" x14ac:dyDescent="0.25">
      <c r="B77" s="49" t="str">
        <f>'[2]PMR Costs'!A77</f>
        <v>3.4.3</v>
      </c>
      <c r="C77" s="25" t="str">
        <f>'[2]PMR Costs'!B77</f>
        <v>Regulation 3</v>
      </c>
      <c r="D77" s="25">
        <f>'[2]PMR Costs'!I77</f>
        <v>60000</v>
      </c>
      <c r="E77" s="47"/>
      <c r="F77" s="40"/>
      <c r="G77" s="48"/>
      <c r="K77" s="47"/>
      <c r="L77" s="40"/>
      <c r="M77" s="48"/>
      <c r="Q77" s="47"/>
      <c r="R77" s="40"/>
      <c r="S77" s="48"/>
      <c r="T77" s="40"/>
      <c r="U77" s="40"/>
      <c r="V77" s="40"/>
      <c r="W77" s="47"/>
      <c r="X77" s="40"/>
      <c r="Y77" s="48"/>
      <c r="Z77" s="40"/>
      <c r="AA77" s="40"/>
      <c r="AB77" s="40"/>
      <c r="AC77" s="47"/>
      <c r="AD77" s="40"/>
      <c r="AE77" s="48"/>
      <c r="AI77" s="47"/>
      <c r="AJ77" s="40"/>
      <c r="AK77" s="48"/>
      <c r="AO77" s="47"/>
      <c r="AP77" s="40"/>
      <c r="AQ77" s="48"/>
      <c r="AU77" s="47"/>
      <c r="AV77" s="40"/>
      <c r="AW77" s="48"/>
      <c r="BA77" s="47"/>
      <c r="BB77" s="40"/>
      <c r="BC77" s="48"/>
      <c r="BG77" s="47"/>
      <c r="BH77" s="40"/>
      <c r="BI77" s="48"/>
      <c r="BM77" s="47"/>
      <c r="BN77" s="40"/>
      <c r="BO77" s="48"/>
      <c r="BS77" s="47"/>
      <c r="BT77" s="40"/>
      <c r="BU77" s="48"/>
      <c r="BY77" s="47"/>
      <c r="BZ77" s="40"/>
      <c r="CA77" s="48"/>
      <c r="CB77" s="40"/>
      <c r="CC77" s="40"/>
      <c r="CD77" s="40"/>
      <c r="CE77" s="47"/>
      <c r="CF77" s="40"/>
      <c r="CG77" s="48"/>
      <c r="CH77" s="40"/>
      <c r="CI77" s="40"/>
      <c r="CJ77" s="56"/>
    </row>
    <row r="78" spans="2:88" x14ac:dyDescent="0.25">
      <c r="B78" s="49" t="str">
        <f>'[2]PMR Costs'!A78</f>
        <v>3.4.3.1</v>
      </c>
      <c r="C78" s="25" t="str">
        <f>'[2]PMR Costs'!B78</f>
        <v>Consultants</v>
      </c>
      <c r="D78" s="25">
        <f>'[2]PMR Costs'!I78</f>
        <v>40000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7"/>
      <c r="BN78" s="40"/>
      <c r="BO78" s="48"/>
      <c r="BS78" s="47"/>
      <c r="BT78" s="40"/>
      <c r="BU78" s="48"/>
      <c r="BY78" s="47"/>
      <c r="BZ78" s="40"/>
      <c r="CA78" s="48"/>
      <c r="CB78" s="40"/>
      <c r="CC78" s="40"/>
      <c r="CD78" s="40"/>
      <c r="CE78" s="47"/>
      <c r="CF78" s="40"/>
      <c r="CG78" s="48"/>
      <c r="CH78" s="40"/>
      <c r="CI78" s="40"/>
      <c r="CJ78" s="56"/>
    </row>
    <row r="79" spans="2:88" x14ac:dyDescent="0.25">
      <c r="B79" s="49" t="str">
        <f>'[2]PMR Costs'!A79</f>
        <v>3.4.3.2</v>
      </c>
      <c r="C79" s="25" t="str">
        <f>'[2]PMR Costs'!B79</f>
        <v>Workshops</v>
      </c>
      <c r="D79" s="25">
        <f>'[2]PMR Costs'!I79</f>
        <v>20000</v>
      </c>
      <c r="E79" s="57"/>
      <c r="F79" s="52"/>
      <c r="G79" s="58"/>
      <c r="H79" s="52"/>
      <c r="I79" s="52"/>
      <c r="J79" s="52"/>
      <c r="K79" s="57"/>
      <c r="L79" s="52"/>
      <c r="M79" s="58"/>
      <c r="N79" s="52"/>
      <c r="O79" s="52"/>
      <c r="P79" s="52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57"/>
      <c r="BN79" s="52"/>
      <c r="BO79" s="58"/>
      <c r="BP79" s="52"/>
      <c r="BQ79" s="52"/>
      <c r="BR79" s="52"/>
      <c r="BS79" s="57"/>
      <c r="BT79" s="52"/>
      <c r="BU79" s="58"/>
      <c r="BV79" s="52"/>
      <c r="BW79" s="52"/>
      <c r="BX79" s="52"/>
      <c r="BY79" s="57"/>
      <c r="BZ79" s="52"/>
      <c r="CA79" s="58"/>
      <c r="CB79" s="52"/>
      <c r="CC79" s="52"/>
      <c r="CD79" s="52"/>
      <c r="CE79" s="57"/>
      <c r="CF79" s="52"/>
      <c r="CG79" s="58"/>
      <c r="CH79" s="52"/>
      <c r="CI79" s="52"/>
      <c r="CJ79" s="53"/>
    </row>
    <row r="80" spans="2:88" x14ac:dyDescent="0.25">
      <c r="B80" s="49">
        <f>'[2]PMR Costs'!A100</f>
        <v>0</v>
      </c>
      <c r="C80" s="25" t="str">
        <f>'[2]PMR Costs'!B100</f>
        <v>Total</v>
      </c>
      <c r="D80" s="25">
        <f>'[2]PMR Costs'!I100</f>
        <v>15000000</v>
      </c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</sheetData>
  <mergeCells count="8">
    <mergeCell ref="BA3:BL3"/>
    <mergeCell ref="BM3:BX3"/>
    <mergeCell ref="BY3:CJ3"/>
    <mergeCell ref="A1:CJ2"/>
    <mergeCell ref="E3:P3"/>
    <mergeCell ref="Q3:AB3"/>
    <mergeCell ref="AC3:AN3"/>
    <mergeCell ref="AO3:AZ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8"/>
  <sheetViews>
    <sheetView workbookViewId="0">
      <selection activeCell="H23" sqref="H23"/>
    </sheetView>
  </sheetViews>
  <sheetFormatPr defaultRowHeight="15" x14ac:dyDescent="0.25"/>
  <cols>
    <col min="1" max="2" width="9.140625" style="25"/>
    <col min="3" max="3" width="24.140625" style="25" customWidth="1"/>
    <col min="4" max="4" width="19.42578125" style="25" customWidth="1"/>
    <col min="5" max="16384" width="9.140625" style="25"/>
  </cols>
  <sheetData>
    <row r="3" spans="2:4" x14ac:dyDescent="0.25">
      <c r="B3" s="26"/>
      <c r="C3" s="26" t="str">
        <f>'[2]PMR Costs'!B4</f>
        <v>Indicator</v>
      </c>
      <c r="D3" s="26" t="str">
        <f>'[2]PMR Costs'!I4</f>
        <v>Total</v>
      </c>
    </row>
    <row r="4" spans="2:4" x14ac:dyDescent="0.25">
      <c r="B4" s="33">
        <f>'[2]PMR Costs'!A5</f>
        <v>1</v>
      </c>
      <c r="C4" s="34" t="str">
        <f>'[2]PMR Costs'!B5</f>
        <v>Component 1: Generating Information for evidence – based policy making and natural resource management</v>
      </c>
      <c r="D4" s="35">
        <f>'[2]PMR Costs'!I5</f>
        <v>4170000</v>
      </c>
    </row>
    <row r="5" spans="2:4" x14ac:dyDescent="0.25">
      <c r="B5" s="41">
        <f>'[2]PMR Costs'!A6</f>
        <v>1.1000000000000001</v>
      </c>
      <c r="C5" s="42" t="str">
        <f>'[2]PMR Costs'!B6</f>
        <v>Agricultural census</v>
      </c>
      <c r="D5" s="42">
        <f>'[2]PMR Costs'!I6</f>
        <v>4000000</v>
      </c>
    </row>
    <row r="6" spans="2:4" x14ac:dyDescent="0.25">
      <c r="B6" s="49" t="str">
        <f>'[2]PMR Costs'!A7</f>
        <v>1.1.1</v>
      </c>
      <c r="C6" s="25" t="str">
        <f>'[2]PMR Costs'!B7</f>
        <v>Surveys before and after</v>
      </c>
      <c r="D6" s="25">
        <f>'[2]PMR Costs'!I7</f>
        <v>300000</v>
      </c>
    </row>
    <row r="7" spans="2:4" x14ac:dyDescent="0.25">
      <c r="B7" s="49" t="str">
        <f>'[2]PMR Costs'!A8</f>
        <v>1.1.2</v>
      </c>
      <c r="C7" s="25" t="str">
        <f>'[2]PMR Costs'!B8</f>
        <v>Preparation</v>
      </c>
      <c r="D7" s="25">
        <f>'[2]PMR Costs'!I8</f>
        <v>350000</v>
      </c>
    </row>
    <row r="8" spans="2:4" x14ac:dyDescent="0.25">
      <c r="B8" s="49" t="str">
        <f>'[2]PMR Costs'!A9</f>
        <v>1.1.3</v>
      </c>
      <c r="C8" s="25" t="str">
        <f>'[2]PMR Costs'!B9</f>
        <v>Field work and data collection</v>
      </c>
      <c r="D8" s="25">
        <f>'[2]PMR Costs'!I9</f>
        <v>3000000</v>
      </c>
    </row>
    <row r="9" spans="2:4" x14ac:dyDescent="0.25">
      <c r="B9" s="49" t="str">
        <f>'[2]PMR Costs'!A10</f>
        <v>1.1.4</v>
      </c>
      <c r="C9" s="25" t="str">
        <f>'[2]PMR Costs'!B10</f>
        <v>Data analysis and cleaning</v>
      </c>
      <c r="D9" s="25">
        <f>'[2]PMR Costs'!I10</f>
        <v>200000</v>
      </c>
    </row>
    <row r="10" spans="2:4" x14ac:dyDescent="0.25">
      <c r="B10" s="49" t="str">
        <f>'[2]PMR Costs'!A11</f>
        <v>1.1.5</v>
      </c>
      <c r="C10" s="25" t="str">
        <f>'[2]PMR Costs'!B11</f>
        <v>Analysis and publication</v>
      </c>
      <c r="D10" s="25">
        <f>'[2]PMR Costs'!I11</f>
        <v>150000</v>
      </c>
    </row>
    <row r="11" spans="2:4" x14ac:dyDescent="0.25">
      <c r="B11" s="41">
        <f>'[2]PMR Costs'!A12</f>
        <v>1.2</v>
      </c>
      <c r="C11" s="42" t="str">
        <f>'[2]PMR Costs'!B12</f>
        <v>Support to the MoA for supervision</v>
      </c>
      <c r="D11" s="42">
        <f>'[2]PMR Costs'!I12</f>
        <v>70000</v>
      </c>
    </row>
    <row r="12" spans="2:4" x14ac:dyDescent="0.25">
      <c r="B12" s="49" t="str">
        <f>'[2]PMR Costs'!A13</f>
        <v>1.2.1</v>
      </c>
      <c r="C12" s="25" t="str">
        <f>'[2]PMR Costs'!B13</f>
        <v>Update of regulations &amp; legal framework</v>
      </c>
      <c r="D12" s="25">
        <f>'[2]PMR Costs'!I13</f>
        <v>20000</v>
      </c>
    </row>
    <row r="13" spans="2:4" x14ac:dyDescent="0.25">
      <c r="B13" s="49" t="str">
        <f>'[2]PMR Costs'!A14</f>
        <v>1.2.2</v>
      </c>
      <c r="C13" s="25" t="str">
        <f>'[2]PMR Costs'!B14</f>
        <v>Support to the MOA for M&amp;E</v>
      </c>
      <c r="D13" s="25">
        <f>'[2]PMR Costs'!I14</f>
        <v>50000</v>
      </c>
    </row>
    <row r="14" spans="2:4" x14ac:dyDescent="0.25">
      <c r="B14" s="41">
        <f>'[2]PMR Costs'!A15</f>
        <v>1.3</v>
      </c>
      <c r="C14" s="42" t="str">
        <f>'[2]PMR Costs'!B15</f>
        <v>MoA and GSB staff trained</v>
      </c>
      <c r="D14" s="42">
        <f>'[2]PMR Costs'!I15</f>
        <v>100000</v>
      </c>
    </row>
    <row r="15" spans="2:4" x14ac:dyDescent="0.25">
      <c r="B15" s="49" t="str">
        <f>'[2]PMR Costs'!A16</f>
        <v>1.3.1</v>
      </c>
      <c r="C15" s="25" t="str">
        <f>'[2]PMR Costs'!B16</f>
        <v>Training abroad</v>
      </c>
      <c r="D15" s="25">
        <f>'[2]PMR Costs'!I16</f>
        <v>30000</v>
      </c>
    </row>
    <row r="16" spans="2:4" x14ac:dyDescent="0.25">
      <c r="B16" s="49" t="str">
        <f>'[2]PMR Costs'!A17</f>
        <v>1.3.2</v>
      </c>
      <c r="C16" s="25" t="str">
        <f>'[2]PMR Costs'!B17</f>
        <v>Training in Guyana</v>
      </c>
      <c r="D16" s="25">
        <f>'[2]PMR Costs'!I17</f>
        <v>20000</v>
      </c>
    </row>
    <row r="17" spans="2:4" x14ac:dyDescent="0.25">
      <c r="B17" s="49" t="str">
        <f>'[2]PMR Costs'!A18</f>
        <v>1.3.3</v>
      </c>
      <c r="C17" s="25" t="str">
        <f>'[2]PMR Costs'!B18</f>
        <v>Equipement &amp; software</v>
      </c>
      <c r="D17" s="25">
        <f>'[2]PMR Costs'!I18</f>
        <v>50000</v>
      </c>
    </row>
    <row r="18" spans="2:4" x14ac:dyDescent="0.25">
      <c r="B18" s="33">
        <f>'[2]PMR Costs'!A19</f>
        <v>2</v>
      </c>
      <c r="C18" s="34" t="str">
        <f>'[2]PMR Costs'!B19</f>
        <v>Component 2: Strengthening of the agricultural innovation and extension system</v>
      </c>
      <c r="D18" s="34">
        <f>'[2]PMR Costs'!I19</f>
        <v>6398000</v>
      </c>
    </row>
    <row r="19" spans="2:4" x14ac:dyDescent="0.25">
      <c r="B19" s="41">
        <f>'[2]PMR Costs'!A20</f>
        <v>2.1</v>
      </c>
      <c r="C19" s="42" t="str">
        <f>'[2]PMR Costs'!B20</f>
        <v>Agriculture centers built and refurbished</v>
      </c>
      <c r="D19" s="42">
        <f>'[2]PMR Costs'!I20</f>
        <v>4460000</v>
      </c>
    </row>
    <row r="20" spans="2:4" x14ac:dyDescent="0.25">
      <c r="B20" s="49" t="str">
        <f>'[2]PMR Costs'!A21</f>
        <v>2.1.2</v>
      </c>
      <c r="C20" s="25" t="str">
        <f>'[2]PMR Costs'!B21</f>
        <v>Design &amp; supervision of infrastructure</v>
      </c>
      <c r="D20" s="25">
        <f>'[2]PMR Costs'!I21</f>
        <v>680000</v>
      </c>
    </row>
    <row r="21" spans="2:4" x14ac:dyDescent="0.25">
      <c r="B21" s="49" t="str">
        <f>'[2]PMR Costs'!A22</f>
        <v>2.1.4</v>
      </c>
      <c r="C21" s="25" t="str">
        <f>'[2]PMR Costs'!B22</f>
        <v>AC Region 10</v>
      </c>
      <c r="D21" s="25">
        <f>'[2]PMR Costs'!I22</f>
        <v>540000</v>
      </c>
    </row>
    <row r="22" spans="2:4" x14ac:dyDescent="0.25">
      <c r="B22" s="49" t="str">
        <f>'[2]PMR Costs'!A23</f>
        <v>2.1.4.1</v>
      </c>
      <c r="C22" s="25" t="str">
        <f>'[2]PMR Costs'!B23</f>
        <v>Infrastructure</v>
      </c>
      <c r="D22" s="25">
        <f>'[2]PMR Costs'!I23</f>
        <v>480000</v>
      </c>
    </row>
    <row r="23" spans="2:4" x14ac:dyDescent="0.25">
      <c r="B23" s="49" t="str">
        <f>'[2]PMR Costs'!A24</f>
        <v>2.1.4.1.1</v>
      </c>
      <c r="C23" s="25" t="str">
        <f>'[2]PMR Costs'!B24</f>
        <v>Buildings</v>
      </c>
      <c r="D23" s="25">
        <f>'[2]PMR Costs'!I24</f>
        <v>350000</v>
      </c>
    </row>
    <row r="24" spans="2:4" x14ac:dyDescent="0.25">
      <c r="B24" s="49" t="str">
        <f>'[2]PMR Costs'!A25</f>
        <v>2.1.4.1.2</v>
      </c>
      <c r="C24" s="25" t="str">
        <f>'[2]PMR Costs'!B25</f>
        <v>Laboratories</v>
      </c>
      <c r="D24" s="25">
        <f>'[2]PMR Costs'!I25</f>
        <v>130000</v>
      </c>
    </row>
    <row r="25" spans="2:4" x14ac:dyDescent="0.25">
      <c r="B25" s="49" t="str">
        <f>'[2]PMR Costs'!A26</f>
        <v>2.1.4.2</v>
      </c>
      <c r="C25" s="25" t="str">
        <f>'[2]PMR Costs'!B26</f>
        <v>Equipment (laboratory equipment)</v>
      </c>
      <c r="D25" s="25">
        <f>'[2]PMR Costs'!I26</f>
        <v>20000</v>
      </c>
    </row>
    <row r="26" spans="2:4" x14ac:dyDescent="0.25">
      <c r="B26" s="49" t="str">
        <f>'[2]PMR Costs'!A27</f>
        <v>2.1.4.3</v>
      </c>
      <c r="C26" s="25" t="str">
        <f>'[2]PMR Costs'!B27</f>
        <v>Vehicles</v>
      </c>
      <c r="D26" s="25">
        <f>'[2]PMR Costs'!I27</f>
        <v>40000</v>
      </c>
    </row>
    <row r="27" spans="2:4" x14ac:dyDescent="0.25">
      <c r="B27" s="49" t="str">
        <f>'[2]PMR Costs'!A28</f>
        <v>2.1.5</v>
      </c>
      <c r="C27" s="25" t="str">
        <f>'[2]PMR Costs'!B28</f>
        <v>AC Region 9</v>
      </c>
      <c r="D27" s="25">
        <f>'[2]PMR Costs'!I28</f>
        <v>3240000</v>
      </c>
    </row>
    <row r="28" spans="2:4" x14ac:dyDescent="0.25">
      <c r="B28" s="49" t="str">
        <f>'[2]PMR Costs'!A29</f>
        <v>2.1.5.1</v>
      </c>
      <c r="C28" s="25" t="str">
        <f>'[2]PMR Costs'!B29</f>
        <v>Infrastructure</v>
      </c>
      <c r="D28" s="25">
        <f>'[2]PMR Costs'!I29</f>
        <v>3100000</v>
      </c>
    </row>
    <row r="29" spans="2:4" x14ac:dyDescent="0.25">
      <c r="B29" s="49" t="str">
        <f>'[2]PMR Costs'!A30</f>
        <v>2.1.5.1.1</v>
      </c>
      <c r="C29" s="25" t="str">
        <f>'[2]PMR Costs'!B30</f>
        <v>Buildings</v>
      </c>
      <c r="D29" s="25">
        <f>'[2]PMR Costs'!I30</f>
        <v>2500000</v>
      </c>
    </row>
    <row r="30" spans="2:4" x14ac:dyDescent="0.25">
      <c r="B30" s="49" t="str">
        <f>'[2]PMR Costs'!A31</f>
        <v>2.1.5.1.2</v>
      </c>
      <c r="C30" s="25" t="str">
        <f>'[2]PMR Costs'!B31</f>
        <v>Laboratories</v>
      </c>
      <c r="D30" s="25">
        <f>'[2]PMR Costs'!I31</f>
        <v>100000</v>
      </c>
    </row>
    <row r="31" spans="2:4" x14ac:dyDescent="0.25">
      <c r="B31" s="49" t="str">
        <f>'[2]PMR Costs'!A32</f>
        <v>2.1.5.1.3</v>
      </c>
      <c r="C31" s="25" t="str">
        <f>'[2]PMR Costs'!B32</f>
        <v>Water reservoir</v>
      </c>
      <c r="D31" s="25">
        <f>'[2]PMR Costs'!I32</f>
        <v>500000</v>
      </c>
    </row>
    <row r="32" spans="2:4" x14ac:dyDescent="0.25">
      <c r="B32" s="49" t="str">
        <f>'[2]PMR Costs'!A33</f>
        <v>2.1.5.2</v>
      </c>
      <c r="C32" s="25" t="str">
        <f>'[2]PMR Costs'!B33</f>
        <v>Equipment (laboratory equipment)</v>
      </c>
      <c r="D32" s="25">
        <f>'[2]PMR Costs'!I33</f>
        <v>100000</v>
      </c>
    </row>
    <row r="33" spans="2:4" x14ac:dyDescent="0.25">
      <c r="B33" s="49" t="str">
        <f>'[2]PMR Costs'!A34</f>
        <v>2.1.5.3</v>
      </c>
      <c r="C33" s="25" t="str">
        <f>'[2]PMR Costs'!B34</f>
        <v>Vehicles</v>
      </c>
      <c r="D33" s="25">
        <f>'[2]PMR Costs'!I34</f>
        <v>40000</v>
      </c>
    </row>
    <row r="34" spans="2:4" x14ac:dyDescent="0.25">
      <c r="B34" s="41">
        <f>'[2]PMR Costs'!A35</f>
        <v>2.2000000000000002</v>
      </c>
      <c r="C34" s="42" t="str">
        <f>'[2]PMR Costs'!B35</f>
        <v>Research programs implemented</v>
      </c>
      <c r="D34" s="42">
        <f>'[2]PMR Costs'!I35</f>
        <v>225000</v>
      </c>
    </row>
    <row r="35" spans="2:4" x14ac:dyDescent="0.25">
      <c r="B35" s="49" t="str">
        <f>'[2]PMR Costs'!A36</f>
        <v>2.2.1</v>
      </c>
      <c r="C35" s="25" t="str">
        <f>'[2]PMR Costs'!B36</f>
        <v>Consultants for research</v>
      </c>
      <c r="D35" s="25">
        <f>'[2]PMR Costs'!I36</f>
        <v>150000</v>
      </c>
    </row>
    <row r="36" spans="2:4" x14ac:dyDescent="0.25">
      <c r="B36" s="49" t="str">
        <f>'[2]PMR Costs'!A37</f>
        <v>2.2.2</v>
      </c>
      <c r="C36" s="25" t="str">
        <f>'[2]PMR Costs'!B37</f>
        <v>Materials (agricultural products for centers)</v>
      </c>
      <c r="D36" s="25">
        <f>'[2]PMR Costs'!I37</f>
        <v>50000</v>
      </c>
    </row>
    <row r="37" spans="2:4" x14ac:dyDescent="0.25">
      <c r="B37" s="49" t="str">
        <f>'[2]PMR Costs'!A38</f>
        <v>2.2.3</v>
      </c>
      <c r="C37" s="25" t="str">
        <f>'[2]PMR Costs'!B38</f>
        <v>Literature (subscriptions)</v>
      </c>
      <c r="D37" s="25">
        <f>'[2]PMR Costs'!I38</f>
        <v>5000</v>
      </c>
    </row>
    <row r="38" spans="2:4" x14ac:dyDescent="0.25">
      <c r="B38" s="49" t="str">
        <f>'[2]PMR Costs'!A39</f>
        <v>2.2.4</v>
      </c>
      <c r="C38" s="25" t="str">
        <f>'[2]PMR Costs'!B39</f>
        <v>Participation in international events</v>
      </c>
      <c r="D38" s="25">
        <f>'[2]PMR Costs'!I39</f>
        <v>20000</v>
      </c>
    </row>
    <row r="39" spans="2:4" x14ac:dyDescent="0.25">
      <c r="B39" s="41">
        <f>'[2]PMR Costs'!A40</f>
        <v>2.2999999999999998</v>
      </c>
      <c r="C39" s="42" t="str">
        <f>'[2]PMR Costs'!B40</f>
        <v>Extension programs implemented</v>
      </c>
      <c r="D39" s="42">
        <f>'[2]PMR Costs'!I40</f>
        <v>695000</v>
      </c>
    </row>
    <row r="40" spans="2:4" x14ac:dyDescent="0.25">
      <c r="B40" s="49" t="str">
        <f>'[2]PMR Costs'!A41</f>
        <v>2.3.1</v>
      </c>
      <c r="C40" s="25" t="str">
        <f>'[2]PMR Costs'!B41</f>
        <v>Consultants for extension</v>
      </c>
      <c r="D40" s="25">
        <f>'[2]PMR Costs'!I41</f>
        <v>150000</v>
      </c>
    </row>
    <row r="41" spans="2:4" x14ac:dyDescent="0.25">
      <c r="B41" s="49" t="str">
        <f>'[2]PMR Costs'!A42</f>
        <v>2.3.2</v>
      </c>
      <c r="C41" s="25" t="str">
        <f>'[2]PMR Costs'!B42</f>
        <v>Technical support (extensionist)</v>
      </c>
      <c r="D41" s="25">
        <f>'[2]PMR Costs'!I42</f>
        <v>225000</v>
      </c>
    </row>
    <row r="42" spans="2:4" x14ac:dyDescent="0.25">
      <c r="B42" s="49" t="str">
        <f>'[2]PMR Costs'!A43</f>
        <v>2.3.3</v>
      </c>
      <c r="C42" s="25" t="str">
        <f>'[2]PMR Costs'!B43</f>
        <v>Motorcycles (ATVs preferably)</v>
      </c>
      <c r="D42" s="25">
        <f>'[2]PMR Costs'!I43</f>
        <v>50000</v>
      </c>
    </row>
    <row r="43" spans="2:4" x14ac:dyDescent="0.25">
      <c r="B43" s="49" t="str">
        <f>'[2]PMR Costs'!A44</f>
        <v>2.3.4</v>
      </c>
      <c r="C43" s="25" t="str">
        <f>'[2]PMR Costs'!B44</f>
        <v>Fuel and maintenance</v>
      </c>
      <c r="D43" s="25">
        <f>'[2]PMR Costs'!I44</f>
        <v>150000</v>
      </c>
    </row>
    <row r="44" spans="2:4" x14ac:dyDescent="0.25">
      <c r="B44" s="49" t="str">
        <f>'[2]PMR Costs'!A45</f>
        <v>2.3.5</v>
      </c>
      <c r="C44" s="25" t="str">
        <f>'[2]PMR Costs'!B45</f>
        <v>Training</v>
      </c>
      <c r="D44" s="25">
        <f>'[2]PMR Costs'!I45</f>
        <v>120000</v>
      </c>
    </row>
    <row r="45" spans="2:4" x14ac:dyDescent="0.25">
      <c r="B45" s="41">
        <f>'[2]PMR Costs'!A46</f>
        <v>2.4</v>
      </c>
      <c r="C45" s="42" t="str">
        <f>'[2]PMR Costs'!B46</f>
        <v>Farmers trained in the use and benefits of technologies promoted by AC</v>
      </c>
      <c r="D45" s="42">
        <f>'[2]PMR Costs'!I46</f>
        <v>650000</v>
      </c>
    </row>
    <row r="46" spans="2:4" x14ac:dyDescent="0.25">
      <c r="B46" s="49" t="str">
        <f>'[2]PMR Costs'!A47</f>
        <v>2.4.1</v>
      </c>
      <c r="C46" s="25" t="str">
        <f>'[2]PMR Costs'!B47</f>
        <v>Incentives</v>
      </c>
      <c r="D46" s="25">
        <f>'[2]PMR Costs'!I47</f>
        <v>500000</v>
      </c>
    </row>
    <row r="47" spans="2:4" x14ac:dyDescent="0.25">
      <c r="B47" s="49" t="str">
        <f>'[2]PMR Costs'!A48</f>
        <v>2.4.2</v>
      </c>
      <c r="C47" s="25" t="str">
        <f>'[2]PMR Costs'!B48</f>
        <v>Materials (agricultural products for farmers)</v>
      </c>
      <c r="D47" s="25">
        <f>'[2]PMR Costs'!I48</f>
        <v>75000</v>
      </c>
    </row>
    <row r="48" spans="2:4" x14ac:dyDescent="0.25">
      <c r="B48" s="49" t="str">
        <f>'[2]PMR Costs'!A49</f>
        <v>2.4.3</v>
      </c>
      <c r="C48" s="25" t="str">
        <f>'[2]PMR Costs'!B49</f>
        <v>Workshops</v>
      </c>
      <c r="D48" s="25">
        <f>'[2]PMR Costs'!I49</f>
        <v>75000</v>
      </c>
    </row>
    <row r="49" spans="2:4" x14ac:dyDescent="0.25">
      <c r="B49" s="41">
        <f>'[2]PMR Costs'!A50</f>
        <v>2.5</v>
      </c>
      <c r="C49" s="42" t="str">
        <f>'[2]PMR Costs'!B50</f>
        <v>NAREI and GLDA staff trained</v>
      </c>
      <c r="D49" s="42">
        <f>'[2]PMR Costs'!I50</f>
        <v>238000</v>
      </c>
    </row>
    <row r="50" spans="2:4" x14ac:dyDescent="0.25">
      <c r="B50" s="49" t="str">
        <f>'[2]PMR Costs'!A51</f>
        <v>2.5.1</v>
      </c>
      <c r="C50" s="25" t="str">
        <f>'[2]PMR Costs'!B51</f>
        <v>Training abroad</v>
      </c>
      <c r="D50" s="25">
        <f>'[2]PMR Costs'!I51</f>
        <v>198000</v>
      </c>
    </row>
    <row r="51" spans="2:4" x14ac:dyDescent="0.25">
      <c r="B51" s="49" t="str">
        <f>'[2]PMR Costs'!A52</f>
        <v>2.5.2</v>
      </c>
      <c r="C51" s="25" t="str">
        <f>'[2]PMR Costs'!B52</f>
        <v>Training in Guyana</v>
      </c>
      <c r="D51" s="25">
        <f>'[2]PMR Costs'!I52</f>
        <v>40000</v>
      </c>
    </row>
    <row r="52" spans="2:4" x14ac:dyDescent="0.25">
      <c r="B52" s="41">
        <f>'[2]PMR Costs'!A53</f>
        <v>2.6</v>
      </c>
      <c r="C52" s="42" t="str">
        <f>'[2]PMR Costs'!B53</f>
        <v>Support to the EPA for supervision (audit comp. w/hygiene )</v>
      </c>
      <c r="D52" s="42">
        <f>'[2]PMR Costs'!I53</f>
        <v>130000</v>
      </c>
    </row>
    <row r="53" spans="2:4" x14ac:dyDescent="0.25">
      <c r="B53" s="49" t="str">
        <f>'[2]PMR Costs'!A54</f>
        <v>2.7.1</v>
      </c>
      <c r="C53" s="25" t="str">
        <f>'[2]PMR Costs'!B54</f>
        <v>Consultant</v>
      </c>
      <c r="D53" s="25">
        <f>'[2]PMR Costs'!I54</f>
        <v>100000</v>
      </c>
    </row>
    <row r="54" spans="2:4" x14ac:dyDescent="0.25">
      <c r="B54" s="49" t="str">
        <f>'[2]PMR Costs'!A55</f>
        <v>2.7.2</v>
      </c>
      <c r="C54" s="25" t="str">
        <f>'[2]PMR Costs'!B55</f>
        <v>Travel and per diem</v>
      </c>
      <c r="D54" s="25">
        <f>'[2]PMR Costs'!I55</f>
        <v>30000</v>
      </c>
    </row>
    <row r="55" spans="2:4" x14ac:dyDescent="0.25">
      <c r="B55" s="33">
        <f>'[2]PMR Costs'!A56</f>
        <v>3</v>
      </c>
      <c r="C55" s="34" t="str">
        <f>'[2]PMR Costs'!B56</f>
        <v>Component 3: Support for compliance with sanitary and phytosanitary standards</v>
      </c>
      <c r="D55" s="34">
        <f>'[2]PMR Costs'!I56</f>
        <v>2800000</v>
      </c>
    </row>
    <row r="56" spans="2:4" x14ac:dyDescent="0.25">
      <c r="B56" s="41">
        <f>'[2]PMR Costs'!A57</f>
        <v>3.1</v>
      </c>
      <c r="C56" s="42" t="str">
        <f>'[2]PMR Costs'!B57</f>
        <v>Pilot facility to process meat in Region 9 implemented</v>
      </c>
      <c r="D56" s="42">
        <f>'[2]PMR Costs'!I57</f>
        <v>1750000</v>
      </c>
    </row>
    <row r="57" spans="2:4" x14ac:dyDescent="0.25">
      <c r="B57" s="49" t="str">
        <f>'[2]PMR Costs'!A58</f>
        <v>3.1.1</v>
      </c>
      <c r="C57" s="25" t="str">
        <f>'[2]PMR Costs'!B58</f>
        <v>Stregthening of producer association</v>
      </c>
      <c r="D57" s="25">
        <f>'[2]PMR Costs'!I58</f>
        <v>50000</v>
      </c>
    </row>
    <row r="58" spans="2:4" x14ac:dyDescent="0.25">
      <c r="B58" s="49" t="str">
        <f>'[2]PMR Costs'!A59</f>
        <v>3.1.2</v>
      </c>
      <c r="C58" s="25" t="str">
        <f>'[2]PMR Costs'!B59</f>
        <v>Design and Supervision of infrastructure</v>
      </c>
      <c r="D58" s="25">
        <f>'[2]PMR Costs'!I59</f>
        <v>100000</v>
      </c>
    </row>
    <row r="59" spans="2:4" x14ac:dyDescent="0.25">
      <c r="B59" s="49" t="str">
        <f>'[2]PMR Costs'!A60</f>
        <v>3.1.4</v>
      </c>
      <c r="C59" s="25" t="str">
        <f>'[2]PMR Costs'!B60</f>
        <v>Infrastructure Works</v>
      </c>
      <c r="D59" s="25">
        <f>'[2]PMR Costs'!I60</f>
        <v>1200000</v>
      </c>
    </row>
    <row r="60" spans="2:4" x14ac:dyDescent="0.25">
      <c r="B60" s="49" t="str">
        <f>'[2]PMR Costs'!A61</f>
        <v>3.1.5</v>
      </c>
      <c r="C60" s="25" t="str">
        <f>'[2]PMR Costs'!B61</f>
        <v>Equipment (abattoir equip.)</v>
      </c>
      <c r="D60" s="25">
        <f>'[2]PMR Costs'!I61</f>
        <v>400000</v>
      </c>
    </row>
    <row r="61" spans="2:4" x14ac:dyDescent="0.25">
      <c r="B61" s="41">
        <f>'[2]PMR Costs'!A62</f>
        <v>3.2</v>
      </c>
      <c r="C61" s="42" t="str">
        <f>'[2]PMR Costs'!B62</f>
        <v>Pilot facility to process meat in Region 5 implemented</v>
      </c>
      <c r="D61" s="42">
        <f>'[2]PMR Costs'!I62</f>
        <v>710000</v>
      </c>
    </row>
    <row r="62" spans="2:4" x14ac:dyDescent="0.25">
      <c r="B62" s="49" t="str">
        <f>'[2]PMR Costs'!A63</f>
        <v>3.1.1</v>
      </c>
      <c r="C62" s="25" t="str">
        <f>'[2]PMR Costs'!B63</f>
        <v>Stregthening of producer association</v>
      </c>
      <c r="D62" s="25">
        <f>'[2]PMR Costs'!I63</f>
        <v>25000</v>
      </c>
    </row>
    <row r="63" spans="2:4" x14ac:dyDescent="0.25">
      <c r="B63" s="49" t="str">
        <f>'[2]PMR Costs'!A64</f>
        <v>3.1.2</v>
      </c>
      <c r="C63" s="25" t="str">
        <f>'[2]PMR Costs'!B64</f>
        <v>Design and Supervision of infrastructure</v>
      </c>
      <c r="D63" s="25">
        <f>'[2]PMR Costs'!I64</f>
        <v>55000</v>
      </c>
    </row>
    <row r="64" spans="2:4" x14ac:dyDescent="0.25">
      <c r="B64" s="49" t="str">
        <f>'[2]PMR Costs'!A65</f>
        <v>3.1.4</v>
      </c>
      <c r="C64" s="25" t="str">
        <f>'[2]PMR Costs'!B65</f>
        <v>Infrastructure Works</v>
      </c>
      <c r="D64" s="25">
        <f>'[2]PMR Costs'!I65</f>
        <v>520000</v>
      </c>
    </row>
    <row r="65" spans="2:4" x14ac:dyDescent="0.25">
      <c r="B65" s="49" t="str">
        <f>'[2]PMR Costs'!A66</f>
        <v>3.1.5</v>
      </c>
      <c r="C65" s="25" t="str">
        <f>'[2]PMR Costs'!B66</f>
        <v>Equipment</v>
      </c>
      <c r="D65" s="25">
        <f>'[2]PMR Costs'!I66</f>
        <v>110000</v>
      </c>
    </row>
    <row r="66" spans="2:4" x14ac:dyDescent="0.25">
      <c r="B66" s="41">
        <f>'[2]PMR Costs'!A67</f>
        <v>3.3</v>
      </c>
      <c r="C66" s="42" t="str">
        <f>'[2]PMR Costs'!B67</f>
        <v>Number of people trained in SPS and food safety standards</v>
      </c>
      <c r="D66" s="42">
        <f>'[2]PMR Costs'!I67</f>
        <v>160000</v>
      </c>
    </row>
    <row r="67" spans="2:4" x14ac:dyDescent="0.25">
      <c r="B67" s="49" t="str">
        <f>'[2]PMR Costs'!A68</f>
        <v>3.3.1</v>
      </c>
      <c r="C67" s="25" t="str">
        <f>'[2]PMR Costs'!B68</f>
        <v>Training workers (for example,  meat handling practices)</v>
      </c>
      <c r="D67" s="25">
        <f>'[2]PMR Costs'!I68</f>
        <v>80000</v>
      </c>
    </row>
    <row r="68" spans="2:4" x14ac:dyDescent="0.25">
      <c r="B68" s="49" t="str">
        <f>'[2]PMR Costs'!A69</f>
        <v>3.3.2</v>
      </c>
      <c r="C68" s="25" t="str">
        <f>'[2]PMR Costs'!B69</f>
        <v>Training inspectors  (for example, inspectional control)</v>
      </c>
      <c r="D68" s="25">
        <f>'[2]PMR Costs'!I69</f>
        <v>80000</v>
      </c>
    </row>
    <row r="69" spans="2:4" x14ac:dyDescent="0.25">
      <c r="B69" s="41">
        <f>'[2]PMR Costs'!A70</f>
        <v>3.4</v>
      </c>
      <c r="C69" s="42" t="str">
        <f>'[2]PMR Costs'!B70</f>
        <v>Update of legal framework and regulations</v>
      </c>
      <c r="D69" s="42">
        <f>'[2]PMR Costs'!I70</f>
        <v>180000</v>
      </c>
    </row>
    <row r="70" spans="2:4" x14ac:dyDescent="0.25">
      <c r="B70" s="49" t="str">
        <f>'[2]PMR Costs'!A71</f>
        <v>3.4.1</v>
      </c>
      <c r="C70" s="25" t="str">
        <f>'[2]PMR Costs'!B71</f>
        <v>Regulation 1</v>
      </c>
      <c r="D70" s="25">
        <f>'[2]PMR Costs'!I71</f>
        <v>60000</v>
      </c>
    </row>
    <row r="71" spans="2:4" x14ac:dyDescent="0.25">
      <c r="B71" s="49" t="str">
        <f>'[2]PMR Costs'!A72</f>
        <v>3.4.1.1</v>
      </c>
      <c r="C71" s="25" t="str">
        <f>'[2]PMR Costs'!B72</f>
        <v>Consultants</v>
      </c>
      <c r="D71" s="25">
        <f>'[2]PMR Costs'!I72</f>
        <v>40000</v>
      </c>
    </row>
    <row r="72" spans="2:4" x14ac:dyDescent="0.25">
      <c r="B72" s="49" t="str">
        <f>'[2]PMR Costs'!A73</f>
        <v>3.4.1.2</v>
      </c>
      <c r="C72" s="25" t="str">
        <f>'[2]PMR Costs'!B73</f>
        <v>Workshops</v>
      </c>
      <c r="D72" s="25">
        <f>'[2]PMR Costs'!I73</f>
        <v>20000</v>
      </c>
    </row>
    <row r="73" spans="2:4" x14ac:dyDescent="0.25">
      <c r="B73" s="49" t="str">
        <f>'[2]PMR Costs'!A74</f>
        <v>3.4.2</v>
      </c>
      <c r="C73" s="25" t="str">
        <f>'[2]PMR Costs'!B74</f>
        <v>Regulation 2</v>
      </c>
      <c r="D73" s="25">
        <f>'[2]PMR Costs'!I74</f>
        <v>60000</v>
      </c>
    </row>
    <row r="74" spans="2:4" x14ac:dyDescent="0.25">
      <c r="B74" s="49" t="str">
        <f>'[2]PMR Costs'!A75</f>
        <v>3.4.2.1</v>
      </c>
      <c r="C74" s="25" t="str">
        <f>'[2]PMR Costs'!B75</f>
        <v>Consultants</v>
      </c>
      <c r="D74" s="25">
        <f>'[2]PMR Costs'!I75</f>
        <v>40000</v>
      </c>
    </row>
    <row r="75" spans="2:4" x14ac:dyDescent="0.25">
      <c r="B75" s="49" t="str">
        <f>'[2]PMR Costs'!A76</f>
        <v>3.4.2.2</v>
      </c>
      <c r="C75" s="25" t="str">
        <f>'[2]PMR Costs'!B76</f>
        <v>Workshops</v>
      </c>
      <c r="D75" s="25">
        <f>'[2]PMR Costs'!I76</f>
        <v>20000</v>
      </c>
    </row>
    <row r="76" spans="2:4" x14ac:dyDescent="0.25">
      <c r="B76" s="49" t="str">
        <f>'[2]PMR Costs'!A77</f>
        <v>3.4.3</v>
      </c>
      <c r="C76" s="25" t="str">
        <f>'[2]PMR Costs'!B77</f>
        <v>Regulation 3</v>
      </c>
      <c r="D76" s="25">
        <f>'[2]PMR Costs'!I77</f>
        <v>60000</v>
      </c>
    </row>
    <row r="77" spans="2:4" x14ac:dyDescent="0.25">
      <c r="B77" s="49" t="str">
        <f>'[2]PMR Costs'!A78</f>
        <v>3.4.3.1</v>
      </c>
      <c r="C77" s="25" t="str">
        <f>'[2]PMR Costs'!B78</f>
        <v>Consultants</v>
      </c>
      <c r="D77" s="25">
        <f>'[2]PMR Costs'!I78</f>
        <v>40000</v>
      </c>
    </row>
    <row r="78" spans="2:4" x14ac:dyDescent="0.25">
      <c r="B78" s="49" t="str">
        <f>'[2]PMR Costs'!A79</f>
        <v>3.4.3.2</v>
      </c>
      <c r="C78" s="25" t="str">
        <f>'[2]PMR Costs'!B79</f>
        <v>Workshops</v>
      </c>
      <c r="D78" s="25">
        <f>'[2]PMR Costs'!I79</f>
        <v>20000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02C774B83734F46B1C117A6105DA038" ma:contentTypeVersion="0" ma:contentTypeDescription="A content type to manage public (operations) IDB documents" ma:contentTypeScope="" ma:versionID="2217455f039d1a3093586b2e5d0499b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ed0c60aee55836dee446e400aadbc64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6b746e2-960d-40fc-9055-2aaee7227fec}" ma:internalName="TaxCatchAll" ma:showField="CatchAllData" ma:web="ca17b81a-716b-4c53-9a6c-46fd54eb1c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6b746e2-960d-40fc-9055-2aaee7227fec}" ma:internalName="TaxCatchAllLabel" ma:readOnly="true" ma:showField="CatchAllDataLabel" ma:web="ca17b81a-716b-4c53-9a6c-46fd54eb1c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40564551</IDBDocs_x0020_Number>
    <TaxCatchAll xmlns="9c571b2f-e523-4ab2-ba2e-09e151a03ef4">
      <Value>5</Value>
      <Value>4</Value>
    </TaxCatchAll>
    <Phase xmlns="9c571b2f-e523-4ab2-ba2e-09e151a03ef4" xsi:nil="true"/>
    <SISCOR_x0020_Number xmlns="9c571b2f-e523-4ab2-ba2e-09e151a03ef4" xsi:nil="true"/>
    <Division_x0020_or_x0020_Unit xmlns="9c571b2f-e523-4ab2-ba2e-09e151a03ef4">CSD/RND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Mattos, Juan de Dios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GY-L1060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AG-ADR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Props1.xml><?xml version="1.0" encoding="utf-8"?>
<ds:datastoreItem xmlns:ds="http://schemas.openxmlformats.org/officeDocument/2006/customXml" ds:itemID="{F981676E-ABBE-41B8-8793-5D4E61006E83}"/>
</file>

<file path=customXml/itemProps2.xml><?xml version="1.0" encoding="utf-8"?>
<ds:datastoreItem xmlns:ds="http://schemas.openxmlformats.org/officeDocument/2006/customXml" ds:itemID="{E973FFCC-63FF-4AC6-AF44-EC802036C1FA}"/>
</file>

<file path=customXml/itemProps3.xml><?xml version="1.0" encoding="utf-8"?>
<ds:datastoreItem xmlns:ds="http://schemas.openxmlformats.org/officeDocument/2006/customXml" ds:itemID="{C4224BDA-9557-4417-98AC-D381FB8D2201}"/>
</file>

<file path=customXml/itemProps4.xml><?xml version="1.0" encoding="utf-8"?>
<ds:datastoreItem xmlns:ds="http://schemas.openxmlformats.org/officeDocument/2006/customXml" ds:itemID="{F0FB5D6A-561E-4DD2-AB1D-8670DAB9B098}"/>
</file>

<file path=customXml/itemProps5.xml><?xml version="1.0" encoding="utf-8"?>
<ds:datastoreItem xmlns:ds="http://schemas.openxmlformats.org/officeDocument/2006/customXml" ds:itemID="{9AE291D5-D917-458E-811C-46553C3F52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Detailed Procurement Plan</vt:lpstr>
      <vt:lpstr>PEP Visual</vt:lpstr>
      <vt:lpstr>Source PEP</vt:lpstr>
      <vt:lpstr>'Detailed Procurement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 - Required Link 5 - Procurement Plan (GY-L1060) </dc:title>
  <dc:creator>m t</dc:creator>
  <cp:lastModifiedBy>Inter-American Development Bank</cp:lastModifiedBy>
  <dcterms:created xsi:type="dcterms:W3CDTF">2016-08-20T06:30:25Z</dcterms:created>
  <dcterms:modified xsi:type="dcterms:W3CDTF">2016-08-29T16:14:36Z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0x01010046CF21643EE8D14686A648AA6DAD089200A02C774B83734F46B1C117A6105DA038</vt:lpwstr>
  </property>
  <property fmtid="{D5CDD505-2E9C-101B-9397-08002B2CF9AE}" pid="3" name="TaxKeyword">
    <vt:lpwstr/>
  </property>
  <property fmtid="{D5CDD505-2E9C-101B-9397-08002B2CF9AE}" pid="4" name="Function Operations IDB">
    <vt:lpwstr>5;#IDBDocs|cca77002-e150-4b2d-ab1f-1d7a7cdcae16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4;#Unclassified|a6dff32e-d477-44cd-a56b-85efe9e0a56c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4;#Unclassified|a6dff32e-d477-44cd-a56b-85efe9e0a56c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