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55" windowHeight="6030" activeTab="1"/>
  </bookViews>
  <sheets>
    <sheet name="indicadores11" sheetId="1" r:id="rId1"/>
    <sheet name="indicadores9" sheetId="2" r:id="rId2"/>
    <sheet name="cuadros" sheetId="3" r:id="rId3"/>
  </sheets>
  <definedNames/>
  <calcPr fullCalcOnLoad="1"/>
</workbook>
</file>

<file path=xl/sharedStrings.xml><?xml version="1.0" encoding="utf-8"?>
<sst xmlns="http://schemas.openxmlformats.org/spreadsheetml/2006/main" count="1052" uniqueCount="174">
  <si>
    <t>A</t>
  </si>
  <si>
    <t>Está DISPONIBLE PERMANENTEMENTE</t>
  </si>
  <si>
    <t>B</t>
  </si>
  <si>
    <t>Es recibida INMEDIATAMENTE BAJO REQUERIMIENTO</t>
  </si>
  <si>
    <t>C</t>
  </si>
  <si>
    <t>Es recibida CON DEMORA BAJO REQUERIMIENTO pero NO GENERA un perjuicio significativo al análisis</t>
  </si>
  <si>
    <t>D</t>
  </si>
  <si>
    <t>Es recibida CON DEMORA BAJO REQUERIMIENTO pero GENERA un perjuicio significativo al análisis</t>
  </si>
  <si>
    <t>E</t>
  </si>
  <si>
    <t xml:space="preserve">NO es RECIBIDA </t>
  </si>
  <si>
    <t>TODA la información está ACTUALIZADA</t>
  </si>
  <si>
    <t>La MAYOR PARTE de la información está ACTUALIZADA</t>
  </si>
  <si>
    <t>La MAYOR PARTE de la información pese a no estar completamente actualizada, lo está RAZONABLEMENTE para el análisis.</t>
  </si>
  <si>
    <t>SOLO UNA PARTE REDUCIDA de la información está ACTUALIZADA</t>
  </si>
  <si>
    <t>SOLO UNA PARTE REDUCIDA de la información está RAZONABLEMENTE ACTUALIZADA para el análisis.</t>
  </si>
  <si>
    <t>F</t>
  </si>
  <si>
    <t>La información NO está ACTUALIZADA</t>
  </si>
  <si>
    <t>La información ES TOTALMENTE PERTINENTE</t>
  </si>
  <si>
    <t>La MAYOR PARTE de la información es TOTALMENTE PERTINENTE</t>
  </si>
  <si>
    <t>LA MAYOR PARTE de la información es  PERTINENTE SOLO EN UN GRADO ACEPTABLE</t>
  </si>
  <si>
    <t>SOLO UNA PEQUÑA PARTE de la información es TOTALMENTE PERTINENTE</t>
  </si>
  <si>
    <t>SOLO UNA PEQUÑA PARTE de la información es  PERTINENTE EN UN GRADO ACEPTABLE</t>
  </si>
  <si>
    <t>La información NO ES PERTINENTE</t>
  </si>
  <si>
    <t>La información ES COMPLETA</t>
  </si>
  <si>
    <t>LA MAYOR PARTE de la información es COMPLETA</t>
  </si>
  <si>
    <t>LA MAYOR PARTE de la información es COMPLETA EN UN GRADO ACEPTABLE</t>
  </si>
  <si>
    <t>SOLO LA MENOR PARTE de la información es COMPLETA</t>
  </si>
  <si>
    <t>SOLO LA MENOR PARTE de la información es  COMPLETA EN UN GRADO ACEPTABLE</t>
  </si>
  <si>
    <t>La información ES INCOMPLETA</t>
  </si>
  <si>
    <t>LA MAYOR PARTE de la información se recibe por CANALES FORMALES ESTABLECIDOS</t>
  </si>
  <si>
    <t>La información se recibe en su MAYOR PARTE mediante CANALES FORMALES y EL RESTO a través de CONTACTOS OCASIONALES O PERSONALES</t>
  </si>
  <si>
    <t>La  información se recibe en su MAYOR PARTE mediante CONTACTOS OCASIONALES O PERSONALES y EL RESTO a través de CANALES FORMALES</t>
  </si>
  <si>
    <t>LA MAYOR PARTE de la información se recibe por CONTACTOS OCASIONALES O PERSONALES</t>
  </si>
  <si>
    <t>TODA la información se recibe por CONTACTOS OCASIONALES O PERSONALES</t>
  </si>
  <si>
    <t>TODA  información primaria cuenta con FUENTES y METODOLOGIAS CONOCIDAS para su elaboración</t>
  </si>
  <si>
    <t xml:space="preserve">LA  MAYOR PARTE de la información primaria cuenta con FUENTES y  METODOLOGIAS CONOCIDAS  </t>
  </si>
  <si>
    <t>LA  MAYOR PARTE de la información primaria cuenta con FUENTES CONCOCIDAS, pero NO con METODOLOGIAS  TOTALMENTE CONOCIDAS para su elaboración</t>
  </si>
  <si>
    <t>LA  MAYOR PARTE de la información primaria cuenta con METODOLOGIAS  CONOCIDAS, pero NO con FUENTES CONCOCIDAS para su elaboración</t>
  </si>
  <si>
    <t>LA  MAYOR PARTE de la información primaria NO cuenta con FUENTES CONCOCIDAS, NI con METODOLOGIAS  CONOCIDAS para su elaboración</t>
  </si>
  <si>
    <t>PROCESOS – PROCESAMIENTO (organizar/clasificar la información)</t>
  </si>
  <si>
    <t>SE DISPONE de herramientas especializadas que capturan y organizan la información de manera AUTOMATIZADA.</t>
  </si>
  <si>
    <t>SE DISPONE de herramientas especializadas que capturan y organizan la información, pero NO de manera AUTOMATIZADA.</t>
  </si>
  <si>
    <t xml:space="preserve">SOLO SE DISPONE de herramientas de uso genérico. </t>
  </si>
  <si>
    <t>NO SE DISPONE de herramientas</t>
  </si>
  <si>
    <t xml:space="preserve"> </t>
  </si>
  <si>
    <t>SE CUENTA con criterios homologados para la SPE y SON UTILIZADOS por la unidad</t>
  </si>
  <si>
    <t xml:space="preserve">SE CUENTA con criterios homologados para la UNIDAD y SON UTILIZADOS por ella </t>
  </si>
  <si>
    <t>SE CUENTA con criterios homologados para toda la SPE pero NO SON UTILIZADOS</t>
  </si>
  <si>
    <t>SE CUENTA con criterios homologados para la UNIDAD pero NO SON UTILIZADOS</t>
  </si>
  <si>
    <t>Se aplican CRITERIOS regulares, pero NO HOMOLOGADOS</t>
  </si>
  <si>
    <t>NO se aplican CRITERIOS</t>
  </si>
  <si>
    <t>TODA la información se almacena en un REPOSITORIO UNICO de Datos de la SPE</t>
  </si>
  <si>
    <t>LA MAYOR PARTE de la información se almacena en un REPOSITORIO UNICO de Datos de la SPE</t>
  </si>
  <si>
    <t>LA MAYOR PARTE de la información se almacena en VARIOS REPOSITORIOS de Datos de la SPE y de la UNIDAD</t>
  </si>
  <si>
    <t>LA MAYOR PARTE de la información se almacena en un REPOSITORIO UNICO de Datos de toda la UNIDAD</t>
  </si>
  <si>
    <t>LA MAYOR PARTE de la información se almacena SOLAMENTE en VARIOS REPOSITORIOS de Datos de toda la UNIDAD</t>
  </si>
  <si>
    <t>LA MAYOR PARTE de la información se almacena en REPOSITORIOS INDIVIDUALES de Datos</t>
  </si>
  <si>
    <t>Es posible agregar o comparar la información de FORMA ÁGIL</t>
  </si>
  <si>
    <t>La información REQUIERE DE TAREAS DE AJUSTE  para su agregación o comparación</t>
  </si>
  <si>
    <t>La información REQUIERE DE UNA COMPLEJA LABOR DE  AJUSTE para su agregación o comparación</t>
  </si>
  <si>
    <t>Aunque la información puede agregarse o compararse, HAY DUDAS sobre SU VALIDEZ</t>
  </si>
  <si>
    <t>La información NO PERMITE una agregación o comparación VALIDA.</t>
  </si>
  <si>
    <t>PROCESOS - ANALISIS</t>
  </si>
  <si>
    <t>SE CUENTA con herramientas avanzadas en la SPE y SON UTILIZADAS por la unidad</t>
  </si>
  <si>
    <t xml:space="preserve">SE CUENTA con herramientas avanzadas en la UNIDAD y SON UTILIZADAS por ella </t>
  </si>
  <si>
    <t>SE CUENTA con herramientas avanzadas en toda la SPE pero NO SON UTILIZADAS</t>
  </si>
  <si>
    <t>SE CUENTA con herramientas avanzadas en la UNIDAD pero NO SON UTILIZADAS</t>
  </si>
  <si>
    <t>SE CUENTA con herramientas de uso genérico</t>
  </si>
  <si>
    <t>NO SE CUENTA con herramientas</t>
  </si>
  <si>
    <t>SE CUENTA con metodologías  PROTOCOLIZADAS y son UTILIZADAS cuando se requiere</t>
  </si>
  <si>
    <t>SE CUENTA con metodologías NO PROTOCOLIZADAS  y son UTILIZADAS cuando se requiere</t>
  </si>
  <si>
    <t xml:space="preserve">SE CUENTA con metodologías  PROTOCOLIZADAS  y NO son UTLIZADAS </t>
  </si>
  <si>
    <t xml:space="preserve">SE CUENTA con metodologías NO PROTOCOLIZADAS  y NO son UTILIZADAS </t>
  </si>
  <si>
    <t>NO SE CUENTA con metodologías</t>
  </si>
  <si>
    <t>SE CUENTA con modelos  de estimación y SON UTILIZADOS en la elaboración de escenarios futuros</t>
  </si>
  <si>
    <t>Las principales variables SON ESTIMADAS/CALCULADAS con técnicas avanzadas.</t>
  </si>
  <si>
    <t>SE UTILIZAN HERRAMIENTAS O INSTRUMENTOS ANALITICOS DE USO GENERICO</t>
  </si>
  <si>
    <t>NO EXISTE modelización de las variables relevantes.</t>
  </si>
  <si>
    <t>CASI TODA la interacción se realiza a través de MECANISMOS FORMALIZADOS (Obligación de opinar, informes obligatorios, reuniones periódicas pactadas).</t>
  </si>
  <si>
    <t>La interacción se realiza a través de una combinación de MECANISMOS FORMALIZADOS y NO FORMALIZADOS, pero con PREDOMINIO DE LOS PRIMEROS.</t>
  </si>
  <si>
    <t>La interacción se realiza a través de una combinación de MECANISMOS FORMALIZADOS y NO FORMALIZADOS, pero con PREDOMINIO DE LOS SEGUNDOS.</t>
  </si>
  <si>
    <t>CASI TODA la interacción se realiza a través de MECANISMOS NO FORMALIZADOS.</t>
  </si>
  <si>
    <t>NO EXISTE intercambio de conocimiento y análisis.</t>
  </si>
  <si>
    <t>PROCESOS - Coordinación con otras instancias (interinstitucional)</t>
  </si>
  <si>
    <t>Existe un CONOCIMIENTO COMPRENSIVO de las entidades y sectores con los que se  debe coordinar.</t>
  </si>
  <si>
    <t>Existe un CONOCIMIENTO SUFICIENTE de las entidades y sectores con los que se  debe coordinar.</t>
  </si>
  <si>
    <t>Existe un CONOCIMIENTO LIMITADO, pero NO SUFICIENTE, de las entidades y sectores con los que se  debe coordinar.</t>
  </si>
  <si>
    <t>NO EXISTE CONOCIMIENTO de las entidades y sectores con los que se  debe coordinar.</t>
  </si>
  <si>
    <t xml:space="preserve">SE TIENE un CONOCIMIENTO PRECISO de los plazos de las entidades y sectores </t>
  </si>
  <si>
    <t>SE TIENE un CONOCIMIENTO IMPRECISO, pero SUFICIENTE de los plazos de las entidades y sectores.</t>
  </si>
  <si>
    <t>SE TIENE un CONOCIMIENTO LIMITADO e INSUFICIENTE de los plazos de las entidades y sectores.</t>
  </si>
  <si>
    <t>NO SE TIENE CONOCIMIENTO de los plazos de las entidades y sectores.</t>
  </si>
  <si>
    <t xml:space="preserve">Se reciben de manera REITERADA peticiones de apoyo técnico SUSTANTIVO de las entidades y sectores </t>
  </si>
  <si>
    <t xml:space="preserve">Se reciben de manera ESPORÁDICA peticiones de apoyo técnico SUSTANTIVO de las entidades y sectores </t>
  </si>
  <si>
    <t xml:space="preserve">Se reciben de manera REITERADA peticiones de apoyo técnico PUNTUAL de las entidades y sectores </t>
  </si>
  <si>
    <t>Se reciben de manera ESPORÁDICA peticiones de apoyo técnico PUNTUAL de las entidades y sectores</t>
  </si>
  <si>
    <t>NO SE RECIBEN peticiones o solicitudes de apoyo técnico de las entidades y sectores</t>
  </si>
  <si>
    <t>PRODUCTOS. ATRIBUTOS DE INFORMES Y PAPERS</t>
  </si>
  <si>
    <t>Los informes y papers cumplen con CINCO los atributos</t>
  </si>
  <si>
    <t>Los informes y papers cumplen con CUATRO atributos</t>
  </si>
  <si>
    <t>Los informes y papers cumplen con TRES atributos</t>
  </si>
  <si>
    <t>Los informes y papers cumplen con DOS atributos</t>
  </si>
  <si>
    <t>Los informes y papers cumplen con UNO de los atributos</t>
  </si>
  <si>
    <t>Los informes y papers NO cumplen con NINGUNO de los atributos</t>
  </si>
  <si>
    <t>EXISTEN mecanismos FORMALIZADOS de control INTERNO de calidad de los informes y se aplican de forma regular</t>
  </si>
  <si>
    <t xml:space="preserve">EXISTEN mecanismos  FORMALIZADOS, pero no se aplican habitualmente </t>
  </si>
  <si>
    <t>NO EXISTEN mecanismos FORMALIZADOS de control INTERNO de calidad de los informes, pero EXISTEN reuniones no regulares donde se analiza la calidad de los informes</t>
  </si>
  <si>
    <t>NO EXISTEN mecanismos FORMALIZADOS de control INTERNO de calidad de los informes, ni TAMPOCO EXISTEN reuniones no regulares donde se analiza la calidad de los informes</t>
  </si>
  <si>
    <t>EXISTEN mecanismos FORMALIZADOS de control EXTERNO A LA UNIDAD de calidad de los informes y se aplican de forma regular</t>
  </si>
  <si>
    <t>NO EXISTEN mecanismos FORMALIZADOS de control EXTERNO A LA UNIDAD de calidad de los informes, pero EXISTEN reuniones no regulares donde se analiza la calidad de los informes</t>
  </si>
  <si>
    <t>NO EXISTEN mecanismos FORMALIZADOS de control EXTERNO A LA UNIDAD de calidad de los informes, ni tampoco EXISTEN reuniones no regulares donde se analiza la calidad de los informes</t>
  </si>
  <si>
    <t>SIMPE</t>
  </si>
  <si>
    <t>Los indicadores de la unidad  se cargan en forma AUTOMATICA y de manera PERIODICA  en el SIMPE</t>
  </si>
  <si>
    <t>Los indicadores de la unidad  se cargan en forma AUTOMATICA, pero NO de manera PERIODICA  en el SIMPE</t>
  </si>
  <si>
    <t>Los indicadores de la unidad  se cargan en forma MANUAL y de manera PERIODICA  en el SIMPE</t>
  </si>
  <si>
    <t>Los indicadores de la unidad  se cargan en forma MANUAL, pero NO de manera PERIODICA  en el SIMPE</t>
  </si>
  <si>
    <t>Los indicadores de la unidad  NO se cargan en el SIMPE</t>
  </si>
  <si>
    <t>VALORES</t>
  </si>
  <si>
    <t>INDICES</t>
  </si>
  <si>
    <t>Indice de calidad de la Coordinacion Externa</t>
  </si>
  <si>
    <t>Indice de calidad del procesamiento de la informacion economica</t>
  </si>
  <si>
    <t>Indice de calidad y oportunidad de la informacion primaria</t>
  </si>
  <si>
    <t>DMP</t>
  </si>
  <si>
    <t>Control Total</t>
  </si>
  <si>
    <t>Control Resta</t>
  </si>
  <si>
    <t>Preguntas: 11-12-13-14-19-20-21-22</t>
  </si>
  <si>
    <t>Preguntas: 15-16-17-18</t>
  </si>
  <si>
    <t>Preguntas: 7-8-9-10</t>
  </si>
  <si>
    <t>Preguntas: 1-2-3-4-5-6</t>
  </si>
  <si>
    <t>DIAS</t>
  </si>
  <si>
    <t>DIAR</t>
  </si>
  <si>
    <t>Indice de calidad del analisis para la elaboracion de la Politica Economica</t>
  </si>
  <si>
    <r>
      <t>1</t>
    </r>
    <r>
      <rPr>
        <b/>
        <sz val="10"/>
        <rFont val="Arial Narrow"/>
        <family val="2"/>
      </rPr>
      <t xml:space="preserve">. La información de otras unidades o instituciones es recibida en forma </t>
    </r>
    <r>
      <rPr>
        <b/>
        <u val="single"/>
        <sz val="10"/>
        <rFont val="Arial Narrow"/>
        <family val="2"/>
      </rPr>
      <t>oportuna</t>
    </r>
    <r>
      <rPr>
        <b/>
        <sz val="10"/>
        <rFont val="Arial Narrow"/>
        <family val="2"/>
      </rPr>
      <t xml:space="preserve"> para su utilización en el proceso de análisis.</t>
    </r>
  </si>
  <si>
    <r>
      <t>2</t>
    </r>
    <r>
      <rPr>
        <b/>
        <sz val="10"/>
        <rFont val="Arial Narrow"/>
        <family val="2"/>
      </rPr>
      <t xml:space="preserve">. La información recibida de otras unidades o instituciones está </t>
    </r>
    <r>
      <rPr>
        <b/>
        <u val="single"/>
        <sz val="10"/>
        <rFont val="Arial Narrow"/>
        <family val="2"/>
      </rPr>
      <t>actualizada</t>
    </r>
    <r>
      <rPr>
        <b/>
        <sz val="10"/>
        <rFont val="Arial Narrow"/>
        <family val="2"/>
      </rPr>
      <t xml:space="preserve"> en función del periodo relevante para el análisis. </t>
    </r>
  </si>
  <si>
    <r>
      <t>3</t>
    </r>
    <r>
      <rPr>
        <b/>
        <sz val="10"/>
        <rFont val="Arial Narrow"/>
        <family val="2"/>
      </rPr>
      <t xml:space="preserve">. La información recibida es </t>
    </r>
    <r>
      <rPr>
        <b/>
        <u val="single"/>
        <sz val="10"/>
        <rFont val="Arial Narrow"/>
        <family val="2"/>
      </rPr>
      <t>pertinente</t>
    </r>
    <r>
      <rPr>
        <b/>
        <sz val="10"/>
        <rFont val="Arial Narrow"/>
        <family val="2"/>
      </rPr>
      <t xml:space="preserve"> en función del tipo de análisis a realizar.</t>
    </r>
  </si>
  <si>
    <r>
      <t>4</t>
    </r>
    <r>
      <rPr>
        <b/>
        <sz val="10"/>
        <rFont val="Arial Narrow"/>
        <family val="2"/>
      </rPr>
      <t xml:space="preserve">. La información recibida es </t>
    </r>
    <r>
      <rPr>
        <b/>
        <u val="single"/>
        <sz val="10"/>
        <rFont val="Arial Narrow"/>
        <family val="2"/>
      </rPr>
      <t>completa</t>
    </r>
    <r>
      <rPr>
        <b/>
        <sz val="10"/>
        <rFont val="Arial Narrow"/>
        <family val="2"/>
      </rPr>
      <t xml:space="preserve"> en función del tipo de análisis a realizar</t>
    </r>
  </si>
  <si>
    <r>
      <t>5</t>
    </r>
    <r>
      <rPr>
        <b/>
        <sz val="10"/>
        <rFont val="Arial Narrow"/>
        <family val="2"/>
      </rPr>
      <t xml:space="preserve">. La información es recibida a través de </t>
    </r>
    <r>
      <rPr>
        <b/>
        <u val="single"/>
        <sz val="10"/>
        <rFont val="Arial Narrow"/>
        <family val="2"/>
      </rPr>
      <t>canales formales</t>
    </r>
  </si>
  <si>
    <r>
      <t>6</t>
    </r>
    <r>
      <rPr>
        <b/>
        <sz val="10"/>
        <rFont val="Arial Narrow"/>
        <family val="2"/>
      </rPr>
      <t xml:space="preserve">. La información es recibida de una </t>
    </r>
    <r>
      <rPr>
        <b/>
        <u val="single"/>
        <sz val="10"/>
        <rFont val="Arial Narrow"/>
        <family val="2"/>
      </rPr>
      <t>fuente y metodología conocida</t>
    </r>
    <r>
      <rPr>
        <b/>
        <sz val="10"/>
        <rFont val="Arial Narrow"/>
        <family val="2"/>
      </rPr>
      <t xml:space="preserve"> que sustenta el análisis. </t>
    </r>
  </si>
  <si>
    <r>
      <t>7</t>
    </r>
    <r>
      <rPr>
        <b/>
        <sz val="10"/>
        <rFont val="Arial Narrow"/>
        <family val="2"/>
      </rPr>
      <t xml:space="preserve">. </t>
    </r>
    <r>
      <rPr>
        <b/>
        <u val="single"/>
        <sz val="10"/>
        <rFont val="Arial Narrow"/>
        <family val="2"/>
      </rPr>
      <t>Automatización de herramientas</t>
    </r>
    <r>
      <rPr>
        <b/>
        <sz val="10"/>
        <rFont val="Arial Narrow"/>
        <family val="2"/>
      </rPr>
      <t xml:space="preserve"> para la captura y organización de la información</t>
    </r>
  </si>
  <si>
    <r>
      <t xml:space="preserve">8. </t>
    </r>
    <r>
      <rPr>
        <b/>
        <sz val="10"/>
        <rFont val="Arial Narrow"/>
        <family val="2"/>
      </rPr>
      <t>Se dispone y utilizan criterios formales y estandarizados para organizar la información.</t>
    </r>
  </si>
  <si>
    <r>
      <t xml:space="preserve">9. </t>
    </r>
    <r>
      <rPr>
        <b/>
        <sz val="10"/>
        <rFont val="Arial Narrow"/>
        <family val="2"/>
      </rPr>
      <t>La información de la Unidad se almacena en repositorios de datos.</t>
    </r>
  </si>
  <si>
    <r>
      <t xml:space="preserve">10. </t>
    </r>
    <r>
      <rPr>
        <b/>
        <sz val="10"/>
        <rFont val="Arial Narrow"/>
        <family val="2"/>
      </rPr>
      <t>Posibilidad de agregar o comparar la información recibida para utilizar en el análisis.</t>
    </r>
  </si>
  <si>
    <r>
      <t xml:space="preserve">11. </t>
    </r>
    <r>
      <rPr>
        <b/>
        <sz val="10"/>
        <rFont val="Arial Narrow"/>
        <family val="2"/>
      </rPr>
      <t>Disponibilidad y uso de herramientas de análisis y explotación de datos</t>
    </r>
  </si>
  <si>
    <r>
      <t>12</t>
    </r>
    <r>
      <rPr>
        <b/>
        <sz val="10"/>
        <rFont val="Arial Narrow"/>
        <family val="2"/>
      </rPr>
      <t xml:space="preserve">. Se </t>
    </r>
    <r>
      <rPr>
        <b/>
        <u val="single"/>
        <sz val="10"/>
        <rFont val="Arial Narrow"/>
        <family val="2"/>
      </rPr>
      <t xml:space="preserve">disponen y utilizan metodologías </t>
    </r>
    <r>
      <rPr>
        <b/>
        <sz val="10"/>
        <rFont val="Arial Narrow"/>
        <family val="2"/>
      </rPr>
      <t>de análisis</t>
    </r>
  </si>
  <si>
    <r>
      <t>13</t>
    </r>
    <r>
      <rPr>
        <b/>
        <sz val="10"/>
        <rFont val="Arial Narrow"/>
        <family val="2"/>
      </rPr>
      <t>. Grado de modelizacion del comportamiento de las variables relevantes para la unidad</t>
    </r>
  </si>
  <si>
    <r>
      <t>14</t>
    </r>
    <r>
      <rPr>
        <b/>
        <sz val="10"/>
        <rFont val="Arial Narrow"/>
        <family val="2"/>
      </rPr>
      <t xml:space="preserve">. Grado de </t>
    </r>
    <r>
      <rPr>
        <b/>
        <u val="single"/>
        <sz val="10"/>
        <rFont val="Arial Narrow"/>
        <family val="2"/>
      </rPr>
      <t>interacción</t>
    </r>
    <r>
      <rPr>
        <b/>
        <sz val="10"/>
        <rFont val="Arial Narrow"/>
        <family val="2"/>
      </rPr>
      <t xml:space="preserve"> con otras unidades de la </t>
    </r>
    <r>
      <rPr>
        <b/>
        <u val="single"/>
        <sz val="10"/>
        <rFont val="Arial Narrow"/>
        <family val="2"/>
      </rPr>
      <t>SPE</t>
    </r>
    <r>
      <rPr>
        <b/>
        <sz val="10"/>
        <rFont val="Arial Narrow"/>
        <family val="2"/>
      </rPr>
      <t xml:space="preserve"> para el análisis</t>
    </r>
  </si>
  <si>
    <r>
      <t>15</t>
    </r>
    <r>
      <rPr>
        <b/>
        <sz val="10"/>
        <rFont val="Arial Narrow"/>
        <family val="2"/>
      </rPr>
      <t xml:space="preserve">. Grado de </t>
    </r>
    <r>
      <rPr>
        <b/>
        <u val="single"/>
        <sz val="10"/>
        <rFont val="Arial Narrow"/>
        <family val="2"/>
      </rPr>
      <t>interacción</t>
    </r>
    <r>
      <rPr>
        <b/>
        <sz val="10"/>
        <rFont val="Arial Narrow"/>
        <family val="2"/>
      </rPr>
      <t xml:space="preserve"> con entidades y sectores con los que se debe coordinar </t>
    </r>
  </si>
  <si>
    <r>
      <t>16</t>
    </r>
    <r>
      <rPr>
        <b/>
        <sz val="10"/>
        <rFont val="Arial Narrow"/>
        <family val="2"/>
      </rPr>
      <t xml:space="preserve">. Conocimiento de </t>
    </r>
    <r>
      <rPr>
        <b/>
        <u val="single"/>
        <sz val="10"/>
        <rFont val="Arial Narrow"/>
        <family val="2"/>
      </rPr>
      <t>las prioridades y objetivos</t>
    </r>
    <r>
      <rPr>
        <b/>
        <sz val="10"/>
        <rFont val="Arial Narrow"/>
        <family val="2"/>
      </rPr>
      <t xml:space="preserve"> de las entidades y sectores con los que se  debe coordinar.</t>
    </r>
  </si>
  <si>
    <r>
      <t>17</t>
    </r>
    <r>
      <rPr>
        <b/>
        <sz val="10"/>
        <rFont val="Arial Narrow"/>
        <family val="2"/>
      </rPr>
      <t xml:space="preserve">. Conocimientos de los </t>
    </r>
    <r>
      <rPr>
        <b/>
        <u val="single"/>
        <sz val="10"/>
        <rFont val="Arial Narrow"/>
        <family val="2"/>
      </rPr>
      <t>plazos</t>
    </r>
    <r>
      <rPr>
        <b/>
        <sz val="10"/>
        <rFont val="Arial Narrow"/>
        <family val="2"/>
      </rPr>
      <t xml:space="preserve"> de las entidades y sectores con los que se debe coordinar.</t>
    </r>
  </si>
  <si>
    <r>
      <t>18</t>
    </r>
    <r>
      <rPr>
        <b/>
        <sz val="10"/>
        <rFont val="Arial Narrow"/>
        <family val="2"/>
      </rPr>
      <t xml:space="preserve">. </t>
    </r>
    <r>
      <rPr>
        <b/>
        <u val="single"/>
        <sz val="10"/>
        <rFont val="Arial Narrow"/>
        <family val="2"/>
      </rPr>
      <t>Relevancia</t>
    </r>
    <r>
      <rPr>
        <b/>
        <sz val="10"/>
        <rFont val="Arial Narrow"/>
        <family val="2"/>
      </rPr>
      <t xml:space="preserve"> del apoyo técnico a otras entidades y sectores </t>
    </r>
  </si>
  <si>
    <r>
      <t>19</t>
    </r>
    <r>
      <rPr>
        <b/>
        <sz val="10"/>
        <rFont val="Arial Narrow"/>
        <family val="2"/>
      </rPr>
      <t>. Los informes y papers cumplen con los siguientes atributos: 1. Objetivos claros, 2. Supuestos explícitos, 3. Descripción metodológica, 4. Referencias a fuentes utilizadas, 5. Enunciación clara de conclusiones o recomendaciones</t>
    </r>
  </si>
  <si>
    <r>
      <t>20</t>
    </r>
    <r>
      <rPr>
        <b/>
        <sz val="10"/>
        <rFont val="Arial Narrow"/>
        <family val="2"/>
      </rPr>
      <t>. Mecanismos de control de calidad INTERNA de los informes y papers</t>
    </r>
  </si>
  <si>
    <r>
      <t>21</t>
    </r>
    <r>
      <rPr>
        <b/>
        <sz val="10"/>
        <rFont val="Arial Narrow"/>
        <family val="2"/>
      </rPr>
      <t>. Mecanismos de control de calidad EXTERNOS A LA UNIDAD de los informes y papers</t>
    </r>
  </si>
  <si>
    <r>
      <t>22</t>
    </r>
    <r>
      <rPr>
        <b/>
        <sz val="10"/>
        <rFont val="Arial Narrow"/>
        <family val="2"/>
      </rPr>
      <t>. Grado de automaticidad con la que SIMPE se alimenta de las bases de datos</t>
    </r>
  </si>
  <si>
    <t>DNPFI</t>
  </si>
  <si>
    <t>DNPR</t>
  </si>
  <si>
    <t>DNPS</t>
  </si>
  <si>
    <t>DNPM</t>
  </si>
  <si>
    <t>DASE</t>
  </si>
  <si>
    <t>DGPI</t>
  </si>
  <si>
    <t>DNCFOI</t>
  </si>
  <si>
    <t>DNEPE</t>
  </si>
  <si>
    <t>#preguntas</t>
  </si>
  <si>
    <t>SUMA</t>
  </si>
  <si>
    <t>PROMEDIO</t>
  </si>
  <si>
    <t>Índice</t>
  </si>
  <si>
    <t>A. Promedio</t>
  </si>
  <si>
    <t>B. Desviación estándar</t>
  </si>
  <si>
    <t>B/A (%)</t>
  </si>
  <si>
    <t>DESVIO ST</t>
  </si>
  <si>
    <t>Calidad del analisis para la elaboracion de la Politica Economica</t>
  </si>
  <si>
    <t>Calidad de la Coordinacion Externa</t>
  </si>
  <si>
    <t>Calidad del procesamiento de la informacion economica</t>
  </si>
  <si>
    <t>Calidad y oportunidad de la informacion primaria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</si>
</sst>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0.000000"/>
    <numFmt numFmtId="189" formatCode="0.00000"/>
    <numFmt numFmtId="190" formatCode="0.0000"/>
    <numFmt numFmtId="191" formatCode="0.00000000"/>
    <numFmt numFmtId="192" formatCode="0.0000000"/>
    <numFmt numFmtId="193" formatCode="0.000"/>
    <numFmt numFmtId="194" formatCode="0.0%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17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2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9"/>
      <color indexed="8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9C0006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3F3F76"/>
      <name val="Verdana"/>
      <family val="2"/>
    </font>
    <font>
      <sz val="9"/>
      <color rgb="FFFA7D00"/>
      <name val="Verdana"/>
      <family val="2"/>
    </font>
    <font>
      <sz val="9"/>
      <color rgb="FF9C6500"/>
      <name val="Verdana"/>
      <family val="2"/>
    </font>
    <font>
      <b/>
      <sz val="9"/>
      <color rgb="FF3F3F3F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2" fontId="5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1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4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2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2" fillId="0" borderId="19" xfId="0" applyFont="1" applyBorder="1" applyAlignment="1">
      <alignment horizontal="justify" vertical="center"/>
    </xf>
    <xf numFmtId="0" fontId="12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justify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194" fontId="11" fillId="0" borderId="20" xfId="59" applyNumberFormat="1" applyFont="1" applyBorder="1" applyAlignment="1">
      <alignment horizontal="right" vertical="center"/>
    </xf>
    <xf numFmtId="184" fontId="5" fillId="34" borderId="10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/>
    </xf>
    <xf numFmtId="184" fontId="5" fillId="35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184" fontId="5" fillId="35" borderId="10" xfId="0" applyNumberFormat="1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5" fillId="35" borderId="21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left" vertical="center"/>
    </xf>
    <xf numFmtId="0" fontId="5" fillId="19" borderId="12" xfId="0" applyFont="1" applyFill="1" applyBorder="1" applyAlignment="1">
      <alignment/>
    </xf>
    <xf numFmtId="0" fontId="5" fillId="19" borderId="17" xfId="0" applyFont="1" applyFill="1" applyBorder="1" applyAlignment="1">
      <alignment horizontal="center" vertical="center"/>
    </xf>
    <xf numFmtId="2" fontId="5" fillId="19" borderId="10" xfId="0" applyNumberFormat="1" applyFont="1" applyFill="1" applyBorder="1" applyAlignment="1">
      <alignment horizontal="center" vertical="center"/>
    </xf>
    <xf numFmtId="184" fontId="5" fillId="19" borderId="10" xfId="0" applyNumberFormat="1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/>
    </xf>
    <xf numFmtId="0" fontId="4" fillId="19" borderId="11" xfId="0" applyFont="1" applyFill="1" applyBorder="1" applyAlignment="1">
      <alignment/>
    </xf>
    <xf numFmtId="0" fontId="5" fillId="19" borderId="18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left" vertical="center"/>
    </xf>
    <xf numFmtId="0" fontId="5" fillId="15" borderId="12" xfId="0" applyFont="1" applyFill="1" applyBorder="1" applyAlignment="1">
      <alignment/>
    </xf>
    <xf numFmtId="0" fontId="5" fillId="15" borderId="17" xfId="0" applyFont="1" applyFill="1" applyBorder="1" applyAlignment="1">
      <alignment horizontal="center" vertical="center"/>
    </xf>
    <xf numFmtId="2" fontId="5" fillId="15" borderId="10" xfId="0" applyNumberFormat="1" applyFont="1" applyFill="1" applyBorder="1" applyAlignment="1">
      <alignment horizontal="center" vertical="center"/>
    </xf>
    <xf numFmtId="184" fontId="5" fillId="15" borderId="10" xfId="0" applyNumberFormat="1" applyFont="1" applyFill="1" applyBorder="1" applyAlignment="1">
      <alignment horizontal="center"/>
    </xf>
    <xf numFmtId="0" fontId="5" fillId="15" borderId="18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/>
    </xf>
    <xf numFmtId="0" fontId="4" fillId="15" borderId="11" xfId="0" applyFont="1" applyFill="1" applyBorder="1" applyAlignment="1">
      <alignment/>
    </xf>
    <xf numFmtId="0" fontId="5" fillId="15" borderId="21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left" vertical="center"/>
    </xf>
    <xf numFmtId="0" fontId="5" fillId="17" borderId="12" xfId="0" applyFont="1" applyFill="1" applyBorder="1" applyAlignment="1">
      <alignment/>
    </xf>
    <xf numFmtId="0" fontId="5" fillId="17" borderId="17" xfId="0" applyFont="1" applyFill="1" applyBorder="1" applyAlignment="1">
      <alignment horizontal="center" vertical="center"/>
    </xf>
    <xf numFmtId="2" fontId="5" fillId="17" borderId="10" xfId="0" applyNumberFormat="1" applyFont="1" applyFill="1" applyBorder="1" applyAlignment="1">
      <alignment horizontal="center" vertical="center"/>
    </xf>
    <xf numFmtId="184" fontId="5" fillId="17" borderId="10" xfId="0" applyNumberFormat="1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4" fillId="17" borderId="11" xfId="0" applyFont="1" applyFill="1" applyBorder="1" applyAlignment="1">
      <alignment/>
    </xf>
    <xf numFmtId="0" fontId="5" fillId="17" borderId="18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5" fillId="19" borderId="10" xfId="0" applyNumberFormat="1" applyFont="1" applyFill="1" applyBorder="1" applyAlignment="1">
      <alignment horizontal="center"/>
    </xf>
    <xf numFmtId="2" fontId="5" fillId="15" borderId="10" xfId="0" applyNumberFormat="1" applyFont="1" applyFill="1" applyBorder="1" applyAlignment="1">
      <alignment horizontal="center"/>
    </xf>
    <xf numFmtId="2" fontId="5" fillId="17" borderId="10" xfId="0" applyNumberFormat="1" applyFont="1" applyFill="1" applyBorder="1" applyAlignment="1">
      <alignment horizontal="center"/>
    </xf>
    <xf numFmtId="0" fontId="6" fillId="17" borderId="18" xfId="0" applyFont="1" applyFill="1" applyBorder="1" applyAlignment="1">
      <alignment vertical="top" wrapText="1"/>
    </xf>
    <xf numFmtId="0" fontId="6" fillId="17" borderId="22" xfId="0" applyFont="1" applyFill="1" applyBorder="1" applyAlignment="1">
      <alignment vertical="top" wrapText="1"/>
    </xf>
    <xf numFmtId="0" fontId="6" fillId="17" borderId="21" xfId="0" applyFont="1" applyFill="1" applyBorder="1" applyAlignment="1">
      <alignment vertical="top" wrapText="1"/>
    </xf>
    <xf numFmtId="0" fontId="6" fillId="17" borderId="23" xfId="0" applyFont="1" applyFill="1" applyBorder="1" applyAlignment="1">
      <alignment vertical="top" wrapText="1"/>
    </xf>
    <xf numFmtId="0" fontId="6" fillId="17" borderId="24" xfId="0" applyFont="1" applyFill="1" applyBorder="1" applyAlignment="1">
      <alignment vertical="top" wrapText="1"/>
    </xf>
    <xf numFmtId="0" fontId="6" fillId="15" borderId="24" xfId="0" applyFont="1" applyFill="1" applyBorder="1" applyAlignment="1">
      <alignment vertical="top" wrapText="1"/>
    </xf>
    <xf numFmtId="0" fontId="6" fillId="15" borderId="21" xfId="0" applyFont="1" applyFill="1" applyBorder="1" applyAlignment="1">
      <alignment vertical="top" wrapText="1"/>
    </xf>
    <xf numFmtId="0" fontId="6" fillId="15" borderId="23" xfId="0" applyFont="1" applyFill="1" applyBorder="1" applyAlignment="1">
      <alignment vertical="top" wrapText="1"/>
    </xf>
    <xf numFmtId="0" fontId="6" fillId="35" borderId="24" xfId="0" applyFont="1" applyFill="1" applyBorder="1" applyAlignment="1">
      <alignment vertical="top" wrapText="1"/>
    </xf>
    <xf numFmtId="0" fontId="6" fillId="35" borderId="21" xfId="0" applyFont="1" applyFill="1" applyBorder="1" applyAlignment="1">
      <alignment vertical="top" wrapText="1"/>
    </xf>
    <xf numFmtId="0" fontId="6" fillId="35" borderId="23" xfId="0" applyFont="1" applyFill="1" applyBorder="1" applyAlignment="1">
      <alignment vertical="top" wrapText="1"/>
    </xf>
    <xf numFmtId="0" fontId="10" fillId="33" borderId="24" xfId="0" applyFont="1" applyFill="1" applyBorder="1" applyAlignment="1">
      <alignment horizontal="left" vertical="top" wrapText="1"/>
    </xf>
    <xf numFmtId="0" fontId="6" fillId="19" borderId="24" xfId="0" applyFont="1" applyFill="1" applyBorder="1" applyAlignment="1">
      <alignment vertical="top" wrapText="1"/>
    </xf>
    <xf numFmtId="0" fontId="6" fillId="19" borderId="21" xfId="0" applyFont="1" applyFill="1" applyBorder="1" applyAlignment="1">
      <alignment vertical="top" wrapText="1"/>
    </xf>
    <xf numFmtId="0" fontId="6" fillId="19" borderId="23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pane xSplit="3" topLeftCell="D1" activePane="topRight" state="frozen"/>
      <selection pane="topLeft" activeCell="C5" sqref="C5:H22"/>
      <selection pane="topRight" activeCell="P156" sqref="P156"/>
    </sheetView>
  </sheetViews>
  <sheetFormatPr defaultColWidth="9.140625" defaultRowHeight="12.75"/>
  <cols>
    <col min="1" max="1" width="2.7109375" style="1" customWidth="1"/>
    <col min="2" max="2" width="81.7109375" style="2" customWidth="1"/>
    <col min="3" max="3" width="9.8515625" style="3" bestFit="1" customWidth="1"/>
    <col min="4" max="5" width="8.57421875" style="31" bestFit="1" customWidth="1"/>
    <col min="6" max="11" width="9.140625" style="5" customWidth="1"/>
    <col min="12" max="12" width="9.140625" style="2" customWidth="1"/>
    <col min="13" max="16384" width="9.140625" style="6" customWidth="1"/>
  </cols>
  <sheetData>
    <row r="1" spans="3:7" ht="13.5" thickBot="1">
      <c r="C1" s="3" t="s">
        <v>44</v>
      </c>
      <c r="D1" s="4"/>
      <c r="E1" s="4"/>
      <c r="F1" s="3"/>
      <c r="G1" s="3"/>
    </row>
    <row r="2" spans="1:14" ht="13.5" thickBot="1">
      <c r="A2" s="93" t="s">
        <v>132</v>
      </c>
      <c r="B2" s="94"/>
      <c r="C2" s="80" t="s">
        <v>117</v>
      </c>
      <c r="D2" s="83" t="s">
        <v>158</v>
      </c>
      <c r="E2" s="83" t="s">
        <v>159</v>
      </c>
      <c r="F2" s="83" t="s">
        <v>130</v>
      </c>
      <c r="G2" s="83" t="s">
        <v>129</v>
      </c>
      <c r="H2" s="83" t="s">
        <v>122</v>
      </c>
      <c r="I2" s="83" t="s">
        <v>160</v>
      </c>
      <c r="J2" s="83" t="s">
        <v>161</v>
      </c>
      <c r="K2" s="83" t="s">
        <v>154</v>
      </c>
      <c r="L2" s="83" t="s">
        <v>157</v>
      </c>
      <c r="M2" s="83" t="s">
        <v>155</v>
      </c>
      <c r="N2" s="83" t="s">
        <v>156</v>
      </c>
    </row>
    <row r="3" spans="1:14" ht="13.5" customHeight="1">
      <c r="A3" s="9" t="s">
        <v>0</v>
      </c>
      <c r="B3" s="10" t="s">
        <v>1</v>
      </c>
      <c r="C3" s="11">
        <v>10</v>
      </c>
      <c r="D3" s="12"/>
      <c r="E3" s="12"/>
      <c r="F3" s="13"/>
      <c r="G3" s="13"/>
      <c r="H3" s="13"/>
      <c r="I3" s="13"/>
      <c r="J3" s="13"/>
      <c r="K3" s="13"/>
      <c r="L3" s="7"/>
      <c r="M3" s="7"/>
      <c r="N3" s="7"/>
    </row>
    <row r="4" spans="1:14" ht="12.75">
      <c r="A4" s="14" t="s">
        <v>2</v>
      </c>
      <c r="B4" s="15" t="s">
        <v>3</v>
      </c>
      <c r="C4" s="11">
        <v>7.5</v>
      </c>
      <c r="D4" s="7"/>
      <c r="E4" s="7"/>
      <c r="F4" s="7"/>
      <c r="G4" s="7"/>
      <c r="H4" s="16">
        <v>7.5</v>
      </c>
      <c r="I4" s="7"/>
      <c r="J4" s="7">
        <v>7.5</v>
      </c>
      <c r="K4" s="7"/>
      <c r="L4" s="7"/>
      <c r="M4" s="7"/>
      <c r="N4" s="7"/>
    </row>
    <row r="5" spans="1:14" ht="15" customHeight="1">
      <c r="A5" s="14" t="s">
        <v>4</v>
      </c>
      <c r="B5" s="15" t="s">
        <v>5</v>
      </c>
      <c r="C5" s="11">
        <v>5</v>
      </c>
      <c r="D5" s="7"/>
      <c r="E5" s="16">
        <v>5</v>
      </c>
      <c r="F5" s="16">
        <v>5</v>
      </c>
      <c r="G5" s="16">
        <v>5</v>
      </c>
      <c r="H5" s="7"/>
      <c r="I5" s="16">
        <v>5</v>
      </c>
      <c r="J5" s="7"/>
      <c r="K5" s="16">
        <v>5</v>
      </c>
      <c r="L5" s="16"/>
      <c r="M5" s="16">
        <v>5</v>
      </c>
      <c r="N5" s="16">
        <v>5</v>
      </c>
    </row>
    <row r="6" spans="1:14" ht="15" customHeight="1">
      <c r="A6" s="14" t="s">
        <v>6</v>
      </c>
      <c r="B6" s="15" t="s">
        <v>7</v>
      </c>
      <c r="C6" s="11">
        <v>2.5</v>
      </c>
      <c r="D6" s="12"/>
      <c r="E6" s="18"/>
      <c r="F6" s="13"/>
      <c r="G6" s="13"/>
      <c r="H6" s="13"/>
      <c r="I6" s="13"/>
      <c r="J6" s="13"/>
      <c r="K6" s="13"/>
      <c r="L6" s="7"/>
      <c r="M6" s="7"/>
      <c r="N6" s="7"/>
    </row>
    <row r="7" spans="1:14" ht="13.5" thickBot="1">
      <c r="A7" s="19" t="s">
        <v>8</v>
      </c>
      <c r="B7" s="20" t="s">
        <v>9</v>
      </c>
      <c r="C7" s="21">
        <v>0</v>
      </c>
      <c r="D7" s="16">
        <v>0</v>
      </c>
      <c r="E7" s="7"/>
      <c r="F7" s="7"/>
      <c r="G7" s="7"/>
      <c r="H7" s="7"/>
      <c r="I7" s="7"/>
      <c r="J7" s="16"/>
      <c r="K7" s="7"/>
      <c r="L7" s="7">
        <v>0</v>
      </c>
      <c r="M7" s="7"/>
      <c r="N7" s="7"/>
    </row>
    <row r="8" spans="1:5" ht="17.25" thickBot="1">
      <c r="A8" s="22"/>
      <c r="D8" s="23"/>
      <c r="E8" s="23"/>
    </row>
    <row r="9" spans="1:14" s="24" customFormat="1" ht="13.5" thickBot="1">
      <c r="A9" s="95" t="s">
        <v>133</v>
      </c>
      <c r="B9" s="96"/>
      <c r="C9" s="80" t="s">
        <v>117</v>
      </c>
      <c r="D9" s="83" t="s">
        <v>158</v>
      </c>
      <c r="E9" s="83" t="s">
        <v>159</v>
      </c>
      <c r="F9" s="83" t="s">
        <v>130</v>
      </c>
      <c r="G9" s="83" t="s">
        <v>129</v>
      </c>
      <c r="H9" s="83" t="s">
        <v>122</v>
      </c>
      <c r="I9" s="83" t="s">
        <v>160</v>
      </c>
      <c r="J9" s="83" t="s">
        <v>161</v>
      </c>
      <c r="K9" s="83" t="s">
        <v>154</v>
      </c>
      <c r="L9" s="83" t="s">
        <v>157</v>
      </c>
      <c r="M9" s="87" t="s">
        <v>155</v>
      </c>
      <c r="N9" s="87" t="s">
        <v>156</v>
      </c>
    </row>
    <row r="10" spans="1:14" ht="12.75">
      <c r="A10" s="9" t="s">
        <v>0</v>
      </c>
      <c r="B10" s="10" t="s">
        <v>10</v>
      </c>
      <c r="C10" s="25">
        <v>10</v>
      </c>
      <c r="D10" s="12"/>
      <c r="E10" s="12"/>
      <c r="F10" s="13"/>
      <c r="G10" s="13"/>
      <c r="H10" s="13"/>
      <c r="I10" s="13"/>
      <c r="J10" s="13"/>
      <c r="K10" s="13"/>
      <c r="L10" s="7"/>
      <c r="M10" s="7"/>
      <c r="N10" s="7"/>
    </row>
    <row r="11" spans="1:14" ht="12.75">
      <c r="A11" s="14" t="s">
        <v>2</v>
      </c>
      <c r="B11" s="15" t="s">
        <v>11</v>
      </c>
      <c r="C11" s="11">
        <v>8</v>
      </c>
      <c r="D11" s="7"/>
      <c r="E11" s="16">
        <v>8</v>
      </c>
      <c r="F11" s="7"/>
      <c r="G11" s="7"/>
      <c r="H11" s="16">
        <v>8</v>
      </c>
      <c r="I11" s="7"/>
      <c r="J11" s="7"/>
      <c r="K11" s="7"/>
      <c r="L11" s="7"/>
      <c r="M11" s="7"/>
      <c r="N11" s="7"/>
    </row>
    <row r="12" spans="1:14" ht="25.5">
      <c r="A12" s="14" t="s">
        <v>4</v>
      </c>
      <c r="B12" s="15" t="s">
        <v>12</v>
      </c>
      <c r="C12" s="11">
        <v>6</v>
      </c>
      <c r="D12" s="16">
        <v>6</v>
      </c>
      <c r="E12" s="7"/>
      <c r="F12" s="16">
        <v>6</v>
      </c>
      <c r="G12" s="16">
        <v>6</v>
      </c>
      <c r="H12" s="7"/>
      <c r="I12" s="16">
        <v>6</v>
      </c>
      <c r="J12" s="7">
        <v>6</v>
      </c>
      <c r="K12" s="16">
        <v>6</v>
      </c>
      <c r="L12" s="16"/>
      <c r="M12" s="7">
        <v>6</v>
      </c>
      <c r="N12" s="7">
        <v>6</v>
      </c>
    </row>
    <row r="13" spans="1:14" ht="12.75">
      <c r="A13" s="14" t="s">
        <v>6</v>
      </c>
      <c r="B13" s="15" t="s">
        <v>13</v>
      </c>
      <c r="C13" s="11">
        <v>4</v>
      </c>
      <c r="D13" s="12"/>
      <c r="E13" s="12"/>
      <c r="F13" s="13"/>
      <c r="G13" s="13"/>
      <c r="H13" s="13"/>
      <c r="I13" s="13"/>
      <c r="J13" s="13"/>
      <c r="K13" s="13"/>
      <c r="L13" s="7"/>
      <c r="M13" s="7"/>
      <c r="N13" s="7"/>
    </row>
    <row r="14" spans="1:14" ht="14.25" customHeight="1">
      <c r="A14" s="14" t="s">
        <v>8</v>
      </c>
      <c r="B14" s="15" t="s">
        <v>14</v>
      </c>
      <c r="C14" s="11">
        <v>2</v>
      </c>
      <c r="D14" s="12"/>
      <c r="E14" s="12"/>
      <c r="F14" s="13"/>
      <c r="G14" s="13"/>
      <c r="H14" s="13"/>
      <c r="I14" s="13"/>
      <c r="J14" s="13"/>
      <c r="K14" s="13"/>
      <c r="L14" s="7"/>
      <c r="M14" s="7"/>
      <c r="N14" s="7"/>
    </row>
    <row r="15" spans="1:14" ht="13.5" thickBot="1">
      <c r="A15" s="19" t="s">
        <v>15</v>
      </c>
      <c r="B15" s="20" t="s">
        <v>16</v>
      </c>
      <c r="C15" s="21">
        <v>0</v>
      </c>
      <c r="D15" s="7"/>
      <c r="E15" s="7"/>
      <c r="F15" s="7"/>
      <c r="G15" s="7"/>
      <c r="H15" s="7"/>
      <c r="I15" s="7"/>
      <c r="J15" s="16"/>
      <c r="K15" s="7"/>
      <c r="L15" s="7">
        <v>0</v>
      </c>
      <c r="M15" s="7"/>
      <c r="N15" s="7"/>
    </row>
    <row r="16" spans="1:5" ht="16.5" thickBot="1">
      <c r="A16" s="26"/>
      <c r="D16" s="23"/>
      <c r="E16" s="23"/>
    </row>
    <row r="17" spans="1:14" s="24" customFormat="1" ht="13.5" thickBot="1">
      <c r="A17" s="97" t="s">
        <v>134</v>
      </c>
      <c r="B17" s="97"/>
      <c r="C17" s="85" t="s">
        <v>117</v>
      </c>
      <c r="D17" s="83" t="s">
        <v>158</v>
      </c>
      <c r="E17" s="83" t="s">
        <v>159</v>
      </c>
      <c r="F17" s="83" t="s">
        <v>130</v>
      </c>
      <c r="G17" s="83" t="s">
        <v>129</v>
      </c>
      <c r="H17" s="83" t="s">
        <v>122</v>
      </c>
      <c r="I17" s="83" t="s">
        <v>160</v>
      </c>
      <c r="J17" s="83" t="s">
        <v>161</v>
      </c>
      <c r="K17" s="83" t="s">
        <v>154</v>
      </c>
      <c r="L17" s="83" t="s">
        <v>157</v>
      </c>
      <c r="M17" s="87" t="s">
        <v>155</v>
      </c>
      <c r="N17" s="87" t="s">
        <v>156</v>
      </c>
    </row>
    <row r="18" spans="1:14" ht="12.75">
      <c r="A18" s="9" t="s">
        <v>0</v>
      </c>
      <c r="B18" s="10" t="s">
        <v>17</v>
      </c>
      <c r="C18" s="25">
        <v>10</v>
      </c>
      <c r="D18" s="7"/>
      <c r="E18" s="7"/>
      <c r="F18" s="16">
        <v>10</v>
      </c>
      <c r="G18" s="7"/>
      <c r="H18" s="7"/>
      <c r="I18" s="7"/>
      <c r="J18" s="7"/>
      <c r="K18" s="16"/>
      <c r="L18" s="16"/>
      <c r="M18" s="7">
        <v>10</v>
      </c>
      <c r="N18" s="7">
        <v>10</v>
      </c>
    </row>
    <row r="19" spans="1:14" ht="12.75">
      <c r="A19" s="14" t="s">
        <v>2</v>
      </c>
      <c r="B19" s="15" t="s">
        <v>18</v>
      </c>
      <c r="C19" s="11">
        <v>8</v>
      </c>
      <c r="D19" s="7"/>
      <c r="E19" s="16">
        <v>8</v>
      </c>
      <c r="F19" s="7"/>
      <c r="G19" s="16">
        <v>8</v>
      </c>
      <c r="H19" s="16">
        <v>8</v>
      </c>
      <c r="I19" s="16">
        <v>8</v>
      </c>
      <c r="J19" s="7"/>
      <c r="K19" s="7">
        <v>8</v>
      </c>
      <c r="L19" s="7"/>
      <c r="M19" s="7"/>
      <c r="N19" s="7"/>
    </row>
    <row r="20" spans="1:14" ht="14.25" customHeight="1">
      <c r="A20" s="14" t="s">
        <v>4</v>
      </c>
      <c r="B20" s="15" t="s">
        <v>19</v>
      </c>
      <c r="C20" s="11">
        <v>6</v>
      </c>
      <c r="D20" s="16">
        <v>6</v>
      </c>
      <c r="E20" s="7"/>
      <c r="F20" s="7"/>
      <c r="G20" s="7"/>
      <c r="H20" s="7"/>
      <c r="I20" s="7"/>
      <c r="J20" s="7">
        <v>6</v>
      </c>
      <c r="K20" s="7"/>
      <c r="L20" s="7"/>
      <c r="M20" s="7"/>
      <c r="N20" s="7"/>
    </row>
    <row r="21" spans="1:14" ht="12.75">
      <c r="A21" s="14" t="s">
        <v>6</v>
      </c>
      <c r="B21" s="15" t="s">
        <v>20</v>
      </c>
      <c r="C21" s="11">
        <v>4</v>
      </c>
      <c r="D21" s="12"/>
      <c r="E21" s="12"/>
      <c r="F21" s="13"/>
      <c r="G21" s="13"/>
      <c r="H21" s="13"/>
      <c r="I21" s="13"/>
      <c r="J21" s="13"/>
      <c r="K21" s="13"/>
      <c r="L21" s="7"/>
      <c r="M21" s="7"/>
      <c r="N21" s="7"/>
    </row>
    <row r="22" spans="1:14" ht="12.75">
      <c r="A22" s="14" t="s">
        <v>8</v>
      </c>
      <c r="B22" s="15" t="s">
        <v>21</v>
      </c>
      <c r="C22" s="11">
        <v>2</v>
      </c>
      <c r="D22" s="12"/>
      <c r="E22" s="12"/>
      <c r="F22" s="13"/>
      <c r="G22" s="13"/>
      <c r="H22" s="13"/>
      <c r="I22" s="13"/>
      <c r="J22" s="13"/>
      <c r="K22" s="13"/>
      <c r="L22" s="7"/>
      <c r="M22" s="7"/>
      <c r="N22" s="7"/>
    </row>
    <row r="23" spans="1:14" ht="13.5" thickBot="1">
      <c r="A23" s="19" t="s">
        <v>15</v>
      </c>
      <c r="B23" s="20" t="s">
        <v>22</v>
      </c>
      <c r="C23" s="21">
        <v>0</v>
      </c>
      <c r="D23" s="7"/>
      <c r="E23" s="7"/>
      <c r="F23" s="7"/>
      <c r="G23" s="7"/>
      <c r="H23" s="7"/>
      <c r="I23" s="7"/>
      <c r="J23" s="16"/>
      <c r="K23" s="7"/>
      <c r="L23" s="7">
        <v>0</v>
      </c>
      <c r="M23" s="7"/>
      <c r="N23" s="7"/>
    </row>
    <row r="24" spans="1:5" ht="16.5" thickBot="1">
      <c r="A24" s="26"/>
      <c r="D24" s="23"/>
      <c r="E24" s="23"/>
    </row>
    <row r="25" spans="1:14" ht="13.5" thickBot="1">
      <c r="A25" s="97" t="s">
        <v>135</v>
      </c>
      <c r="B25" s="97"/>
      <c r="C25" s="85" t="s">
        <v>117</v>
      </c>
      <c r="D25" s="83" t="s">
        <v>158</v>
      </c>
      <c r="E25" s="83" t="s">
        <v>159</v>
      </c>
      <c r="F25" s="83" t="s">
        <v>130</v>
      </c>
      <c r="G25" s="83" t="s">
        <v>129</v>
      </c>
      <c r="H25" s="83" t="s">
        <v>122</v>
      </c>
      <c r="I25" s="83" t="s">
        <v>160</v>
      </c>
      <c r="J25" s="83" t="s">
        <v>161</v>
      </c>
      <c r="K25" s="83" t="s">
        <v>154</v>
      </c>
      <c r="L25" s="83" t="s">
        <v>157</v>
      </c>
      <c r="M25" s="83" t="s">
        <v>155</v>
      </c>
      <c r="N25" s="83" t="s">
        <v>156</v>
      </c>
    </row>
    <row r="26" spans="1:14" ht="12.75">
      <c r="A26" s="9" t="s">
        <v>0</v>
      </c>
      <c r="B26" s="10" t="s">
        <v>23</v>
      </c>
      <c r="C26" s="25">
        <v>10</v>
      </c>
      <c r="D26" s="7"/>
      <c r="E26" s="7"/>
      <c r="F26" s="16">
        <v>10</v>
      </c>
      <c r="G26" s="7"/>
      <c r="H26" s="7"/>
      <c r="I26" s="7"/>
      <c r="J26" s="7"/>
      <c r="K26" s="16"/>
      <c r="L26" s="16"/>
      <c r="M26" s="7">
        <v>10</v>
      </c>
      <c r="N26" s="7">
        <v>10</v>
      </c>
    </row>
    <row r="27" spans="1:14" ht="12.75">
      <c r="A27" s="14" t="s">
        <v>2</v>
      </c>
      <c r="B27" s="15" t="s">
        <v>24</v>
      </c>
      <c r="C27" s="11">
        <v>8</v>
      </c>
      <c r="D27" s="7"/>
      <c r="E27" s="7"/>
      <c r="F27" s="7"/>
      <c r="G27" s="16">
        <v>8</v>
      </c>
      <c r="H27" s="16">
        <v>8</v>
      </c>
      <c r="I27" s="16"/>
      <c r="J27" s="7"/>
      <c r="K27" s="7">
        <v>8</v>
      </c>
      <c r="L27" s="7"/>
      <c r="M27" s="7"/>
      <c r="N27" s="7"/>
    </row>
    <row r="28" spans="1:14" ht="12.75">
      <c r="A28" s="14" t="s">
        <v>4</v>
      </c>
      <c r="B28" s="15" t="s">
        <v>25</v>
      </c>
      <c r="C28" s="11">
        <v>6</v>
      </c>
      <c r="D28" s="16">
        <v>6</v>
      </c>
      <c r="E28" s="16">
        <v>6</v>
      </c>
      <c r="F28" s="7"/>
      <c r="G28" s="7"/>
      <c r="H28" s="7"/>
      <c r="I28" s="7">
        <v>6</v>
      </c>
      <c r="J28" s="7">
        <v>6</v>
      </c>
      <c r="K28" s="7"/>
      <c r="L28" s="7"/>
      <c r="M28" s="7"/>
      <c r="N28" s="7"/>
    </row>
    <row r="29" spans="1:14" ht="12.75">
      <c r="A29" s="14" t="s">
        <v>6</v>
      </c>
      <c r="B29" s="15" t="s">
        <v>26</v>
      </c>
      <c r="C29" s="11">
        <v>4</v>
      </c>
      <c r="D29" s="12"/>
      <c r="E29" s="12"/>
      <c r="F29" s="13"/>
      <c r="G29" s="13"/>
      <c r="H29" s="13"/>
      <c r="I29" s="13"/>
      <c r="J29" s="13"/>
      <c r="K29" s="13"/>
      <c r="L29" s="7"/>
      <c r="M29" s="7"/>
      <c r="N29" s="7"/>
    </row>
    <row r="30" spans="1:14" ht="12.75">
      <c r="A30" s="14" t="s">
        <v>8</v>
      </c>
      <c r="B30" s="15" t="s">
        <v>27</v>
      </c>
      <c r="C30" s="11">
        <v>2</v>
      </c>
      <c r="D30" s="12"/>
      <c r="E30" s="12"/>
      <c r="F30" s="13"/>
      <c r="G30" s="13"/>
      <c r="H30" s="13"/>
      <c r="I30" s="13"/>
      <c r="J30" s="13"/>
      <c r="K30" s="13"/>
      <c r="L30" s="7"/>
      <c r="M30" s="7"/>
      <c r="N30" s="7"/>
    </row>
    <row r="31" spans="1:14" ht="13.5" thickBot="1">
      <c r="A31" s="19" t="s">
        <v>15</v>
      </c>
      <c r="B31" s="20" t="s">
        <v>28</v>
      </c>
      <c r="C31" s="21">
        <v>0</v>
      </c>
      <c r="D31" s="7"/>
      <c r="E31" s="7"/>
      <c r="F31" s="7"/>
      <c r="G31" s="7"/>
      <c r="H31" s="7"/>
      <c r="I31" s="7"/>
      <c r="J31" s="16"/>
      <c r="K31" s="7"/>
      <c r="L31" s="7">
        <v>0</v>
      </c>
      <c r="M31" s="7"/>
      <c r="N31" s="7"/>
    </row>
    <row r="32" spans="1:5" ht="16.5" thickBot="1">
      <c r="A32" s="26"/>
      <c r="D32" s="23"/>
      <c r="E32" s="23"/>
    </row>
    <row r="33" spans="1:14" ht="13.5" thickBot="1">
      <c r="A33" s="95" t="s">
        <v>136</v>
      </c>
      <c r="B33" s="96"/>
      <c r="C33" s="86" t="s">
        <v>117</v>
      </c>
      <c r="D33" s="83" t="s">
        <v>158</v>
      </c>
      <c r="E33" s="83" t="s">
        <v>159</v>
      </c>
      <c r="F33" s="83" t="s">
        <v>130</v>
      </c>
      <c r="G33" s="83" t="s">
        <v>129</v>
      </c>
      <c r="H33" s="83" t="s">
        <v>122</v>
      </c>
      <c r="I33" s="83" t="s">
        <v>160</v>
      </c>
      <c r="J33" s="83" t="s">
        <v>161</v>
      </c>
      <c r="K33" s="83" t="s">
        <v>154</v>
      </c>
      <c r="L33" s="83" t="s">
        <v>157</v>
      </c>
      <c r="M33" s="83" t="s">
        <v>155</v>
      </c>
      <c r="N33" s="83" t="s">
        <v>156</v>
      </c>
    </row>
    <row r="34" spans="1:14" ht="12.75">
      <c r="A34" s="9" t="s">
        <v>0</v>
      </c>
      <c r="B34" s="10" t="s">
        <v>29</v>
      </c>
      <c r="C34" s="25">
        <v>10</v>
      </c>
      <c r="D34" s="7"/>
      <c r="E34" s="7"/>
      <c r="F34" s="16">
        <v>10</v>
      </c>
      <c r="G34" s="16">
        <v>10</v>
      </c>
      <c r="H34" s="7"/>
      <c r="I34" s="7">
        <v>10</v>
      </c>
      <c r="J34" s="7"/>
      <c r="K34" s="16"/>
      <c r="L34" s="16"/>
      <c r="M34" s="7">
        <v>10</v>
      </c>
      <c r="N34" s="7">
        <v>10</v>
      </c>
    </row>
    <row r="35" spans="1:14" ht="25.5">
      <c r="A35" s="14" t="s">
        <v>2</v>
      </c>
      <c r="B35" s="15" t="s">
        <v>30</v>
      </c>
      <c r="C35" s="11">
        <v>7.5</v>
      </c>
      <c r="D35" s="16">
        <v>7.5</v>
      </c>
      <c r="E35" s="16">
        <v>7.5</v>
      </c>
      <c r="F35" s="7"/>
      <c r="G35" s="7"/>
      <c r="H35" s="16">
        <v>7.5</v>
      </c>
      <c r="I35" s="16"/>
      <c r="J35" s="7">
        <v>7.5</v>
      </c>
      <c r="K35" s="7">
        <v>7.5</v>
      </c>
      <c r="L35" s="7"/>
      <c r="M35" s="7"/>
      <c r="N35" s="7"/>
    </row>
    <row r="36" spans="1:14" ht="25.5">
      <c r="A36" s="14" t="s">
        <v>4</v>
      </c>
      <c r="B36" s="15" t="s">
        <v>31</v>
      </c>
      <c r="C36" s="11">
        <v>5</v>
      </c>
      <c r="D36" s="7"/>
      <c r="E36" s="7"/>
      <c r="F36" s="7"/>
      <c r="G36" s="7"/>
      <c r="H36" s="7"/>
      <c r="I36" s="7"/>
      <c r="J36" s="16"/>
      <c r="K36" s="7"/>
      <c r="L36" s="7">
        <v>5</v>
      </c>
      <c r="M36" s="7"/>
      <c r="N36" s="7"/>
    </row>
    <row r="37" spans="1:14" ht="12.75">
      <c r="A37" s="14" t="s">
        <v>6</v>
      </c>
      <c r="B37" s="15" t="s">
        <v>32</v>
      </c>
      <c r="C37" s="11">
        <v>2.5</v>
      </c>
      <c r="D37" s="12"/>
      <c r="E37" s="18"/>
      <c r="F37" s="13"/>
      <c r="G37" s="13"/>
      <c r="H37" s="13"/>
      <c r="I37" s="13"/>
      <c r="J37" s="13"/>
      <c r="K37" s="13"/>
      <c r="L37" s="7"/>
      <c r="M37" s="7"/>
      <c r="N37" s="7"/>
    </row>
    <row r="38" spans="1:14" ht="13.5" thickBot="1">
      <c r="A38" s="19" t="s">
        <v>8</v>
      </c>
      <c r="B38" s="20" t="s">
        <v>33</v>
      </c>
      <c r="C38" s="21">
        <v>0</v>
      </c>
      <c r="D38" s="12"/>
      <c r="E38" s="12"/>
      <c r="F38" s="13"/>
      <c r="G38" s="13"/>
      <c r="H38" s="13"/>
      <c r="I38" s="13"/>
      <c r="J38" s="13"/>
      <c r="K38" s="13"/>
      <c r="L38" s="7"/>
      <c r="M38" s="7"/>
      <c r="N38" s="7"/>
    </row>
    <row r="39" spans="1:5" ht="16.5" thickBot="1">
      <c r="A39" s="27"/>
      <c r="D39" s="23"/>
      <c r="E39" s="23"/>
    </row>
    <row r="40" spans="1:14" ht="13.5" thickBot="1">
      <c r="A40" s="95" t="s">
        <v>137</v>
      </c>
      <c r="B40" s="96"/>
      <c r="C40" s="86" t="s">
        <v>117</v>
      </c>
      <c r="D40" s="83" t="s">
        <v>158</v>
      </c>
      <c r="E40" s="83" t="s">
        <v>159</v>
      </c>
      <c r="F40" s="83" t="s">
        <v>130</v>
      </c>
      <c r="G40" s="83" t="s">
        <v>129</v>
      </c>
      <c r="H40" s="83" t="s">
        <v>122</v>
      </c>
      <c r="I40" s="83" t="s">
        <v>160</v>
      </c>
      <c r="J40" s="83" t="s">
        <v>161</v>
      </c>
      <c r="K40" s="83" t="s">
        <v>154</v>
      </c>
      <c r="L40" s="83" t="s">
        <v>157</v>
      </c>
      <c r="M40" s="83" t="s">
        <v>155</v>
      </c>
      <c r="N40" s="83" t="s">
        <v>156</v>
      </c>
    </row>
    <row r="41" spans="1:14" ht="12.75">
      <c r="A41" s="9" t="s">
        <v>0</v>
      </c>
      <c r="B41" s="9" t="s">
        <v>34</v>
      </c>
      <c r="C41" s="25">
        <v>10</v>
      </c>
      <c r="D41" s="7"/>
      <c r="E41" s="16">
        <v>10</v>
      </c>
      <c r="F41" s="16">
        <v>10</v>
      </c>
      <c r="G41" s="7"/>
      <c r="H41" s="7"/>
      <c r="I41" s="7"/>
      <c r="J41" s="7"/>
      <c r="K41" s="16"/>
      <c r="L41" s="16"/>
      <c r="M41" s="7">
        <v>10</v>
      </c>
      <c r="N41" s="7">
        <v>10</v>
      </c>
    </row>
    <row r="42" spans="1:14" ht="12.75">
      <c r="A42" s="14" t="s">
        <v>2</v>
      </c>
      <c r="B42" s="14" t="s">
        <v>35</v>
      </c>
      <c r="C42" s="11">
        <v>7.5</v>
      </c>
      <c r="D42" s="7"/>
      <c r="E42" s="7"/>
      <c r="F42" s="7"/>
      <c r="G42" s="16">
        <v>7.5</v>
      </c>
      <c r="H42" s="16">
        <v>7.5</v>
      </c>
      <c r="I42" s="16"/>
      <c r="J42" s="16"/>
      <c r="K42" s="7">
        <v>7.5</v>
      </c>
      <c r="L42" s="7">
        <v>7.5</v>
      </c>
      <c r="M42" s="7"/>
      <c r="N42" s="7"/>
    </row>
    <row r="43" spans="1:14" ht="30.75" customHeight="1">
      <c r="A43" s="14" t="s">
        <v>4</v>
      </c>
      <c r="B43" s="14" t="s">
        <v>36</v>
      </c>
      <c r="C43" s="11">
        <v>5</v>
      </c>
      <c r="D43" s="16">
        <v>5</v>
      </c>
      <c r="E43" s="7"/>
      <c r="F43" s="7"/>
      <c r="G43" s="7"/>
      <c r="H43" s="7"/>
      <c r="I43" s="7">
        <v>5</v>
      </c>
      <c r="J43" s="7">
        <v>5</v>
      </c>
      <c r="K43" s="7"/>
      <c r="L43" s="7"/>
      <c r="M43" s="7"/>
      <c r="N43" s="7"/>
    </row>
    <row r="44" spans="1:14" ht="25.5">
      <c r="A44" s="14" t="s">
        <v>6</v>
      </c>
      <c r="B44" s="14" t="s">
        <v>37</v>
      </c>
      <c r="C44" s="11">
        <v>2.5</v>
      </c>
      <c r="D44" s="12"/>
      <c r="E44" s="12"/>
      <c r="F44" s="13"/>
      <c r="G44" s="13"/>
      <c r="H44" s="13"/>
      <c r="I44" s="13"/>
      <c r="J44" s="13"/>
      <c r="K44" s="13"/>
      <c r="L44" s="7"/>
      <c r="M44" s="7"/>
      <c r="N44" s="7"/>
    </row>
    <row r="45" spans="1:14" ht="26.25" thickBot="1">
      <c r="A45" s="19" t="s">
        <v>8</v>
      </c>
      <c r="B45" s="19" t="s">
        <v>38</v>
      </c>
      <c r="C45" s="21">
        <v>0</v>
      </c>
      <c r="D45" s="12"/>
      <c r="E45" s="12"/>
      <c r="F45" s="13"/>
      <c r="G45" s="13"/>
      <c r="H45" s="13"/>
      <c r="I45" s="13"/>
      <c r="J45" s="13"/>
      <c r="K45" s="13"/>
      <c r="L45" s="7"/>
      <c r="M45" s="7"/>
      <c r="N45" s="7"/>
    </row>
    <row r="46" spans="1:5" ht="15.75">
      <c r="A46" s="26"/>
      <c r="D46" s="23"/>
      <c r="E46" s="23"/>
    </row>
    <row r="47" spans="1:5" ht="16.5" thickBot="1">
      <c r="A47" s="27" t="s">
        <v>39</v>
      </c>
      <c r="D47" s="23"/>
      <c r="E47" s="23"/>
    </row>
    <row r="48" spans="1:14" ht="13.5" thickBot="1">
      <c r="A48" s="98" t="s">
        <v>138</v>
      </c>
      <c r="B48" s="98"/>
      <c r="C48" s="74" t="s">
        <v>117</v>
      </c>
      <c r="D48" s="75" t="s">
        <v>158</v>
      </c>
      <c r="E48" s="75" t="s">
        <v>159</v>
      </c>
      <c r="F48" s="75" t="s">
        <v>130</v>
      </c>
      <c r="G48" s="75" t="s">
        <v>129</v>
      </c>
      <c r="H48" s="75" t="s">
        <v>122</v>
      </c>
      <c r="I48" s="75" t="s">
        <v>160</v>
      </c>
      <c r="J48" s="75" t="s">
        <v>161</v>
      </c>
      <c r="K48" s="75" t="s">
        <v>154</v>
      </c>
      <c r="L48" s="75" t="s">
        <v>157</v>
      </c>
      <c r="M48" s="75" t="s">
        <v>155</v>
      </c>
      <c r="N48" s="75" t="s">
        <v>156</v>
      </c>
    </row>
    <row r="49" spans="1:14" ht="25.5">
      <c r="A49" s="9" t="s">
        <v>0</v>
      </c>
      <c r="B49" s="10" t="s">
        <v>40</v>
      </c>
      <c r="C49" s="25">
        <v>10</v>
      </c>
      <c r="D49" s="16">
        <v>10</v>
      </c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25.5">
      <c r="A50" s="14" t="s">
        <v>2</v>
      </c>
      <c r="B50" s="15" t="s">
        <v>41</v>
      </c>
      <c r="C50" s="11">
        <v>7</v>
      </c>
      <c r="D50" s="7"/>
      <c r="E50" s="7"/>
      <c r="F50" s="7"/>
      <c r="G50" s="7"/>
      <c r="H50" s="16">
        <v>7</v>
      </c>
      <c r="I50" s="7"/>
      <c r="J50" s="16"/>
      <c r="K50" s="7"/>
      <c r="L50" s="7">
        <v>7</v>
      </c>
      <c r="M50" s="7"/>
      <c r="N50" s="7"/>
    </row>
    <row r="51" spans="1:14" ht="12.75">
      <c r="A51" s="14" t="s">
        <v>4</v>
      </c>
      <c r="B51" s="15" t="s">
        <v>42</v>
      </c>
      <c r="C51" s="11">
        <v>3</v>
      </c>
      <c r="D51" s="7"/>
      <c r="E51" s="16">
        <v>3</v>
      </c>
      <c r="F51" s="16">
        <v>3</v>
      </c>
      <c r="G51" s="16">
        <v>3</v>
      </c>
      <c r="H51" s="7"/>
      <c r="I51" s="16">
        <v>3</v>
      </c>
      <c r="J51" s="7">
        <v>3</v>
      </c>
      <c r="K51" s="16">
        <v>3</v>
      </c>
      <c r="L51" s="16"/>
      <c r="M51" s="7">
        <v>3</v>
      </c>
      <c r="N51" s="7">
        <v>3</v>
      </c>
    </row>
    <row r="52" spans="1:14" ht="13.5" thickBot="1">
      <c r="A52" s="19" t="s">
        <v>6</v>
      </c>
      <c r="B52" s="20" t="s">
        <v>43</v>
      </c>
      <c r="C52" s="21">
        <v>0</v>
      </c>
      <c r="D52" s="12"/>
      <c r="E52" s="12"/>
      <c r="F52" s="13"/>
      <c r="G52" s="13"/>
      <c r="H52" s="13"/>
      <c r="I52" s="13"/>
      <c r="J52" s="13"/>
      <c r="K52" s="13"/>
      <c r="L52" s="7"/>
      <c r="M52" s="7"/>
      <c r="N52" s="7"/>
    </row>
    <row r="53" spans="1:5" ht="16.5" thickBot="1">
      <c r="A53" s="26" t="s">
        <v>44</v>
      </c>
      <c r="D53" s="23"/>
      <c r="E53" s="23"/>
    </row>
    <row r="54" spans="1:14" ht="13.5" thickBot="1">
      <c r="A54" s="98" t="s">
        <v>139</v>
      </c>
      <c r="B54" s="98"/>
      <c r="C54" s="74" t="s">
        <v>117</v>
      </c>
      <c r="D54" s="75" t="s">
        <v>158</v>
      </c>
      <c r="E54" s="75" t="s">
        <v>159</v>
      </c>
      <c r="F54" s="75" t="s">
        <v>130</v>
      </c>
      <c r="G54" s="75" t="s">
        <v>129</v>
      </c>
      <c r="H54" s="75" t="s">
        <v>122</v>
      </c>
      <c r="I54" s="75" t="s">
        <v>160</v>
      </c>
      <c r="J54" s="75" t="s">
        <v>161</v>
      </c>
      <c r="K54" s="75" t="s">
        <v>154</v>
      </c>
      <c r="L54" s="76" t="s">
        <v>157</v>
      </c>
      <c r="M54" s="76" t="s">
        <v>155</v>
      </c>
      <c r="N54" s="76" t="s">
        <v>156</v>
      </c>
    </row>
    <row r="55" spans="1:14" ht="15" customHeight="1">
      <c r="A55" s="9" t="s">
        <v>0</v>
      </c>
      <c r="B55" s="10" t="s">
        <v>45</v>
      </c>
      <c r="C55" s="25">
        <v>10</v>
      </c>
      <c r="D55" s="12"/>
      <c r="E55" s="12"/>
      <c r="F55" s="13"/>
      <c r="G55" s="13"/>
      <c r="H55" s="13"/>
      <c r="I55" s="13"/>
      <c r="J55" s="13"/>
      <c r="K55" s="13"/>
      <c r="L55" s="7"/>
      <c r="M55" s="7"/>
      <c r="N55" s="7"/>
    </row>
    <row r="56" spans="1:14" ht="15" customHeight="1">
      <c r="A56" s="14" t="s">
        <v>2</v>
      </c>
      <c r="B56" s="15" t="s">
        <v>46</v>
      </c>
      <c r="C56" s="11">
        <v>8</v>
      </c>
      <c r="D56" s="16">
        <v>8</v>
      </c>
      <c r="E56" s="7"/>
      <c r="F56" s="7"/>
      <c r="G56" s="7"/>
      <c r="H56" s="16">
        <v>8</v>
      </c>
      <c r="I56" s="16"/>
      <c r="J56" s="7"/>
      <c r="K56" s="7">
        <v>8</v>
      </c>
      <c r="L56" s="7"/>
      <c r="M56" s="7"/>
      <c r="N56" s="7"/>
    </row>
    <row r="57" spans="1:14" ht="15" customHeight="1">
      <c r="A57" s="14" t="s">
        <v>4</v>
      </c>
      <c r="B57" s="15" t="s">
        <v>47</v>
      </c>
      <c r="C57" s="11">
        <v>6</v>
      </c>
      <c r="D57" s="12"/>
      <c r="E57" s="12"/>
      <c r="F57" s="13"/>
      <c r="G57" s="13"/>
      <c r="H57" s="13"/>
      <c r="I57" s="13"/>
      <c r="J57" s="13"/>
      <c r="K57" s="13"/>
      <c r="L57" s="7"/>
      <c r="M57" s="7"/>
      <c r="N57" s="7"/>
    </row>
    <row r="58" spans="1:14" ht="15" customHeight="1">
      <c r="A58" s="14" t="s">
        <v>6</v>
      </c>
      <c r="B58" s="15" t="s">
        <v>48</v>
      </c>
      <c r="C58" s="11">
        <v>4</v>
      </c>
      <c r="D58" s="12"/>
      <c r="E58" s="12"/>
      <c r="F58" s="13"/>
      <c r="G58" s="13"/>
      <c r="H58" s="13"/>
      <c r="I58" s="13"/>
      <c r="J58" s="13"/>
      <c r="K58" s="13"/>
      <c r="L58" s="7"/>
      <c r="M58" s="7"/>
      <c r="N58" s="7"/>
    </row>
    <row r="59" spans="1:14" ht="15" customHeight="1">
      <c r="A59" s="14" t="s">
        <v>8</v>
      </c>
      <c r="B59" s="15" t="s">
        <v>49</v>
      </c>
      <c r="C59" s="11">
        <v>2</v>
      </c>
      <c r="D59" s="7"/>
      <c r="E59" s="7"/>
      <c r="F59" s="16">
        <v>2</v>
      </c>
      <c r="G59" s="16">
        <v>2</v>
      </c>
      <c r="H59" s="7"/>
      <c r="I59" s="7"/>
      <c r="J59" s="7">
        <v>2</v>
      </c>
      <c r="K59" s="16"/>
      <c r="L59" s="16"/>
      <c r="M59" s="16">
        <v>2</v>
      </c>
      <c r="N59" s="16">
        <v>2</v>
      </c>
    </row>
    <row r="60" spans="1:14" ht="15" customHeight="1" thickBot="1">
      <c r="A60" s="19" t="s">
        <v>15</v>
      </c>
      <c r="B60" s="20" t="s">
        <v>50</v>
      </c>
      <c r="C60" s="21">
        <v>0</v>
      </c>
      <c r="D60" s="7"/>
      <c r="E60" s="16">
        <v>0</v>
      </c>
      <c r="F60" s="7"/>
      <c r="G60" s="7"/>
      <c r="H60" s="7"/>
      <c r="I60" s="7">
        <v>0</v>
      </c>
      <c r="J60" s="16"/>
      <c r="K60" s="7"/>
      <c r="L60" s="7">
        <v>0</v>
      </c>
      <c r="M60" s="7"/>
      <c r="N60" s="7"/>
    </row>
    <row r="61" spans="1:5" ht="16.5" thickBot="1">
      <c r="A61" s="26"/>
      <c r="D61" s="23"/>
      <c r="E61" s="23"/>
    </row>
    <row r="62" spans="1:14" s="24" customFormat="1" ht="13.5" thickBot="1">
      <c r="A62" s="98" t="s">
        <v>140</v>
      </c>
      <c r="B62" s="98"/>
      <c r="C62" s="74" t="s">
        <v>117</v>
      </c>
      <c r="D62" s="75" t="s">
        <v>158</v>
      </c>
      <c r="E62" s="75" t="s">
        <v>159</v>
      </c>
      <c r="F62" s="75" t="s">
        <v>130</v>
      </c>
      <c r="G62" s="75" t="s">
        <v>129</v>
      </c>
      <c r="H62" s="75" t="s">
        <v>122</v>
      </c>
      <c r="I62" s="75" t="s">
        <v>160</v>
      </c>
      <c r="J62" s="75" t="s">
        <v>161</v>
      </c>
      <c r="K62" s="75" t="s">
        <v>154</v>
      </c>
      <c r="L62" s="76" t="s">
        <v>157</v>
      </c>
      <c r="M62" s="76" t="s">
        <v>155</v>
      </c>
      <c r="N62" s="76" t="s">
        <v>156</v>
      </c>
    </row>
    <row r="63" spans="1:14" ht="15" customHeight="1">
      <c r="A63" s="9" t="s">
        <v>0</v>
      </c>
      <c r="B63" s="10" t="s">
        <v>51</v>
      </c>
      <c r="C63" s="25">
        <v>10</v>
      </c>
      <c r="D63" s="12"/>
      <c r="E63" s="12"/>
      <c r="F63" s="13"/>
      <c r="G63" s="13"/>
      <c r="H63" s="13"/>
      <c r="I63" s="13"/>
      <c r="J63" s="13"/>
      <c r="K63" s="13"/>
      <c r="L63" s="7"/>
      <c r="M63" s="7"/>
      <c r="N63" s="7"/>
    </row>
    <row r="64" spans="1:14" ht="15" customHeight="1">
      <c r="A64" s="14" t="s">
        <v>2</v>
      </c>
      <c r="B64" s="15" t="s">
        <v>52</v>
      </c>
      <c r="C64" s="11">
        <v>8</v>
      </c>
      <c r="D64" s="7"/>
      <c r="E64" s="7"/>
      <c r="F64" s="7"/>
      <c r="G64" s="7"/>
      <c r="H64" s="16">
        <v>8</v>
      </c>
      <c r="I64" s="7"/>
      <c r="J64" s="7"/>
      <c r="K64" s="7"/>
      <c r="L64" s="7"/>
      <c r="M64" s="7"/>
      <c r="N64" s="7"/>
    </row>
    <row r="65" spans="1:14" ht="25.5">
      <c r="A65" s="14" t="s">
        <v>4</v>
      </c>
      <c r="B65" s="15" t="s">
        <v>53</v>
      </c>
      <c r="C65" s="11">
        <v>6</v>
      </c>
      <c r="D65" s="16">
        <v>6</v>
      </c>
      <c r="E65" s="16">
        <v>6</v>
      </c>
      <c r="F65" s="7"/>
      <c r="G65" s="7"/>
      <c r="H65" s="7"/>
      <c r="I65" s="7"/>
      <c r="J65" s="16"/>
      <c r="K65" s="7"/>
      <c r="L65" s="7">
        <v>6</v>
      </c>
      <c r="M65" s="7"/>
      <c r="N65" s="7"/>
    </row>
    <row r="66" spans="1:14" ht="12.75">
      <c r="A66" s="14" t="s">
        <v>6</v>
      </c>
      <c r="B66" s="28" t="s">
        <v>54</v>
      </c>
      <c r="C66" s="11">
        <v>4</v>
      </c>
      <c r="D66" s="7"/>
      <c r="E66" s="7"/>
      <c r="F66" s="7"/>
      <c r="G66" s="7"/>
      <c r="H66" s="7"/>
      <c r="I66" s="7">
        <v>4</v>
      </c>
      <c r="J66" s="7"/>
      <c r="K66" s="7"/>
      <c r="L66" s="7"/>
      <c r="M66" s="7"/>
      <c r="N66" s="7"/>
    </row>
    <row r="67" spans="1:14" ht="25.5">
      <c r="A67" s="14" t="s">
        <v>8</v>
      </c>
      <c r="B67" s="28" t="s">
        <v>55</v>
      </c>
      <c r="C67" s="11">
        <v>2</v>
      </c>
      <c r="D67" s="7"/>
      <c r="E67" s="7"/>
      <c r="F67" s="16">
        <v>2</v>
      </c>
      <c r="G67" s="7"/>
      <c r="H67" s="7"/>
      <c r="I67" s="16"/>
      <c r="J67" s="7">
        <v>2</v>
      </c>
      <c r="K67" s="16">
        <v>2</v>
      </c>
      <c r="L67" s="16"/>
      <c r="M67" s="16">
        <v>2</v>
      </c>
      <c r="N67" s="16">
        <v>2</v>
      </c>
    </row>
    <row r="68" spans="1:14" ht="13.5" thickBot="1">
      <c r="A68" s="19" t="s">
        <v>15</v>
      </c>
      <c r="B68" s="29" t="s">
        <v>56</v>
      </c>
      <c r="C68" s="21">
        <v>0</v>
      </c>
      <c r="D68" s="7"/>
      <c r="E68" s="7"/>
      <c r="F68" s="7"/>
      <c r="G68" s="16">
        <v>0</v>
      </c>
      <c r="H68" s="7"/>
      <c r="I68" s="7"/>
      <c r="J68" s="7"/>
      <c r="K68" s="7"/>
      <c r="L68" s="7"/>
      <c r="M68" s="7"/>
      <c r="N68" s="7"/>
    </row>
    <row r="69" spans="1:14" ht="16.5" thickBot="1">
      <c r="A69" s="26"/>
      <c r="D69" s="23"/>
      <c r="E69" s="23"/>
      <c r="M69" s="2"/>
      <c r="N69" s="2"/>
    </row>
    <row r="70" spans="1:14" s="24" customFormat="1" ht="13.5" thickBot="1">
      <c r="A70" s="99" t="s">
        <v>141</v>
      </c>
      <c r="B70" s="100"/>
      <c r="C70" s="77" t="s">
        <v>117</v>
      </c>
      <c r="D70" s="75" t="s">
        <v>158</v>
      </c>
      <c r="E70" s="75" t="s">
        <v>159</v>
      </c>
      <c r="F70" s="75" t="s">
        <v>130</v>
      </c>
      <c r="G70" s="75" t="s">
        <v>129</v>
      </c>
      <c r="H70" s="75" t="s">
        <v>122</v>
      </c>
      <c r="I70" s="75" t="s">
        <v>160</v>
      </c>
      <c r="J70" s="75" t="s">
        <v>161</v>
      </c>
      <c r="K70" s="75" t="s">
        <v>154</v>
      </c>
      <c r="L70" s="76" t="s">
        <v>157</v>
      </c>
      <c r="M70" s="76" t="s">
        <v>155</v>
      </c>
      <c r="N70" s="76" t="s">
        <v>156</v>
      </c>
    </row>
    <row r="71" spans="1:14" ht="12.75">
      <c r="A71" s="9" t="s">
        <v>0</v>
      </c>
      <c r="B71" s="10" t="s">
        <v>57</v>
      </c>
      <c r="C71" s="25">
        <v>10</v>
      </c>
      <c r="D71" s="7"/>
      <c r="E71" s="7"/>
      <c r="F71" s="7"/>
      <c r="G71" s="7"/>
      <c r="H71" s="7"/>
      <c r="I71" s="7"/>
      <c r="J71" s="16"/>
      <c r="K71" s="7"/>
      <c r="L71" s="7">
        <v>10</v>
      </c>
      <c r="M71" s="7"/>
      <c r="N71" s="7"/>
    </row>
    <row r="72" spans="1:14" ht="14.25" customHeight="1">
      <c r="A72" s="14" t="s">
        <v>2</v>
      </c>
      <c r="B72" s="15" t="s">
        <v>58</v>
      </c>
      <c r="C72" s="11">
        <v>7.5</v>
      </c>
      <c r="D72" s="7"/>
      <c r="E72" s="16">
        <v>7.5</v>
      </c>
      <c r="F72" s="16">
        <v>7.5</v>
      </c>
      <c r="G72" s="16">
        <v>7.5</v>
      </c>
      <c r="H72" s="16">
        <v>7.5</v>
      </c>
      <c r="I72" s="16"/>
      <c r="J72" s="7">
        <v>7.5</v>
      </c>
      <c r="K72" s="16">
        <v>7.5</v>
      </c>
      <c r="L72" s="16"/>
      <c r="M72" s="16">
        <v>7.5</v>
      </c>
      <c r="N72" s="16">
        <v>7.5</v>
      </c>
    </row>
    <row r="73" spans="1:14" ht="14.25" customHeight="1">
      <c r="A73" s="14" t="s">
        <v>4</v>
      </c>
      <c r="B73" s="15" t="s">
        <v>59</v>
      </c>
      <c r="C73" s="11">
        <v>5</v>
      </c>
      <c r="D73" s="16">
        <v>5</v>
      </c>
      <c r="E73" s="7"/>
      <c r="F73" s="7"/>
      <c r="G73" s="7"/>
      <c r="H73" s="7"/>
      <c r="I73" s="7">
        <v>5</v>
      </c>
      <c r="J73" s="7"/>
      <c r="K73" s="7"/>
      <c r="L73" s="7"/>
      <c r="M73" s="7"/>
      <c r="N73" s="7"/>
    </row>
    <row r="74" spans="1:14" ht="14.25" customHeight="1">
      <c r="A74" s="14" t="s">
        <v>6</v>
      </c>
      <c r="B74" s="15" t="s">
        <v>60</v>
      </c>
      <c r="C74" s="11">
        <v>2.5</v>
      </c>
      <c r="D74" s="12"/>
      <c r="E74" s="18"/>
      <c r="F74" s="13"/>
      <c r="G74" s="13"/>
      <c r="H74" s="13"/>
      <c r="I74" s="13"/>
      <c r="J74" s="13"/>
      <c r="K74" s="13"/>
      <c r="L74" s="7"/>
      <c r="M74" s="7"/>
      <c r="N74" s="7"/>
    </row>
    <row r="75" spans="1:14" ht="13.5" thickBot="1">
      <c r="A75" s="19" t="s">
        <v>8</v>
      </c>
      <c r="B75" s="20" t="s">
        <v>61</v>
      </c>
      <c r="C75" s="21">
        <v>0</v>
      </c>
      <c r="D75" s="12"/>
      <c r="E75" s="12"/>
      <c r="F75" s="13"/>
      <c r="G75" s="13"/>
      <c r="H75" s="13"/>
      <c r="I75" s="13"/>
      <c r="J75" s="13"/>
      <c r="K75" s="13"/>
      <c r="L75" s="7"/>
      <c r="M75" s="7"/>
      <c r="N75" s="7"/>
    </row>
    <row r="76" spans="1:14" ht="15.75">
      <c r="A76" s="26"/>
      <c r="D76" s="23"/>
      <c r="E76" s="23"/>
      <c r="M76" s="2"/>
      <c r="N76" s="2"/>
    </row>
    <row r="77" spans="1:14" ht="16.5" thickBot="1">
      <c r="A77" s="27" t="s">
        <v>62</v>
      </c>
      <c r="D77" s="23"/>
      <c r="E77" s="23"/>
      <c r="M77" s="2"/>
      <c r="N77" s="2"/>
    </row>
    <row r="78" spans="1:14" s="24" customFormat="1" ht="13.5" thickBot="1">
      <c r="A78" s="101" t="s">
        <v>142</v>
      </c>
      <c r="B78" s="101"/>
      <c r="C78" s="56" t="s">
        <v>117</v>
      </c>
      <c r="D78" s="57" t="s">
        <v>158</v>
      </c>
      <c r="E78" s="57" t="s">
        <v>159</v>
      </c>
      <c r="F78" s="57" t="s">
        <v>130</v>
      </c>
      <c r="G78" s="57" t="s">
        <v>129</v>
      </c>
      <c r="H78" s="57" t="s">
        <v>122</v>
      </c>
      <c r="I78" s="57" t="s">
        <v>160</v>
      </c>
      <c r="J78" s="57" t="s">
        <v>161</v>
      </c>
      <c r="K78" s="57" t="s">
        <v>154</v>
      </c>
      <c r="L78" s="58" t="s">
        <v>157</v>
      </c>
      <c r="M78" s="58" t="s">
        <v>155</v>
      </c>
      <c r="N78" s="58" t="s">
        <v>156</v>
      </c>
    </row>
    <row r="79" spans="1:14" ht="11.25" customHeight="1">
      <c r="A79" s="9" t="s">
        <v>0</v>
      </c>
      <c r="B79" s="10" t="s">
        <v>63</v>
      </c>
      <c r="C79" s="25">
        <v>10</v>
      </c>
      <c r="D79" s="7"/>
      <c r="E79" s="7"/>
      <c r="F79" s="7"/>
      <c r="G79" s="7"/>
      <c r="H79" s="7"/>
      <c r="I79" s="7"/>
      <c r="J79" s="16"/>
      <c r="K79" s="7"/>
      <c r="L79" s="7">
        <v>10</v>
      </c>
      <c r="M79" s="7"/>
      <c r="N79" s="7"/>
    </row>
    <row r="80" spans="1:14" ht="15" customHeight="1">
      <c r="A80" s="14" t="s">
        <v>2</v>
      </c>
      <c r="B80" s="15" t="s">
        <v>64</v>
      </c>
      <c r="C80" s="11">
        <v>8</v>
      </c>
      <c r="D80" s="16">
        <v>8</v>
      </c>
      <c r="E80" s="16">
        <v>8</v>
      </c>
      <c r="F80" s="7"/>
      <c r="G80" s="7"/>
      <c r="H80" s="16">
        <v>8</v>
      </c>
      <c r="I80" s="7"/>
      <c r="J80" s="7"/>
      <c r="K80" s="7"/>
      <c r="L80" s="7"/>
      <c r="M80" s="7"/>
      <c r="N80" s="7"/>
    </row>
    <row r="81" spans="1:14" ht="15" customHeight="1">
      <c r="A81" s="14" t="s">
        <v>4</v>
      </c>
      <c r="B81" s="15" t="s">
        <v>65</v>
      </c>
      <c r="C81" s="11">
        <v>6</v>
      </c>
      <c r="D81" s="12"/>
      <c r="E81" s="12"/>
      <c r="F81" s="13"/>
      <c r="G81" s="13"/>
      <c r="H81" s="13"/>
      <c r="I81" s="13"/>
      <c r="J81" s="13"/>
      <c r="K81" s="13"/>
      <c r="L81" s="7"/>
      <c r="M81" s="7"/>
      <c r="N81" s="7"/>
    </row>
    <row r="82" spans="1:14" ht="15" customHeight="1">
      <c r="A82" s="14" t="s">
        <v>6</v>
      </c>
      <c r="B82" s="15" t="s">
        <v>66</v>
      </c>
      <c r="C82" s="11">
        <v>4</v>
      </c>
      <c r="D82" s="12"/>
      <c r="E82" s="12"/>
      <c r="F82" s="13"/>
      <c r="G82" s="13"/>
      <c r="H82" s="13"/>
      <c r="I82" s="13"/>
      <c r="J82" s="13"/>
      <c r="K82" s="13"/>
      <c r="L82" s="7"/>
      <c r="M82" s="7"/>
      <c r="N82" s="7"/>
    </row>
    <row r="83" spans="1:14" ht="12.75">
      <c r="A83" s="14" t="s">
        <v>8</v>
      </c>
      <c r="B83" s="15" t="s">
        <v>67</v>
      </c>
      <c r="C83" s="11">
        <v>2</v>
      </c>
      <c r="D83" s="7"/>
      <c r="E83" s="7"/>
      <c r="F83" s="16">
        <v>2</v>
      </c>
      <c r="G83" s="16">
        <v>2</v>
      </c>
      <c r="H83" s="7"/>
      <c r="I83" s="16"/>
      <c r="J83" s="7">
        <v>2</v>
      </c>
      <c r="K83" s="16">
        <v>2</v>
      </c>
      <c r="L83" s="16"/>
      <c r="M83" s="16">
        <v>2</v>
      </c>
      <c r="N83" s="16">
        <v>2</v>
      </c>
    </row>
    <row r="84" spans="1:14" ht="13.5" thickBot="1">
      <c r="A84" s="19" t="s">
        <v>15</v>
      </c>
      <c r="B84" s="20" t="s">
        <v>68</v>
      </c>
      <c r="C84" s="21">
        <v>0</v>
      </c>
      <c r="D84" s="7"/>
      <c r="E84" s="7"/>
      <c r="F84" s="7"/>
      <c r="G84" s="7"/>
      <c r="H84" s="7"/>
      <c r="I84" s="7">
        <v>0</v>
      </c>
      <c r="J84" s="7"/>
      <c r="K84" s="7"/>
      <c r="L84" s="7"/>
      <c r="M84" s="7"/>
      <c r="N84" s="7"/>
    </row>
    <row r="85" spans="1:14" ht="16.5" thickBot="1">
      <c r="A85" s="26"/>
      <c r="D85" s="23"/>
      <c r="E85" s="23"/>
      <c r="M85" s="2"/>
      <c r="N85" s="2"/>
    </row>
    <row r="86" spans="1:14" s="24" customFormat="1" ht="13.5" thickBot="1">
      <c r="A86" s="102" t="s">
        <v>143</v>
      </c>
      <c r="B86" s="103"/>
      <c r="C86" s="59" t="s">
        <v>117</v>
      </c>
      <c r="D86" s="57" t="s">
        <v>158</v>
      </c>
      <c r="E86" s="57" t="s">
        <v>159</v>
      </c>
      <c r="F86" s="57" t="s">
        <v>130</v>
      </c>
      <c r="G86" s="57" t="s">
        <v>129</v>
      </c>
      <c r="H86" s="57" t="s">
        <v>122</v>
      </c>
      <c r="I86" s="57" t="s">
        <v>160</v>
      </c>
      <c r="J86" s="57" t="s">
        <v>161</v>
      </c>
      <c r="K86" s="57" t="s">
        <v>154</v>
      </c>
      <c r="L86" s="58" t="s">
        <v>157</v>
      </c>
      <c r="M86" s="58" t="s">
        <v>155</v>
      </c>
      <c r="N86" s="58" t="s">
        <v>156</v>
      </c>
    </row>
    <row r="87" spans="1:14" ht="12.75">
      <c r="A87" s="9" t="s">
        <v>0</v>
      </c>
      <c r="B87" s="10" t="s">
        <v>69</v>
      </c>
      <c r="C87" s="25">
        <v>10</v>
      </c>
      <c r="D87" s="7"/>
      <c r="E87" s="7"/>
      <c r="F87" s="7"/>
      <c r="G87" s="7"/>
      <c r="H87" s="7"/>
      <c r="I87" s="7"/>
      <c r="J87" s="16"/>
      <c r="K87" s="7"/>
      <c r="L87" s="7">
        <v>10</v>
      </c>
      <c r="M87" s="7"/>
      <c r="N87" s="7"/>
    </row>
    <row r="88" spans="1:14" ht="14.25" customHeight="1">
      <c r="A88" s="14" t="s">
        <v>2</v>
      </c>
      <c r="B88" s="15" t="s">
        <v>70</v>
      </c>
      <c r="C88" s="11">
        <v>7.5</v>
      </c>
      <c r="D88" s="16">
        <v>7.5</v>
      </c>
      <c r="E88" s="16">
        <v>7.5</v>
      </c>
      <c r="F88" s="16">
        <v>7.5</v>
      </c>
      <c r="G88" s="16">
        <v>7.5</v>
      </c>
      <c r="H88" s="16">
        <v>7.5</v>
      </c>
      <c r="I88" s="16"/>
      <c r="J88" s="7">
        <v>7.5</v>
      </c>
      <c r="K88" s="16">
        <v>7.5</v>
      </c>
      <c r="L88" s="16"/>
      <c r="M88" s="16">
        <v>7.5</v>
      </c>
      <c r="N88" s="16">
        <v>7.5</v>
      </c>
    </row>
    <row r="89" spans="1:14" ht="12.75">
      <c r="A89" s="14" t="s">
        <v>4</v>
      </c>
      <c r="B89" s="15" t="s">
        <v>71</v>
      </c>
      <c r="C89" s="11">
        <v>5</v>
      </c>
      <c r="D89" s="12"/>
      <c r="E89" s="12"/>
      <c r="F89" s="13"/>
      <c r="G89" s="13"/>
      <c r="H89" s="13"/>
      <c r="I89" s="13"/>
      <c r="J89" s="13"/>
      <c r="K89" s="13"/>
      <c r="L89" s="7"/>
      <c r="M89" s="7"/>
      <c r="N89" s="7"/>
    </row>
    <row r="90" spans="1:14" ht="12.75">
      <c r="A90" s="14" t="s">
        <v>6</v>
      </c>
      <c r="B90" s="15" t="s">
        <v>72</v>
      </c>
      <c r="C90" s="11">
        <v>2.5</v>
      </c>
      <c r="D90" s="12"/>
      <c r="E90" s="12"/>
      <c r="F90" s="13"/>
      <c r="G90" s="13"/>
      <c r="H90" s="13"/>
      <c r="I90" s="13"/>
      <c r="J90" s="13"/>
      <c r="K90" s="13"/>
      <c r="L90" s="7"/>
      <c r="M90" s="7"/>
      <c r="N90" s="7"/>
    </row>
    <row r="91" spans="1:14" ht="13.5" thickBot="1">
      <c r="A91" s="19" t="s">
        <v>8</v>
      </c>
      <c r="B91" s="20" t="s">
        <v>73</v>
      </c>
      <c r="C91" s="21">
        <v>0</v>
      </c>
      <c r="D91" s="7"/>
      <c r="E91" s="7"/>
      <c r="F91" s="7"/>
      <c r="G91" s="7"/>
      <c r="H91" s="7"/>
      <c r="I91" s="7">
        <v>0</v>
      </c>
      <c r="J91" s="7"/>
      <c r="K91" s="7"/>
      <c r="L91" s="7"/>
      <c r="M91" s="7"/>
      <c r="N91" s="7"/>
    </row>
    <row r="92" spans="1:14" ht="16.5" thickBot="1">
      <c r="A92" s="26"/>
      <c r="D92" s="23"/>
      <c r="E92" s="23"/>
      <c r="M92" s="2"/>
      <c r="N92" s="2"/>
    </row>
    <row r="93" spans="1:14" s="24" customFormat="1" ht="13.5" thickBot="1">
      <c r="A93" s="101" t="s">
        <v>144</v>
      </c>
      <c r="B93" s="101"/>
      <c r="C93" s="56" t="s">
        <v>117</v>
      </c>
      <c r="D93" s="57" t="s">
        <v>158</v>
      </c>
      <c r="E93" s="57" t="s">
        <v>159</v>
      </c>
      <c r="F93" s="57" t="s">
        <v>130</v>
      </c>
      <c r="G93" s="57" t="s">
        <v>129</v>
      </c>
      <c r="H93" s="57" t="s">
        <v>122</v>
      </c>
      <c r="I93" s="57" t="s">
        <v>160</v>
      </c>
      <c r="J93" s="57" t="s">
        <v>161</v>
      </c>
      <c r="K93" s="57" t="s">
        <v>154</v>
      </c>
      <c r="L93" s="58" t="s">
        <v>157</v>
      </c>
      <c r="M93" s="58" t="s">
        <v>155</v>
      </c>
      <c r="N93" s="58" t="s">
        <v>156</v>
      </c>
    </row>
    <row r="94" spans="1:14" ht="15.75" customHeight="1">
      <c r="A94" s="9" t="s">
        <v>0</v>
      </c>
      <c r="B94" s="10" t="s">
        <v>74</v>
      </c>
      <c r="C94" s="25">
        <v>10</v>
      </c>
      <c r="D94" s="7"/>
      <c r="E94" s="7"/>
      <c r="F94" s="7"/>
      <c r="G94" s="7"/>
      <c r="H94" s="16">
        <v>10</v>
      </c>
      <c r="I94" s="7"/>
      <c r="J94" s="16"/>
      <c r="K94" s="7"/>
      <c r="L94" s="7">
        <v>10</v>
      </c>
      <c r="M94" s="7"/>
      <c r="N94" s="7"/>
    </row>
    <row r="95" spans="1:14" ht="14.25" customHeight="1">
      <c r="A95" s="14" t="s">
        <v>2</v>
      </c>
      <c r="B95" s="15" t="s">
        <v>75</v>
      </c>
      <c r="C95" s="11">
        <v>7</v>
      </c>
      <c r="D95" s="12"/>
      <c r="E95" s="12"/>
      <c r="F95" s="13"/>
      <c r="G95" s="13"/>
      <c r="H95" s="13"/>
      <c r="I95" s="13"/>
      <c r="J95" s="13"/>
      <c r="K95" s="13"/>
      <c r="L95" s="7"/>
      <c r="M95" s="7"/>
      <c r="N95" s="7"/>
    </row>
    <row r="96" spans="1:14" ht="12.75">
      <c r="A96" s="14" t="s">
        <v>4</v>
      </c>
      <c r="B96" s="15" t="s">
        <v>76</v>
      </c>
      <c r="C96" s="11">
        <v>3</v>
      </c>
      <c r="D96" s="16">
        <v>3</v>
      </c>
      <c r="E96" s="7"/>
      <c r="F96" s="16">
        <v>3</v>
      </c>
      <c r="G96" s="7"/>
      <c r="H96" s="7"/>
      <c r="I96" s="16"/>
      <c r="J96" s="7">
        <v>3</v>
      </c>
      <c r="K96" s="16">
        <v>3</v>
      </c>
      <c r="L96" s="16"/>
      <c r="M96" s="16">
        <v>3</v>
      </c>
      <c r="N96" s="16">
        <v>3</v>
      </c>
    </row>
    <row r="97" spans="1:14" ht="13.5" thickBot="1">
      <c r="A97" s="19" t="s">
        <v>6</v>
      </c>
      <c r="B97" s="20" t="s">
        <v>77</v>
      </c>
      <c r="C97" s="21">
        <v>0</v>
      </c>
      <c r="D97" s="7"/>
      <c r="E97" s="16">
        <v>0</v>
      </c>
      <c r="F97" s="7"/>
      <c r="G97" s="16">
        <v>0</v>
      </c>
      <c r="H97" s="7"/>
      <c r="I97" s="7">
        <v>0</v>
      </c>
      <c r="J97" s="7"/>
      <c r="K97" s="7"/>
      <c r="L97" s="7"/>
      <c r="M97" s="7"/>
      <c r="N97" s="7"/>
    </row>
    <row r="98" spans="1:14" ht="16.5" thickBot="1">
      <c r="A98" s="26"/>
      <c r="D98" s="23"/>
      <c r="E98" s="23"/>
      <c r="M98" s="2"/>
      <c r="N98" s="2"/>
    </row>
    <row r="99" spans="1:14" s="24" customFormat="1" ht="13.5" thickBot="1">
      <c r="A99" s="102" t="s">
        <v>145</v>
      </c>
      <c r="B99" s="103"/>
      <c r="C99" s="59" t="s">
        <v>117</v>
      </c>
      <c r="D99" s="57" t="s">
        <v>158</v>
      </c>
      <c r="E99" s="57" t="s">
        <v>159</v>
      </c>
      <c r="F99" s="57" t="s">
        <v>130</v>
      </c>
      <c r="G99" s="57" t="s">
        <v>129</v>
      </c>
      <c r="H99" s="57" t="s">
        <v>122</v>
      </c>
      <c r="I99" s="57" t="s">
        <v>160</v>
      </c>
      <c r="J99" s="57" t="s">
        <v>161</v>
      </c>
      <c r="K99" s="57" t="s">
        <v>154</v>
      </c>
      <c r="L99" s="58" t="s">
        <v>157</v>
      </c>
      <c r="M99" s="58" t="s">
        <v>155</v>
      </c>
      <c r="N99" s="58" t="s">
        <v>156</v>
      </c>
    </row>
    <row r="100" spans="1:14" ht="26.25" customHeight="1">
      <c r="A100" s="9" t="s">
        <v>0</v>
      </c>
      <c r="B100" s="10" t="s">
        <v>78</v>
      </c>
      <c r="C100" s="25">
        <v>10</v>
      </c>
      <c r="D100" s="12"/>
      <c r="E100" s="12"/>
      <c r="F100" s="13"/>
      <c r="G100" s="13"/>
      <c r="H100" s="13"/>
      <c r="I100" s="13"/>
      <c r="J100" s="13"/>
      <c r="K100" s="13"/>
      <c r="L100" s="7"/>
      <c r="M100" s="7"/>
      <c r="N100" s="7"/>
    </row>
    <row r="101" spans="1:14" ht="24.75" customHeight="1">
      <c r="A101" s="14" t="s">
        <v>2</v>
      </c>
      <c r="B101" s="15" t="s">
        <v>79</v>
      </c>
      <c r="C101" s="11">
        <v>7.5</v>
      </c>
      <c r="D101" s="7"/>
      <c r="E101" s="7"/>
      <c r="F101" s="16">
        <v>7.5</v>
      </c>
      <c r="G101" s="16">
        <v>7.5</v>
      </c>
      <c r="H101" s="16">
        <v>7.5</v>
      </c>
      <c r="I101" s="7"/>
      <c r="J101" s="7">
        <v>7.5</v>
      </c>
      <c r="K101" s="7"/>
      <c r="L101" s="7"/>
      <c r="M101" s="7"/>
      <c r="N101" s="7"/>
    </row>
    <row r="102" spans="1:14" ht="28.5" customHeight="1">
      <c r="A102" s="14" t="s">
        <v>4</v>
      </c>
      <c r="B102" s="15" t="s">
        <v>80</v>
      </c>
      <c r="C102" s="11">
        <v>5</v>
      </c>
      <c r="D102" s="16">
        <v>5</v>
      </c>
      <c r="E102" s="16">
        <v>5</v>
      </c>
      <c r="F102" s="7"/>
      <c r="G102" s="7"/>
      <c r="H102" s="7"/>
      <c r="I102" s="16">
        <v>5</v>
      </c>
      <c r="J102" s="7"/>
      <c r="K102" s="7">
        <v>5</v>
      </c>
      <c r="L102" s="7"/>
      <c r="M102" s="7"/>
      <c r="N102" s="7"/>
    </row>
    <row r="103" spans="1:14" ht="14.25" customHeight="1">
      <c r="A103" s="14" t="s">
        <v>6</v>
      </c>
      <c r="B103" s="15" t="s">
        <v>81</v>
      </c>
      <c r="C103" s="11">
        <v>2.5</v>
      </c>
      <c r="D103" s="12"/>
      <c r="E103" s="18"/>
      <c r="F103" s="13"/>
      <c r="G103" s="13"/>
      <c r="H103" s="13"/>
      <c r="I103" s="13"/>
      <c r="J103" s="13"/>
      <c r="K103" s="13"/>
      <c r="L103" s="7"/>
      <c r="M103" s="7"/>
      <c r="N103" s="7"/>
    </row>
    <row r="104" spans="1:14" ht="13.5" thickBot="1">
      <c r="A104" s="19" t="s">
        <v>8</v>
      </c>
      <c r="B104" s="20" t="s">
        <v>82</v>
      </c>
      <c r="C104" s="21">
        <v>0</v>
      </c>
      <c r="D104" s="12"/>
      <c r="E104" s="12"/>
      <c r="F104" s="13"/>
      <c r="G104" s="13"/>
      <c r="H104" s="13"/>
      <c r="I104" s="13"/>
      <c r="J104" s="13"/>
      <c r="K104" s="13"/>
      <c r="L104" s="7"/>
      <c r="M104" s="7"/>
      <c r="N104" s="7"/>
    </row>
    <row r="105" spans="1:14" ht="15.75">
      <c r="A105" s="26"/>
      <c r="D105" s="23"/>
      <c r="E105" s="23"/>
      <c r="M105" s="2"/>
      <c r="N105" s="2"/>
    </row>
    <row r="106" spans="1:14" ht="16.5" thickBot="1">
      <c r="A106" s="27" t="s">
        <v>83</v>
      </c>
      <c r="D106" s="23"/>
      <c r="E106" s="23"/>
      <c r="M106" s="2"/>
      <c r="N106" s="2"/>
    </row>
    <row r="107" spans="1:14" s="24" customFormat="1" ht="13.5" thickBot="1">
      <c r="A107" s="106" t="s">
        <v>146</v>
      </c>
      <c r="B107" s="107"/>
      <c r="C107" s="65" t="s">
        <v>117</v>
      </c>
      <c r="D107" s="66" t="s">
        <v>158</v>
      </c>
      <c r="E107" s="66" t="s">
        <v>159</v>
      </c>
      <c r="F107" s="66" t="s">
        <v>130</v>
      </c>
      <c r="G107" s="66" t="s">
        <v>129</v>
      </c>
      <c r="H107" s="66" t="s">
        <v>122</v>
      </c>
      <c r="I107" s="66" t="s">
        <v>160</v>
      </c>
      <c r="J107" s="66" t="s">
        <v>161</v>
      </c>
      <c r="K107" s="66" t="s">
        <v>154</v>
      </c>
      <c r="L107" s="67" t="s">
        <v>157</v>
      </c>
      <c r="M107" s="67" t="s">
        <v>155</v>
      </c>
      <c r="N107" s="67" t="s">
        <v>156</v>
      </c>
    </row>
    <row r="108" spans="1:14" ht="28.5" customHeight="1">
      <c r="A108" s="9" t="s">
        <v>0</v>
      </c>
      <c r="B108" s="30" t="s">
        <v>78</v>
      </c>
      <c r="C108" s="25">
        <v>10</v>
      </c>
      <c r="D108" s="12"/>
      <c r="E108" s="12"/>
      <c r="F108" s="13"/>
      <c r="G108" s="13"/>
      <c r="H108" s="13"/>
      <c r="I108" s="13"/>
      <c r="J108" s="13"/>
      <c r="K108" s="13"/>
      <c r="L108" s="7"/>
      <c r="M108" s="7"/>
      <c r="N108" s="7"/>
    </row>
    <row r="109" spans="1:14" ht="27" customHeight="1">
      <c r="A109" s="14" t="s">
        <v>2</v>
      </c>
      <c r="B109" s="28" t="s">
        <v>79</v>
      </c>
      <c r="C109" s="11">
        <v>7.5</v>
      </c>
      <c r="D109" s="7"/>
      <c r="E109" s="16">
        <v>7.5</v>
      </c>
      <c r="F109" s="7"/>
      <c r="G109" s="16">
        <v>7.5</v>
      </c>
      <c r="H109" s="16">
        <v>7.5</v>
      </c>
      <c r="I109" s="7">
        <v>7.5</v>
      </c>
      <c r="J109" s="16">
        <v>7.5</v>
      </c>
      <c r="K109" s="7"/>
      <c r="L109" s="7">
        <v>7.5</v>
      </c>
      <c r="M109" s="7"/>
      <c r="N109" s="7"/>
    </row>
    <row r="110" spans="1:14" ht="28.5" customHeight="1">
      <c r="A110" s="14" t="s">
        <v>4</v>
      </c>
      <c r="B110" s="28" t="s">
        <v>80</v>
      </c>
      <c r="C110" s="11">
        <v>5</v>
      </c>
      <c r="D110" s="16">
        <v>5</v>
      </c>
      <c r="E110" s="7"/>
      <c r="F110" s="16">
        <v>5</v>
      </c>
      <c r="G110" s="7"/>
      <c r="H110" s="7"/>
      <c r="I110" s="16"/>
      <c r="J110" s="7"/>
      <c r="K110" s="16">
        <v>5</v>
      </c>
      <c r="L110" s="16"/>
      <c r="M110" s="16">
        <v>5</v>
      </c>
      <c r="N110" s="16">
        <v>5</v>
      </c>
    </row>
    <row r="111" spans="1:14" ht="14.25" customHeight="1">
      <c r="A111" s="14" t="s">
        <v>6</v>
      </c>
      <c r="B111" s="28" t="s">
        <v>81</v>
      </c>
      <c r="C111" s="11">
        <v>2.5</v>
      </c>
      <c r="D111" s="12"/>
      <c r="E111" s="12"/>
      <c r="F111" s="13"/>
      <c r="G111" s="13"/>
      <c r="H111" s="13"/>
      <c r="I111" s="13"/>
      <c r="J111" s="13"/>
      <c r="K111" s="13"/>
      <c r="L111" s="7"/>
      <c r="M111" s="7"/>
      <c r="N111" s="7"/>
    </row>
    <row r="112" spans="1:14" ht="13.5" thickBot="1">
      <c r="A112" s="19" t="s">
        <v>8</v>
      </c>
      <c r="B112" s="29" t="s">
        <v>82</v>
      </c>
      <c r="C112" s="21">
        <v>0</v>
      </c>
      <c r="D112" s="12"/>
      <c r="E112" s="12"/>
      <c r="F112" s="13"/>
      <c r="G112" s="13"/>
      <c r="H112" s="13"/>
      <c r="I112" s="13"/>
      <c r="J112" s="13"/>
      <c r="K112" s="13"/>
      <c r="L112" s="7"/>
      <c r="M112" s="7"/>
      <c r="N112" s="7"/>
    </row>
    <row r="113" spans="1:14" ht="16.5" thickBot="1">
      <c r="A113" s="26"/>
      <c r="D113" s="23"/>
      <c r="E113" s="23"/>
      <c r="M113" s="2"/>
      <c r="N113" s="2"/>
    </row>
    <row r="114" spans="1:14" s="24" customFormat="1" ht="13.5" thickBot="1">
      <c r="A114" s="105" t="s">
        <v>147</v>
      </c>
      <c r="B114" s="105"/>
      <c r="C114" s="68" t="s">
        <v>117</v>
      </c>
      <c r="D114" s="66" t="s">
        <v>158</v>
      </c>
      <c r="E114" s="66" t="s">
        <v>159</v>
      </c>
      <c r="F114" s="66" t="s">
        <v>130</v>
      </c>
      <c r="G114" s="66" t="s">
        <v>129</v>
      </c>
      <c r="H114" s="66" t="s">
        <v>122</v>
      </c>
      <c r="I114" s="66" t="s">
        <v>160</v>
      </c>
      <c r="J114" s="66" t="s">
        <v>161</v>
      </c>
      <c r="K114" s="66" t="s">
        <v>154</v>
      </c>
      <c r="L114" s="67" t="s">
        <v>157</v>
      </c>
      <c r="M114" s="67" t="s">
        <v>155</v>
      </c>
      <c r="N114" s="67" t="s">
        <v>156</v>
      </c>
    </row>
    <row r="115" spans="1:14" ht="13.5" customHeight="1">
      <c r="A115" s="9" t="s">
        <v>0</v>
      </c>
      <c r="B115" s="10" t="s">
        <v>84</v>
      </c>
      <c r="C115" s="25">
        <v>10</v>
      </c>
      <c r="D115" s="7"/>
      <c r="E115" s="7"/>
      <c r="F115" s="16">
        <v>10</v>
      </c>
      <c r="G115" s="16">
        <v>10</v>
      </c>
      <c r="H115" s="7"/>
      <c r="I115" s="7">
        <v>10</v>
      </c>
      <c r="J115" s="7"/>
      <c r="K115" s="16"/>
      <c r="L115" s="16"/>
      <c r="M115" s="16">
        <v>10</v>
      </c>
      <c r="N115" s="16">
        <v>10</v>
      </c>
    </row>
    <row r="116" spans="1:14" ht="13.5" customHeight="1">
      <c r="A116" s="14" t="s">
        <v>2</v>
      </c>
      <c r="B116" s="15" t="s">
        <v>85</v>
      </c>
      <c r="C116" s="11">
        <v>7</v>
      </c>
      <c r="D116" s="7"/>
      <c r="E116" s="16">
        <v>7</v>
      </c>
      <c r="F116" s="7"/>
      <c r="G116" s="7"/>
      <c r="H116" s="16">
        <v>7</v>
      </c>
      <c r="I116" s="16"/>
      <c r="J116" s="7">
        <v>7</v>
      </c>
      <c r="K116" s="7">
        <v>7</v>
      </c>
      <c r="L116" s="7"/>
      <c r="M116" s="7"/>
      <c r="N116" s="7"/>
    </row>
    <row r="117" spans="1:14" ht="25.5">
      <c r="A117" s="14" t="s">
        <v>4</v>
      </c>
      <c r="B117" s="15" t="s">
        <v>86</v>
      </c>
      <c r="C117" s="11">
        <v>3</v>
      </c>
      <c r="D117" s="16">
        <v>3</v>
      </c>
      <c r="E117" s="7"/>
      <c r="F117" s="7"/>
      <c r="G117" s="7"/>
      <c r="H117" s="7"/>
      <c r="I117" s="7"/>
      <c r="J117" s="16"/>
      <c r="K117" s="7"/>
      <c r="L117" s="7">
        <v>3</v>
      </c>
      <c r="M117" s="7"/>
      <c r="N117" s="7"/>
    </row>
    <row r="118" spans="1:14" ht="13.5" customHeight="1" thickBot="1">
      <c r="A118" s="19" t="s">
        <v>6</v>
      </c>
      <c r="B118" s="20" t="s">
        <v>87</v>
      </c>
      <c r="C118" s="21">
        <v>0</v>
      </c>
      <c r="D118" s="12"/>
      <c r="E118" s="12"/>
      <c r="F118" s="13"/>
      <c r="G118" s="13"/>
      <c r="H118" s="13"/>
      <c r="I118" s="13"/>
      <c r="J118" s="13"/>
      <c r="K118" s="13"/>
      <c r="L118" s="7"/>
      <c r="M118" s="7"/>
      <c r="N118" s="7"/>
    </row>
    <row r="119" spans="1:14" ht="16.5" thickBot="1">
      <c r="A119" s="26"/>
      <c r="D119" s="23"/>
      <c r="E119" s="23"/>
      <c r="M119" s="2"/>
      <c r="N119" s="2"/>
    </row>
    <row r="120" spans="1:14" s="24" customFormat="1" ht="14.25" customHeight="1" thickBot="1">
      <c r="A120" s="105" t="s">
        <v>148</v>
      </c>
      <c r="B120" s="105"/>
      <c r="C120" s="68" t="s">
        <v>117</v>
      </c>
      <c r="D120" s="66" t="s">
        <v>158</v>
      </c>
      <c r="E120" s="66" t="s">
        <v>159</v>
      </c>
      <c r="F120" s="66" t="s">
        <v>130</v>
      </c>
      <c r="G120" s="66" t="s">
        <v>129</v>
      </c>
      <c r="H120" s="66" t="s">
        <v>122</v>
      </c>
      <c r="I120" s="66" t="s">
        <v>160</v>
      </c>
      <c r="J120" s="66" t="s">
        <v>161</v>
      </c>
      <c r="K120" s="66" t="s">
        <v>154</v>
      </c>
      <c r="L120" s="67" t="s">
        <v>157</v>
      </c>
      <c r="M120" s="67" t="s">
        <v>155</v>
      </c>
      <c r="N120" s="67" t="s">
        <v>156</v>
      </c>
    </row>
    <row r="121" spans="1:14" ht="15.75" customHeight="1">
      <c r="A121" s="9" t="s">
        <v>0</v>
      </c>
      <c r="B121" s="10" t="s">
        <v>88</v>
      </c>
      <c r="C121" s="25">
        <v>10</v>
      </c>
      <c r="D121" s="12"/>
      <c r="E121" s="12"/>
      <c r="F121" s="13"/>
      <c r="G121" s="13"/>
      <c r="H121" s="13"/>
      <c r="I121" s="13"/>
      <c r="J121" s="13"/>
      <c r="K121" s="13"/>
      <c r="L121" s="7"/>
      <c r="M121" s="7"/>
      <c r="N121" s="7"/>
    </row>
    <row r="122" spans="1:14" ht="12.75">
      <c r="A122" s="14" t="s">
        <v>2</v>
      </c>
      <c r="B122" s="15" t="s">
        <v>89</v>
      </c>
      <c r="C122" s="11">
        <v>7</v>
      </c>
      <c r="D122" s="7"/>
      <c r="E122" s="7"/>
      <c r="F122" s="16">
        <v>7</v>
      </c>
      <c r="G122" s="7"/>
      <c r="H122" s="16">
        <v>7</v>
      </c>
      <c r="I122" s="16"/>
      <c r="J122" s="16">
        <v>7</v>
      </c>
      <c r="K122" s="16">
        <v>7</v>
      </c>
      <c r="L122" s="16">
        <v>7</v>
      </c>
      <c r="M122" s="16">
        <v>7</v>
      </c>
      <c r="N122" s="16">
        <v>7</v>
      </c>
    </row>
    <row r="123" spans="1:14" ht="12.75">
      <c r="A123" s="14" t="s">
        <v>4</v>
      </c>
      <c r="B123" s="15" t="s">
        <v>90</v>
      </c>
      <c r="C123" s="11">
        <v>3</v>
      </c>
      <c r="D123" s="16">
        <v>3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3.5" thickBot="1">
      <c r="A124" s="19" t="s">
        <v>6</v>
      </c>
      <c r="B124" s="20" t="s">
        <v>91</v>
      </c>
      <c r="C124" s="21">
        <v>0</v>
      </c>
      <c r="D124" s="7"/>
      <c r="E124" s="16">
        <v>0</v>
      </c>
      <c r="F124" s="7"/>
      <c r="G124" s="16">
        <v>0</v>
      </c>
      <c r="H124" s="7"/>
      <c r="I124" s="7">
        <v>0</v>
      </c>
      <c r="J124" s="7"/>
      <c r="K124" s="7"/>
      <c r="L124" s="7"/>
      <c r="M124" s="7"/>
      <c r="N124" s="7"/>
    </row>
    <row r="125" spans="1:14" ht="16.5" thickBot="1">
      <c r="A125" s="26"/>
      <c r="D125" s="23"/>
      <c r="E125" s="23"/>
      <c r="M125" s="2"/>
      <c r="N125" s="2"/>
    </row>
    <row r="126" spans="1:14" s="24" customFormat="1" ht="13.5" thickBot="1">
      <c r="A126" s="106" t="s">
        <v>149</v>
      </c>
      <c r="B126" s="107"/>
      <c r="C126" s="65" t="s">
        <v>117</v>
      </c>
      <c r="D126" s="66" t="s">
        <v>158</v>
      </c>
      <c r="E126" s="66" t="s">
        <v>159</v>
      </c>
      <c r="F126" s="66" t="s">
        <v>130</v>
      </c>
      <c r="G126" s="66" t="s">
        <v>129</v>
      </c>
      <c r="H126" s="66" t="s">
        <v>122</v>
      </c>
      <c r="I126" s="66" t="s">
        <v>160</v>
      </c>
      <c r="J126" s="66" t="s">
        <v>161</v>
      </c>
      <c r="K126" s="66" t="s">
        <v>154</v>
      </c>
      <c r="L126" s="67" t="s">
        <v>157</v>
      </c>
      <c r="M126" s="67" t="s">
        <v>155</v>
      </c>
      <c r="N126" s="67" t="s">
        <v>156</v>
      </c>
    </row>
    <row r="127" spans="1:14" ht="16.5" customHeight="1">
      <c r="A127" s="9" t="s">
        <v>0</v>
      </c>
      <c r="B127" s="10" t="s">
        <v>92</v>
      </c>
      <c r="C127" s="25">
        <v>10</v>
      </c>
      <c r="D127" s="7"/>
      <c r="E127" s="7"/>
      <c r="F127" s="16">
        <v>10</v>
      </c>
      <c r="G127" s="16">
        <v>10</v>
      </c>
      <c r="H127" s="7"/>
      <c r="I127" s="7"/>
      <c r="J127" s="16"/>
      <c r="K127" s="16"/>
      <c r="L127" s="16">
        <v>10</v>
      </c>
      <c r="M127" s="16">
        <v>10</v>
      </c>
      <c r="N127" s="16">
        <v>10</v>
      </c>
    </row>
    <row r="128" spans="1:14" ht="16.5" customHeight="1">
      <c r="A128" s="14" t="s">
        <v>2</v>
      </c>
      <c r="B128" s="15" t="s">
        <v>93</v>
      </c>
      <c r="C128" s="11">
        <v>7.5</v>
      </c>
      <c r="D128" s="7"/>
      <c r="E128" s="7"/>
      <c r="F128" s="7"/>
      <c r="G128" s="7"/>
      <c r="H128" s="16">
        <v>7.5</v>
      </c>
      <c r="I128" s="7"/>
      <c r="J128" s="7"/>
      <c r="K128" s="7"/>
      <c r="L128" s="7"/>
      <c r="M128" s="7"/>
      <c r="N128" s="7"/>
    </row>
    <row r="129" spans="1:14" ht="16.5" customHeight="1">
      <c r="A129" s="14" t="s">
        <v>4</v>
      </c>
      <c r="B129" s="15" t="s">
        <v>94</v>
      </c>
      <c r="C129" s="11">
        <v>5</v>
      </c>
      <c r="D129" s="16">
        <v>5</v>
      </c>
      <c r="E129" s="7"/>
      <c r="F129" s="7"/>
      <c r="G129" s="7"/>
      <c r="H129" s="7"/>
      <c r="I129" s="7">
        <v>5</v>
      </c>
      <c r="J129" s="7"/>
      <c r="K129" s="7"/>
      <c r="L129" s="7"/>
      <c r="M129" s="7"/>
      <c r="N129" s="7"/>
    </row>
    <row r="130" spans="1:14" ht="16.5" customHeight="1">
      <c r="A130" s="14" t="s">
        <v>6</v>
      </c>
      <c r="B130" s="28" t="s">
        <v>95</v>
      </c>
      <c r="C130" s="11">
        <v>2.5</v>
      </c>
      <c r="D130" s="7"/>
      <c r="E130" s="16">
        <v>2.5</v>
      </c>
      <c r="F130" s="7"/>
      <c r="G130" s="7"/>
      <c r="H130" s="7"/>
      <c r="I130" s="16"/>
      <c r="J130" s="7">
        <v>2.5</v>
      </c>
      <c r="K130" s="7">
        <v>2.5</v>
      </c>
      <c r="L130" s="7"/>
      <c r="M130" s="7"/>
      <c r="N130" s="7"/>
    </row>
    <row r="131" spans="1:14" ht="16.5" customHeight="1" thickBot="1">
      <c r="A131" s="19" t="s">
        <v>8</v>
      </c>
      <c r="B131" s="29" t="s">
        <v>96</v>
      </c>
      <c r="C131" s="21">
        <v>0</v>
      </c>
      <c r="D131" s="12"/>
      <c r="E131" s="12"/>
      <c r="F131" s="13"/>
      <c r="G131" s="13"/>
      <c r="H131" s="13"/>
      <c r="I131" s="13"/>
      <c r="J131" s="13"/>
      <c r="K131" s="13"/>
      <c r="L131" s="7"/>
      <c r="M131" s="7"/>
      <c r="N131" s="7"/>
    </row>
    <row r="132" spans="1:14" ht="15.75">
      <c r="A132" s="26"/>
      <c r="D132" s="23"/>
      <c r="E132" s="23"/>
      <c r="M132" s="2"/>
      <c r="N132" s="2"/>
    </row>
    <row r="133" spans="1:14" ht="16.5" thickBot="1">
      <c r="A133" s="27" t="s">
        <v>97</v>
      </c>
      <c r="D133" s="23"/>
      <c r="E133" s="23"/>
      <c r="M133" s="2"/>
      <c r="N133" s="2"/>
    </row>
    <row r="134" spans="1:14" s="24" customFormat="1" ht="39.75" customHeight="1" thickBot="1">
      <c r="A134" s="101" t="s">
        <v>150</v>
      </c>
      <c r="B134" s="101"/>
      <c r="C134" s="56" t="s">
        <v>117</v>
      </c>
      <c r="D134" s="57" t="s">
        <v>158</v>
      </c>
      <c r="E134" s="57" t="s">
        <v>159</v>
      </c>
      <c r="F134" s="57" t="s">
        <v>130</v>
      </c>
      <c r="G134" s="57" t="s">
        <v>129</v>
      </c>
      <c r="H134" s="57" t="s">
        <v>122</v>
      </c>
      <c r="I134" s="57" t="s">
        <v>160</v>
      </c>
      <c r="J134" s="57" t="s">
        <v>161</v>
      </c>
      <c r="K134" s="57" t="s">
        <v>154</v>
      </c>
      <c r="L134" s="58" t="s">
        <v>157</v>
      </c>
      <c r="M134" s="58" t="s">
        <v>155</v>
      </c>
      <c r="N134" s="58" t="s">
        <v>156</v>
      </c>
    </row>
    <row r="135" spans="1:14" ht="13.5" customHeight="1">
      <c r="A135" s="9" t="s">
        <v>0</v>
      </c>
      <c r="B135" s="10" t="s">
        <v>98</v>
      </c>
      <c r="C135" s="25">
        <v>10</v>
      </c>
      <c r="D135" s="7"/>
      <c r="E135" s="16">
        <v>10</v>
      </c>
      <c r="F135" s="7"/>
      <c r="G135" s="16">
        <v>10</v>
      </c>
      <c r="H135" s="7"/>
      <c r="I135" s="7">
        <v>10</v>
      </c>
      <c r="J135" s="16"/>
      <c r="K135" s="7"/>
      <c r="L135" s="7">
        <v>10</v>
      </c>
      <c r="M135" s="7"/>
      <c r="N135" s="7"/>
    </row>
    <row r="136" spans="1:14" ht="12.75">
      <c r="A136" s="14" t="s">
        <v>2</v>
      </c>
      <c r="B136" s="15" t="s">
        <v>99</v>
      </c>
      <c r="C136" s="11">
        <v>8</v>
      </c>
      <c r="D136" s="16">
        <v>8</v>
      </c>
      <c r="E136" s="7"/>
      <c r="F136" s="7"/>
      <c r="G136" s="7"/>
      <c r="H136" s="16">
        <v>8</v>
      </c>
      <c r="I136" s="16"/>
      <c r="J136" s="7"/>
      <c r="K136" s="7">
        <v>8</v>
      </c>
      <c r="L136" s="7"/>
      <c r="M136" s="7"/>
      <c r="N136" s="7"/>
    </row>
    <row r="137" spans="1:14" ht="12.75">
      <c r="A137" s="14" t="s">
        <v>4</v>
      </c>
      <c r="B137" s="15" t="s">
        <v>100</v>
      </c>
      <c r="C137" s="11">
        <v>6</v>
      </c>
      <c r="D137" s="7"/>
      <c r="E137" s="7"/>
      <c r="F137" s="16">
        <v>6</v>
      </c>
      <c r="G137" s="7"/>
      <c r="H137" s="7"/>
      <c r="I137" s="7"/>
      <c r="J137" s="7">
        <v>6</v>
      </c>
      <c r="K137" s="16"/>
      <c r="L137" s="16"/>
      <c r="M137" s="16">
        <v>6</v>
      </c>
      <c r="N137" s="16">
        <v>6</v>
      </c>
    </row>
    <row r="138" spans="1:14" ht="12.75">
      <c r="A138" s="14" t="s">
        <v>6</v>
      </c>
      <c r="B138" s="15" t="s">
        <v>101</v>
      </c>
      <c r="C138" s="11">
        <v>4</v>
      </c>
      <c r="D138" s="12"/>
      <c r="E138" s="12"/>
      <c r="F138" s="13"/>
      <c r="G138" s="13"/>
      <c r="H138" s="13"/>
      <c r="I138" s="13"/>
      <c r="J138" s="13"/>
      <c r="K138" s="13"/>
      <c r="L138" s="7"/>
      <c r="M138" s="7"/>
      <c r="N138" s="7"/>
    </row>
    <row r="139" spans="1:14" ht="12.75">
      <c r="A139" s="14" t="s">
        <v>8</v>
      </c>
      <c r="B139" s="15" t="s">
        <v>102</v>
      </c>
      <c r="C139" s="11">
        <v>2</v>
      </c>
      <c r="D139" s="12"/>
      <c r="E139" s="12"/>
      <c r="F139" s="13"/>
      <c r="G139" s="13"/>
      <c r="H139" s="13"/>
      <c r="I139" s="13"/>
      <c r="J139" s="13"/>
      <c r="K139" s="13"/>
      <c r="L139" s="7"/>
      <c r="M139" s="7"/>
      <c r="N139" s="7"/>
    </row>
    <row r="140" spans="1:14" ht="13.5" thickBot="1">
      <c r="A140" s="19" t="s">
        <v>15</v>
      </c>
      <c r="B140" s="20" t="s">
        <v>103</v>
      </c>
      <c r="C140" s="21">
        <v>0</v>
      </c>
      <c r="D140" s="12"/>
      <c r="E140" s="12"/>
      <c r="F140" s="13"/>
      <c r="G140" s="13"/>
      <c r="H140" s="13"/>
      <c r="I140" s="13"/>
      <c r="J140" s="13"/>
      <c r="K140" s="13"/>
      <c r="L140" s="7"/>
      <c r="M140" s="7"/>
      <c r="N140" s="7"/>
    </row>
    <row r="141" spans="1:14" ht="16.5" thickBot="1">
      <c r="A141" s="26"/>
      <c r="D141" s="23"/>
      <c r="E141" s="23"/>
      <c r="M141" s="2"/>
      <c r="N141" s="2"/>
    </row>
    <row r="142" spans="1:14" s="24" customFormat="1" ht="13.5" thickBot="1">
      <c r="A142" s="101" t="s">
        <v>151</v>
      </c>
      <c r="B142" s="101"/>
      <c r="C142" s="56" t="s">
        <v>117</v>
      </c>
      <c r="D142" s="57" t="s">
        <v>158</v>
      </c>
      <c r="E142" s="57" t="s">
        <v>159</v>
      </c>
      <c r="F142" s="57" t="s">
        <v>130</v>
      </c>
      <c r="G142" s="57" t="s">
        <v>129</v>
      </c>
      <c r="H142" s="57" t="s">
        <v>122</v>
      </c>
      <c r="I142" s="57" t="s">
        <v>160</v>
      </c>
      <c r="J142" s="57" t="s">
        <v>161</v>
      </c>
      <c r="K142" s="57" t="s">
        <v>154</v>
      </c>
      <c r="L142" s="58" t="s">
        <v>157</v>
      </c>
      <c r="M142" s="58" t="s">
        <v>155</v>
      </c>
      <c r="N142" s="58" t="s">
        <v>156</v>
      </c>
    </row>
    <row r="143" spans="1:14" ht="25.5">
      <c r="A143" s="9" t="s">
        <v>0</v>
      </c>
      <c r="B143" s="10" t="s">
        <v>104</v>
      </c>
      <c r="C143" s="25">
        <v>10</v>
      </c>
      <c r="D143" s="7"/>
      <c r="E143" s="7"/>
      <c r="F143" s="16">
        <v>10</v>
      </c>
      <c r="G143" s="16">
        <v>10</v>
      </c>
      <c r="H143" s="7"/>
      <c r="I143" s="16"/>
      <c r="J143" s="7">
        <v>10</v>
      </c>
      <c r="K143" s="16">
        <v>10</v>
      </c>
      <c r="L143" s="16"/>
      <c r="M143" s="16">
        <v>10</v>
      </c>
      <c r="N143" s="16">
        <v>10</v>
      </c>
    </row>
    <row r="144" spans="1:14" ht="12.75">
      <c r="A144" s="14" t="s">
        <v>2</v>
      </c>
      <c r="B144" s="15" t="s">
        <v>105</v>
      </c>
      <c r="C144" s="11">
        <v>7</v>
      </c>
      <c r="D144" s="7"/>
      <c r="E144" s="7"/>
      <c r="F144" s="7"/>
      <c r="G144" s="7"/>
      <c r="H144" s="16">
        <v>7</v>
      </c>
      <c r="I144" s="7"/>
      <c r="J144" s="7"/>
      <c r="K144" s="7"/>
      <c r="L144" s="7"/>
      <c r="M144" s="7"/>
      <c r="N144" s="7"/>
    </row>
    <row r="145" spans="1:14" ht="27.75" customHeight="1">
      <c r="A145" s="14" t="s">
        <v>4</v>
      </c>
      <c r="B145" s="15" t="s">
        <v>106</v>
      </c>
      <c r="C145" s="11">
        <v>3</v>
      </c>
      <c r="D145" s="16">
        <v>3</v>
      </c>
      <c r="E145" s="7"/>
      <c r="F145" s="7"/>
      <c r="G145" s="7"/>
      <c r="H145" s="7"/>
      <c r="I145" s="7">
        <v>3</v>
      </c>
      <c r="J145" s="16"/>
      <c r="K145" s="7"/>
      <c r="L145" s="7">
        <v>3</v>
      </c>
      <c r="M145" s="7"/>
      <c r="N145" s="7"/>
    </row>
    <row r="146" spans="1:14" ht="25.5" customHeight="1" thickBot="1">
      <c r="A146" s="19" t="s">
        <v>6</v>
      </c>
      <c r="B146" s="20" t="s">
        <v>107</v>
      </c>
      <c r="C146" s="21">
        <v>0</v>
      </c>
      <c r="D146" s="7"/>
      <c r="E146" s="16">
        <v>0</v>
      </c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6.5" thickBot="1">
      <c r="A147" s="26"/>
      <c r="D147" s="23"/>
      <c r="E147" s="23"/>
      <c r="M147" s="2"/>
      <c r="N147" s="2"/>
    </row>
    <row r="148" spans="1:14" s="24" customFormat="1" ht="13.5" thickBot="1">
      <c r="A148" s="101" t="s">
        <v>152</v>
      </c>
      <c r="B148" s="101"/>
      <c r="C148" s="56" t="s">
        <v>117</v>
      </c>
      <c r="D148" s="57" t="s">
        <v>158</v>
      </c>
      <c r="E148" s="57" t="s">
        <v>159</v>
      </c>
      <c r="F148" s="57" t="s">
        <v>130</v>
      </c>
      <c r="G148" s="57" t="s">
        <v>129</v>
      </c>
      <c r="H148" s="57" t="s">
        <v>122</v>
      </c>
      <c r="I148" s="57" t="s">
        <v>160</v>
      </c>
      <c r="J148" s="57" t="s">
        <v>161</v>
      </c>
      <c r="K148" s="57" t="s">
        <v>154</v>
      </c>
      <c r="L148" s="58" t="s">
        <v>157</v>
      </c>
      <c r="M148" s="58" t="s">
        <v>155</v>
      </c>
      <c r="N148" s="58" t="s">
        <v>156</v>
      </c>
    </row>
    <row r="149" spans="1:14" ht="25.5">
      <c r="A149" s="9" t="s">
        <v>0</v>
      </c>
      <c r="B149" s="10" t="s">
        <v>108</v>
      </c>
      <c r="C149" s="25">
        <v>10</v>
      </c>
      <c r="D149" s="12"/>
      <c r="E149" s="12"/>
      <c r="F149" s="13"/>
      <c r="G149" s="13"/>
      <c r="H149" s="13"/>
      <c r="I149" s="13"/>
      <c r="J149" s="13"/>
      <c r="K149" s="13"/>
      <c r="L149" s="7"/>
      <c r="M149" s="7"/>
      <c r="N149" s="7"/>
    </row>
    <row r="150" spans="1:14" ht="12.75">
      <c r="A150" s="14" t="s">
        <v>2</v>
      </c>
      <c r="B150" s="15" t="s">
        <v>105</v>
      </c>
      <c r="C150" s="11">
        <v>7</v>
      </c>
      <c r="D150" s="12"/>
      <c r="E150" s="12"/>
      <c r="F150" s="13"/>
      <c r="G150" s="13"/>
      <c r="H150" s="13"/>
      <c r="I150" s="13"/>
      <c r="J150" s="13"/>
      <c r="K150" s="13"/>
      <c r="L150" s="7"/>
      <c r="M150" s="7"/>
      <c r="N150" s="7"/>
    </row>
    <row r="151" spans="1:14" ht="26.25" customHeight="1">
      <c r="A151" s="14" t="s">
        <v>4</v>
      </c>
      <c r="B151" s="15" t="s">
        <v>109</v>
      </c>
      <c r="C151" s="11">
        <v>3</v>
      </c>
      <c r="D151" s="7"/>
      <c r="E151" s="7"/>
      <c r="F151" s="7"/>
      <c r="G151" s="7"/>
      <c r="H151" s="16">
        <v>3</v>
      </c>
      <c r="I151" s="16"/>
      <c r="J151" s="16"/>
      <c r="K151" s="7">
        <v>3</v>
      </c>
      <c r="L151" s="7">
        <v>3</v>
      </c>
      <c r="M151" s="7"/>
      <c r="N151" s="7"/>
    </row>
    <row r="152" spans="1:14" ht="26.25" customHeight="1" thickBot="1">
      <c r="A152" s="19" t="s">
        <v>6</v>
      </c>
      <c r="B152" s="20" t="s">
        <v>110</v>
      </c>
      <c r="C152" s="21">
        <v>0</v>
      </c>
      <c r="D152" s="16">
        <v>0</v>
      </c>
      <c r="E152" s="16">
        <v>0</v>
      </c>
      <c r="F152" s="16">
        <v>0</v>
      </c>
      <c r="G152" s="16">
        <v>0</v>
      </c>
      <c r="H152" s="7"/>
      <c r="I152" s="7">
        <v>0</v>
      </c>
      <c r="J152" s="7"/>
      <c r="K152" s="16"/>
      <c r="L152" s="16"/>
      <c r="M152" s="16">
        <v>0</v>
      </c>
      <c r="N152" s="16">
        <v>0</v>
      </c>
    </row>
    <row r="153" spans="1:14" ht="15.75">
      <c r="A153" s="26"/>
      <c r="M153" s="2"/>
      <c r="N153" s="2"/>
    </row>
    <row r="154" spans="1:14" ht="16.5" thickBot="1">
      <c r="A154" s="27" t="s">
        <v>111</v>
      </c>
      <c r="M154" s="2"/>
      <c r="N154" s="2"/>
    </row>
    <row r="155" spans="1:14" s="24" customFormat="1" ht="13.5" thickBot="1">
      <c r="A155" s="102" t="s">
        <v>153</v>
      </c>
      <c r="B155" s="103"/>
      <c r="C155" s="59" t="s">
        <v>117</v>
      </c>
      <c r="D155" s="57" t="s">
        <v>158</v>
      </c>
      <c r="E155" s="57" t="s">
        <v>159</v>
      </c>
      <c r="F155" s="57" t="s">
        <v>130</v>
      </c>
      <c r="G155" s="57" t="s">
        <v>129</v>
      </c>
      <c r="H155" s="57" t="s">
        <v>122</v>
      </c>
      <c r="I155" s="57" t="s">
        <v>160</v>
      </c>
      <c r="J155" s="57" t="s">
        <v>161</v>
      </c>
      <c r="K155" s="57" t="s">
        <v>154</v>
      </c>
      <c r="L155" s="58" t="s">
        <v>157</v>
      </c>
      <c r="M155" s="58" t="s">
        <v>155</v>
      </c>
      <c r="N155" s="58" t="s">
        <v>156</v>
      </c>
    </row>
    <row r="156" spans="1:14" ht="15.75" customHeight="1">
      <c r="A156" s="9" t="s">
        <v>0</v>
      </c>
      <c r="B156" s="10" t="s">
        <v>112</v>
      </c>
      <c r="C156" s="25">
        <v>10</v>
      </c>
      <c r="D156" s="39"/>
      <c r="E156" s="39"/>
      <c r="F156" s="13"/>
      <c r="G156" s="13"/>
      <c r="H156" s="13"/>
      <c r="I156" s="13"/>
      <c r="J156" s="13"/>
      <c r="K156" s="13"/>
      <c r="L156" s="7"/>
      <c r="M156" s="7"/>
      <c r="N156" s="7"/>
    </row>
    <row r="157" spans="1:14" ht="12.75">
      <c r="A157" s="14" t="s">
        <v>2</v>
      </c>
      <c r="B157" s="28" t="s">
        <v>113</v>
      </c>
      <c r="C157" s="11">
        <v>7.5</v>
      </c>
      <c r="D157" s="39"/>
      <c r="E157" s="39"/>
      <c r="F157" s="13"/>
      <c r="G157" s="13"/>
      <c r="H157" s="13"/>
      <c r="I157" s="13"/>
      <c r="J157" s="13"/>
      <c r="K157" s="13"/>
      <c r="L157" s="7"/>
      <c r="M157" s="7"/>
      <c r="N157" s="7"/>
    </row>
    <row r="158" spans="1:14" ht="14.25" customHeight="1">
      <c r="A158" s="14" t="s">
        <v>4</v>
      </c>
      <c r="B158" s="28" t="s">
        <v>114</v>
      </c>
      <c r="C158" s="11">
        <v>5</v>
      </c>
      <c r="D158" s="7"/>
      <c r="E158" s="7"/>
      <c r="F158" s="7"/>
      <c r="G158" s="7"/>
      <c r="H158" s="16">
        <v>5</v>
      </c>
      <c r="I158" s="7"/>
      <c r="J158" s="7"/>
      <c r="K158" s="7"/>
      <c r="L158" s="7"/>
      <c r="M158" s="7"/>
      <c r="N158" s="7"/>
    </row>
    <row r="159" spans="1:14" ht="14.25" customHeight="1">
      <c r="A159" s="14" t="s">
        <v>6</v>
      </c>
      <c r="B159" s="28" t="s">
        <v>115</v>
      </c>
      <c r="C159" s="11">
        <v>2.5</v>
      </c>
      <c r="D159" s="39"/>
      <c r="E159" s="39"/>
      <c r="F159" s="13"/>
      <c r="G159" s="13"/>
      <c r="H159" s="13"/>
      <c r="I159" s="13"/>
      <c r="J159" s="13"/>
      <c r="K159" s="13"/>
      <c r="L159" s="7"/>
      <c r="M159" s="7"/>
      <c r="N159" s="7"/>
    </row>
    <row r="160" spans="1:14" ht="13.5" thickBot="1">
      <c r="A160" s="19" t="s">
        <v>8</v>
      </c>
      <c r="B160" s="29" t="s">
        <v>116</v>
      </c>
      <c r="C160" s="21">
        <v>0</v>
      </c>
      <c r="D160" s="16">
        <v>0</v>
      </c>
      <c r="E160" s="16">
        <v>0</v>
      </c>
      <c r="F160" s="16">
        <v>0</v>
      </c>
      <c r="G160" s="7"/>
      <c r="H160" s="7"/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</row>
    <row r="161" spans="17:28" ht="13.5" thickBot="1"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</row>
    <row r="162" spans="1:28" s="32" customFormat="1" ht="16.5" thickBot="1">
      <c r="A162" s="104" t="s">
        <v>118</v>
      </c>
      <c r="B162" s="104"/>
      <c r="C162" s="38" t="s">
        <v>162</v>
      </c>
      <c r="D162" s="7" t="s">
        <v>158</v>
      </c>
      <c r="E162" s="7" t="s">
        <v>159</v>
      </c>
      <c r="F162" s="7" t="s">
        <v>130</v>
      </c>
      <c r="G162" s="7" t="s">
        <v>129</v>
      </c>
      <c r="H162" s="7" t="s">
        <v>122</v>
      </c>
      <c r="I162" s="7" t="s">
        <v>160</v>
      </c>
      <c r="J162" s="7" t="s">
        <v>161</v>
      </c>
      <c r="K162" s="7" t="s">
        <v>154</v>
      </c>
      <c r="L162" s="7" t="s">
        <v>157</v>
      </c>
      <c r="M162" s="41" t="s">
        <v>155</v>
      </c>
      <c r="N162" s="41" t="s">
        <v>156</v>
      </c>
      <c r="O162" s="41" t="s">
        <v>163</v>
      </c>
      <c r="P162" s="41" t="s">
        <v>164</v>
      </c>
      <c r="Q162" s="41" t="s">
        <v>169</v>
      </c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s="24" customFormat="1" ht="12.75">
      <c r="A163" s="50">
        <v>1</v>
      </c>
      <c r="B163" s="51" t="s">
        <v>131</v>
      </c>
      <c r="C163" s="52" t="s">
        <v>44</v>
      </c>
      <c r="D163" s="53">
        <f aca="true" t="shared" si="0" ref="D163:N163">+SUM(D79:D84)+SUM(D87:D91)+SUM(D94:D97)+SUM(D100:D104)+SUM(D135:D140)+SUM(D143:D146)+SUM(D149:D152)+SUM(D156:D160)</f>
        <v>34.5</v>
      </c>
      <c r="E163" s="53">
        <f t="shared" si="0"/>
        <v>30.5</v>
      </c>
      <c r="F163" s="54">
        <f t="shared" si="0"/>
        <v>36</v>
      </c>
      <c r="G163" s="54">
        <f t="shared" si="0"/>
        <v>37</v>
      </c>
      <c r="H163" s="54">
        <f t="shared" si="0"/>
        <v>56</v>
      </c>
      <c r="I163" s="54">
        <f t="shared" si="0"/>
        <v>18</v>
      </c>
      <c r="J163" s="54">
        <f t="shared" si="0"/>
        <v>36</v>
      </c>
      <c r="K163" s="54">
        <f t="shared" si="0"/>
        <v>38.5</v>
      </c>
      <c r="L163" s="54">
        <f t="shared" si="0"/>
        <v>46</v>
      </c>
      <c r="M163" s="54">
        <f t="shared" si="0"/>
        <v>28.5</v>
      </c>
      <c r="N163" s="55">
        <f t="shared" si="0"/>
        <v>28.5</v>
      </c>
      <c r="O163" s="55">
        <f>SUM(D163:N163)</f>
        <v>389.5</v>
      </c>
      <c r="P163" s="55">
        <f>+AVERAGE(D163:N163)</f>
        <v>35.40909090909091</v>
      </c>
      <c r="Q163" s="55">
        <f aca="true" t="shared" si="1" ref="Q163:Q170">+STDEVP(D163:N163)</f>
        <v>9.402171368693564</v>
      </c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3.5" thickBot="1">
      <c r="A164" s="33"/>
      <c r="B164" s="34" t="s">
        <v>125</v>
      </c>
      <c r="C164" s="40">
        <v>8</v>
      </c>
      <c r="D164" s="45">
        <f aca="true" t="shared" si="2" ref="D164:N164">+D163/$C$164</f>
        <v>4.3125</v>
      </c>
      <c r="E164" s="45">
        <f t="shared" si="2"/>
        <v>3.8125</v>
      </c>
      <c r="F164" s="45">
        <f t="shared" si="2"/>
        <v>4.5</v>
      </c>
      <c r="G164" s="45">
        <f t="shared" si="2"/>
        <v>4.625</v>
      </c>
      <c r="H164" s="45">
        <f t="shared" si="2"/>
        <v>7</v>
      </c>
      <c r="I164" s="45">
        <f t="shared" si="2"/>
        <v>2.25</v>
      </c>
      <c r="J164" s="45">
        <f t="shared" si="2"/>
        <v>4.5</v>
      </c>
      <c r="K164" s="45">
        <f t="shared" si="2"/>
        <v>4.8125</v>
      </c>
      <c r="L164" s="45">
        <f t="shared" si="2"/>
        <v>5.75</v>
      </c>
      <c r="M164" s="46">
        <f t="shared" si="2"/>
        <v>3.5625</v>
      </c>
      <c r="N164" s="49">
        <f t="shared" si="2"/>
        <v>3.5625</v>
      </c>
      <c r="O164" s="49">
        <f aca="true" t="shared" si="3" ref="O164:O170">SUM(D164:N164)</f>
        <v>48.6875</v>
      </c>
      <c r="P164" s="49">
        <f aca="true" t="shared" si="4" ref="P164:P170">+AVERAGE(D164:N164)</f>
        <v>4.426136363636363</v>
      </c>
      <c r="Q164" s="49">
        <f t="shared" si="1"/>
        <v>1.1752714210866955</v>
      </c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s="24" customFormat="1" ht="12.75">
      <c r="A165" s="60">
        <v>2</v>
      </c>
      <c r="B165" s="61" t="s">
        <v>119</v>
      </c>
      <c r="C165" s="62" t="s">
        <v>44</v>
      </c>
      <c r="D165" s="63">
        <f aca="true" t="shared" si="5" ref="D165:N165">+SUM(D108:D112)+SUM(D115:D118)+SUM(D121:D124)+SUM(D127:D131)</f>
        <v>16</v>
      </c>
      <c r="E165" s="63">
        <f t="shared" si="5"/>
        <v>17</v>
      </c>
      <c r="F165" s="63">
        <f t="shared" si="5"/>
        <v>32</v>
      </c>
      <c r="G165" s="63">
        <f t="shared" si="5"/>
        <v>27.5</v>
      </c>
      <c r="H165" s="63">
        <f t="shared" si="5"/>
        <v>29</v>
      </c>
      <c r="I165" s="63">
        <f t="shared" si="5"/>
        <v>22.5</v>
      </c>
      <c r="J165" s="63">
        <f t="shared" si="5"/>
        <v>24</v>
      </c>
      <c r="K165" s="63">
        <f t="shared" si="5"/>
        <v>21.5</v>
      </c>
      <c r="L165" s="63">
        <f t="shared" si="5"/>
        <v>27.5</v>
      </c>
      <c r="M165" s="63">
        <f t="shared" si="5"/>
        <v>32</v>
      </c>
      <c r="N165" s="64">
        <f t="shared" si="5"/>
        <v>32</v>
      </c>
      <c r="O165" s="64">
        <f t="shared" si="3"/>
        <v>281</v>
      </c>
      <c r="P165" s="64">
        <f t="shared" si="4"/>
        <v>25.545454545454547</v>
      </c>
      <c r="Q165" s="64">
        <f t="shared" si="1"/>
        <v>5.532772383528341</v>
      </c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3.5" thickBot="1">
      <c r="A166" s="33"/>
      <c r="B166" s="34" t="s">
        <v>126</v>
      </c>
      <c r="C166" s="40">
        <v>4</v>
      </c>
      <c r="D166" s="45">
        <f aca="true" t="shared" si="6" ref="D166:I166">+D165/$C$166</f>
        <v>4</v>
      </c>
      <c r="E166" s="45">
        <f t="shared" si="6"/>
        <v>4.25</v>
      </c>
      <c r="F166" s="45">
        <f t="shared" si="6"/>
        <v>8</v>
      </c>
      <c r="G166" s="45">
        <f t="shared" si="6"/>
        <v>6.875</v>
      </c>
      <c r="H166" s="45">
        <f t="shared" si="6"/>
        <v>7.25</v>
      </c>
      <c r="I166" s="45">
        <f t="shared" si="6"/>
        <v>5.625</v>
      </c>
      <c r="J166" s="45">
        <f>+J165/$C$166</f>
        <v>6</v>
      </c>
      <c r="K166" s="45">
        <f>+K165/$C$166</f>
        <v>5.375</v>
      </c>
      <c r="L166" s="45">
        <f>+L165/$C$166</f>
        <v>6.875</v>
      </c>
      <c r="M166" s="46">
        <f>+M165/$C$166</f>
        <v>8</v>
      </c>
      <c r="N166" s="49">
        <f>+N165/$C$166</f>
        <v>8</v>
      </c>
      <c r="O166" s="49">
        <f t="shared" si="3"/>
        <v>70.25</v>
      </c>
      <c r="P166" s="49">
        <f t="shared" si="4"/>
        <v>6.386363636363637</v>
      </c>
      <c r="Q166" s="49">
        <f t="shared" si="1"/>
        <v>1.3831930958820853</v>
      </c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s="24" customFormat="1" ht="12.75">
      <c r="A167" s="69">
        <v>3</v>
      </c>
      <c r="B167" s="70" t="s">
        <v>120</v>
      </c>
      <c r="C167" s="71" t="s">
        <v>44</v>
      </c>
      <c r="D167" s="72">
        <f aca="true" t="shared" si="7" ref="D167:N167">+SUM(D49:D52)+SUM(D55:D60)+SUM(D63:D68)+SUM(D71:D75)</f>
        <v>29</v>
      </c>
      <c r="E167" s="72">
        <f t="shared" si="7"/>
        <v>16.5</v>
      </c>
      <c r="F167" s="72">
        <f t="shared" si="7"/>
        <v>14.5</v>
      </c>
      <c r="G167" s="72">
        <f t="shared" si="7"/>
        <v>12.5</v>
      </c>
      <c r="H167" s="72">
        <f t="shared" si="7"/>
        <v>30.5</v>
      </c>
      <c r="I167" s="72">
        <f t="shared" si="7"/>
        <v>12</v>
      </c>
      <c r="J167" s="72">
        <f t="shared" si="7"/>
        <v>14.5</v>
      </c>
      <c r="K167" s="72">
        <f t="shared" si="7"/>
        <v>20.5</v>
      </c>
      <c r="L167" s="72">
        <f t="shared" si="7"/>
        <v>23</v>
      </c>
      <c r="M167" s="72">
        <f t="shared" si="7"/>
        <v>14.5</v>
      </c>
      <c r="N167" s="73">
        <f t="shared" si="7"/>
        <v>14.5</v>
      </c>
      <c r="O167" s="73">
        <f t="shared" si="3"/>
        <v>202</v>
      </c>
      <c r="P167" s="73">
        <f t="shared" si="4"/>
        <v>18.363636363636363</v>
      </c>
      <c r="Q167" s="73">
        <f t="shared" si="1"/>
        <v>6.21249075027996</v>
      </c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3.5" thickBot="1">
      <c r="A168" s="33"/>
      <c r="B168" s="34" t="s">
        <v>127</v>
      </c>
      <c r="C168" s="40">
        <v>4</v>
      </c>
      <c r="D168" s="45">
        <f aca="true" t="shared" si="8" ref="D168:I168">+D167/$C$168</f>
        <v>7.25</v>
      </c>
      <c r="E168" s="45">
        <f t="shared" si="8"/>
        <v>4.125</v>
      </c>
      <c r="F168" s="45">
        <f t="shared" si="8"/>
        <v>3.625</v>
      </c>
      <c r="G168" s="45">
        <f t="shared" si="8"/>
        <v>3.125</v>
      </c>
      <c r="H168" s="45">
        <f t="shared" si="8"/>
        <v>7.625</v>
      </c>
      <c r="I168" s="45">
        <f t="shared" si="8"/>
        <v>3</v>
      </c>
      <c r="J168" s="45">
        <f>+J167/$C$168</f>
        <v>3.625</v>
      </c>
      <c r="K168" s="45">
        <f>+K167/$C$168</f>
        <v>5.125</v>
      </c>
      <c r="L168" s="45">
        <f>+L167/$C$168</f>
        <v>5.75</v>
      </c>
      <c r="M168" s="46">
        <f>+M167/$C$168</f>
        <v>3.625</v>
      </c>
      <c r="N168" s="49">
        <f>+N167/$C$168</f>
        <v>3.625</v>
      </c>
      <c r="O168" s="49">
        <f t="shared" si="3"/>
        <v>50.5</v>
      </c>
      <c r="P168" s="49">
        <f t="shared" si="4"/>
        <v>4.590909090909091</v>
      </c>
      <c r="Q168" s="49">
        <f t="shared" si="1"/>
        <v>1.55312268756999</v>
      </c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s="24" customFormat="1" ht="12.75">
      <c r="A169" s="78">
        <v>4</v>
      </c>
      <c r="B169" s="79" t="s">
        <v>121</v>
      </c>
      <c r="C169" s="80" t="s">
        <v>44</v>
      </c>
      <c r="D169" s="81">
        <f aca="true" t="shared" si="9" ref="D169:N169">+SUM(D3:D7)+SUM(D10:D15)+SUM(D18:D23)+SUM(D26:D31)+SUM(D34:D38)+SUM(D41:D45)</f>
        <v>30.5</v>
      </c>
      <c r="E169" s="81">
        <f t="shared" si="9"/>
        <v>44.5</v>
      </c>
      <c r="F169" s="81">
        <f t="shared" si="9"/>
        <v>51</v>
      </c>
      <c r="G169" s="81">
        <f t="shared" si="9"/>
        <v>44.5</v>
      </c>
      <c r="H169" s="81">
        <f t="shared" si="9"/>
        <v>46.5</v>
      </c>
      <c r="I169" s="81">
        <f t="shared" si="9"/>
        <v>40</v>
      </c>
      <c r="J169" s="81">
        <f t="shared" si="9"/>
        <v>38</v>
      </c>
      <c r="K169" s="81">
        <f t="shared" si="9"/>
        <v>42</v>
      </c>
      <c r="L169" s="81">
        <f t="shared" si="9"/>
        <v>12.5</v>
      </c>
      <c r="M169" s="81">
        <f t="shared" si="9"/>
        <v>51</v>
      </c>
      <c r="N169" s="82">
        <f t="shared" si="9"/>
        <v>51</v>
      </c>
      <c r="O169" s="82">
        <f t="shared" si="3"/>
        <v>451.5</v>
      </c>
      <c r="P169" s="82">
        <f t="shared" si="4"/>
        <v>41.04545454545455</v>
      </c>
      <c r="Q169" s="82">
        <f t="shared" si="1"/>
        <v>10.821809934014452</v>
      </c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3.5" thickBot="1">
      <c r="A170" s="33"/>
      <c r="B170" s="35" t="s">
        <v>128</v>
      </c>
      <c r="C170" s="40">
        <v>6</v>
      </c>
      <c r="D170" s="45">
        <f aca="true" t="shared" si="10" ref="D170:N170">+D169/$C$170</f>
        <v>5.083333333333333</v>
      </c>
      <c r="E170" s="45">
        <f t="shared" si="10"/>
        <v>7.416666666666667</v>
      </c>
      <c r="F170" s="45">
        <f t="shared" si="10"/>
        <v>8.5</v>
      </c>
      <c r="G170" s="45">
        <f t="shared" si="10"/>
        <v>7.416666666666667</v>
      </c>
      <c r="H170" s="45">
        <f t="shared" si="10"/>
        <v>7.75</v>
      </c>
      <c r="I170" s="45">
        <f t="shared" si="10"/>
        <v>6.666666666666667</v>
      </c>
      <c r="J170" s="45">
        <f t="shared" si="10"/>
        <v>6.333333333333333</v>
      </c>
      <c r="K170" s="45">
        <f t="shared" si="10"/>
        <v>7</v>
      </c>
      <c r="L170" s="45">
        <f t="shared" si="10"/>
        <v>2.0833333333333335</v>
      </c>
      <c r="M170" s="46">
        <f t="shared" si="10"/>
        <v>8.5</v>
      </c>
      <c r="N170" s="49">
        <f t="shared" si="10"/>
        <v>8.5</v>
      </c>
      <c r="O170" s="49">
        <f t="shared" si="3"/>
        <v>75.25</v>
      </c>
      <c r="P170" s="49">
        <f t="shared" si="4"/>
        <v>6.840909090909091</v>
      </c>
      <c r="Q170" s="49">
        <f t="shared" si="1"/>
        <v>1.8036349890024088</v>
      </c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1:14" s="37" customFormat="1" ht="12.75">
      <c r="A171" s="1"/>
      <c r="B171" s="36" t="s">
        <v>124</v>
      </c>
      <c r="C171" s="3"/>
      <c r="D171" s="31">
        <f>+D169+D167+D165+D163-D172</f>
        <v>0</v>
      </c>
      <c r="E171" s="31">
        <f aca="true" t="shared" si="11" ref="E171:L171">+E169+E167+E165+E163-E172</f>
        <v>0</v>
      </c>
      <c r="F171" s="31">
        <f t="shared" si="11"/>
        <v>0</v>
      </c>
      <c r="G171" s="31">
        <f t="shared" si="11"/>
        <v>0</v>
      </c>
      <c r="H171" s="31">
        <f t="shared" si="11"/>
        <v>0</v>
      </c>
      <c r="I171" s="31">
        <f t="shared" si="11"/>
        <v>0</v>
      </c>
      <c r="J171" s="31">
        <f t="shared" si="11"/>
        <v>0</v>
      </c>
      <c r="K171" s="31">
        <f t="shared" si="11"/>
        <v>0</v>
      </c>
      <c r="L171" s="31">
        <f t="shared" si="11"/>
        <v>0</v>
      </c>
      <c r="M171" s="37">
        <f>+M169+M167+M165+M163-M172</f>
        <v>0</v>
      </c>
      <c r="N171" s="37">
        <f>+N169+N167+N165+N163-N172</f>
        <v>0</v>
      </c>
    </row>
    <row r="172" spans="1:14" s="37" customFormat="1" ht="12.75">
      <c r="A172" s="1"/>
      <c r="B172" s="36" t="s">
        <v>123</v>
      </c>
      <c r="C172" s="3"/>
      <c r="D172" s="31">
        <f aca="true" t="shared" si="12" ref="D172:K172">SUM(D2:D160)</f>
        <v>110</v>
      </c>
      <c r="E172" s="31">
        <f t="shared" si="12"/>
        <v>108.5</v>
      </c>
      <c r="F172" s="31">
        <f t="shared" si="12"/>
        <v>133.5</v>
      </c>
      <c r="G172" s="31">
        <f t="shared" si="12"/>
        <v>121.5</v>
      </c>
      <c r="H172" s="31">
        <f t="shared" si="12"/>
        <v>162</v>
      </c>
      <c r="I172" s="31">
        <f t="shared" si="12"/>
        <v>92.5</v>
      </c>
      <c r="J172" s="31">
        <f t="shared" si="12"/>
        <v>112.5</v>
      </c>
      <c r="K172" s="31">
        <f t="shared" si="12"/>
        <v>122.5</v>
      </c>
      <c r="L172" s="31">
        <f>SUM(L2:L160)</f>
        <v>109</v>
      </c>
      <c r="M172" s="37">
        <f>SUM(M2:M160)</f>
        <v>126</v>
      </c>
      <c r="N172" s="37">
        <f>SUM(N2:N160)</f>
        <v>126</v>
      </c>
    </row>
  </sheetData>
  <sheetProtection/>
  <mergeCells count="23">
    <mergeCell ref="A162:B162"/>
    <mergeCell ref="A134:B134"/>
    <mergeCell ref="A142:B142"/>
    <mergeCell ref="A120:B120"/>
    <mergeCell ref="A126:B126"/>
    <mergeCell ref="A107:B107"/>
    <mergeCell ref="A114:B114"/>
    <mergeCell ref="A148:B148"/>
    <mergeCell ref="A155:B155"/>
    <mergeCell ref="A62:B62"/>
    <mergeCell ref="A70:B70"/>
    <mergeCell ref="A48:B48"/>
    <mergeCell ref="A54:B54"/>
    <mergeCell ref="A93:B93"/>
    <mergeCell ref="A99:B99"/>
    <mergeCell ref="A78:B78"/>
    <mergeCell ref="A86:B86"/>
    <mergeCell ref="A2:B2"/>
    <mergeCell ref="A9:B9"/>
    <mergeCell ref="A33:B33"/>
    <mergeCell ref="A40:B40"/>
    <mergeCell ref="A17:B17"/>
    <mergeCell ref="A25:B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2"/>
  <sheetViews>
    <sheetView tabSelected="1" zoomScalePageLayoutView="0" workbookViewId="0" topLeftCell="A154">
      <pane xSplit="3" topLeftCell="N1" activePane="topRight" state="frozen"/>
      <selection pane="topLeft" activeCell="C5" sqref="C5:H22"/>
      <selection pane="topRight" activeCell="N164" sqref="N164"/>
    </sheetView>
  </sheetViews>
  <sheetFormatPr defaultColWidth="9.140625" defaultRowHeight="12.75"/>
  <cols>
    <col min="1" max="1" width="2.7109375" style="1" customWidth="1"/>
    <col min="2" max="2" width="81.7109375" style="2" customWidth="1"/>
    <col min="3" max="3" width="9.8515625" style="3" bestFit="1" customWidth="1"/>
    <col min="4" max="5" width="8.57421875" style="31" bestFit="1" customWidth="1"/>
    <col min="6" max="11" width="9.140625" style="5" customWidth="1"/>
    <col min="12" max="12" width="9.140625" style="2" customWidth="1"/>
    <col min="13" max="16384" width="9.140625" style="6" customWidth="1"/>
  </cols>
  <sheetData>
    <row r="1" spans="3:7" ht="13.5" thickBot="1">
      <c r="C1" s="3" t="s">
        <v>44</v>
      </c>
      <c r="D1" s="4"/>
      <c r="E1" s="4"/>
      <c r="F1" s="3"/>
      <c r="G1" s="3"/>
    </row>
    <row r="2" spans="1:12" ht="13.5" thickBot="1">
      <c r="A2" s="93" t="s">
        <v>132</v>
      </c>
      <c r="B2" s="94"/>
      <c r="C2" s="80" t="s">
        <v>117</v>
      </c>
      <c r="D2" s="83" t="s">
        <v>158</v>
      </c>
      <c r="E2" s="83" t="s">
        <v>159</v>
      </c>
      <c r="F2" s="83" t="s">
        <v>130</v>
      </c>
      <c r="G2" s="83" t="s">
        <v>129</v>
      </c>
      <c r="H2" s="83" t="s">
        <v>122</v>
      </c>
      <c r="I2" s="83" t="s">
        <v>154</v>
      </c>
      <c r="J2" s="83" t="s">
        <v>157</v>
      </c>
      <c r="K2" s="83" t="s">
        <v>155</v>
      </c>
      <c r="L2" s="84" t="s">
        <v>156</v>
      </c>
    </row>
    <row r="3" spans="1:12" ht="13.5" customHeight="1">
      <c r="A3" s="9" t="s">
        <v>0</v>
      </c>
      <c r="B3" s="10" t="s">
        <v>1</v>
      </c>
      <c r="C3" s="11">
        <v>10</v>
      </c>
      <c r="D3" s="12"/>
      <c r="E3" s="12"/>
      <c r="F3" s="13"/>
      <c r="G3" s="13"/>
      <c r="H3" s="13"/>
      <c r="I3" s="13"/>
      <c r="J3" s="13"/>
      <c r="K3" s="13"/>
      <c r="L3" s="8"/>
    </row>
    <row r="4" spans="1:12" ht="12.75">
      <c r="A4" s="14" t="s">
        <v>2</v>
      </c>
      <c r="B4" s="15" t="s">
        <v>3</v>
      </c>
      <c r="C4" s="11">
        <v>7.5</v>
      </c>
      <c r="D4" s="7"/>
      <c r="E4" s="7"/>
      <c r="F4" s="7"/>
      <c r="G4" s="7"/>
      <c r="H4" s="16">
        <v>7.5</v>
      </c>
      <c r="I4" s="7"/>
      <c r="J4" s="7"/>
      <c r="K4" s="7"/>
      <c r="L4" s="8"/>
    </row>
    <row r="5" spans="1:12" ht="15" customHeight="1">
      <c r="A5" s="14" t="s">
        <v>4</v>
      </c>
      <c r="B5" s="15" t="s">
        <v>5</v>
      </c>
      <c r="C5" s="11">
        <v>5</v>
      </c>
      <c r="D5" s="7"/>
      <c r="E5" s="16">
        <v>5</v>
      </c>
      <c r="F5" s="16">
        <v>5</v>
      </c>
      <c r="G5" s="16">
        <v>5</v>
      </c>
      <c r="H5" s="7"/>
      <c r="I5" s="16">
        <v>5</v>
      </c>
      <c r="J5" s="7"/>
      <c r="K5" s="16">
        <v>5</v>
      </c>
      <c r="L5" s="17">
        <v>5</v>
      </c>
    </row>
    <row r="6" spans="1:12" ht="15" customHeight="1">
      <c r="A6" s="14" t="s">
        <v>6</v>
      </c>
      <c r="B6" s="15" t="s">
        <v>7</v>
      </c>
      <c r="C6" s="11">
        <v>2.5</v>
      </c>
      <c r="D6" s="12"/>
      <c r="E6" s="18"/>
      <c r="F6" s="13"/>
      <c r="G6" s="13"/>
      <c r="H6" s="13"/>
      <c r="I6" s="13"/>
      <c r="J6" s="13"/>
      <c r="K6" s="13"/>
      <c r="L6" s="8"/>
    </row>
    <row r="7" spans="1:12" ht="13.5" thickBot="1">
      <c r="A7" s="19" t="s">
        <v>8</v>
      </c>
      <c r="B7" s="20" t="s">
        <v>9</v>
      </c>
      <c r="C7" s="21">
        <v>0</v>
      </c>
      <c r="D7" s="21">
        <v>0</v>
      </c>
      <c r="E7" s="7"/>
      <c r="F7" s="7"/>
      <c r="G7" s="7"/>
      <c r="H7" s="7"/>
      <c r="I7" s="7"/>
      <c r="J7" s="21">
        <v>0</v>
      </c>
      <c r="K7" s="7"/>
      <c r="L7" s="8"/>
    </row>
    <row r="8" spans="1:5" ht="17.25" thickBot="1">
      <c r="A8" s="22"/>
      <c r="D8" s="23"/>
      <c r="E8" s="23"/>
    </row>
    <row r="9" spans="1:12" s="24" customFormat="1" ht="13.5" thickBot="1">
      <c r="A9" s="95" t="s">
        <v>133</v>
      </c>
      <c r="B9" s="96"/>
      <c r="C9" s="80" t="s">
        <v>117</v>
      </c>
      <c r="D9" s="83" t="s">
        <v>158</v>
      </c>
      <c r="E9" s="83" t="s">
        <v>159</v>
      </c>
      <c r="F9" s="83" t="s">
        <v>130</v>
      </c>
      <c r="G9" s="83" t="s">
        <v>129</v>
      </c>
      <c r="H9" s="83" t="s">
        <v>122</v>
      </c>
      <c r="I9" s="83" t="s">
        <v>154</v>
      </c>
      <c r="J9" s="83" t="s">
        <v>157</v>
      </c>
      <c r="K9" s="83" t="s">
        <v>155</v>
      </c>
      <c r="L9" s="84" t="s">
        <v>156</v>
      </c>
    </row>
    <row r="10" spans="1:12" ht="12.75">
      <c r="A10" s="9" t="s">
        <v>0</v>
      </c>
      <c r="B10" s="10" t="s">
        <v>10</v>
      </c>
      <c r="C10" s="25">
        <v>10</v>
      </c>
      <c r="D10" s="12"/>
      <c r="E10" s="12"/>
      <c r="F10" s="13"/>
      <c r="G10" s="13"/>
      <c r="H10" s="13"/>
      <c r="I10" s="13"/>
      <c r="J10" s="13"/>
      <c r="K10" s="13"/>
      <c r="L10" s="8"/>
    </row>
    <row r="11" spans="1:12" ht="12.75">
      <c r="A11" s="14" t="s">
        <v>2</v>
      </c>
      <c r="B11" s="15" t="s">
        <v>11</v>
      </c>
      <c r="C11" s="11">
        <v>8</v>
      </c>
      <c r="D11" s="7"/>
      <c r="E11" s="16">
        <v>8</v>
      </c>
      <c r="F11" s="7"/>
      <c r="G11" s="7"/>
      <c r="H11" s="16">
        <v>8</v>
      </c>
      <c r="I11" s="7"/>
      <c r="J11" s="7"/>
      <c r="K11" s="7"/>
      <c r="L11" s="8"/>
    </row>
    <row r="12" spans="1:12" ht="25.5">
      <c r="A12" s="14" t="s">
        <v>4</v>
      </c>
      <c r="B12" s="15" t="s">
        <v>12</v>
      </c>
      <c r="C12" s="11">
        <v>6</v>
      </c>
      <c r="D12" s="16">
        <v>6</v>
      </c>
      <c r="E12" s="7"/>
      <c r="F12" s="16">
        <v>6</v>
      </c>
      <c r="G12" s="16">
        <v>6</v>
      </c>
      <c r="H12" s="7"/>
      <c r="I12" s="16">
        <v>6</v>
      </c>
      <c r="J12" s="7"/>
      <c r="K12" s="16">
        <v>6</v>
      </c>
      <c r="L12" s="17">
        <v>6</v>
      </c>
    </row>
    <row r="13" spans="1:12" ht="12.75">
      <c r="A13" s="14" t="s">
        <v>6</v>
      </c>
      <c r="B13" s="15" t="s">
        <v>13</v>
      </c>
      <c r="C13" s="11">
        <v>4</v>
      </c>
      <c r="D13" s="12"/>
      <c r="E13" s="12"/>
      <c r="F13" s="13"/>
      <c r="G13" s="13"/>
      <c r="H13" s="13"/>
      <c r="I13" s="13"/>
      <c r="J13" s="13"/>
      <c r="K13" s="13"/>
      <c r="L13" s="8"/>
    </row>
    <row r="14" spans="1:12" ht="14.25" customHeight="1">
      <c r="A14" s="14" t="s">
        <v>8</v>
      </c>
      <c r="B14" s="15" t="s">
        <v>14</v>
      </c>
      <c r="C14" s="11">
        <v>2</v>
      </c>
      <c r="D14" s="12"/>
      <c r="E14" s="12"/>
      <c r="F14" s="13"/>
      <c r="G14" s="13"/>
      <c r="H14" s="13"/>
      <c r="I14" s="13"/>
      <c r="J14" s="13"/>
      <c r="K14" s="13"/>
      <c r="L14" s="8"/>
    </row>
    <row r="15" spans="1:12" ht="13.5" thickBot="1">
      <c r="A15" s="19" t="s">
        <v>15</v>
      </c>
      <c r="B15" s="20" t="s">
        <v>16</v>
      </c>
      <c r="C15" s="21">
        <v>0</v>
      </c>
      <c r="D15" s="7"/>
      <c r="E15" s="7"/>
      <c r="F15" s="7"/>
      <c r="G15" s="7"/>
      <c r="H15" s="7"/>
      <c r="I15" s="7"/>
      <c r="J15" s="16">
        <v>0</v>
      </c>
      <c r="K15" s="7"/>
      <c r="L15" s="8"/>
    </row>
    <row r="16" spans="1:5" ht="16.5" thickBot="1">
      <c r="A16" s="26"/>
      <c r="D16" s="23"/>
      <c r="E16" s="23"/>
    </row>
    <row r="17" spans="1:12" s="24" customFormat="1" ht="13.5" thickBot="1">
      <c r="A17" s="97" t="s">
        <v>134</v>
      </c>
      <c r="B17" s="97"/>
      <c r="C17" s="85" t="s">
        <v>117</v>
      </c>
      <c r="D17" s="83" t="s">
        <v>158</v>
      </c>
      <c r="E17" s="83" t="s">
        <v>159</v>
      </c>
      <c r="F17" s="83" t="s">
        <v>130</v>
      </c>
      <c r="G17" s="83" t="s">
        <v>129</v>
      </c>
      <c r="H17" s="83" t="s">
        <v>122</v>
      </c>
      <c r="I17" s="83" t="s">
        <v>154</v>
      </c>
      <c r="J17" s="83" t="s">
        <v>157</v>
      </c>
      <c r="K17" s="83" t="s">
        <v>155</v>
      </c>
      <c r="L17" s="83" t="s">
        <v>156</v>
      </c>
    </row>
    <row r="18" spans="1:12" ht="12.75">
      <c r="A18" s="9" t="s">
        <v>0</v>
      </c>
      <c r="B18" s="10" t="s">
        <v>17</v>
      </c>
      <c r="C18" s="25">
        <v>10</v>
      </c>
      <c r="D18" s="7"/>
      <c r="E18" s="7"/>
      <c r="F18" s="16">
        <v>10</v>
      </c>
      <c r="G18" s="7"/>
      <c r="H18" s="7"/>
      <c r="I18" s="7"/>
      <c r="J18" s="7"/>
      <c r="K18" s="16">
        <v>10</v>
      </c>
      <c r="L18" s="16">
        <v>10</v>
      </c>
    </row>
    <row r="19" spans="1:12" ht="12.75">
      <c r="A19" s="14" t="s">
        <v>2</v>
      </c>
      <c r="B19" s="15" t="s">
        <v>18</v>
      </c>
      <c r="C19" s="11">
        <v>8</v>
      </c>
      <c r="D19" s="7"/>
      <c r="E19" s="16">
        <v>8</v>
      </c>
      <c r="F19" s="7"/>
      <c r="G19" s="16">
        <v>8</v>
      </c>
      <c r="H19" s="16">
        <v>8</v>
      </c>
      <c r="I19" s="16">
        <v>8</v>
      </c>
      <c r="J19" s="7"/>
      <c r="K19" s="7"/>
      <c r="L19" s="7"/>
    </row>
    <row r="20" spans="1:12" ht="14.25" customHeight="1">
      <c r="A20" s="14" t="s">
        <v>4</v>
      </c>
      <c r="B20" s="15" t="s">
        <v>19</v>
      </c>
      <c r="C20" s="11">
        <v>6</v>
      </c>
      <c r="D20" s="16">
        <v>6</v>
      </c>
      <c r="E20" s="7"/>
      <c r="F20" s="7"/>
      <c r="G20" s="7"/>
      <c r="H20" s="7"/>
      <c r="I20" s="7"/>
      <c r="J20" s="7"/>
      <c r="K20" s="7"/>
      <c r="L20" s="7"/>
    </row>
    <row r="21" spans="1:12" ht="12.75">
      <c r="A21" s="14" t="s">
        <v>6</v>
      </c>
      <c r="B21" s="15" t="s">
        <v>20</v>
      </c>
      <c r="C21" s="11">
        <v>4</v>
      </c>
      <c r="D21" s="12"/>
      <c r="E21" s="12"/>
      <c r="F21" s="13"/>
      <c r="G21" s="13"/>
      <c r="H21" s="13"/>
      <c r="I21" s="13"/>
      <c r="J21" s="13"/>
      <c r="K21" s="13"/>
      <c r="L21" s="7"/>
    </row>
    <row r="22" spans="1:12" ht="12.75">
      <c r="A22" s="14" t="s">
        <v>8</v>
      </c>
      <c r="B22" s="15" t="s">
        <v>21</v>
      </c>
      <c r="C22" s="11">
        <v>2</v>
      </c>
      <c r="D22" s="12"/>
      <c r="E22" s="12"/>
      <c r="F22" s="13"/>
      <c r="G22" s="13"/>
      <c r="H22" s="13"/>
      <c r="I22" s="13"/>
      <c r="J22" s="13"/>
      <c r="K22" s="13"/>
      <c r="L22" s="7"/>
    </row>
    <row r="23" spans="1:12" ht="13.5" thickBot="1">
      <c r="A23" s="19" t="s">
        <v>15</v>
      </c>
      <c r="B23" s="20" t="s">
        <v>22</v>
      </c>
      <c r="C23" s="21">
        <v>0</v>
      </c>
      <c r="D23" s="7"/>
      <c r="E23" s="7"/>
      <c r="F23" s="7"/>
      <c r="G23" s="7"/>
      <c r="H23" s="7"/>
      <c r="I23" s="7"/>
      <c r="J23" s="16">
        <v>0</v>
      </c>
      <c r="K23" s="7"/>
      <c r="L23" s="7"/>
    </row>
    <row r="24" spans="1:5" ht="16.5" thickBot="1">
      <c r="A24" s="26"/>
      <c r="D24" s="23"/>
      <c r="E24" s="23"/>
    </row>
    <row r="25" spans="1:12" ht="13.5" thickBot="1">
      <c r="A25" s="97" t="s">
        <v>135</v>
      </c>
      <c r="B25" s="97"/>
      <c r="C25" s="85" t="s">
        <v>117</v>
      </c>
      <c r="D25" s="83" t="s">
        <v>158</v>
      </c>
      <c r="E25" s="83" t="s">
        <v>159</v>
      </c>
      <c r="F25" s="83" t="s">
        <v>130</v>
      </c>
      <c r="G25" s="83" t="s">
        <v>129</v>
      </c>
      <c r="H25" s="83" t="s">
        <v>122</v>
      </c>
      <c r="I25" s="83" t="s">
        <v>154</v>
      </c>
      <c r="J25" s="83" t="s">
        <v>157</v>
      </c>
      <c r="K25" s="83" t="s">
        <v>155</v>
      </c>
      <c r="L25" s="83" t="s">
        <v>156</v>
      </c>
    </row>
    <row r="26" spans="1:12" ht="12.75">
      <c r="A26" s="9" t="s">
        <v>0</v>
      </c>
      <c r="B26" s="10" t="s">
        <v>23</v>
      </c>
      <c r="C26" s="25">
        <v>10</v>
      </c>
      <c r="D26" s="7"/>
      <c r="E26" s="7"/>
      <c r="F26" s="16">
        <v>10</v>
      </c>
      <c r="G26" s="7"/>
      <c r="H26" s="7"/>
      <c r="I26" s="7"/>
      <c r="J26" s="7"/>
      <c r="K26" s="16">
        <v>10</v>
      </c>
      <c r="L26" s="16">
        <v>10</v>
      </c>
    </row>
    <row r="27" spans="1:12" ht="12.75">
      <c r="A27" s="14" t="s">
        <v>2</v>
      </c>
      <c r="B27" s="15" t="s">
        <v>24</v>
      </c>
      <c r="C27" s="11">
        <v>8</v>
      </c>
      <c r="D27" s="7"/>
      <c r="E27" s="7"/>
      <c r="F27" s="7"/>
      <c r="G27" s="16">
        <v>8</v>
      </c>
      <c r="H27" s="16">
        <v>8</v>
      </c>
      <c r="I27" s="16">
        <v>8</v>
      </c>
      <c r="J27" s="7"/>
      <c r="K27" s="7"/>
      <c r="L27" s="7"/>
    </row>
    <row r="28" spans="1:12" ht="12.75">
      <c r="A28" s="14" t="s">
        <v>4</v>
      </c>
      <c r="B28" s="15" t="s">
        <v>25</v>
      </c>
      <c r="C28" s="11">
        <v>6</v>
      </c>
      <c r="D28" s="16">
        <v>6</v>
      </c>
      <c r="E28" s="16">
        <v>6</v>
      </c>
      <c r="F28" s="7"/>
      <c r="G28" s="7"/>
      <c r="H28" s="7"/>
      <c r="I28" s="7"/>
      <c r="J28" s="7"/>
      <c r="K28" s="7"/>
      <c r="L28" s="7"/>
    </row>
    <row r="29" spans="1:12" ht="12.75">
      <c r="A29" s="14" t="s">
        <v>6</v>
      </c>
      <c r="B29" s="15" t="s">
        <v>26</v>
      </c>
      <c r="C29" s="11">
        <v>4</v>
      </c>
      <c r="D29" s="12"/>
      <c r="E29" s="12"/>
      <c r="F29" s="13"/>
      <c r="G29" s="13"/>
      <c r="H29" s="13"/>
      <c r="I29" s="13"/>
      <c r="J29" s="13"/>
      <c r="K29" s="13"/>
      <c r="L29" s="7"/>
    </row>
    <row r="30" spans="1:12" ht="12.75">
      <c r="A30" s="14" t="s">
        <v>8</v>
      </c>
      <c r="B30" s="15" t="s">
        <v>27</v>
      </c>
      <c r="C30" s="11">
        <v>2</v>
      </c>
      <c r="D30" s="12"/>
      <c r="E30" s="12"/>
      <c r="F30" s="13"/>
      <c r="G30" s="13"/>
      <c r="H30" s="13"/>
      <c r="I30" s="13"/>
      <c r="J30" s="13"/>
      <c r="K30" s="13"/>
      <c r="L30" s="7"/>
    </row>
    <row r="31" spans="1:12" ht="13.5" thickBot="1">
      <c r="A31" s="19" t="s">
        <v>15</v>
      </c>
      <c r="B31" s="20" t="s">
        <v>28</v>
      </c>
      <c r="C31" s="21">
        <v>0</v>
      </c>
      <c r="D31" s="7"/>
      <c r="E31" s="7"/>
      <c r="F31" s="7"/>
      <c r="G31" s="7"/>
      <c r="H31" s="7"/>
      <c r="I31" s="7"/>
      <c r="J31" s="16">
        <v>0</v>
      </c>
      <c r="K31" s="7"/>
      <c r="L31" s="7"/>
    </row>
    <row r="32" spans="1:5" ht="16.5" thickBot="1">
      <c r="A32" s="26"/>
      <c r="D32" s="23"/>
      <c r="E32" s="23"/>
    </row>
    <row r="33" spans="1:12" ht="13.5" thickBot="1">
      <c r="A33" s="95" t="s">
        <v>136</v>
      </c>
      <c r="B33" s="96"/>
      <c r="C33" s="86" t="s">
        <v>117</v>
      </c>
      <c r="D33" s="83" t="s">
        <v>158</v>
      </c>
      <c r="E33" s="83" t="s">
        <v>159</v>
      </c>
      <c r="F33" s="83" t="s">
        <v>130</v>
      </c>
      <c r="G33" s="83" t="s">
        <v>129</v>
      </c>
      <c r="H33" s="83" t="s">
        <v>122</v>
      </c>
      <c r="I33" s="83" t="s">
        <v>154</v>
      </c>
      <c r="J33" s="83" t="s">
        <v>157</v>
      </c>
      <c r="K33" s="83" t="s">
        <v>155</v>
      </c>
      <c r="L33" s="83" t="s">
        <v>156</v>
      </c>
    </row>
    <row r="34" spans="1:12" ht="12.75">
      <c r="A34" s="9" t="s">
        <v>0</v>
      </c>
      <c r="B34" s="10" t="s">
        <v>29</v>
      </c>
      <c r="C34" s="25">
        <v>10</v>
      </c>
      <c r="D34" s="7"/>
      <c r="E34" s="7"/>
      <c r="F34" s="16">
        <v>10</v>
      </c>
      <c r="G34" s="16">
        <v>10</v>
      </c>
      <c r="H34" s="7"/>
      <c r="I34" s="7"/>
      <c r="J34" s="7"/>
      <c r="K34" s="16">
        <v>10</v>
      </c>
      <c r="L34" s="16">
        <v>10</v>
      </c>
    </row>
    <row r="35" spans="1:12" ht="25.5">
      <c r="A35" s="14" t="s">
        <v>2</v>
      </c>
      <c r="B35" s="15" t="s">
        <v>30</v>
      </c>
      <c r="C35" s="11">
        <v>7.5</v>
      </c>
      <c r="D35" s="16">
        <v>7.5</v>
      </c>
      <c r="E35" s="16">
        <v>7.5</v>
      </c>
      <c r="F35" s="7"/>
      <c r="G35" s="7"/>
      <c r="H35" s="16">
        <v>7.5</v>
      </c>
      <c r="I35" s="16">
        <v>7.5</v>
      </c>
      <c r="J35" s="7"/>
      <c r="K35" s="7"/>
      <c r="L35" s="7"/>
    </row>
    <row r="36" spans="1:12" ht="25.5">
      <c r="A36" s="14" t="s">
        <v>4</v>
      </c>
      <c r="B36" s="15" t="s">
        <v>31</v>
      </c>
      <c r="C36" s="11">
        <v>5</v>
      </c>
      <c r="D36" s="7"/>
      <c r="E36" s="7"/>
      <c r="F36" s="7"/>
      <c r="G36" s="7"/>
      <c r="H36" s="7"/>
      <c r="I36" s="7"/>
      <c r="J36" s="16">
        <v>5</v>
      </c>
      <c r="K36" s="7"/>
      <c r="L36" s="7"/>
    </row>
    <row r="37" spans="1:12" ht="12.75">
      <c r="A37" s="14" t="s">
        <v>6</v>
      </c>
      <c r="B37" s="15" t="s">
        <v>32</v>
      </c>
      <c r="C37" s="11">
        <v>2.5</v>
      </c>
      <c r="D37" s="12"/>
      <c r="E37" s="18"/>
      <c r="F37" s="13"/>
      <c r="G37" s="13"/>
      <c r="H37" s="13"/>
      <c r="I37" s="13"/>
      <c r="J37" s="13"/>
      <c r="K37" s="13"/>
      <c r="L37" s="7"/>
    </row>
    <row r="38" spans="1:12" ht="13.5" thickBot="1">
      <c r="A38" s="19" t="s">
        <v>8</v>
      </c>
      <c r="B38" s="20" t="s">
        <v>33</v>
      </c>
      <c r="C38" s="21">
        <v>0</v>
      </c>
      <c r="D38" s="12"/>
      <c r="E38" s="12"/>
      <c r="F38" s="13"/>
      <c r="G38" s="13"/>
      <c r="H38" s="13"/>
      <c r="I38" s="13"/>
      <c r="J38" s="13"/>
      <c r="K38" s="13"/>
      <c r="L38" s="7"/>
    </row>
    <row r="39" spans="1:5" ht="16.5" thickBot="1">
      <c r="A39" s="27"/>
      <c r="D39" s="23"/>
      <c r="E39" s="23"/>
    </row>
    <row r="40" spans="1:12" ht="13.5" thickBot="1">
      <c r="A40" s="95" t="s">
        <v>137</v>
      </c>
      <c r="B40" s="96"/>
      <c r="C40" s="86" t="s">
        <v>117</v>
      </c>
      <c r="D40" s="83" t="s">
        <v>158</v>
      </c>
      <c r="E40" s="83" t="s">
        <v>159</v>
      </c>
      <c r="F40" s="83" t="s">
        <v>130</v>
      </c>
      <c r="G40" s="83" t="s">
        <v>129</v>
      </c>
      <c r="H40" s="83" t="s">
        <v>122</v>
      </c>
      <c r="I40" s="83" t="s">
        <v>154</v>
      </c>
      <c r="J40" s="83" t="s">
        <v>157</v>
      </c>
      <c r="K40" s="83" t="s">
        <v>155</v>
      </c>
      <c r="L40" s="83" t="s">
        <v>156</v>
      </c>
    </row>
    <row r="41" spans="1:12" ht="12.75">
      <c r="A41" s="9" t="s">
        <v>0</v>
      </c>
      <c r="B41" s="9" t="s">
        <v>34</v>
      </c>
      <c r="C41" s="25">
        <v>10</v>
      </c>
      <c r="D41" s="7"/>
      <c r="E41" s="16">
        <v>10</v>
      </c>
      <c r="F41" s="16">
        <v>10</v>
      </c>
      <c r="G41" s="7"/>
      <c r="H41" s="7"/>
      <c r="I41" s="7"/>
      <c r="J41" s="7"/>
      <c r="K41" s="16">
        <v>10</v>
      </c>
      <c r="L41" s="16">
        <v>10</v>
      </c>
    </row>
    <row r="42" spans="1:12" ht="12.75">
      <c r="A42" s="14" t="s">
        <v>2</v>
      </c>
      <c r="B42" s="14" t="s">
        <v>35</v>
      </c>
      <c r="C42" s="11">
        <v>7.5</v>
      </c>
      <c r="D42" s="7"/>
      <c r="E42" s="7"/>
      <c r="F42" s="7"/>
      <c r="G42" s="16">
        <v>7.5</v>
      </c>
      <c r="H42" s="16">
        <v>7.5</v>
      </c>
      <c r="I42" s="16">
        <v>7.5</v>
      </c>
      <c r="J42" s="16">
        <v>7.5</v>
      </c>
      <c r="K42" s="7"/>
      <c r="L42" s="7"/>
    </row>
    <row r="43" spans="1:12" ht="30.75" customHeight="1">
      <c r="A43" s="14" t="s">
        <v>4</v>
      </c>
      <c r="B43" s="14" t="s">
        <v>36</v>
      </c>
      <c r="C43" s="11">
        <v>5</v>
      </c>
      <c r="D43" s="16">
        <v>5</v>
      </c>
      <c r="E43" s="7"/>
      <c r="F43" s="7"/>
      <c r="G43" s="7"/>
      <c r="H43" s="7"/>
      <c r="I43" s="7"/>
      <c r="J43" s="7"/>
      <c r="K43" s="7"/>
      <c r="L43" s="7"/>
    </row>
    <row r="44" spans="1:12" ht="25.5">
      <c r="A44" s="14" t="s">
        <v>6</v>
      </c>
      <c r="B44" s="14" t="s">
        <v>37</v>
      </c>
      <c r="C44" s="11">
        <v>2.5</v>
      </c>
      <c r="D44" s="12"/>
      <c r="E44" s="12"/>
      <c r="F44" s="13"/>
      <c r="G44" s="13"/>
      <c r="H44" s="13"/>
      <c r="I44" s="13"/>
      <c r="J44" s="13"/>
      <c r="K44" s="13"/>
      <c r="L44" s="7"/>
    </row>
    <row r="45" spans="1:12" ht="26.25" thickBot="1">
      <c r="A45" s="19" t="s">
        <v>8</v>
      </c>
      <c r="B45" s="19" t="s">
        <v>38</v>
      </c>
      <c r="C45" s="21">
        <v>0</v>
      </c>
      <c r="D45" s="12"/>
      <c r="E45" s="12"/>
      <c r="F45" s="13"/>
      <c r="G45" s="13"/>
      <c r="H45" s="13"/>
      <c r="I45" s="13"/>
      <c r="J45" s="13"/>
      <c r="K45" s="13"/>
      <c r="L45" s="7"/>
    </row>
    <row r="46" spans="1:5" ht="15.75">
      <c r="A46" s="26"/>
      <c r="D46" s="23"/>
      <c r="E46" s="23"/>
    </row>
    <row r="47" spans="1:5" ht="16.5" thickBot="1">
      <c r="A47" s="27" t="s">
        <v>39</v>
      </c>
      <c r="D47" s="23"/>
      <c r="E47" s="23"/>
    </row>
    <row r="48" spans="1:12" ht="13.5" thickBot="1">
      <c r="A48" s="98" t="s">
        <v>138</v>
      </c>
      <c r="B48" s="98"/>
      <c r="C48" s="74" t="s">
        <v>117</v>
      </c>
      <c r="D48" s="75" t="s">
        <v>158</v>
      </c>
      <c r="E48" s="75" t="s">
        <v>159</v>
      </c>
      <c r="F48" s="75" t="s">
        <v>130</v>
      </c>
      <c r="G48" s="75" t="s">
        <v>129</v>
      </c>
      <c r="H48" s="75" t="s">
        <v>122</v>
      </c>
      <c r="I48" s="75" t="s">
        <v>154</v>
      </c>
      <c r="J48" s="75" t="s">
        <v>157</v>
      </c>
      <c r="K48" s="75" t="s">
        <v>155</v>
      </c>
      <c r="L48" s="75" t="s">
        <v>156</v>
      </c>
    </row>
    <row r="49" spans="1:12" ht="25.5">
      <c r="A49" s="9" t="s">
        <v>0</v>
      </c>
      <c r="B49" s="10" t="s">
        <v>40</v>
      </c>
      <c r="C49" s="25">
        <v>10</v>
      </c>
      <c r="D49" s="16">
        <v>10</v>
      </c>
      <c r="E49" s="7"/>
      <c r="F49" s="7"/>
      <c r="G49" s="7"/>
      <c r="H49" s="7"/>
      <c r="I49" s="7"/>
      <c r="J49" s="7"/>
      <c r="K49" s="7"/>
      <c r="L49" s="7"/>
    </row>
    <row r="50" spans="1:12" ht="25.5">
      <c r="A50" s="14" t="s">
        <v>2</v>
      </c>
      <c r="B50" s="15" t="s">
        <v>41</v>
      </c>
      <c r="C50" s="11">
        <v>7</v>
      </c>
      <c r="D50" s="7"/>
      <c r="E50" s="7"/>
      <c r="F50" s="7"/>
      <c r="G50" s="7"/>
      <c r="H50" s="16">
        <v>7</v>
      </c>
      <c r="I50" s="7"/>
      <c r="J50" s="16">
        <v>7</v>
      </c>
      <c r="K50" s="7"/>
      <c r="L50" s="7"/>
    </row>
    <row r="51" spans="1:12" ht="12.75">
      <c r="A51" s="14" t="s">
        <v>4</v>
      </c>
      <c r="B51" s="15" t="s">
        <v>42</v>
      </c>
      <c r="C51" s="11">
        <v>3</v>
      </c>
      <c r="D51" s="7"/>
      <c r="E51" s="16">
        <v>3</v>
      </c>
      <c r="F51" s="16">
        <v>3</v>
      </c>
      <c r="G51" s="16">
        <v>3</v>
      </c>
      <c r="H51" s="7"/>
      <c r="I51" s="16">
        <v>3</v>
      </c>
      <c r="J51" s="7"/>
      <c r="K51" s="16">
        <v>3</v>
      </c>
      <c r="L51" s="16">
        <v>3</v>
      </c>
    </row>
    <row r="52" spans="1:12" ht="13.5" thickBot="1">
      <c r="A52" s="19" t="s">
        <v>6</v>
      </c>
      <c r="B52" s="20" t="s">
        <v>43</v>
      </c>
      <c r="C52" s="21">
        <v>0</v>
      </c>
      <c r="D52" s="12"/>
      <c r="E52" s="12"/>
      <c r="F52" s="13"/>
      <c r="G52" s="13"/>
      <c r="H52" s="13"/>
      <c r="I52" s="13"/>
      <c r="J52" s="13"/>
      <c r="K52" s="13"/>
      <c r="L52" s="7"/>
    </row>
    <row r="53" spans="1:5" ht="16.5" thickBot="1">
      <c r="A53" s="26" t="s">
        <v>44</v>
      </c>
      <c r="D53" s="23"/>
      <c r="E53" s="23"/>
    </row>
    <row r="54" spans="1:12" ht="13.5" thickBot="1">
      <c r="A54" s="98" t="s">
        <v>139</v>
      </c>
      <c r="B54" s="98"/>
      <c r="C54" s="74" t="s">
        <v>117</v>
      </c>
      <c r="D54" s="75" t="s">
        <v>158</v>
      </c>
      <c r="E54" s="75" t="s">
        <v>159</v>
      </c>
      <c r="F54" s="75" t="s">
        <v>130</v>
      </c>
      <c r="G54" s="75" t="s">
        <v>129</v>
      </c>
      <c r="H54" s="75" t="s">
        <v>122</v>
      </c>
      <c r="I54" s="75" t="s">
        <v>154</v>
      </c>
      <c r="J54" s="75" t="s">
        <v>157</v>
      </c>
      <c r="K54" s="75" t="s">
        <v>155</v>
      </c>
      <c r="L54" s="76" t="s">
        <v>156</v>
      </c>
    </row>
    <row r="55" spans="1:12" ht="15" customHeight="1">
      <c r="A55" s="9" t="s">
        <v>0</v>
      </c>
      <c r="B55" s="10" t="s">
        <v>45</v>
      </c>
      <c r="C55" s="25">
        <v>10</v>
      </c>
      <c r="D55" s="12"/>
      <c r="E55" s="12"/>
      <c r="F55" s="13"/>
      <c r="G55" s="13"/>
      <c r="H55" s="13"/>
      <c r="I55" s="13"/>
      <c r="J55" s="13"/>
      <c r="K55" s="13"/>
      <c r="L55" s="7"/>
    </row>
    <row r="56" spans="1:12" ht="15" customHeight="1">
      <c r="A56" s="14" t="s">
        <v>2</v>
      </c>
      <c r="B56" s="15" t="s">
        <v>46</v>
      </c>
      <c r="C56" s="11">
        <v>8</v>
      </c>
      <c r="D56" s="16">
        <v>8</v>
      </c>
      <c r="E56" s="7"/>
      <c r="F56" s="7"/>
      <c r="G56" s="7"/>
      <c r="H56" s="16">
        <v>8</v>
      </c>
      <c r="I56" s="16">
        <v>8</v>
      </c>
      <c r="J56" s="7"/>
      <c r="K56" s="7"/>
      <c r="L56" s="7"/>
    </row>
    <row r="57" spans="1:12" ht="15" customHeight="1">
      <c r="A57" s="14" t="s">
        <v>4</v>
      </c>
      <c r="B57" s="15" t="s">
        <v>47</v>
      </c>
      <c r="C57" s="11">
        <v>6</v>
      </c>
      <c r="D57" s="12"/>
      <c r="E57" s="12"/>
      <c r="F57" s="13"/>
      <c r="G57" s="13"/>
      <c r="H57" s="13"/>
      <c r="I57" s="13"/>
      <c r="J57" s="13"/>
      <c r="K57" s="13"/>
      <c r="L57" s="7"/>
    </row>
    <row r="58" spans="1:12" ht="15" customHeight="1">
      <c r="A58" s="14" t="s">
        <v>6</v>
      </c>
      <c r="B58" s="15" t="s">
        <v>48</v>
      </c>
      <c r="C58" s="11">
        <v>4</v>
      </c>
      <c r="D58" s="12"/>
      <c r="E58" s="12"/>
      <c r="F58" s="13"/>
      <c r="G58" s="13"/>
      <c r="H58" s="13"/>
      <c r="I58" s="13"/>
      <c r="J58" s="13"/>
      <c r="K58" s="13"/>
      <c r="L58" s="7"/>
    </row>
    <row r="59" spans="1:12" ht="15" customHeight="1">
      <c r="A59" s="14" t="s">
        <v>8</v>
      </c>
      <c r="B59" s="15" t="s">
        <v>49</v>
      </c>
      <c r="C59" s="11">
        <v>2</v>
      </c>
      <c r="D59" s="7"/>
      <c r="E59" s="7"/>
      <c r="F59" s="16">
        <v>2</v>
      </c>
      <c r="G59" s="16">
        <v>2</v>
      </c>
      <c r="H59" s="7"/>
      <c r="I59" s="7"/>
      <c r="J59" s="7"/>
      <c r="K59" s="16">
        <v>2</v>
      </c>
      <c r="L59" s="16">
        <v>2</v>
      </c>
    </row>
    <row r="60" spans="1:12" ht="15" customHeight="1" thickBot="1">
      <c r="A60" s="19" t="s">
        <v>15</v>
      </c>
      <c r="B60" s="20" t="s">
        <v>50</v>
      </c>
      <c r="C60" s="21">
        <v>0</v>
      </c>
      <c r="D60" s="7"/>
      <c r="E60" s="16">
        <v>0</v>
      </c>
      <c r="F60" s="7"/>
      <c r="G60" s="7"/>
      <c r="H60" s="7"/>
      <c r="I60" s="7"/>
      <c r="J60" s="16">
        <v>0</v>
      </c>
      <c r="K60" s="7"/>
      <c r="L60" s="7"/>
    </row>
    <row r="61" spans="1:5" ht="16.5" thickBot="1">
      <c r="A61" s="26"/>
      <c r="D61" s="23"/>
      <c r="E61" s="23"/>
    </row>
    <row r="62" spans="1:12" s="24" customFormat="1" ht="13.5" thickBot="1">
      <c r="A62" s="98" t="s">
        <v>140</v>
      </c>
      <c r="B62" s="98"/>
      <c r="C62" s="74" t="s">
        <v>117</v>
      </c>
      <c r="D62" s="75" t="s">
        <v>158</v>
      </c>
      <c r="E62" s="75" t="s">
        <v>159</v>
      </c>
      <c r="F62" s="75" t="s">
        <v>130</v>
      </c>
      <c r="G62" s="75" t="s">
        <v>129</v>
      </c>
      <c r="H62" s="75" t="s">
        <v>122</v>
      </c>
      <c r="I62" s="75" t="s">
        <v>154</v>
      </c>
      <c r="J62" s="75" t="s">
        <v>157</v>
      </c>
      <c r="K62" s="75" t="s">
        <v>155</v>
      </c>
      <c r="L62" s="76" t="s">
        <v>156</v>
      </c>
    </row>
    <row r="63" spans="1:12" ht="15" customHeight="1">
      <c r="A63" s="9" t="s">
        <v>0</v>
      </c>
      <c r="B63" s="10" t="s">
        <v>51</v>
      </c>
      <c r="C63" s="25">
        <v>10</v>
      </c>
      <c r="D63" s="12"/>
      <c r="E63" s="12"/>
      <c r="F63" s="13"/>
      <c r="G63" s="13"/>
      <c r="H63" s="13"/>
      <c r="I63" s="13"/>
      <c r="J63" s="13"/>
      <c r="K63" s="13"/>
      <c r="L63" s="7"/>
    </row>
    <row r="64" spans="1:12" ht="15" customHeight="1">
      <c r="A64" s="14" t="s">
        <v>2</v>
      </c>
      <c r="B64" s="15" t="s">
        <v>52</v>
      </c>
      <c r="C64" s="11">
        <v>8</v>
      </c>
      <c r="D64" s="7"/>
      <c r="E64" s="7"/>
      <c r="F64" s="7"/>
      <c r="G64" s="7"/>
      <c r="H64" s="16">
        <v>8</v>
      </c>
      <c r="I64" s="7"/>
      <c r="J64" s="7"/>
      <c r="K64" s="7"/>
      <c r="L64" s="7"/>
    </row>
    <row r="65" spans="1:12" ht="25.5">
      <c r="A65" s="14" t="s">
        <v>4</v>
      </c>
      <c r="B65" s="15" t="s">
        <v>53</v>
      </c>
      <c r="C65" s="11">
        <v>6</v>
      </c>
      <c r="D65" s="16">
        <v>6</v>
      </c>
      <c r="E65" s="16">
        <v>6</v>
      </c>
      <c r="F65" s="7"/>
      <c r="G65" s="7"/>
      <c r="H65" s="7"/>
      <c r="I65" s="7"/>
      <c r="J65" s="16">
        <v>6</v>
      </c>
      <c r="K65" s="7"/>
      <c r="L65" s="7"/>
    </row>
    <row r="66" spans="1:12" ht="12.75">
      <c r="A66" s="14" t="s">
        <v>6</v>
      </c>
      <c r="B66" s="28" t="s">
        <v>54</v>
      </c>
      <c r="C66" s="11">
        <v>4</v>
      </c>
      <c r="D66" s="7"/>
      <c r="E66" s="7"/>
      <c r="F66" s="7"/>
      <c r="G66" s="7"/>
      <c r="H66" s="7"/>
      <c r="I66" s="7"/>
      <c r="J66" s="7"/>
      <c r="K66" s="7"/>
      <c r="L66" s="7"/>
    </row>
    <row r="67" spans="1:12" ht="25.5">
      <c r="A67" s="14" t="s">
        <v>8</v>
      </c>
      <c r="B67" s="28" t="s">
        <v>55</v>
      </c>
      <c r="C67" s="11">
        <v>2</v>
      </c>
      <c r="D67" s="7"/>
      <c r="E67" s="7"/>
      <c r="F67" s="16">
        <v>2</v>
      </c>
      <c r="G67" s="7"/>
      <c r="H67" s="7"/>
      <c r="I67" s="16">
        <v>2</v>
      </c>
      <c r="J67" s="7"/>
      <c r="K67" s="16">
        <v>2</v>
      </c>
      <c r="L67" s="16">
        <v>2</v>
      </c>
    </row>
    <row r="68" spans="1:12" ht="13.5" thickBot="1">
      <c r="A68" s="19" t="s">
        <v>15</v>
      </c>
      <c r="B68" s="29" t="s">
        <v>56</v>
      </c>
      <c r="C68" s="21">
        <v>0</v>
      </c>
      <c r="D68" s="7"/>
      <c r="E68" s="7"/>
      <c r="F68" s="7"/>
      <c r="G68" s="16">
        <v>0</v>
      </c>
      <c r="H68" s="7"/>
      <c r="I68" s="7"/>
      <c r="J68" s="7"/>
      <c r="K68" s="7"/>
      <c r="L68" s="7"/>
    </row>
    <row r="69" spans="1:5" ht="16.5" thickBot="1">
      <c r="A69" s="26"/>
      <c r="D69" s="23"/>
      <c r="E69" s="23"/>
    </row>
    <row r="70" spans="1:12" s="24" customFormat="1" ht="13.5" thickBot="1">
      <c r="A70" s="99" t="s">
        <v>141</v>
      </c>
      <c r="B70" s="100"/>
      <c r="C70" s="77" t="s">
        <v>117</v>
      </c>
      <c r="D70" s="75" t="s">
        <v>158</v>
      </c>
      <c r="E70" s="75" t="s">
        <v>159</v>
      </c>
      <c r="F70" s="75" t="s">
        <v>130</v>
      </c>
      <c r="G70" s="75" t="s">
        <v>129</v>
      </c>
      <c r="H70" s="75" t="s">
        <v>122</v>
      </c>
      <c r="I70" s="75" t="s">
        <v>154</v>
      </c>
      <c r="J70" s="75" t="s">
        <v>157</v>
      </c>
      <c r="K70" s="75" t="s">
        <v>155</v>
      </c>
      <c r="L70" s="76" t="s">
        <v>156</v>
      </c>
    </row>
    <row r="71" spans="1:12" ht="12.75">
      <c r="A71" s="9" t="s">
        <v>0</v>
      </c>
      <c r="B71" s="10" t="s">
        <v>57</v>
      </c>
      <c r="C71" s="25">
        <v>10</v>
      </c>
      <c r="D71" s="7"/>
      <c r="E71" s="7"/>
      <c r="F71" s="7"/>
      <c r="G71" s="7"/>
      <c r="H71" s="7"/>
      <c r="I71" s="7"/>
      <c r="J71" s="16">
        <v>10</v>
      </c>
      <c r="K71" s="7"/>
      <c r="L71" s="7"/>
    </row>
    <row r="72" spans="1:12" ht="14.25" customHeight="1">
      <c r="A72" s="14" t="s">
        <v>2</v>
      </c>
      <c r="B72" s="15" t="s">
        <v>58</v>
      </c>
      <c r="C72" s="11">
        <v>7.5</v>
      </c>
      <c r="D72" s="7"/>
      <c r="E72" s="16">
        <v>7.5</v>
      </c>
      <c r="F72" s="16">
        <v>7.5</v>
      </c>
      <c r="G72" s="16">
        <v>7.5</v>
      </c>
      <c r="H72" s="16">
        <v>7.5</v>
      </c>
      <c r="I72" s="16">
        <v>7.5</v>
      </c>
      <c r="J72" s="7"/>
      <c r="K72" s="16">
        <v>7.5</v>
      </c>
      <c r="L72" s="16">
        <v>7.5</v>
      </c>
    </row>
    <row r="73" spans="1:12" ht="14.25" customHeight="1">
      <c r="A73" s="14" t="s">
        <v>4</v>
      </c>
      <c r="B73" s="15" t="s">
        <v>59</v>
      </c>
      <c r="C73" s="11">
        <v>5</v>
      </c>
      <c r="D73" s="16">
        <v>5</v>
      </c>
      <c r="E73" s="7"/>
      <c r="F73" s="7"/>
      <c r="G73" s="7"/>
      <c r="H73" s="7"/>
      <c r="I73" s="7"/>
      <c r="J73" s="7"/>
      <c r="K73" s="7"/>
      <c r="L73" s="7"/>
    </row>
    <row r="74" spans="1:12" ht="14.25" customHeight="1">
      <c r="A74" s="14" t="s">
        <v>6</v>
      </c>
      <c r="B74" s="15" t="s">
        <v>60</v>
      </c>
      <c r="C74" s="11">
        <v>2.5</v>
      </c>
      <c r="D74" s="12"/>
      <c r="E74" s="18"/>
      <c r="F74" s="13"/>
      <c r="G74" s="13"/>
      <c r="H74" s="13"/>
      <c r="I74" s="13"/>
      <c r="J74" s="13"/>
      <c r="K74" s="13"/>
      <c r="L74" s="7"/>
    </row>
    <row r="75" spans="1:12" ht="13.5" thickBot="1">
      <c r="A75" s="19" t="s">
        <v>8</v>
      </c>
      <c r="B75" s="20" t="s">
        <v>61</v>
      </c>
      <c r="C75" s="21">
        <v>0</v>
      </c>
      <c r="D75" s="12"/>
      <c r="E75" s="12"/>
      <c r="F75" s="13"/>
      <c r="G75" s="13"/>
      <c r="H75" s="13"/>
      <c r="I75" s="13"/>
      <c r="J75" s="13"/>
      <c r="K75" s="13"/>
      <c r="L75" s="7"/>
    </row>
    <row r="76" spans="1:5" ht="15.75">
      <c r="A76" s="26"/>
      <c r="D76" s="23"/>
      <c r="E76" s="23"/>
    </row>
    <row r="77" spans="1:5" ht="16.5" thickBot="1">
      <c r="A77" s="27" t="s">
        <v>62</v>
      </c>
      <c r="D77" s="23"/>
      <c r="E77" s="23"/>
    </row>
    <row r="78" spans="1:12" s="24" customFormat="1" ht="13.5" thickBot="1">
      <c r="A78" s="101" t="s">
        <v>142</v>
      </c>
      <c r="B78" s="101"/>
      <c r="C78" s="56" t="s">
        <v>117</v>
      </c>
      <c r="D78" s="57" t="s">
        <v>158</v>
      </c>
      <c r="E78" s="57" t="s">
        <v>159</v>
      </c>
      <c r="F78" s="57" t="s">
        <v>130</v>
      </c>
      <c r="G78" s="57" t="s">
        <v>129</v>
      </c>
      <c r="H78" s="57" t="s">
        <v>122</v>
      </c>
      <c r="I78" s="57" t="s">
        <v>154</v>
      </c>
      <c r="J78" s="57" t="s">
        <v>157</v>
      </c>
      <c r="K78" s="57" t="s">
        <v>155</v>
      </c>
      <c r="L78" s="58" t="s">
        <v>156</v>
      </c>
    </row>
    <row r="79" spans="1:12" ht="11.25" customHeight="1">
      <c r="A79" s="9" t="s">
        <v>0</v>
      </c>
      <c r="B79" s="10" t="s">
        <v>63</v>
      </c>
      <c r="C79" s="25">
        <v>10</v>
      </c>
      <c r="D79" s="7"/>
      <c r="E79" s="7"/>
      <c r="F79" s="7"/>
      <c r="G79" s="7"/>
      <c r="H79" s="7"/>
      <c r="I79" s="7"/>
      <c r="J79" s="16">
        <v>10</v>
      </c>
      <c r="K79" s="7"/>
      <c r="L79" s="7"/>
    </row>
    <row r="80" spans="1:12" ht="15" customHeight="1">
      <c r="A80" s="14" t="s">
        <v>2</v>
      </c>
      <c r="B80" s="15" t="s">
        <v>64</v>
      </c>
      <c r="C80" s="11">
        <v>8</v>
      </c>
      <c r="D80" s="16">
        <v>8</v>
      </c>
      <c r="E80" s="16">
        <v>8</v>
      </c>
      <c r="F80" s="7"/>
      <c r="G80" s="7"/>
      <c r="H80" s="16">
        <v>8</v>
      </c>
      <c r="I80" s="7"/>
      <c r="J80" s="7"/>
      <c r="K80" s="7"/>
      <c r="L80" s="7"/>
    </row>
    <row r="81" spans="1:12" ht="15" customHeight="1">
      <c r="A81" s="14" t="s">
        <v>4</v>
      </c>
      <c r="B81" s="15" t="s">
        <v>65</v>
      </c>
      <c r="C81" s="11">
        <v>6</v>
      </c>
      <c r="D81" s="12"/>
      <c r="E81" s="12"/>
      <c r="F81" s="13"/>
      <c r="G81" s="13"/>
      <c r="H81" s="13"/>
      <c r="I81" s="13"/>
      <c r="J81" s="13"/>
      <c r="K81" s="13"/>
      <c r="L81" s="7"/>
    </row>
    <row r="82" spans="1:12" ht="15" customHeight="1">
      <c r="A82" s="14" t="s">
        <v>6</v>
      </c>
      <c r="B82" s="15" t="s">
        <v>66</v>
      </c>
      <c r="C82" s="11">
        <v>4</v>
      </c>
      <c r="D82" s="12"/>
      <c r="E82" s="12"/>
      <c r="F82" s="13"/>
      <c r="G82" s="13"/>
      <c r="H82" s="13"/>
      <c r="I82" s="13"/>
      <c r="J82" s="13"/>
      <c r="K82" s="13"/>
      <c r="L82" s="7"/>
    </row>
    <row r="83" spans="1:12" ht="12.75">
      <c r="A83" s="14" t="s">
        <v>8</v>
      </c>
      <c r="B83" s="15" t="s">
        <v>67</v>
      </c>
      <c r="C83" s="11">
        <v>2</v>
      </c>
      <c r="D83" s="7"/>
      <c r="E83" s="7"/>
      <c r="F83" s="16">
        <v>2</v>
      </c>
      <c r="G83" s="16">
        <v>2</v>
      </c>
      <c r="H83" s="7"/>
      <c r="I83" s="16">
        <v>2</v>
      </c>
      <c r="J83" s="7"/>
      <c r="K83" s="16">
        <v>2</v>
      </c>
      <c r="L83" s="16">
        <v>2</v>
      </c>
    </row>
    <row r="84" spans="1:12" ht="13.5" thickBot="1">
      <c r="A84" s="19" t="s">
        <v>15</v>
      </c>
      <c r="B84" s="20" t="s">
        <v>68</v>
      </c>
      <c r="C84" s="21">
        <v>0</v>
      </c>
      <c r="D84" s="7"/>
      <c r="E84" s="7"/>
      <c r="F84" s="7"/>
      <c r="G84" s="7"/>
      <c r="H84" s="7"/>
      <c r="I84" s="7"/>
      <c r="J84" s="7"/>
      <c r="K84" s="7"/>
      <c r="L84" s="7"/>
    </row>
    <row r="85" spans="1:5" ht="16.5" thickBot="1">
      <c r="A85" s="26"/>
      <c r="D85" s="23"/>
      <c r="E85" s="23"/>
    </row>
    <row r="86" spans="1:12" s="24" customFormat="1" ht="13.5" thickBot="1">
      <c r="A86" s="102" t="s">
        <v>143</v>
      </c>
      <c r="B86" s="103"/>
      <c r="C86" s="59" t="s">
        <v>117</v>
      </c>
      <c r="D86" s="57" t="s">
        <v>158</v>
      </c>
      <c r="E86" s="57" t="s">
        <v>159</v>
      </c>
      <c r="F86" s="57" t="s">
        <v>130</v>
      </c>
      <c r="G86" s="57" t="s">
        <v>129</v>
      </c>
      <c r="H86" s="57" t="s">
        <v>122</v>
      </c>
      <c r="I86" s="57" t="s">
        <v>154</v>
      </c>
      <c r="J86" s="57" t="s">
        <v>157</v>
      </c>
      <c r="K86" s="57" t="s">
        <v>155</v>
      </c>
      <c r="L86" s="58" t="s">
        <v>156</v>
      </c>
    </row>
    <row r="87" spans="1:12" ht="12.75">
      <c r="A87" s="9" t="s">
        <v>0</v>
      </c>
      <c r="B87" s="10" t="s">
        <v>69</v>
      </c>
      <c r="C87" s="25">
        <v>10</v>
      </c>
      <c r="D87" s="7"/>
      <c r="E87" s="7"/>
      <c r="F87" s="7"/>
      <c r="G87" s="7"/>
      <c r="H87" s="7"/>
      <c r="I87" s="7"/>
      <c r="J87" s="16">
        <v>10</v>
      </c>
      <c r="K87" s="7"/>
      <c r="L87" s="7"/>
    </row>
    <row r="88" spans="1:12" ht="14.25" customHeight="1">
      <c r="A88" s="14" t="s">
        <v>2</v>
      </c>
      <c r="B88" s="15" t="s">
        <v>70</v>
      </c>
      <c r="C88" s="11">
        <v>7.5</v>
      </c>
      <c r="D88" s="16">
        <v>7.5</v>
      </c>
      <c r="E88" s="16">
        <v>7.5</v>
      </c>
      <c r="F88" s="16">
        <v>7.5</v>
      </c>
      <c r="G88" s="16">
        <v>7.5</v>
      </c>
      <c r="H88" s="16">
        <v>7.5</v>
      </c>
      <c r="I88" s="16">
        <v>7.5</v>
      </c>
      <c r="J88" s="7"/>
      <c r="K88" s="16">
        <v>7.5</v>
      </c>
      <c r="L88" s="16">
        <v>7.5</v>
      </c>
    </row>
    <row r="89" spans="1:12" ht="12.75">
      <c r="A89" s="14" t="s">
        <v>4</v>
      </c>
      <c r="B89" s="15" t="s">
        <v>71</v>
      </c>
      <c r="C89" s="11">
        <v>5</v>
      </c>
      <c r="D89" s="12"/>
      <c r="E89" s="12"/>
      <c r="F89" s="13"/>
      <c r="G89" s="13"/>
      <c r="H89" s="13"/>
      <c r="I89" s="13"/>
      <c r="J89" s="13"/>
      <c r="K89" s="13"/>
      <c r="L89" s="7"/>
    </row>
    <row r="90" spans="1:12" ht="12.75">
      <c r="A90" s="14" t="s">
        <v>6</v>
      </c>
      <c r="B90" s="15" t="s">
        <v>72</v>
      </c>
      <c r="C90" s="11">
        <v>2.5</v>
      </c>
      <c r="D90" s="12"/>
      <c r="E90" s="12"/>
      <c r="F90" s="13"/>
      <c r="G90" s="13"/>
      <c r="H90" s="13"/>
      <c r="I90" s="13"/>
      <c r="J90" s="13"/>
      <c r="K90" s="13"/>
      <c r="L90" s="7"/>
    </row>
    <row r="91" spans="1:12" ht="13.5" thickBot="1">
      <c r="A91" s="19" t="s">
        <v>8</v>
      </c>
      <c r="B91" s="20" t="s">
        <v>73</v>
      </c>
      <c r="C91" s="21">
        <v>0</v>
      </c>
      <c r="D91" s="7"/>
      <c r="E91" s="7"/>
      <c r="F91" s="7"/>
      <c r="G91" s="7"/>
      <c r="H91" s="7"/>
      <c r="I91" s="7"/>
      <c r="J91" s="7"/>
      <c r="K91" s="7"/>
      <c r="L91" s="7"/>
    </row>
    <row r="92" spans="1:5" ht="16.5" thickBot="1">
      <c r="A92" s="26"/>
      <c r="D92" s="23"/>
      <c r="E92" s="23"/>
    </row>
    <row r="93" spans="1:12" s="24" customFormat="1" ht="13.5" thickBot="1">
      <c r="A93" s="101" t="s">
        <v>144</v>
      </c>
      <c r="B93" s="101"/>
      <c r="C93" s="56" t="s">
        <v>117</v>
      </c>
      <c r="D93" s="57" t="s">
        <v>158</v>
      </c>
      <c r="E93" s="57" t="s">
        <v>159</v>
      </c>
      <c r="F93" s="57" t="s">
        <v>130</v>
      </c>
      <c r="G93" s="57" t="s">
        <v>129</v>
      </c>
      <c r="H93" s="57" t="s">
        <v>122</v>
      </c>
      <c r="I93" s="57" t="s">
        <v>154</v>
      </c>
      <c r="J93" s="57" t="s">
        <v>157</v>
      </c>
      <c r="K93" s="57" t="s">
        <v>155</v>
      </c>
      <c r="L93" s="58" t="s">
        <v>156</v>
      </c>
    </row>
    <row r="94" spans="1:12" ht="15.75" customHeight="1">
      <c r="A94" s="9" t="s">
        <v>0</v>
      </c>
      <c r="B94" s="10" t="s">
        <v>74</v>
      </c>
      <c r="C94" s="25">
        <v>10</v>
      </c>
      <c r="D94" s="7"/>
      <c r="E94" s="7"/>
      <c r="F94" s="7"/>
      <c r="G94" s="7"/>
      <c r="H94" s="16">
        <v>10</v>
      </c>
      <c r="I94" s="7"/>
      <c r="J94" s="16">
        <v>10</v>
      </c>
      <c r="K94" s="7"/>
      <c r="L94" s="7"/>
    </row>
    <row r="95" spans="1:12" ht="14.25" customHeight="1">
      <c r="A95" s="14" t="s">
        <v>2</v>
      </c>
      <c r="B95" s="15" t="s">
        <v>75</v>
      </c>
      <c r="C95" s="11">
        <v>7</v>
      </c>
      <c r="D95" s="12"/>
      <c r="E95" s="12"/>
      <c r="F95" s="13"/>
      <c r="G95" s="13"/>
      <c r="H95" s="13"/>
      <c r="I95" s="13"/>
      <c r="J95" s="13"/>
      <c r="K95" s="13"/>
      <c r="L95" s="7"/>
    </row>
    <row r="96" spans="1:12" ht="12.75">
      <c r="A96" s="14" t="s">
        <v>4</v>
      </c>
      <c r="B96" s="15" t="s">
        <v>76</v>
      </c>
      <c r="C96" s="11">
        <v>3</v>
      </c>
      <c r="D96" s="16">
        <v>3</v>
      </c>
      <c r="E96" s="7"/>
      <c r="F96" s="16">
        <v>3</v>
      </c>
      <c r="G96" s="7"/>
      <c r="H96" s="7"/>
      <c r="I96" s="16">
        <v>3</v>
      </c>
      <c r="J96" s="7"/>
      <c r="K96" s="16">
        <v>3</v>
      </c>
      <c r="L96" s="16">
        <v>3</v>
      </c>
    </row>
    <row r="97" spans="1:12" ht="13.5" thickBot="1">
      <c r="A97" s="19" t="s">
        <v>6</v>
      </c>
      <c r="B97" s="20" t="s">
        <v>77</v>
      </c>
      <c r="C97" s="21">
        <v>0</v>
      </c>
      <c r="D97" s="7"/>
      <c r="E97" s="16">
        <v>0</v>
      </c>
      <c r="F97" s="7"/>
      <c r="G97" s="16">
        <v>0</v>
      </c>
      <c r="H97" s="7"/>
      <c r="I97" s="7"/>
      <c r="J97" s="7"/>
      <c r="K97" s="7"/>
      <c r="L97" s="7"/>
    </row>
    <row r="98" spans="1:5" ht="16.5" thickBot="1">
      <c r="A98" s="26"/>
      <c r="D98" s="23"/>
      <c r="E98" s="23"/>
    </row>
    <row r="99" spans="1:12" s="24" customFormat="1" ht="13.5" thickBot="1">
      <c r="A99" s="102" t="s">
        <v>145</v>
      </c>
      <c r="B99" s="103"/>
      <c r="C99" s="59" t="s">
        <v>117</v>
      </c>
      <c r="D99" s="57" t="s">
        <v>158</v>
      </c>
      <c r="E99" s="57" t="s">
        <v>159</v>
      </c>
      <c r="F99" s="57" t="s">
        <v>130</v>
      </c>
      <c r="G99" s="57" t="s">
        <v>129</v>
      </c>
      <c r="H99" s="57" t="s">
        <v>122</v>
      </c>
      <c r="I99" s="57" t="s">
        <v>154</v>
      </c>
      <c r="J99" s="57" t="s">
        <v>157</v>
      </c>
      <c r="K99" s="57" t="s">
        <v>155</v>
      </c>
      <c r="L99" s="58" t="s">
        <v>156</v>
      </c>
    </row>
    <row r="100" spans="1:12" ht="26.25" customHeight="1">
      <c r="A100" s="9" t="s">
        <v>0</v>
      </c>
      <c r="B100" s="10" t="s">
        <v>78</v>
      </c>
      <c r="C100" s="25">
        <v>10</v>
      </c>
      <c r="D100" s="12"/>
      <c r="E100" s="12"/>
      <c r="F100" s="13"/>
      <c r="G100" s="13"/>
      <c r="H100" s="13"/>
      <c r="I100" s="13"/>
      <c r="J100" s="13"/>
      <c r="K100" s="13"/>
      <c r="L100" s="7"/>
    </row>
    <row r="101" spans="1:12" ht="24.75" customHeight="1">
      <c r="A101" s="14" t="s">
        <v>2</v>
      </c>
      <c r="B101" s="15" t="s">
        <v>79</v>
      </c>
      <c r="C101" s="11">
        <v>7.5</v>
      </c>
      <c r="D101" s="7"/>
      <c r="E101" s="7"/>
      <c r="F101" s="16">
        <v>7.5</v>
      </c>
      <c r="G101" s="16">
        <v>7.5</v>
      </c>
      <c r="H101" s="16">
        <v>7.5</v>
      </c>
      <c r="I101" s="7"/>
      <c r="J101" s="7"/>
      <c r="K101" s="7"/>
      <c r="L101" s="7"/>
    </row>
    <row r="102" spans="1:12" ht="28.5" customHeight="1">
      <c r="A102" s="14" t="s">
        <v>4</v>
      </c>
      <c r="B102" s="15" t="s">
        <v>80</v>
      </c>
      <c r="C102" s="11">
        <v>5</v>
      </c>
      <c r="D102" s="16">
        <v>5</v>
      </c>
      <c r="E102" s="16">
        <v>5</v>
      </c>
      <c r="F102" s="7"/>
      <c r="G102" s="7"/>
      <c r="H102" s="7"/>
      <c r="I102" s="16">
        <v>5</v>
      </c>
      <c r="J102" s="7"/>
      <c r="K102" s="7"/>
      <c r="L102" s="7"/>
    </row>
    <row r="103" spans="1:12" ht="14.25" customHeight="1">
      <c r="A103" s="14" t="s">
        <v>6</v>
      </c>
      <c r="B103" s="15" t="s">
        <v>81</v>
      </c>
      <c r="C103" s="11">
        <v>2.5</v>
      </c>
      <c r="D103" s="12"/>
      <c r="E103" s="18"/>
      <c r="F103" s="13"/>
      <c r="G103" s="13"/>
      <c r="H103" s="13"/>
      <c r="I103" s="13"/>
      <c r="J103" s="13"/>
      <c r="K103" s="13"/>
      <c r="L103" s="7"/>
    </row>
    <row r="104" spans="1:12" ht="13.5" thickBot="1">
      <c r="A104" s="19" t="s">
        <v>8</v>
      </c>
      <c r="B104" s="20" t="s">
        <v>82</v>
      </c>
      <c r="C104" s="21">
        <v>0</v>
      </c>
      <c r="D104" s="12"/>
      <c r="E104" s="12"/>
      <c r="F104" s="13"/>
      <c r="G104" s="13"/>
      <c r="H104" s="13"/>
      <c r="I104" s="13"/>
      <c r="J104" s="13"/>
      <c r="K104" s="13"/>
      <c r="L104" s="7"/>
    </row>
    <row r="105" spans="1:5" ht="15.75">
      <c r="A105" s="26"/>
      <c r="D105" s="23"/>
      <c r="E105" s="23"/>
    </row>
    <row r="106" spans="1:5" ht="16.5" thickBot="1">
      <c r="A106" s="27" t="s">
        <v>83</v>
      </c>
      <c r="D106" s="23"/>
      <c r="E106" s="23"/>
    </row>
    <row r="107" spans="1:12" s="24" customFormat="1" ht="13.5" thickBot="1">
      <c r="A107" s="106" t="s">
        <v>146</v>
      </c>
      <c r="B107" s="107"/>
      <c r="C107" s="65" t="s">
        <v>117</v>
      </c>
      <c r="D107" s="66" t="s">
        <v>158</v>
      </c>
      <c r="E107" s="66" t="s">
        <v>159</v>
      </c>
      <c r="F107" s="66" t="s">
        <v>130</v>
      </c>
      <c r="G107" s="66" t="s">
        <v>129</v>
      </c>
      <c r="H107" s="66" t="s">
        <v>122</v>
      </c>
      <c r="I107" s="66" t="s">
        <v>154</v>
      </c>
      <c r="J107" s="66" t="s">
        <v>157</v>
      </c>
      <c r="K107" s="66" t="s">
        <v>155</v>
      </c>
      <c r="L107" s="67" t="s">
        <v>156</v>
      </c>
    </row>
    <row r="108" spans="1:12" ht="28.5" customHeight="1">
      <c r="A108" s="9" t="s">
        <v>0</v>
      </c>
      <c r="B108" s="30" t="s">
        <v>78</v>
      </c>
      <c r="C108" s="25">
        <v>10</v>
      </c>
      <c r="D108" s="12"/>
      <c r="E108" s="12"/>
      <c r="F108" s="13"/>
      <c r="G108" s="13"/>
      <c r="H108" s="13"/>
      <c r="I108" s="13"/>
      <c r="J108" s="13"/>
      <c r="K108" s="13"/>
      <c r="L108" s="7"/>
    </row>
    <row r="109" spans="1:12" ht="27" customHeight="1">
      <c r="A109" s="14" t="s">
        <v>2</v>
      </c>
      <c r="B109" s="28" t="s">
        <v>79</v>
      </c>
      <c r="C109" s="11">
        <v>7.5</v>
      </c>
      <c r="D109" s="7"/>
      <c r="E109" s="16">
        <v>7.5</v>
      </c>
      <c r="F109" s="7"/>
      <c r="G109" s="16">
        <v>7.5</v>
      </c>
      <c r="H109" s="16">
        <v>7.5</v>
      </c>
      <c r="I109" s="7"/>
      <c r="J109" s="16">
        <v>7.5</v>
      </c>
      <c r="K109" s="7"/>
      <c r="L109" s="7"/>
    </row>
    <row r="110" spans="1:12" ht="28.5" customHeight="1">
      <c r="A110" s="14" t="s">
        <v>4</v>
      </c>
      <c r="B110" s="28" t="s">
        <v>80</v>
      </c>
      <c r="C110" s="11">
        <v>5</v>
      </c>
      <c r="D110" s="16">
        <v>5</v>
      </c>
      <c r="E110" s="7"/>
      <c r="F110" s="16">
        <v>5</v>
      </c>
      <c r="G110" s="7"/>
      <c r="H110" s="7"/>
      <c r="I110" s="16">
        <v>5</v>
      </c>
      <c r="J110" s="7"/>
      <c r="K110" s="16">
        <v>5</v>
      </c>
      <c r="L110" s="16">
        <v>5</v>
      </c>
    </row>
    <row r="111" spans="1:12" ht="14.25" customHeight="1">
      <c r="A111" s="14" t="s">
        <v>6</v>
      </c>
      <c r="B111" s="28" t="s">
        <v>81</v>
      </c>
      <c r="C111" s="11">
        <v>2.5</v>
      </c>
      <c r="D111" s="12"/>
      <c r="E111" s="12"/>
      <c r="F111" s="13"/>
      <c r="G111" s="13"/>
      <c r="H111" s="13"/>
      <c r="I111" s="13"/>
      <c r="J111" s="13"/>
      <c r="K111" s="13"/>
      <c r="L111" s="7"/>
    </row>
    <row r="112" spans="1:12" ht="13.5" thickBot="1">
      <c r="A112" s="19" t="s">
        <v>8</v>
      </c>
      <c r="B112" s="29" t="s">
        <v>82</v>
      </c>
      <c r="C112" s="21">
        <v>0</v>
      </c>
      <c r="D112" s="12"/>
      <c r="E112" s="12"/>
      <c r="F112" s="13"/>
      <c r="G112" s="13"/>
      <c r="H112" s="13"/>
      <c r="I112" s="13"/>
      <c r="J112" s="13"/>
      <c r="K112" s="13"/>
      <c r="L112" s="7"/>
    </row>
    <row r="113" spans="1:5" ht="16.5" thickBot="1">
      <c r="A113" s="26"/>
      <c r="D113" s="23"/>
      <c r="E113" s="23"/>
    </row>
    <row r="114" spans="1:12" s="24" customFormat="1" ht="13.5" thickBot="1">
      <c r="A114" s="105" t="s">
        <v>147</v>
      </c>
      <c r="B114" s="105"/>
      <c r="C114" s="68" t="s">
        <v>117</v>
      </c>
      <c r="D114" s="66" t="s">
        <v>158</v>
      </c>
      <c r="E114" s="66" t="s">
        <v>159</v>
      </c>
      <c r="F114" s="66" t="s">
        <v>130</v>
      </c>
      <c r="G114" s="66" t="s">
        <v>129</v>
      </c>
      <c r="H114" s="66" t="s">
        <v>122</v>
      </c>
      <c r="I114" s="66" t="s">
        <v>154</v>
      </c>
      <c r="J114" s="66" t="s">
        <v>157</v>
      </c>
      <c r="K114" s="66" t="s">
        <v>155</v>
      </c>
      <c r="L114" s="67" t="s">
        <v>156</v>
      </c>
    </row>
    <row r="115" spans="1:12" ht="13.5" customHeight="1">
      <c r="A115" s="9" t="s">
        <v>0</v>
      </c>
      <c r="B115" s="10" t="s">
        <v>84</v>
      </c>
      <c r="C115" s="25">
        <v>10</v>
      </c>
      <c r="D115" s="7"/>
      <c r="E115" s="7"/>
      <c r="F115" s="16">
        <v>10</v>
      </c>
      <c r="G115" s="16">
        <v>10</v>
      </c>
      <c r="H115" s="7"/>
      <c r="I115" s="7"/>
      <c r="J115" s="7"/>
      <c r="K115" s="16">
        <v>10</v>
      </c>
      <c r="L115" s="16">
        <v>10</v>
      </c>
    </row>
    <row r="116" spans="1:12" ht="13.5" customHeight="1">
      <c r="A116" s="14" t="s">
        <v>2</v>
      </c>
      <c r="B116" s="15" t="s">
        <v>85</v>
      </c>
      <c r="C116" s="11">
        <v>7</v>
      </c>
      <c r="D116" s="7"/>
      <c r="E116" s="16">
        <v>7</v>
      </c>
      <c r="F116" s="7"/>
      <c r="G116" s="7"/>
      <c r="H116" s="16">
        <v>7</v>
      </c>
      <c r="I116" s="16">
        <v>7</v>
      </c>
      <c r="J116" s="7"/>
      <c r="K116" s="7"/>
      <c r="L116" s="7"/>
    </row>
    <row r="117" spans="1:12" ht="25.5">
      <c r="A117" s="14" t="s">
        <v>4</v>
      </c>
      <c r="B117" s="15" t="s">
        <v>86</v>
      </c>
      <c r="C117" s="11">
        <v>3</v>
      </c>
      <c r="D117" s="16">
        <v>3</v>
      </c>
      <c r="E117" s="7"/>
      <c r="F117" s="7"/>
      <c r="G117" s="7"/>
      <c r="H117" s="7"/>
      <c r="I117" s="7"/>
      <c r="J117" s="16">
        <v>3</v>
      </c>
      <c r="K117" s="7"/>
      <c r="L117" s="7"/>
    </row>
    <row r="118" spans="1:12" ht="13.5" customHeight="1" thickBot="1">
      <c r="A118" s="19" t="s">
        <v>6</v>
      </c>
      <c r="B118" s="20" t="s">
        <v>87</v>
      </c>
      <c r="C118" s="21">
        <v>0</v>
      </c>
      <c r="D118" s="12"/>
      <c r="E118" s="12"/>
      <c r="F118" s="13"/>
      <c r="G118" s="13"/>
      <c r="H118" s="13"/>
      <c r="I118" s="13"/>
      <c r="J118" s="13"/>
      <c r="K118" s="13"/>
      <c r="L118" s="7"/>
    </row>
    <row r="119" spans="1:5" ht="16.5" thickBot="1">
      <c r="A119" s="26"/>
      <c r="D119" s="23"/>
      <c r="E119" s="23"/>
    </row>
    <row r="120" spans="1:12" s="24" customFormat="1" ht="14.25" customHeight="1" thickBot="1">
      <c r="A120" s="105" t="s">
        <v>148</v>
      </c>
      <c r="B120" s="105"/>
      <c r="C120" s="68" t="s">
        <v>117</v>
      </c>
      <c r="D120" s="66" t="s">
        <v>158</v>
      </c>
      <c r="E120" s="66" t="s">
        <v>159</v>
      </c>
      <c r="F120" s="66" t="s">
        <v>130</v>
      </c>
      <c r="G120" s="66" t="s">
        <v>129</v>
      </c>
      <c r="H120" s="66" t="s">
        <v>122</v>
      </c>
      <c r="I120" s="66" t="s">
        <v>154</v>
      </c>
      <c r="J120" s="66" t="s">
        <v>157</v>
      </c>
      <c r="K120" s="66" t="s">
        <v>155</v>
      </c>
      <c r="L120" s="67" t="s">
        <v>156</v>
      </c>
    </row>
    <row r="121" spans="1:12" ht="15.75" customHeight="1">
      <c r="A121" s="9" t="s">
        <v>0</v>
      </c>
      <c r="B121" s="10" t="s">
        <v>88</v>
      </c>
      <c r="C121" s="25">
        <v>10</v>
      </c>
      <c r="D121" s="12"/>
      <c r="E121" s="12"/>
      <c r="F121" s="13"/>
      <c r="G121" s="13"/>
      <c r="H121" s="13"/>
      <c r="I121" s="13"/>
      <c r="J121" s="13"/>
      <c r="K121" s="13"/>
      <c r="L121" s="7"/>
    </row>
    <row r="122" spans="1:12" ht="12.75">
      <c r="A122" s="14" t="s">
        <v>2</v>
      </c>
      <c r="B122" s="15" t="s">
        <v>89</v>
      </c>
      <c r="C122" s="11">
        <v>7</v>
      </c>
      <c r="D122" s="7"/>
      <c r="E122" s="7"/>
      <c r="F122" s="16">
        <v>7</v>
      </c>
      <c r="G122" s="7"/>
      <c r="H122" s="16">
        <v>7</v>
      </c>
      <c r="I122" s="16">
        <v>7</v>
      </c>
      <c r="J122" s="16">
        <v>7</v>
      </c>
      <c r="K122" s="16">
        <v>7</v>
      </c>
      <c r="L122" s="16">
        <v>7</v>
      </c>
    </row>
    <row r="123" spans="1:12" ht="12.75">
      <c r="A123" s="14" t="s">
        <v>4</v>
      </c>
      <c r="B123" s="15" t="s">
        <v>90</v>
      </c>
      <c r="C123" s="11">
        <v>3</v>
      </c>
      <c r="D123" s="16">
        <v>3</v>
      </c>
      <c r="E123" s="7"/>
      <c r="F123" s="7"/>
      <c r="G123" s="7"/>
      <c r="H123" s="7"/>
      <c r="I123" s="7"/>
      <c r="J123" s="7"/>
      <c r="K123" s="7"/>
      <c r="L123" s="7"/>
    </row>
    <row r="124" spans="1:12" ht="13.5" thickBot="1">
      <c r="A124" s="19" t="s">
        <v>6</v>
      </c>
      <c r="B124" s="20" t="s">
        <v>91</v>
      </c>
      <c r="C124" s="21">
        <v>0</v>
      </c>
      <c r="D124" s="7"/>
      <c r="E124" s="16">
        <v>0</v>
      </c>
      <c r="F124" s="7"/>
      <c r="G124" s="16">
        <v>0</v>
      </c>
      <c r="H124" s="7"/>
      <c r="I124" s="7"/>
      <c r="J124" s="7"/>
      <c r="K124" s="7"/>
      <c r="L124" s="7"/>
    </row>
    <row r="125" spans="1:5" ht="16.5" thickBot="1">
      <c r="A125" s="26"/>
      <c r="D125" s="23"/>
      <c r="E125" s="23"/>
    </row>
    <row r="126" spans="1:12" s="24" customFormat="1" ht="13.5" thickBot="1">
      <c r="A126" s="106" t="s">
        <v>149</v>
      </c>
      <c r="B126" s="107"/>
      <c r="C126" s="65" t="s">
        <v>117</v>
      </c>
      <c r="D126" s="66" t="s">
        <v>158</v>
      </c>
      <c r="E126" s="66" t="s">
        <v>159</v>
      </c>
      <c r="F126" s="66" t="s">
        <v>130</v>
      </c>
      <c r="G126" s="66" t="s">
        <v>129</v>
      </c>
      <c r="H126" s="66" t="s">
        <v>122</v>
      </c>
      <c r="I126" s="66" t="s">
        <v>154</v>
      </c>
      <c r="J126" s="66" t="s">
        <v>157</v>
      </c>
      <c r="K126" s="66" t="s">
        <v>155</v>
      </c>
      <c r="L126" s="67" t="s">
        <v>156</v>
      </c>
    </row>
    <row r="127" spans="1:12" ht="16.5" customHeight="1">
      <c r="A127" s="9" t="s">
        <v>0</v>
      </c>
      <c r="B127" s="10" t="s">
        <v>92</v>
      </c>
      <c r="C127" s="25">
        <v>10</v>
      </c>
      <c r="D127" s="7"/>
      <c r="E127" s="7"/>
      <c r="F127" s="16">
        <v>10</v>
      </c>
      <c r="G127" s="16">
        <v>10</v>
      </c>
      <c r="H127" s="7"/>
      <c r="I127" s="7"/>
      <c r="J127" s="16">
        <v>10</v>
      </c>
      <c r="K127" s="16">
        <v>10</v>
      </c>
      <c r="L127" s="16">
        <v>10</v>
      </c>
    </row>
    <row r="128" spans="1:12" ht="16.5" customHeight="1">
      <c r="A128" s="14" t="s">
        <v>2</v>
      </c>
      <c r="B128" s="15" t="s">
        <v>93</v>
      </c>
      <c r="C128" s="11">
        <v>7.5</v>
      </c>
      <c r="D128" s="7"/>
      <c r="E128" s="7"/>
      <c r="F128" s="7"/>
      <c r="G128" s="7"/>
      <c r="H128" s="16">
        <v>7.5</v>
      </c>
      <c r="I128" s="7"/>
      <c r="J128" s="7"/>
      <c r="K128" s="7"/>
      <c r="L128" s="7"/>
    </row>
    <row r="129" spans="1:12" ht="16.5" customHeight="1">
      <c r="A129" s="14" t="s">
        <v>4</v>
      </c>
      <c r="B129" s="15" t="s">
        <v>94</v>
      </c>
      <c r="C129" s="11">
        <v>5</v>
      </c>
      <c r="D129" s="16">
        <v>5</v>
      </c>
      <c r="E129" s="7"/>
      <c r="F129" s="7"/>
      <c r="G129" s="7"/>
      <c r="H129" s="7"/>
      <c r="I129" s="7"/>
      <c r="J129" s="7"/>
      <c r="K129" s="7"/>
      <c r="L129" s="7"/>
    </row>
    <row r="130" spans="1:12" ht="16.5" customHeight="1">
      <c r="A130" s="14" t="s">
        <v>6</v>
      </c>
      <c r="B130" s="28" t="s">
        <v>95</v>
      </c>
      <c r="C130" s="11">
        <v>2.5</v>
      </c>
      <c r="D130" s="7"/>
      <c r="E130" s="16">
        <v>2.5</v>
      </c>
      <c r="F130" s="7"/>
      <c r="G130" s="7"/>
      <c r="H130" s="7"/>
      <c r="I130" s="16">
        <v>2.5</v>
      </c>
      <c r="J130" s="7"/>
      <c r="K130" s="7"/>
      <c r="L130" s="7"/>
    </row>
    <row r="131" spans="1:12" ht="16.5" customHeight="1" thickBot="1">
      <c r="A131" s="19" t="s">
        <v>8</v>
      </c>
      <c r="B131" s="29" t="s">
        <v>96</v>
      </c>
      <c r="C131" s="21">
        <v>0</v>
      </c>
      <c r="D131" s="12"/>
      <c r="E131" s="12"/>
      <c r="F131" s="13"/>
      <c r="G131" s="13"/>
      <c r="H131" s="13"/>
      <c r="I131" s="13"/>
      <c r="J131" s="13"/>
      <c r="K131" s="13"/>
      <c r="L131" s="7"/>
    </row>
    <row r="132" spans="1:5" ht="15.75">
      <c r="A132" s="26"/>
      <c r="D132" s="23"/>
      <c r="E132" s="23"/>
    </row>
    <row r="133" spans="1:5" ht="16.5" thickBot="1">
      <c r="A133" s="27" t="s">
        <v>97</v>
      </c>
      <c r="D133" s="23"/>
      <c r="E133" s="23"/>
    </row>
    <row r="134" spans="1:12" s="24" customFormat="1" ht="39.75" customHeight="1" thickBot="1">
      <c r="A134" s="101" t="s">
        <v>150</v>
      </c>
      <c r="B134" s="101"/>
      <c r="C134" s="56" t="s">
        <v>117</v>
      </c>
      <c r="D134" s="57" t="s">
        <v>158</v>
      </c>
      <c r="E134" s="57" t="s">
        <v>159</v>
      </c>
      <c r="F134" s="57" t="s">
        <v>130</v>
      </c>
      <c r="G134" s="57" t="s">
        <v>129</v>
      </c>
      <c r="H134" s="57" t="s">
        <v>122</v>
      </c>
      <c r="I134" s="57" t="s">
        <v>154</v>
      </c>
      <c r="J134" s="57" t="s">
        <v>157</v>
      </c>
      <c r="K134" s="57" t="s">
        <v>155</v>
      </c>
      <c r="L134" s="58" t="s">
        <v>156</v>
      </c>
    </row>
    <row r="135" spans="1:12" ht="13.5" customHeight="1">
      <c r="A135" s="9" t="s">
        <v>0</v>
      </c>
      <c r="B135" s="10" t="s">
        <v>98</v>
      </c>
      <c r="C135" s="25">
        <v>10</v>
      </c>
      <c r="D135" s="7"/>
      <c r="E135" s="16">
        <v>10</v>
      </c>
      <c r="F135" s="7"/>
      <c r="G135" s="16">
        <v>10</v>
      </c>
      <c r="H135" s="7"/>
      <c r="I135" s="7"/>
      <c r="J135" s="16">
        <v>10</v>
      </c>
      <c r="K135" s="7"/>
      <c r="L135" s="7"/>
    </row>
    <row r="136" spans="1:12" ht="12.75">
      <c r="A136" s="14" t="s">
        <v>2</v>
      </c>
      <c r="B136" s="15" t="s">
        <v>99</v>
      </c>
      <c r="C136" s="11">
        <v>8</v>
      </c>
      <c r="D136" s="16">
        <v>8</v>
      </c>
      <c r="E136" s="7"/>
      <c r="F136" s="7"/>
      <c r="G136" s="7"/>
      <c r="H136" s="16">
        <v>8</v>
      </c>
      <c r="I136" s="16">
        <v>8</v>
      </c>
      <c r="J136" s="7"/>
      <c r="K136" s="7"/>
      <c r="L136" s="7"/>
    </row>
    <row r="137" spans="1:12" ht="12.75">
      <c r="A137" s="14" t="s">
        <v>4</v>
      </c>
      <c r="B137" s="15" t="s">
        <v>100</v>
      </c>
      <c r="C137" s="11">
        <v>6</v>
      </c>
      <c r="D137" s="7"/>
      <c r="E137" s="7"/>
      <c r="F137" s="16">
        <v>6</v>
      </c>
      <c r="G137" s="7"/>
      <c r="H137" s="7"/>
      <c r="I137" s="7"/>
      <c r="J137" s="7"/>
      <c r="K137" s="16">
        <v>6</v>
      </c>
      <c r="L137" s="16">
        <v>6</v>
      </c>
    </row>
    <row r="138" spans="1:12" ht="12.75">
      <c r="A138" s="14" t="s">
        <v>6</v>
      </c>
      <c r="B138" s="15" t="s">
        <v>101</v>
      </c>
      <c r="C138" s="11">
        <v>4</v>
      </c>
      <c r="D138" s="12"/>
      <c r="E138" s="12"/>
      <c r="F138" s="13"/>
      <c r="G138" s="13"/>
      <c r="H138" s="13"/>
      <c r="I138" s="13"/>
      <c r="J138" s="13"/>
      <c r="K138" s="13"/>
      <c r="L138" s="7"/>
    </row>
    <row r="139" spans="1:12" ht="12.75">
      <c r="A139" s="14" t="s">
        <v>8</v>
      </c>
      <c r="B139" s="15" t="s">
        <v>102</v>
      </c>
      <c r="C139" s="11">
        <v>2</v>
      </c>
      <c r="D139" s="12"/>
      <c r="E139" s="12"/>
      <c r="F139" s="13"/>
      <c r="G139" s="13"/>
      <c r="H139" s="13"/>
      <c r="I139" s="13"/>
      <c r="J139" s="13"/>
      <c r="K139" s="13"/>
      <c r="L139" s="7"/>
    </row>
    <row r="140" spans="1:12" ht="13.5" thickBot="1">
      <c r="A140" s="19" t="s">
        <v>15</v>
      </c>
      <c r="B140" s="20" t="s">
        <v>103</v>
      </c>
      <c r="C140" s="21">
        <v>0</v>
      </c>
      <c r="D140" s="12"/>
      <c r="E140" s="12"/>
      <c r="F140" s="13"/>
      <c r="G140" s="13"/>
      <c r="H140" s="13"/>
      <c r="I140" s="13"/>
      <c r="J140" s="13"/>
      <c r="K140" s="13"/>
      <c r="L140" s="7"/>
    </row>
    <row r="141" spans="1:5" ht="16.5" thickBot="1">
      <c r="A141" s="26"/>
      <c r="D141" s="23"/>
      <c r="E141" s="23"/>
    </row>
    <row r="142" spans="1:12" s="24" customFormat="1" ht="13.5" thickBot="1">
      <c r="A142" s="101" t="s">
        <v>151</v>
      </c>
      <c r="B142" s="101"/>
      <c r="C142" s="56" t="s">
        <v>117</v>
      </c>
      <c r="D142" s="57" t="s">
        <v>158</v>
      </c>
      <c r="E142" s="57" t="s">
        <v>159</v>
      </c>
      <c r="F142" s="57" t="s">
        <v>130</v>
      </c>
      <c r="G142" s="57" t="s">
        <v>129</v>
      </c>
      <c r="H142" s="57" t="s">
        <v>122</v>
      </c>
      <c r="I142" s="57" t="s">
        <v>154</v>
      </c>
      <c r="J142" s="57" t="s">
        <v>157</v>
      </c>
      <c r="K142" s="57" t="s">
        <v>155</v>
      </c>
      <c r="L142" s="58" t="s">
        <v>156</v>
      </c>
    </row>
    <row r="143" spans="1:12" ht="25.5">
      <c r="A143" s="9" t="s">
        <v>0</v>
      </c>
      <c r="B143" s="10" t="s">
        <v>104</v>
      </c>
      <c r="C143" s="25">
        <v>10</v>
      </c>
      <c r="D143" s="7"/>
      <c r="E143" s="7"/>
      <c r="F143" s="16">
        <v>10</v>
      </c>
      <c r="G143" s="16">
        <v>10</v>
      </c>
      <c r="H143" s="7"/>
      <c r="I143" s="16">
        <v>10</v>
      </c>
      <c r="J143" s="7"/>
      <c r="K143" s="16">
        <v>10</v>
      </c>
      <c r="L143" s="16">
        <v>10</v>
      </c>
    </row>
    <row r="144" spans="1:12" ht="12.75">
      <c r="A144" s="14" t="s">
        <v>2</v>
      </c>
      <c r="B144" s="15" t="s">
        <v>105</v>
      </c>
      <c r="C144" s="11">
        <v>7</v>
      </c>
      <c r="D144" s="7"/>
      <c r="E144" s="7"/>
      <c r="F144" s="7"/>
      <c r="G144" s="7"/>
      <c r="H144" s="16">
        <v>7</v>
      </c>
      <c r="I144" s="7"/>
      <c r="J144" s="7"/>
      <c r="K144" s="7"/>
      <c r="L144" s="7"/>
    </row>
    <row r="145" spans="1:12" ht="27.75" customHeight="1">
      <c r="A145" s="14" t="s">
        <v>4</v>
      </c>
      <c r="B145" s="15" t="s">
        <v>106</v>
      </c>
      <c r="C145" s="11">
        <v>3</v>
      </c>
      <c r="D145" s="16">
        <v>3</v>
      </c>
      <c r="E145" s="7"/>
      <c r="F145" s="7"/>
      <c r="G145" s="7"/>
      <c r="H145" s="7"/>
      <c r="I145" s="7"/>
      <c r="J145" s="16">
        <v>3</v>
      </c>
      <c r="K145" s="7"/>
      <c r="L145" s="7"/>
    </row>
    <row r="146" spans="1:12" ht="25.5" customHeight="1" thickBot="1">
      <c r="A146" s="19" t="s">
        <v>6</v>
      </c>
      <c r="B146" s="20" t="s">
        <v>107</v>
      </c>
      <c r="C146" s="21">
        <v>0</v>
      </c>
      <c r="D146" s="7"/>
      <c r="E146" s="16">
        <v>0</v>
      </c>
      <c r="F146" s="7"/>
      <c r="G146" s="7"/>
      <c r="H146" s="7"/>
      <c r="I146" s="7"/>
      <c r="J146" s="7"/>
      <c r="K146" s="7"/>
      <c r="L146" s="7"/>
    </row>
    <row r="147" spans="1:5" ht="16.5" thickBot="1">
      <c r="A147" s="26"/>
      <c r="D147" s="23"/>
      <c r="E147" s="23"/>
    </row>
    <row r="148" spans="1:12" s="24" customFormat="1" ht="13.5" thickBot="1">
      <c r="A148" s="101" t="s">
        <v>152</v>
      </c>
      <c r="B148" s="101"/>
      <c r="C148" s="56" t="s">
        <v>117</v>
      </c>
      <c r="D148" s="57" t="s">
        <v>158</v>
      </c>
      <c r="E148" s="57" t="s">
        <v>159</v>
      </c>
      <c r="F148" s="57" t="s">
        <v>130</v>
      </c>
      <c r="G148" s="57" t="s">
        <v>129</v>
      </c>
      <c r="H148" s="57" t="s">
        <v>122</v>
      </c>
      <c r="I148" s="57" t="s">
        <v>154</v>
      </c>
      <c r="J148" s="57" t="s">
        <v>157</v>
      </c>
      <c r="K148" s="57" t="s">
        <v>155</v>
      </c>
      <c r="L148" s="58" t="s">
        <v>156</v>
      </c>
    </row>
    <row r="149" spans="1:12" ht="25.5">
      <c r="A149" s="9" t="s">
        <v>0</v>
      </c>
      <c r="B149" s="10" t="s">
        <v>108</v>
      </c>
      <c r="C149" s="25">
        <v>10</v>
      </c>
      <c r="D149" s="12"/>
      <c r="E149" s="12"/>
      <c r="F149" s="13"/>
      <c r="G149" s="13"/>
      <c r="H149" s="13"/>
      <c r="I149" s="13"/>
      <c r="J149" s="13"/>
      <c r="K149" s="13"/>
      <c r="L149" s="7"/>
    </row>
    <row r="150" spans="1:12" ht="12.75">
      <c r="A150" s="14" t="s">
        <v>2</v>
      </c>
      <c r="B150" s="15" t="s">
        <v>105</v>
      </c>
      <c r="C150" s="11">
        <v>7</v>
      </c>
      <c r="D150" s="12"/>
      <c r="E150" s="12"/>
      <c r="F150" s="13"/>
      <c r="G150" s="13"/>
      <c r="H150" s="13"/>
      <c r="I150" s="13"/>
      <c r="J150" s="13"/>
      <c r="K150" s="13"/>
      <c r="L150" s="7"/>
    </row>
    <row r="151" spans="1:12" ht="26.25" customHeight="1">
      <c r="A151" s="14" t="s">
        <v>4</v>
      </c>
      <c r="B151" s="15" t="s">
        <v>109</v>
      </c>
      <c r="C151" s="11">
        <v>3</v>
      </c>
      <c r="D151" s="7"/>
      <c r="E151" s="7"/>
      <c r="F151" s="7"/>
      <c r="G151" s="7"/>
      <c r="H151" s="16">
        <v>3</v>
      </c>
      <c r="I151" s="16">
        <v>3</v>
      </c>
      <c r="J151" s="16">
        <v>3</v>
      </c>
      <c r="K151" s="7"/>
      <c r="L151" s="7"/>
    </row>
    <row r="152" spans="1:12" ht="26.25" customHeight="1" thickBot="1">
      <c r="A152" s="19" t="s">
        <v>6</v>
      </c>
      <c r="B152" s="20" t="s">
        <v>110</v>
      </c>
      <c r="C152" s="21">
        <v>0</v>
      </c>
      <c r="D152" s="16">
        <v>0</v>
      </c>
      <c r="E152" s="16">
        <v>0</v>
      </c>
      <c r="F152" s="16">
        <v>0</v>
      </c>
      <c r="G152" s="16">
        <v>0</v>
      </c>
      <c r="H152" s="7"/>
      <c r="I152" s="7"/>
      <c r="J152" s="7"/>
      <c r="K152" s="16">
        <v>0</v>
      </c>
      <c r="L152" s="16">
        <v>0</v>
      </c>
    </row>
    <row r="153" ht="15.75">
      <c r="A153" s="26"/>
    </row>
    <row r="154" ht="16.5" thickBot="1">
      <c r="A154" s="27" t="s">
        <v>111</v>
      </c>
    </row>
    <row r="155" spans="1:12" s="24" customFormat="1" ht="13.5" thickBot="1">
      <c r="A155" s="102" t="s">
        <v>153</v>
      </c>
      <c r="B155" s="103"/>
      <c r="C155" s="59" t="s">
        <v>117</v>
      </c>
      <c r="D155" s="57" t="s">
        <v>158</v>
      </c>
      <c r="E155" s="57" t="s">
        <v>159</v>
      </c>
      <c r="F155" s="57" t="s">
        <v>130</v>
      </c>
      <c r="G155" s="57" t="s">
        <v>129</v>
      </c>
      <c r="H155" s="57" t="s">
        <v>122</v>
      </c>
      <c r="I155" s="57" t="s">
        <v>154</v>
      </c>
      <c r="J155" s="57" t="s">
        <v>157</v>
      </c>
      <c r="K155" s="57" t="s">
        <v>155</v>
      </c>
      <c r="L155" s="58" t="s">
        <v>156</v>
      </c>
    </row>
    <row r="156" spans="1:12" ht="15.75" customHeight="1">
      <c r="A156" s="9" t="s">
        <v>0</v>
      </c>
      <c r="B156" s="10" t="s">
        <v>112</v>
      </c>
      <c r="C156" s="25">
        <v>10</v>
      </c>
      <c r="D156" s="39"/>
      <c r="E156" s="39"/>
      <c r="F156" s="13"/>
      <c r="G156" s="13"/>
      <c r="H156" s="13"/>
      <c r="I156" s="13"/>
      <c r="J156" s="13"/>
      <c r="K156" s="13"/>
      <c r="L156" s="7"/>
    </row>
    <row r="157" spans="1:12" ht="12.75">
      <c r="A157" s="14" t="s">
        <v>2</v>
      </c>
      <c r="B157" s="28" t="s">
        <v>113</v>
      </c>
      <c r="C157" s="11">
        <v>7.5</v>
      </c>
      <c r="D157" s="39"/>
      <c r="E157" s="39"/>
      <c r="F157" s="13"/>
      <c r="G157" s="13"/>
      <c r="H157" s="13"/>
      <c r="I157" s="13"/>
      <c r="J157" s="13"/>
      <c r="K157" s="13"/>
      <c r="L157" s="7"/>
    </row>
    <row r="158" spans="1:12" ht="14.25" customHeight="1">
      <c r="A158" s="14" t="s">
        <v>4</v>
      </c>
      <c r="B158" s="28" t="s">
        <v>114</v>
      </c>
      <c r="C158" s="11">
        <v>5</v>
      </c>
      <c r="D158" s="7"/>
      <c r="E158" s="7"/>
      <c r="F158" s="7"/>
      <c r="G158" s="7"/>
      <c r="H158" s="16">
        <v>5</v>
      </c>
      <c r="I158" s="7"/>
      <c r="J158" s="7"/>
      <c r="K158" s="7"/>
      <c r="L158" s="7"/>
    </row>
    <row r="159" spans="1:12" ht="14.25" customHeight="1">
      <c r="A159" s="14" t="s">
        <v>6</v>
      </c>
      <c r="B159" s="28" t="s">
        <v>115</v>
      </c>
      <c r="C159" s="11">
        <v>2.5</v>
      </c>
      <c r="D159" s="39"/>
      <c r="E159" s="39"/>
      <c r="F159" s="13"/>
      <c r="G159" s="13"/>
      <c r="H159" s="13"/>
      <c r="I159" s="13"/>
      <c r="J159" s="13"/>
      <c r="K159" s="13"/>
      <c r="L159" s="7"/>
    </row>
    <row r="160" spans="1:12" ht="13.5" thickBot="1">
      <c r="A160" s="19" t="s">
        <v>8</v>
      </c>
      <c r="B160" s="29" t="s">
        <v>116</v>
      </c>
      <c r="C160" s="21">
        <v>0</v>
      </c>
      <c r="D160" s="16">
        <v>0</v>
      </c>
      <c r="E160" s="16">
        <v>0</v>
      </c>
      <c r="F160" s="16">
        <v>0</v>
      </c>
      <c r="G160" s="7"/>
      <c r="H160" s="7"/>
      <c r="I160" s="16">
        <v>0</v>
      </c>
      <c r="J160" s="16">
        <v>0</v>
      </c>
      <c r="K160" s="16">
        <v>0</v>
      </c>
      <c r="L160" s="16">
        <v>0</v>
      </c>
    </row>
    <row r="161" spans="17:28" ht="13.5" thickBot="1"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</row>
    <row r="162" spans="1:28" s="32" customFormat="1" ht="16.5" thickBot="1">
      <c r="A162" s="104" t="s">
        <v>118</v>
      </c>
      <c r="B162" s="104"/>
      <c r="C162" s="38" t="s">
        <v>162</v>
      </c>
      <c r="D162" s="7" t="s">
        <v>158</v>
      </c>
      <c r="E162" s="7" t="s">
        <v>159</v>
      </c>
      <c r="F162" s="7" t="s">
        <v>130</v>
      </c>
      <c r="G162" s="7" t="s">
        <v>129</v>
      </c>
      <c r="H162" s="7" t="s">
        <v>122</v>
      </c>
      <c r="I162" s="7" t="s">
        <v>154</v>
      </c>
      <c r="J162" s="7" t="s">
        <v>157</v>
      </c>
      <c r="K162" s="7" t="s">
        <v>155</v>
      </c>
      <c r="L162" s="7" t="s">
        <v>156</v>
      </c>
      <c r="M162" s="41" t="s">
        <v>163</v>
      </c>
      <c r="N162" s="41" t="s">
        <v>164</v>
      </c>
      <c r="O162" s="41" t="s">
        <v>169</v>
      </c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s="24" customFormat="1" ht="12.75">
      <c r="A163" s="50">
        <v>1</v>
      </c>
      <c r="B163" s="51" t="s">
        <v>131</v>
      </c>
      <c r="C163" s="52" t="s">
        <v>44</v>
      </c>
      <c r="D163" s="53">
        <f aca="true" t="shared" si="0" ref="D163:L163">+SUM(D79:D84)+SUM(D87:D91)+SUM(D94:D97)+SUM(D100:D104)+SUM(D135:D140)+SUM(D143:D146)+SUM(D149:D152)+SUM(D156:D160)</f>
        <v>34.5</v>
      </c>
      <c r="E163" s="53">
        <f t="shared" si="0"/>
        <v>30.5</v>
      </c>
      <c r="F163" s="54">
        <f t="shared" si="0"/>
        <v>36</v>
      </c>
      <c r="G163" s="54">
        <f t="shared" si="0"/>
        <v>37</v>
      </c>
      <c r="H163" s="54">
        <f t="shared" si="0"/>
        <v>56</v>
      </c>
      <c r="I163" s="54">
        <f t="shared" si="0"/>
        <v>38.5</v>
      </c>
      <c r="J163" s="54">
        <f t="shared" si="0"/>
        <v>46</v>
      </c>
      <c r="K163" s="54">
        <f t="shared" si="0"/>
        <v>28.5</v>
      </c>
      <c r="L163" s="54">
        <f t="shared" si="0"/>
        <v>28.5</v>
      </c>
      <c r="M163" s="54">
        <f aca="true" t="shared" si="1" ref="M163:M170">SUM(D163:L163)</f>
        <v>335.5</v>
      </c>
      <c r="N163" s="88">
        <f aca="true" t="shared" si="2" ref="N163:N170">+AVERAGE(D163:L163)</f>
        <v>37.27777777777778</v>
      </c>
      <c r="O163" s="88">
        <f aca="true" t="shared" si="3" ref="O163:O170">+STDEVP(D163:L163)</f>
        <v>8.416620828624723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3.5" thickBot="1">
      <c r="A164" s="33"/>
      <c r="B164" s="34" t="s">
        <v>125</v>
      </c>
      <c r="C164" s="40">
        <v>8</v>
      </c>
      <c r="D164" s="45">
        <f aca="true" t="shared" si="4" ref="D164:L164">+D163/$C$164</f>
        <v>4.3125</v>
      </c>
      <c r="E164" s="45">
        <f t="shared" si="4"/>
        <v>3.8125</v>
      </c>
      <c r="F164" s="45">
        <f t="shared" si="4"/>
        <v>4.5</v>
      </c>
      <c r="G164" s="45">
        <f t="shared" si="4"/>
        <v>4.625</v>
      </c>
      <c r="H164" s="45">
        <f t="shared" si="4"/>
        <v>7</v>
      </c>
      <c r="I164" s="45">
        <f t="shared" si="4"/>
        <v>4.8125</v>
      </c>
      <c r="J164" s="45">
        <f t="shared" si="4"/>
        <v>5.75</v>
      </c>
      <c r="K164" s="45">
        <f t="shared" si="4"/>
        <v>3.5625</v>
      </c>
      <c r="L164" s="45">
        <f t="shared" si="4"/>
        <v>3.5625</v>
      </c>
      <c r="M164" s="46">
        <f t="shared" si="1"/>
        <v>41.9375</v>
      </c>
      <c r="N164" s="89">
        <f t="shared" si="2"/>
        <v>4.659722222222222</v>
      </c>
      <c r="O164" s="89">
        <f t="shared" si="3"/>
        <v>1.0520776035780903</v>
      </c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s="24" customFormat="1" ht="12.75">
      <c r="A165" s="60">
        <v>2</v>
      </c>
      <c r="B165" s="61" t="s">
        <v>119</v>
      </c>
      <c r="C165" s="62" t="s">
        <v>44</v>
      </c>
      <c r="D165" s="63">
        <f aca="true" t="shared" si="5" ref="D165:L165">+SUM(D108:D112)+SUM(D115:D118)+SUM(D121:D124)+SUM(D127:D131)</f>
        <v>16</v>
      </c>
      <c r="E165" s="63">
        <f t="shared" si="5"/>
        <v>17</v>
      </c>
      <c r="F165" s="63">
        <f t="shared" si="5"/>
        <v>32</v>
      </c>
      <c r="G165" s="63">
        <f t="shared" si="5"/>
        <v>27.5</v>
      </c>
      <c r="H165" s="63">
        <f t="shared" si="5"/>
        <v>29</v>
      </c>
      <c r="I165" s="63">
        <f t="shared" si="5"/>
        <v>21.5</v>
      </c>
      <c r="J165" s="63">
        <f t="shared" si="5"/>
        <v>27.5</v>
      </c>
      <c r="K165" s="63">
        <f t="shared" si="5"/>
        <v>32</v>
      </c>
      <c r="L165" s="63">
        <f t="shared" si="5"/>
        <v>32</v>
      </c>
      <c r="M165" s="63">
        <f t="shared" si="1"/>
        <v>234.5</v>
      </c>
      <c r="N165" s="90">
        <f t="shared" si="2"/>
        <v>26.055555555555557</v>
      </c>
      <c r="O165" s="90">
        <f t="shared" si="3"/>
        <v>5.988157036297397</v>
      </c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3.5" thickBot="1">
      <c r="A166" s="33"/>
      <c r="B166" s="34" t="s">
        <v>126</v>
      </c>
      <c r="C166" s="40">
        <v>4</v>
      </c>
      <c r="D166" s="45">
        <f aca="true" t="shared" si="6" ref="D166:L166">+D165/$C$166</f>
        <v>4</v>
      </c>
      <c r="E166" s="45">
        <f t="shared" si="6"/>
        <v>4.25</v>
      </c>
      <c r="F166" s="45">
        <f t="shared" si="6"/>
        <v>8</v>
      </c>
      <c r="G166" s="45">
        <f t="shared" si="6"/>
        <v>6.875</v>
      </c>
      <c r="H166" s="45">
        <f t="shared" si="6"/>
        <v>7.25</v>
      </c>
      <c r="I166" s="45">
        <f t="shared" si="6"/>
        <v>5.375</v>
      </c>
      <c r="J166" s="45">
        <f t="shared" si="6"/>
        <v>6.875</v>
      </c>
      <c r="K166" s="45">
        <f t="shared" si="6"/>
        <v>8</v>
      </c>
      <c r="L166" s="45">
        <f t="shared" si="6"/>
        <v>8</v>
      </c>
      <c r="M166" s="46">
        <f t="shared" si="1"/>
        <v>58.625</v>
      </c>
      <c r="N166" s="89">
        <f t="shared" si="2"/>
        <v>6.513888888888889</v>
      </c>
      <c r="O166" s="89">
        <f t="shared" si="3"/>
        <v>1.4970392590743493</v>
      </c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s="24" customFormat="1" ht="12.75">
      <c r="A167" s="69">
        <v>3</v>
      </c>
      <c r="B167" s="70" t="s">
        <v>120</v>
      </c>
      <c r="C167" s="71" t="s">
        <v>44</v>
      </c>
      <c r="D167" s="72">
        <f aca="true" t="shared" si="7" ref="D167:L167">+SUM(D49:D52)+SUM(D55:D60)+SUM(D63:D68)+SUM(D71:D75)</f>
        <v>29</v>
      </c>
      <c r="E167" s="72">
        <f t="shared" si="7"/>
        <v>16.5</v>
      </c>
      <c r="F167" s="72">
        <f t="shared" si="7"/>
        <v>14.5</v>
      </c>
      <c r="G167" s="72">
        <f t="shared" si="7"/>
        <v>12.5</v>
      </c>
      <c r="H167" s="72">
        <f t="shared" si="7"/>
        <v>30.5</v>
      </c>
      <c r="I167" s="72">
        <f t="shared" si="7"/>
        <v>20.5</v>
      </c>
      <c r="J167" s="72">
        <f t="shared" si="7"/>
        <v>23</v>
      </c>
      <c r="K167" s="72">
        <f t="shared" si="7"/>
        <v>14.5</v>
      </c>
      <c r="L167" s="72">
        <f t="shared" si="7"/>
        <v>14.5</v>
      </c>
      <c r="M167" s="72">
        <f t="shared" si="1"/>
        <v>175.5</v>
      </c>
      <c r="N167" s="91">
        <f t="shared" si="2"/>
        <v>19.5</v>
      </c>
      <c r="O167" s="91">
        <f t="shared" si="3"/>
        <v>6.302556800396346</v>
      </c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3.5" thickBot="1">
      <c r="A168" s="33"/>
      <c r="B168" s="34" t="s">
        <v>127</v>
      </c>
      <c r="C168" s="40">
        <v>4</v>
      </c>
      <c r="D168" s="45">
        <f aca="true" t="shared" si="8" ref="D168:L168">+D167/$C$168</f>
        <v>7.25</v>
      </c>
      <c r="E168" s="45">
        <f t="shared" si="8"/>
        <v>4.125</v>
      </c>
      <c r="F168" s="45">
        <f t="shared" si="8"/>
        <v>3.625</v>
      </c>
      <c r="G168" s="45">
        <f t="shared" si="8"/>
        <v>3.125</v>
      </c>
      <c r="H168" s="45">
        <f t="shared" si="8"/>
        <v>7.625</v>
      </c>
      <c r="I168" s="45">
        <f t="shared" si="8"/>
        <v>5.125</v>
      </c>
      <c r="J168" s="45">
        <f t="shared" si="8"/>
        <v>5.75</v>
      </c>
      <c r="K168" s="45">
        <f t="shared" si="8"/>
        <v>3.625</v>
      </c>
      <c r="L168" s="45">
        <f t="shared" si="8"/>
        <v>3.625</v>
      </c>
      <c r="M168" s="46">
        <f t="shared" si="1"/>
        <v>43.875</v>
      </c>
      <c r="N168" s="89">
        <f t="shared" si="2"/>
        <v>4.875</v>
      </c>
      <c r="O168" s="89">
        <f t="shared" si="3"/>
        <v>1.5756392000990864</v>
      </c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s="24" customFormat="1" ht="12.75">
      <c r="A169" s="78">
        <v>4</v>
      </c>
      <c r="B169" s="79" t="s">
        <v>121</v>
      </c>
      <c r="C169" s="80" t="s">
        <v>44</v>
      </c>
      <c r="D169" s="81">
        <f aca="true" t="shared" si="9" ref="D169:L169">+SUM(D3:D7)+SUM(D10:D15)+SUM(D18:D23)+SUM(D26:D31)+SUM(D34:D38)+SUM(D41:D45)</f>
        <v>30.5</v>
      </c>
      <c r="E169" s="81">
        <f t="shared" si="9"/>
        <v>44.5</v>
      </c>
      <c r="F169" s="81">
        <f t="shared" si="9"/>
        <v>51</v>
      </c>
      <c r="G169" s="81">
        <f t="shared" si="9"/>
        <v>44.5</v>
      </c>
      <c r="H169" s="81">
        <f t="shared" si="9"/>
        <v>46.5</v>
      </c>
      <c r="I169" s="81">
        <f t="shared" si="9"/>
        <v>42</v>
      </c>
      <c r="J169" s="81">
        <f t="shared" si="9"/>
        <v>12.5</v>
      </c>
      <c r="K169" s="81">
        <f t="shared" si="9"/>
        <v>51</v>
      </c>
      <c r="L169" s="81">
        <f t="shared" si="9"/>
        <v>51</v>
      </c>
      <c r="M169" s="81">
        <f t="shared" si="1"/>
        <v>373.5</v>
      </c>
      <c r="N169" s="92">
        <f t="shared" si="2"/>
        <v>41.5</v>
      </c>
      <c r="O169" s="92">
        <f t="shared" si="3"/>
        <v>11.907047399661167</v>
      </c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3.5" thickBot="1">
      <c r="A170" s="33"/>
      <c r="B170" s="35" t="s">
        <v>128</v>
      </c>
      <c r="C170" s="40">
        <v>6</v>
      </c>
      <c r="D170" s="45">
        <f aca="true" t="shared" si="10" ref="D170:L170">+D169/$C$170</f>
        <v>5.083333333333333</v>
      </c>
      <c r="E170" s="45">
        <f t="shared" si="10"/>
        <v>7.416666666666667</v>
      </c>
      <c r="F170" s="45">
        <f t="shared" si="10"/>
        <v>8.5</v>
      </c>
      <c r="G170" s="45">
        <f t="shared" si="10"/>
        <v>7.416666666666667</v>
      </c>
      <c r="H170" s="45">
        <f t="shared" si="10"/>
        <v>7.75</v>
      </c>
      <c r="I170" s="45">
        <f t="shared" si="10"/>
        <v>7</v>
      </c>
      <c r="J170" s="45">
        <f t="shared" si="10"/>
        <v>2.0833333333333335</v>
      </c>
      <c r="K170" s="45">
        <f t="shared" si="10"/>
        <v>8.5</v>
      </c>
      <c r="L170" s="45">
        <f t="shared" si="10"/>
        <v>8.5</v>
      </c>
      <c r="M170" s="46">
        <f t="shared" si="1"/>
        <v>62.25000000000001</v>
      </c>
      <c r="N170" s="89">
        <f t="shared" si="2"/>
        <v>6.916666666666668</v>
      </c>
      <c r="O170" s="89">
        <f t="shared" si="3"/>
        <v>1.984507899943525</v>
      </c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1:12" s="37" customFormat="1" ht="12.75">
      <c r="A171" s="1"/>
      <c r="B171" s="36" t="s">
        <v>124</v>
      </c>
      <c r="C171" s="3"/>
      <c r="D171" s="31">
        <f>+D169+D167+D165+D163-D172</f>
        <v>0</v>
      </c>
      <c r="E171" s="31">
        <f aca="true" t="shared" si="11" ref="E171:J171">+E169+E167+E165+E163-E172</f>
        <v>0</v>
      </c>
      <c r="F171" s="31">
        <f t="shared" si="11"/>
        <v>0</v>
      </c>
      <c r="G171" s="31">
        <f t="shared" si="11"/>
        <v>0</v>
      </c>
      <c r="H171" s="31">
        <f t="shared" si="11"/>
        <v>0</v>
      </c>
      <c r="I171" s="31">
        <f t="shared" si="11"/>
        <v>0</v>
      </c>
      <c r="J171" s="31">
        <f t="shared" si="11"/>
        <v>0</v>
      </c>
      <c r="K171" s="31">
        <f>+K169+K167+K165+K163-K172</f>
        <v>0</v>
      </c>
      <c r="L171" s="31">
        <f>+L169+L167+L165+L163-L172</f>
        <v>0</v>
      </c>
    </row>
    <row r="172" spans="1:12" s="37" customFormat="1" ht="12.75">
      <c r="A172" s="1"/>
      <c r="B172" s="36" t="s">
        <v>123</v>
      </c>
      <c r="C172" s="3"/>
      <c r="D172" s="31">
        <f aca="true" t="shared" si="12" ref="D172:I172">SUM(D2:D160)</f>
        <v>110</v>
      </c>
      <c r="E172" s="31">
        <f t="shared" si="12"/>
        <v>108.5</v>
      </c>
      <c r="F172" s="31">
        <f t="shared" si="12"/>
        <v>133.5</v>
      </c>
      <c r="G172" s="31">
        <f t="shared" si="12"/>
        <v>121.5</v>
      </c>
      <c r="H172" s="31">
        <f t="shared" si="12"/>
        <v>162</v>
      </c>
      <c r="I172" s="31">
        <f t="shared" si="12"/>
        <v>122.5</v>
      </c>
      <c r="J172" s="31">
        <f>SUM(J2:J160)</f>
        <v>109</v>
      </c>
      <c r="K172" s="31">
        <f>SUM(K2:K160)</f>
        <v>126</v>
      </c>
      <c r="L172" s="31">
        <f>SUM(L2:L160)</f>
        <v>126</v>
      </c>
    </row>
  </sheetData>
  <sheetProtection/>
  <mergeCells count="23">
    <mergeCell ref="A2:B2"/>
    <mergeCell ref="A9:B9"/>
    <mergeCell ref="A17:B17"/>
    <mergeCell ref="A25:B25"/>
    <mergeCell ref="A33:B33"/>
    <mergeCell ref="A40:B40"/>
    <mergeCell ref="A126:B126"/>
    <mergeCell ref="A48:B48"/>
    <mergeCell ref="A54:B54"/>
    <mergeCell ref="A62:B62"/>
    <mergeCell ref="A70:B70"/>
    <mergeCell ref="A78:B78"/>
    <mergeCell ref="A86:B86"/>
    <mergeCell ref="A134:B134"/>
    <mergeCell ref="A142:B142"/>
    <mergeCell ref="A148:B148"/>
    <mergeCell ref="A155:B155"/>
    <mergeCell ref="A162:B162"/>
    <mergeCell ref="A93:B93"/>
    <mergeCell ref="A99:B99"/>
    <mergeCell ref="A107:B107"/>
    <mergeCell ref="A114:B114"/>
    <mergeCell ref="A120:B1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7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11.421875" style="0" customWidth="1"/>
    <col min="2" max="2" width="31.140625" style="0" customWidth="1"/>
    <col min="3" max="3" width="15.57421875" style="0" customWidth="1"/>
    <col min="4" max="4" width="18.8515625" style="0" bestFit="1" customWidth="1"/>
  </cols>
  <sheetData>
    <row r="2" ht="13.5" thickBot="1"/>
    <row r="3" spans="2:5" ht="13.5" thickBot="1">
      <c r="B3" s="42" t="s">
        <v>165</v>
      </c>
      <c r="C3" s="43" t="s">
        <v>166</v>
      </c>
      <c r="D3" s="43" t="s">
        <v>167</v>
      </c>
      <c r="E3" s="43" t="s">
        <v>168</v>
      </c>
    </row>
    <row r="4" spans="2:5" ht="26.25" thickBot="1">
      <c r="B4" s="44" t="s">
        <v>170</v>
      </c>
      <c r="C4" s="47">
        <f>+indicadores9!N164</f>
        <v>4.659722222222222</v>
      </c>
      <c r="D4" s="47">
        <f>+indicadores9!O164</f>
        <v>1.0520776035780903</v>
      </c>
      <c r="E4" s="48">
        <f>+D4/C4</f>
        <v>0.22578118467249628</v>
      </c>
    </row>
    <row r="5" spans="2:5" ht="13.5" thickBot="1">
      <c r="B5" s="44" t="s">
        <v>171</v>
      </c>
      <c r="C5" s="47">
        <f>+indicadores9!N166</f>
        <v>6.513888888888889</v>
      </c>
      <c r="D5" s="47">
        <f>+indicadores9!O166</f>
        <v>1.4970392590743493</v>
      </c>
      <c r="E5" s="48">
        <f>+D5/C5</f>
        <v>0.22982265810949498</v>
      </c>
    </row>
    <row r="6" spans="2:5" ht="26.25" thickBot="1">
      <c r="B6" s="44" t="s">
        <v>172</v>
      </c>
      <c r="C6" s="47">
        <f>+indicadores9!N168</f>
        <v>4.875</v>
      </c>
      <c r="D6" s="47">
        <f>+indicadores9!O168</f>
        <v>1.5756392000990864</v>
      </c>
      <c r="E6" s="48">
        <f>+D6/C6</f>
        <v>0.32320804104596645</v>
      </c>
    </row>
    <row r="7" spans="2:5" ht="26.25" thickBot="1">
      <c r="B7" s="44" t="s">
        <v>173</v>
      </c>
      <c r="C7" s="47">
        <f>+indicadores9!N170</f>
        <v>6.916666666666668</v>
      </c>
      <c r="D7" s="47">
        <f>+indicadores9!O170</f>
        <v>1.984507899943525</v>
      </c>
      <c r="E7" s="48">
        <f>+D7/C7</f>
        <v>0.286916804811112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Calculos Diagnostico</dc:title>
  <dc:subject/>
  <dc:creator>Familia Marques</dc:creator>
  <cp:keywords/>
  <dc:description/>
  <cp:lastModifiedBy>Melissa Gonzalez</cp:lastModifiedBy>
  <dcterms:created xsi:type="dcterms:W3CDTF">2011-06-10T15:55:23Z</dcterms:created>
  <dcterms:modified xsi:type="dcterms:W3CDTF">2016-08-18T00:50:11Z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IDBDocs|cca77002-e150-4b2d-ab1f-1d7a7cdcae16</vt:lpwstr>
  </property>
  <property fmtid="{D5CDD505-2E9C-101B-9397-08002B2CF9AE}" pid="5" name="Series_x0020_Operations_x0020_I">
    <vt:lpwstr>2;#Unclassified|a6dff32e-d477-44cd-a56b-85efe9e0a56c</vt:lpwstr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4;#IDBDocs|cca77002-e150-4b2d-ab1f-1d7a7cdcae16</vt:lpwstr>
  </property>
  <property fmtid="{D5CDD505-2E9C-101B-9397-08002B2CF9AE}" pid="12" name="o5138a91267540169645e33d09c9dd">
    <vt:lpwstr>Unclassified|a6dff32e-d477-44cd-a56b-85efe9e0a56c</vt:lpwstr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2;#Unclassified|a6dff32e-d477-44cd-a56b-85efe9e0a56c;#4;#IDBDocs|cca77002-e150-4b2d-ab1f-1d7a7cdcae16</vt:lpwstr>
  </property>
  <property fmtid="{D5CDD505-2E9C-101B-9397-08002B2CF9AE}" pid="18" name="display_urn:schemas-microsoft-com:office:office#Edit">
    <vt:lpwstr>Gonzalez, Melissa Maria Laura</vt:lpwstr>
  </property>
  <property fmtid="{D5CDD505-2E9C-101B-9397-08002B2CF9AE}" pid="19" name="Project Numb">
    <vt:lpwstr>AR-L1247</vt:lpwstr>
  </property>
  <property fmtid="{D5CDD505-2E9C-101B-9397-08002B2CF9AE}" pid="20" name="Project Document Ty">
    <vt:lpwstr/>
  </property>
  <property fmtid="{D5CDD505-2E9C-101B-9397-08002B2CF9AE}" pid="21" name="Document Auth">
    <vt:lpwstr>Reyes, Javier Ramiro</vt:lpwstr>
  </property>
  <property fmtid="{D5CDD505-2E9C-101B-9397-08002B2CF9AE}" pid="22" name="Series Operations I">
    <vt:lpwstr>2</vt:lpwstr>
  </property>
  <property fmtid="{D5CDD505-2E9C-101B-9397-08002B2CF9AE}" pid="23" name="Migration In">
    <vt:lpwstr>&lt;Data&gt;&lt;APPLICATION&gt;MS EXCEL&lt;/APPLICATION&gt;&lt;USER_STAGE&gt;Loan Proposal&lt;/USER_STAGE&gt;&lt;PD_OBJ_TYPE&gt;0&lt;/PD_OBJ_TYPE&gt;&lt;MAKERECORD&gt;N&lt;/MAKERECORD&gt;&lt;/Data&gt;</vt:lpwstr>
  </property>
  <property fmtid="{D5CDD505-2E9C-101B-9397-08002B2CF9AE}" pid="24" name="ContentType">
    <vt:lpwstr>0x01010046CF21643EE8D14686A648AA6DAD089200A08A3B5C77C0FC43A261BE7C95B5E886</vt:lpwstr>
  </property>
  <property fmtid="{D5CDD505-2E9C-101B-9397-08002B2CF9AE}" pid="25" name="Approval Numb">
    <vt:lpwstr/>
  </property>
  <property fmtid="{D5CDD505-2E9C-101B-9397-08002B2CF9AE}" pid="26" name="Disclosure Activi">
    <vt:lpwstr>Loan Proposal</vt:lpwstr>
  </property>
  <property fmtid="{D5CDD505-2E9C-101B-9397-08002B2CF9AE}" pid="27" name="Document Language I">
    <vt:lpwstr>Spanish</vt:lpwstr>
  </property>
  <property fmtid="{D5CDD505-2E9C-101B-9397-08002B2CF9AE}" pid="28" name="Fiscal Year I">
    <vt:lpwstr>2016</vt:lpwstr>
  </property>
  <property fmtid="{D5CDD505-2E9C-101B-9397-08002B2CF9AE}" pid="29" name="Access to Information Poli">
    <vt:lpwstr>Public</vt:lpwstr>
  </property>
  <property fmtid="{D5CDD505-2E9C-101B-9397-08002B2CF9AE}" pid="30" name="Other Auth">
    <vt:lpwstr/>
  </property>
  <property fmtid="{D5CDD505-2E9C-101B-9397-08002B2CF9AE}" pid="31" name="Division or Un">
    <vt:lpwstr>IFD/ICS</vt:lpwstr>
  </property>
  <property fmtid="{D5CDD505-2E9C-101B-9397-08002B2CF9AE}" pid="32" name="Business Ar">
    <vt:lpwstr/>
  </property>
  <property fmtid="{D5CDD505-2E9C-101B-9397-08002B2CF9AE}" pid="33" name="Webtop">
    <vt:lpwstr>RM-GIP</vt:lpwstr>
  </property>
  <property fmtid="{D5CDD505-2E9C-101B-9397-08002B2CF9AE}" pid="34" name="display_urn:schemas-microsoft-com:office:office#Auth">
    <vt:lpwstr>Gonzalez, Melissa Maria Laura</vt:lpwstr>
  </property>
  <property fmtid="{D5CDD505-2E9C-101B-9397-08002B2CF9AE}" pid="35" name="Fro">
    <vt:lpwstr/>
  </property>
  <property fmtid="{D5CDD505-2E9C-101B-9397-08002B2CF9AE}" pid="36" name="T">
    <vt:lpwstr/>
  </property>
  <property fmtid="{D5CDD505-2E9C-101B-9397-08002B2CF9AE}" pid="37" name="Identifi">
    <vt:lpwstr> TECFILE</vt:lpwstr>
  </property>
  <property fmtid="{D5CDD505-2E9C-101B-9397-08002B2CF9AE}" pid="38" name="IDBDocs Numb">
    <vt:lpwstr>40482369</vt:lpwstr>
  </property>
</Properties>
</file>