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105" yWindow="1875" windowWidth="1903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7" i="1" l="1"/>
  <c r="D22" i="1"/>
  <c r="D25" i="1"/>
  <c r="J8" i="1" l="1"/>
  <c r="G8" i="1"/>
  <c r="D12" i="1" l="1"/>
  <c r="D5" i="2" l="1"/>
  <c r="D12" i="2" s="1"/>
  <c r="F11" i="2" s="1"/>
  <c r="F5" i="2" l="1"/>
  <c r="F9" i="2"/>
</calcChain>
</file>

<file path=xl/sharedStrings.xml><?xml version="1.0" encoding="utf-8"?>
<sst xmlns="http://schemas.openxmlformats.org/spreadsheetml/2006/main" count="73" uniqueCount="61">
  <si>
    <t>Ref. 
AWP</t>
  </si>
  <si>
    <t>Estimated contract
cost (US$)</t>
  </si>
  <si>
    <t>Source of financing
and percentage</t>
  </si>
  <si>
    <t>Local/other
%</t>
  </si>
  <si>
    <t>IDB/MIF 
%</t>
  </si>
  <si>
    <t>Estimated date of the procurement
notice or start of the contract</t>
  </si>
  <si>
    <t>Total</t>
  </si>
  <si>
    <t>(1) Grouping together of similar procurement is recommended, such as computer hardware, publications, travel, etc. If there are a number of similar individual contracts to be executed at different times, they can be grouped together under a single heading, with an explanation in the comments column indicating the average individual amount and the period during which the contract would be executed. For example: an export promotion project that includes travel to participate in fairs would have an item called "airfare for fairs", an estimated total value od US$5,000, and an explanation in the Comments column: "This is for approximately four different airfares to participate in fairs in the region in years X and X1".</t>
  </si>
  <si>
    <t>PROCUREMENT PLAN FOR NON-REIMBURSABLE TECHNICAL COOPERATIONS</t>
  </si>
  <si>
    <t>Comments</t>
  </si>
  <si>
    <r>
      <t>(2)</t>
    </r>
    <r>
      <rPr>
        <b/>
        <u/>
        <sz val="10"/>
        <color theme="1"/>
        <rFont val="Calibri"/>
        <family val="2"/>
        <scheme val="minor"/>
      </rPr>
      <t xml:space="preserve"> Goods and works: </t>
    </r>
    <r>
      <rPr>
        <sz val="10"/>
        <color theme="1"/>
        <rFont val="Calibri"/>
        <family val="2"/>
        <scheme val="minor"/>
      </rPr>
      <t>CB: Competitive bidding; PC: Price comparison; DC: Direct contracting.</t>
    </r>
  </si>
  <si>
    <r>
      <t>(2)</t>
    </r>
    <r>
      <rPr>
        <b/>
        <u/>
        <sz val="10"/>
        <color theme="1"/>
        <rFont val="Calibri"/>
        <family val="2"/>
        <scheme val="minor"/>
      </rPr>
      <t xml:space="preserve"> Consulting firms:</t>
    </r>
    <r>
      <rPr>
        <sz val="10"/>
        <color theme="1"/>
        <rFont val="Calibri"/>
        <family val="2"/>
        <scheme val="minor"/>
      </rPr>
      <t xml:space="preserve"> CQS: Selection Based on the Consultants' Qualifications; QCBS: Quality and cost-based selection; LCS: Least Cost Selection; FBS: Selection nder a Fixed Budget; SSS: Single Source Selection; QBS: Quality Based selection.</t>
    </r>
  </si>
  <si>
    <r>
      <t xml:space="preserve">(4) </t>
    </r>
    <r>
      <rPr>
        <b/>
        <u/>
        <sz val="10"/>
        <color theme="1"/>
        <rFont val="Calibri"/>
        <family val="2"/>
        <scheme val="minor"/>
      </rPr>
      <t>Technical review</t>
    </r>
    <r>
      <rPr>
        <sz val="10"/>
        <color theme="1"/>
        <rFont val="Calibri"/>
        <family val="2"/>
        <scheme val="minor"/>
      </rPr>
      <t>: The PTL will use this column to define those procurement he/she considers "critical"or "complex"that require ex ante review of the terms of reference, technical specifications, reports, outputs, or other items.</t>
    </r>
  </si>
  <si>
    <r>
      <t>(2)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Individual consultants</t>
    </r>
    <r>
      <rPr>
        <b/>
        <sz val="10"/>
        <color theme="1"/>
        <rFont val="Calibri"/>
        <family val="2"/>
        <scheme val="minor"/>
      </rPr>
      <t>:</t>
    </r>
    <r>
      <rPr>
        <sz val="10"/>
        <color theme="1"/>
        <rFont val="Calibri"/>
        <family val="2"/>
        <scheme val="minor"/>
      </rPr>
      <t xml:space="preserve"> IICQ: International Individual Consultant Selection Based on Qualifications; SSS: Single Source Selection.</t>
    </r>
  </si>
  <si>
    <t>Inter-American Development Bank</t>
  </si>
  <si>
    <t xml:space="preserve"> VPC/FMP</t>
  </si>
  <si>
    <t>Description 
(1)</t>
  </si>
  <si>
    <t>Procurement
Method 
(2)</t>
  </si>
  <si>
    <t>Technical review
by the PTL
(4)</t>
  </si>
  <si>
    <t xml:space="preserve">Review of procurement (ex-ante or 
ex-post)
(3)
</t>
  </si>
  <si>
    <t>Threshold for ex-post review of procurements:</t>
  </si>
  <si>
    <t>Item 
Nº</t>
  </si>
  <si>
    <r>
      <t xml:space="preserve">(3) </t>
    </r>
    <r>
      <rPr>
        <b/>
        <u/>
        <sz val="10"/>
        <color theme="1"/>
        <rFont val="Calibri"/>
        <family val="2"/>
        <scheme val="minor"/>
      </rPr>
      <t>Ex-ante/ex-post review:</t>
    </r>
    <r>
      <rPr>
        <sz val="10"/>
        <color theme="1"/>
        <rFont val="Calibri"/>
        <family val="2"/>
        <scheme val="minor"/>
      </rPr>
      <t xml:space="preserve"> In general, depending on the institutional capacity and level of risk associated with the procurement, ex-post review is the standard modality. Ex-ante review can be specified for critical or complex process.</t>
    </r>
  </si>
  <si>
    <t>Executing agency: IDB (SCL/LMK)</t>
  </si>
  <si>
    <r>
      <rPr>
        <b/>
        <sz val="10"/>
        <color theme="1"/>
        <rFont val="Calibri"/>
        <family val="2"/>
        <scheme val="minor"/>
      </rPr>
      <t>Public or private sector:</t>
    </r>
    <r>
      <rPr>
        <sz val="10"/>
        <color theme="1"/>
        <rFont val="Calibri"/>
        <family val="2"/>
        <scheme val="minor"/>
      </rPr>
      <t xml:space="preserve"> Public</t>
    </r>
  </si>
  <si>
    <t>Prepared by: Fernando Pavon</t>
  </si>
  <si>
    <t>n/a</t>
  </si>
  <si>
    <t>Non consulting services</t>
  </si>
  <si>
    <t>Imprevistos</t>
  </si>
  <si>
    <t>Actividad/Componente</t>
  </si>
  <si>
    <t>Descripción</t>
  </si>
  <si>
    <t>BID</t>
  </si>
  <si>
    <t>%</t>
  </si>
  <si>
    <t>Componente I: Fortalecimiento del Sistema de Pensiones</t>
  </si>
  <si>
    <r>
      <t xml:space="preserve">1.1) </t>
    </r>
    <r>
      <rPr>
        <b/>
        <sz val="9"/>
        <color rgb="FF000000"/>
        <rFont val="Calibri"/>
        <family val="2"/>
        <scheme val="minor"/>
      </rPr>
      <t>Diseño de</t>
    </r>
    <r>
      <rPr>
        <sz val="9"/>
        <color rgb="FF000000"/>
        <rFont val="Calibri"/>
        <family val="2"/>
        <scheme val="minor"/>
      </rPr>
      <t xml:space="preserve"> </t>
    </r>
    <r>
      <rPr>
        <b/>
        <sz val="9"/>
        <color rgb="FF000000"/>
        <rFont val="Calibri"/>
        <family val="2"/>
        <scheme val="minor"/>
      </rPr>
      <t>propuesta de reforma</t>
    </r>
    <r>
      <rPr>
        <sz val="9"/>
        <color rgb="FF000000"/>
        <rFont val="Calibri"/>
        <family val="2"/>
        <scheme val="minor"/>
      </rPr>
      <t xml:space="preserve"> a la política pública actual: </t>
    </r>
    <r>
      <rPr>
        <i/>
        <sz val="9"/>
        <color rgb="FF000000"/>
        <rFont val="Calibri"/>
        <family val="2"/>
        <scheme val="minor"/>
      </rPr>
      <t>factibilidad de un sistema mixto y otras opciones del sistema previsional.</t>
    </r>
  </si>
  <si>
    <t>Consultor individual, Viajes, Otros</t>
  </si>
  <si>
    <t>1.2) Estudio/Análisis de evaluación del proceso de inversión de fondo pensiones</t>
  </si>
  <si>
    <t>1.3) Estudio sobre Tablas de Mortalidad.</t>
  </si>
  <si>
    <t>Componente I: Actividades de diseminación y difusión</t>
  </si>
  <si>
    <r>
      <t xml:space="preserve">2) </t>
    </r>
    <r>
      <rPr>
        <b/>
        <sz val="9"/>
        <color rgb="FF000000"/>
        <rFont val="Calibri"/>
        <family val="2"/>
        <scheme val="minor"/>
      </rPr>
      <t>Socialización/Comunicación</t>
    </r>
    <r>
      <rPr>
        <sz val="9"/>
        <color rgb="FF000000"/>
        <rFont val="Calibri"/>
        <family val="2"/>
        <scheme val="minor"/>
      </rPr>
      <t xml:space="preserve"> – Nota Conceptual (1) Comunicación &amp; talleres de diseminación. </t>
    </r>
  </si>
  <si>
    <t>Consultores, Talleres, Seminarios, Publicaciones</t>
  </si>
  <si>
    <t>Imprevistos/Administración</t>
  </si>
  <si>
    <t>TOTAL</t>
  </si>
  <si>
    <t>n.a.</t>
  </si>
  <si>
    <t xml:space="preserve">Goods and services (in US$): </t>
  </si>
  <si>
    <t xml:space="preserve">Consulting services(in US$): </t>
  </si>
  <si>
    <t>Q3 2016</t>
  </si>
  <si>
    <t>Project number: BH-T1051</t>
  </si>
  <si>
    <t>Country: Bahamas</t>
  </si>
  <si>
    <t>Title of Project: Building capacity for Skills for Current and Future Jobs</t>
  </si>
  <si>
    <t>Period covered by the plan: August 2016 - August 2018</t>
  </si>
  <si>
    <t xml:space="preserve">Component 1: Development of the Matching Grant Facility Platform </t>
  </si>
  <si>
    <t xml:space="preserve">Design (software) MGF online platform (includes hardware specifications needed for implementation).  </t>
  </si>
  <si>
    <t>Operational &amp; Process Manual, including supporting documents to support the implementation of the Pre-Apprenticeship and Apprenticeship Programme through the MGF online platform.</t>
  </si>
  <si>
    <t>Communications Strategy and Implementation Plan</t>
  </si>
  <si>
    <t>Component 2:</t>
  </si>
  <si>
    <t>Date: July 14, 2016</t>
  </si>
  <si>
    <t>Individual Consultants</t>
  </si>
  <si>
    <t>Individual consultants</t>
  </si>
  <si>
    <t>Contingencies</t>
  </si>
  <si>
    <t>IICQ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</si>
</sst>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22" xfId="0" applyFont="1" applyBorder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3" fontId="0" fillId="0" borderId="0" xfId="1" applyFont="1"/>
    <xf numFmtId="0" fontId="8" fillId="0" borderId="54" xfId="0" applyFont="1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10" fillId="0" borderId="57" xfId="0" applyFont="1" applyBorder="1" applyAlignment="1">
      <alignment vertical="center" wrapText="1"/>
    </xf>
    <xf numFmtId="0" fontId="8" fillId="0" borderId="57" xfId="0" applyFont="1" applyBorder="1" applyAlignment="1">
      <alignment horizontal="center" vertical="center" wrapText="1"/>
    </xf>
    <xf numFmtId="0" fontId="0" fillId="0" borderId="56" xfId="0" applyBorder="1" applyAlignment="1">
      <alignment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58" xfId="0" applyFont="1" applyBorder="1" applyAlignment="1">
      <alignment vertical="center" wrapText="1"/>
    </xf>
    <xf numFmtId="0" fontId="8" fillId="0" borderId="27" xfId="0" applyFont="1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8" fillId="0" borderId="52" xfId="0" applyFont="1" applyBorder="1" applyAlignment="1">
      <alignment vertical="center" wrapText="1"/>
    </xf>
    <xf numFmtId="0" fontId="7" fillId="0" borderId="55" xfId="0" applyFont="1" applyBorder="1" applyAlignment="1">
      <alignment horizontal="center" vertical="center" wrapText="1"/>
    </xf>
    <xf numFmtId="9" fontId="8" fillId="0" borderId="57" xfId="0" applyNumberFormat="1" applyFont="1" applyBorder="1" applyAlignment="1">
      <alignment horizontal="center" vertical="center" wrapText="1"/>
    </xf>
    <xf numFmtId="0" fontId="6" fillId="4" borderId="54" xfId="0" applyFont="1" applyFill="1" applyBorder="1" applyAlignment="1">
      <alignment vertical="center" wrapText="1"/>
    </xf>
    <xf numFmtId="0" fontId="6" fillId="4" borderId="57" xfId="0" applyFont="1" applyFill="1" applyBorder="1" applyAlignment="1">
      <alignment horizontal="center" vertical="center" wrapText="1"/>
    </xf>
    <xf numFmtId="9" fontId="6" fillId="4" borderId="57" xfId="0" applyNumberFormat="1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9" fontId="7" fillId="0" borderId="57" xfId="0" applyNumberFormat="1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vertical="center" wrapText="1"/>
    </xf>
    <xf numFmtId="43" fontId="2" fillId="0" borderId="0" xfId="1" applyFont="1" applyBorder="1"/>
    <xf numFmtId="0" fontId="2" fillId="0" borderId="27" xfId="0" applyFont="1" applyBorder="1"/>
    <xf numFmtId="43" fontId="3" fillId="3" borderId="1" xfId="1" applyFont="1" applyFill="1" applyBorder="1"/>
    <xf numFmtId="0" fontId="2" fillId="3" borderId="1" xfId="0" applyFont="1" applyFill="1" applyBorder="1"/>
    <xf numFmtId="0" fontId="2" fillId="3" borderId="22" xfId="0" applyFont="1" applyFill="1" applyBorder="1"/>
    <xf numFmtId="0" fontId="2" fillId="0" borderId="2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vertical="center" wrapText="1"/>
    </xf>
    <xf numFmtId="43" fontId="2" fillId="0" borderId="1" xfId="1" applyFont="1" applyBorder="1"/>
    <xf numFmtId="0" fontId="2" fillId="0" borderId="22" xfId="0" applyFont="1" applyBorder="1"/>
    <xf numFmtId="0" fontId="2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3" fontId="2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43" fontId="3" fillId="3" borderId="1" xfId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0" fontId="2" fillId="0" borderId="21" xfId="0" applyFont="1" applyBorder="1"/>
    <xf numFmtId="0" fontId="3" fillId="0" borderId="1" xfId="0" applyFont="1" applyBorder="1"/>
    <xf numFmtId="43" fontId="2" fillId="0" borderId="10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43" fontId="2" fillId="5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42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2" fillId="0" borderId="45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30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25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48" xfId="0" applyFont="1" applyBorder="1" applyAlignment="1">
      <alignment horizontal="left" vertical="top"/>
    </xf>
    <xf numFmtId="0" fontId="2" fillId="0" borderId="49" xfId="0" applyFont="1" applyBorder="1" applyAlignment="1">
      <alignment horizontal="left" vertical="top"/>
    </xf>
    <xf numFmtId="0" fontId="2" fillId="0" borderId="50" xfId="0" applyFont="1" applyBorder="1" applyAlignment="1">
      <alignment horizontal="left" vertical="top"/>
    </xf>
    <xf numFmtId="0" fontId="3" fillId="0" borderId="2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2" borderId="28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43" fontId="1" fillId="2" borderId="28" xfId="1" applyFont="1" applyFill="1" applyBorder="1" applyAlignment="1">
      <alignment horizontal="center" vertical="center" wrapText="1"/>
    </xf>
    <xf numFmtId="43" fontId="1" fillId="2" borderId="38" xfId="1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3" fontId="3" fillId="0" borderId="13" xfId="1" applyFont="1" applyBorder="1" applyAlignment="1">
      <alignment horizontal="right" vertical="center"/>
    </xf>
    <xf numFmtId="43" fontId="3" fillId="0" borderId="19" xfId="1" applyFont="1" applyBorder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3" borderId="39" xfId="0" applyFont="1" applyFill="1" applyBorder="1" applyAlignment="1"/>
    <xf numFmtId="0" fontId="2" fillId="3" borderId="51" xfId="0" applyFont="1" applyFill="1" applyBorder="1" applyAlignment="1"/>
    <xf numFmtId="0" fontId="2" fillId="3" borderId="11" xfId="0" applyFont="1" applyFill="1" applyBorder="1" applyAlignment="1"/>
    <xf numFmtId="0" fontId="3" fillId="3" borderId="39" xfId="0" applyFont="1" applyFill="1" applyBorder="1" applyAlignment="1">
      <alignment vertical="center"/>
    </xf>
    <xf numFmtId="0" fontId="3" fillId="3" borderId="51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0" borderId="2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3" fillId="5" borderId="25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2" fillId="5" borderId="26" xfId="0" applyFont="1" applyFill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1" fillId="2" borderId="1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6" fillId="4" borderId="53" xfId="0" applyFont="1" applyFill="1" applyBorder="1" applyAlignment="1">
      <alignment horizontal="center" vertical="center" wrapText="1"/>
    </xf>
    <xf numFmtId="0" fontId="6" fillId="4" borderId="54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vertical="center" wrapText="1"/>
    </xf>
    <xf numFmtId="0" fontId="7" fillId="0" borderId="55" xfId="0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zoomScale="80" zoomScaleNormal="80" workbookViewId="0">
      <selection activeCell="A20" sqref="A20"/>
    </sheetView>
  </sheetViews>
  <sheetFormatPr defaultRowHeight="15" x14ac:dyDescent="0.25"/>
  <cols>
    <col min="1" max="1" width="6.85546875" style="1" customWidth="1"/>
    <col min="2" max="2" width="7.42578125" customWidth="1"/>
    <col min="3" max="3" width="36.85546875" style="4" customWidth="1"/>
    <col min="4" max="4" width="12.7109375" style="6" customWidth="1"/>
    <col min="5" max="5" width="13.28515625" customWidth="1"/>
    <col min="6" max="6" width="17.5703125" customWidth="1"/>
    <col min="7" max="7" width="13" customWidth="1"/>
    <col min="8" max="8" width="11.42578125" customWidth="1"/>
    <col min="9" max="9" width="20.140625" customWidth="1"/>
    <col min="10" max="10" width="16.85546875" customWidth="1"/>
    <col min="11" max="11" width="31.42578125" customWidth="1"/>
  </cols>
  <sheetData>
    <row r="1" spans="1:17" ht="14.45" x14ac:dyDescent="0.35">
      <c r="J1" t="s">
        <v>14</v>
      </c>
    </row>
    <row r="2" spans="1:17" ht="14.45" x14ac:dyDescent="0.35">
      <c r="J2" t="s">
        <v>15</v>
      </c>
    </row>
    <row r="3" spans="1:17" ht="9" customHeight="1" thickBot="1" x14ac:dyDescent="0.4"/>
    <row r="4" spans="1:17" ht="24.75" customHeight="1" x14ac:dyDescent="0.25">
      <c r="A4" s="127" t="s">
        <v>8</v>
      </c>
      <c r="B4" s="128"/>
      <c r="C4" s="128"/>
      <c r="D4" s="128"/>
      <c r="E4" s="128"/>
      <c r="F4" s="128"/>
      <c r="G4" s="128"/>
      <c r="H4" s="128"/>
      <c r="I4" s="128"/>
      <c r="J4" s="128"/>
      <c r="K4" s="129"/>
      <c r="L4" s="1"/>
      <c r="M4" s="1"/>
      <c r="N4" s="1"/>
      <c r="O4" s="1"/>
      <c r="P4" s="1"/>
      <c r="Q4" s="1"/>
    </row>
    <row r="5" spans="1:17" x14ac:dyDescent="0.25">
      <c r="A5" s="86" t="s">
        <v>48</v>
      </c>
      <c r="B5" s="87"/>
      <c r="C5" s="87"/>
      <c r="D5" s="87"/>
      <c r="E5" s="87"/>
      <c r="F5" s="126" t="s">
        <v>23</v>
      </c>
      <c r="G5" s="87"/>
      <c r="H5" s="87"/>
      <c r="I5" s="87"/>
      <c r="J5" s="87"/>
      <c r="K5" s="3" t="s">
        <v>24</v>
      </c>
    </row>
    <row r="6" spans="1:17" ht="15.75" thickBot="1" x14ac:dyDescent="0.3">
      <c r="A6" s="124" t="s">
        <v>47</v>
      </c>
      <c r="B6" s="125"/>
      <c r="C6" s="125"/>
      <c r="D6" s="125"/>
      <c r="E6" s="125"/>
      <c r="F6" s="130" t="s">
        <v>49</v>
      </c>
      <c r="G6" s="125"/>
      <c r="H6" s="125"/>
      <c r="I6" s="125"/>
      <c r="J6" s="125"/>
      <c r="K6" s="131"/>
    </row>
    <row r="7" spans="1:17" ht="15.75" thickTop="1" x14ac:dyDescent="0.25">
      <c r="A7" s="132" t="s">
        <v>50</v>
      </c>
      <c r="B7" s="133"/>
      <c r="C7" s="133"/>
      <c r="D7" s="133"/>
      <c r="E7" s="133"/>
      <c r="F7" s="133"/>
      <c r="G7" s="133"/>
      <c r="H7" s="133"/>
      <c r="I7" s="133"/>
      <c r="J7" s="133"/>
      <c r="K7" s="134"/>
    </row>
    <row r="8" spans="1:17" x14ac:dyDescent="0.25">
      <c r="A8" s="86" t="s">
        <v>20</v>
      </c>
      <c r="B8" s="87"/>
      <c r="C8" s="87"/>
      <c r="D8" s="87"/>
      <c r="E8" s="135" t="s">
        <v>44</v>
      </c>
      <c r="F8" s="136"/>
      <c r="G8" s="59">
        <f>SUM(D21:D21)</f>
        <v>0</v>
      </c>
      <c r="H8" s="27"/>
      <c r="I8" s="27" t="s">
        <v>45</v>
      </c>
      <c r="J8" s="59">
        <f>SUM(D14:D16,D19:D19)</f>
        <v>110000</v>
      </c>
      <c r="K8" s="28"/>
    </row>
    <row r="9" spans="1:17" x14ac:dyDescent="0.25">
      <c r="A9" s="29"/>
      <c r="B9" s="30"/>
      <c r="C9" s="31"/>
      <c r="D9" s="32"/>
      <c r="E9" s="30"/>
      <c r="F9" s="30"/>
      <c r="G9" s="30"/>
      <c r="H9" s="30"/>
      <c r="I9" s="30"/>
      <c r="J9" s="30"/>
      <c r="K9" s="33"/>
    </row>
    <row r="10" spans="1:17" ht="51.75" customHeight="1" x14ac:dyDescent="0.25">
      <c r="A10" s="88" t="s">
        <v>21</v>
      </c>
      <c r="B10" s="88" t="s">
        <v>0</v>
      </c>
      <c r="C10" s="88" t="s">
        <v>16</v>
      </c>
      <c r="D10" s="90" t="s">
        <v>1</v>
      </c>
      <c r="E10" s="88" t="s">
        <v>17</v>
      </c>
      <c r="F10" s="92" t="s">
        <v>19</v>
      </c>
      <c r="G10" s="94" t="s">
        <v>2</v>
      </c>
      <c r="H10" s="95"/>
      <c r="I10" s="137" t="s">
        <v>5</v>
      </c>
      <c r="J10" s="139" t="s">
        <v>18</v>
      </c>
      <c r="K10" s="140" t="s">
        <v>9</v>
      </c>
    </row>
    <row r="11" spans="1:17" ht="38.450000000000003" customHeight="1" x14ac:dyDescent="0.25">
      <c r="A11" s="89"/>
      <c r="B11" s="89"/>
      <c r="C11" s="89"/>
      <c r="D11" s="91"/>
      <c r="E11" s="89"/>
      <c r="F11" s="93"/>
      <c r="G11" s="26" t="s">
        <v>4</v>
      </c>
      <c r="H11" s="26" t="s">
        <v>3</v>
      </c>
      <c r="I11" s="138"/>
      <c r="J11" s="137"/>
      <c r="K11" s="141"/>
    </row>
    <row r="12" spans="1:17" x14ac:dyDescent="0.25">
      <c r="A12" s="118" t="s">
        <v>51</v>
      </c>
      <c r="B12" s="119"/>
      <c r="C12" s="120"/>
      <c r="D12" s="34">
        <f>SUM(D14:D16)</f>
        <v>110000</v>
      </c>
      <c r="E12" s="35"/>
      <c r="F12" s="35"/>
      <c r="G12" s="35"/>
      <c r="H12" s="35"/>
      <c r="I12" s="35"/>
      <c r="J12" s="35"/>
      <c r="K12" s="36"/>
    </row>
    <row r="13" spans="1:17" x14ac:dyDescent="0.25">
      <c r="A13" s="37"/>
      <c r="B13" s="38"/>
      <c r="C13" s="39" t="s">
        <v>57</v>
      </c>
      <c r="D13" s="40"/>
      <c r="E13" s="38"/>
      <c r="F13" s="38"/>
      <c r="G13" s="38"/>
      <c r="H13" s="38"/>
      <c r="I13" s="38"/>
      <c r="J13" s="38"/>
      <c r="K13" s="41"/>
    </row>
    <row r="14" spans="1:17" s="5" customFormat="1" ht="49.5" customHeight="1" x14ac:dyDescent="0.25">
      <c r="A14" s="42">
        <v>1</v>
      </c>
      <c r="B14" s="43"/>
      <c r="C14" s="44" t="s">
        <v>52</v>
      </c>
      <c r="D14" s="45">
        <v>70000</v>
      </c>
      <c r="E14" s="60" t="s">
        <v>60</v>
      </c>
      <c r="F14" s="46" t="s">
        <v>43</v>
      </c>
      <c r="G14" s="46">
        <v>100</v>
      </c>
      <c r="H14" s="43"/>
      <c r="I14" s="60" t="s">
        <v>46</v>
      </c>
      <c r="J14" s="46" t="s">
        <v>26</v>
      </c>
      <c r="K14" s="47"/>
    </row>
    <row r="15" spans="1:17" s="5" customFormat="1" ht="70.5" customHeight="1" x14ac:dyDescent="0.25">
      <c r="A15" s="42">
        <v>2</v>
      </c>
      <c r="B15" s="43"/>
      <c r="C15" s="44" t="s">
        <v>53</v>
      </c>
      <c r="D15" s="45">
        <v>30000</v>
      </c>
      <c r="E15" s="60" t="s">
        <v>60</v>
      </c>
      <c r="F15" s="46" t="s">
        <v>43</v>
      </c>
      <c r="G15" s="46">
        <v>100</v>
      </c>
      <c r="H15" s="43"/>
      <c r="I15" s="60" t="s">
        <v>46</v>
      </c>
      <c r="J15" s="46" t="s">
        <v>26</v>
      </c>
      <c r="K15" s="47"/>
    </row>
    <row r="16" spans="1:17" s="5" customFormat="1" ht="39.75" customHeight="1" x14ac:dyDescent="0.25">
      <c r="A16" s="42">
        <v>3</v>
      </c>
      <c r="B16" s="43"/>
      <c r="C16" s="44" t="s">
        <v>54</v>
      </c>
      <c r="D16" s="45">
        <v>10000</v>
      </c>
      <c r="E16" s="60" t="s">
        <v>60</v>
      </c>
      <c r="F16" s="46" t="s">
        <v>43</v>
      </c>
      <c r="G16" s="46">
        <v>100</v>
      </c>
      <c r="H16" s="43"/>
      <c r="I16" s="60" t="s">
        <v>46</v>
      </c>
      <c r="J16" s="46" t="s">
        <v>26</v>
      </c>
      <c r="K16" s="47"/>
    </row>
    <row r="17" spans="1:11" s="5" customFormat="1" x14ac:dyDescent="0.25">
      <c r="A17" s="121" t="s">
        <v>55</v>
      </c>
      <c r="B17" s="122"/>
      <c r="C17" s="123"/>
      <c r="D17" s="48">
        <f>SUM(D18:D21)</f>
        <v>0</v>
      </c>
      <c r="E17" s="49"/>
      <c r="F17" s="49"/>
      <c r="G17" s="49"/>
      <c r="H17" s="49"/>
      <c r="I17" s="49"/>
      <c r="J17" s="49"/>
      <c r="K17" s="50"/>
    </row>
    <row r="18" spans="1:11" s="5" customFormat="1" x14ac:dyDescent="0.25">
      <c r="A18" s="42"/>
      <c r="B18" s="43"/>
      <c r="C18" s="39" t="s">
        <v>58</v>
      </c>
      <c r="D18" s="45"/>
      <c r="E18" s="43"/>
      <c r="F18" s="43"/>
      <c r="G18" s="43"/>
      <c r="H18" s="43"/>
      <c r="I18" s="61"/>
      <c r="J18" s="43"/>
      <c r="K18" s="47"/>
    </row>
    <row r="19" spans="1:11" s="5" customFormat="1" x14ac:dyDescent="0.25">
      <c r="A19" s="42"/>
      <c r="B19" s="43"/>
      <c r="C19" s="44"/>
      <c r="D19" s="45"/>
      <c r="E19" s="46"/>
      <c r="F19" s="46"/>
      <c r="G19" s="46"/>
      <c r="H19" s="43"/>
      <c r="I19" s="60"/>
      <c r="J19" s="46"/>
      <c r="K19" s="47"/>
    </row>
    <row r="20" spans="1:11" s="5" customFormat="1" x14ac:dyDescent="0.2">
      <c r="A20" s="51"/>
      <c r="B20" s="38"/>
      <c r="C20" s="52" t="s">
        <v>27</v>
      </c>
      <c r="D20" s="45"/>
      <c r="E20" s="46"/>
      <c r="F20" s="46"/>
      <c r="G20" s="46"/>
      <c r="H20" s="43"/>
      <c r="I20" s="60"/>
      <c r="J20" s="46"/>
      <c r="K20" s="47"/>
    </row>
    <row r="21" spans="1:11" s="5" customFormat="1" x14ac:dyDescent="0.2">
      <c r="A21" s="42"/>
      <c r="B21" s="38"/>
      <c r="C21" s="44"/>
      <c r="D21" s="45"/>
      <c r="E21" s="46"/>
      <c r="F21" s="46"/>
      <c r="G21" s="46"/>
      <c r="H21" s="43"/>
      <c r="I21" s="60"/>
      <c r="J21" s="46"/>
      <c r="K21" s="47"/>
    </row>
    <row r="22" spans="1:11" s="5" customFormat="1" x14ac:dyDescent="0.25">
      <c r="A22" s="121" t="s">
        <v>28</v>
      </c>
      <c r="B22" s="122"/>
      <c r="C22" s="123"/>
      <c r="D22" s="48">
        <f>SUM(D23:D24)</f>
        <v>10000</v>
      </c>
      <c r="E22" s="49"/>
      <c r="F22" s="49"/>
      <c r="G22" s="49"/>
      <c r="H22" s="49"/>
      <c r="I22" s="49"/>
      <c r="J22" s="49"/>
      <c r="K22" s="50"/>
    </row>
    <row r="23" spans="1:11" s="5" customFormat="1" x14ac:dyDescent="0.25">
      <c r="A23" s="42"/>
      <c r="B23" s="43"/>
      <c r="C23" s="39" t="s">
        <v>58</v>
      </c>
      <c r="D23" s="53"/>
      <c r="E23" s="54"/>
      <c r="F23" s="54"/>
      <c r="G23" s="54"/>
      <c r="H23" s="54"/>
      <c r="I23" s="54"/>
      <c r="J23" s="54"/>
      <c r="K23" s="55"/>
    </row>
    <row r="24" spans="1:11" s="5" customFormat="1" ht="15.75" thickBot="1" x14ac:dyDescent="0.3">
      <c r="A24" s="56"/>
      <c r="B24" s="54"/>
      <c r="C24" s="57" t="s">
        <v>59</v>
      </c>
      <c r="D24" s="53">
        <v>10000</v>
      </c>
      <c r="E24" s="46"/>
      <c r="F24" s="46"/>
      <c r="G24" s="46"/>
      <c r="H24" s="54"/>
      <c r="I24" s="58"/>
      <c r="J24" s="46"/>
      <c r="K24" s="55"/>
    </row>
    <row r="25" spans="1:11" x14ac:dyDescent="0.25">
      <c r="A25" s="96" t="s">
        <v>6</v>
      </c>
      <c r="B25" s="97"/>
      <c r="C25" s="98"/>
      <c r="D25" s="102">
        <f>SUM(D12,D17,D22)</f>
        <v>120000</v>
      </c>
      <c r="E25" s="104" t="s">
        <v>25</v>
      </c>
      <c r="F25" s="105"/>
      <c r="G25" s="106"/>
      <c r="H25" s="110" t="s">
        <v>56</v>
      </c>
      <c r="I25" s="111"/>
      <c r="J25" s="112"/>
      <c r="K25" s="116"/>
    </row>
    <row r="26" spans="1:11" ht="4.5" customHeight="1" thickBot="1" x14ac:dyDescent="0.3">
      <c r="A26" s="99"/>
      <c r="B26" s="100"/>
      <c r="C26" s="101"/>
      <c r="D26" s="103"/>
      <c r="E26" s="107"/>
      <c r="F26" s="108"/>
      <c r="G26" s="109"/>
      <c r="H26" s="113"/>
      <c r="I26" s="114"/>
      <c r="J26" s="115"/>
      <c r="K26" s="117"/>
    </row>
    <row r="27" spans="1:11" ht="14.25" customHeight="1" thickTop="1" x14ac:dyDescent="0.25">
      <c r="A27" s="77" t="s">
        <v>7</v>
      </c>
      <c r="B27" s="78"/>
      <c r="C27" s="78"/>
      <c r="D27" s="78"/>
      <c r="E27" s="78"/>
      <c r="F27" s="78"/>
      <c r="G27" s="78"/>
      <c r="H27" s="78"/>
      <c r="I27" s="78"/>
      <c r="J27" s="78"/>
      <c r="K27" s="79"/>
    </row>
    <row r="28" spans="1:11" x14ac:dyDescent="0.25">
      <c r="A28" s="80"/>
      <c r="B28" s="81"/>
      <c r="C28" s="81"/>
      <c r="D28" s="81"/>
      <c r="E28" s="81"/>
      <c r="F28" s="81"/>
      <c r="G28" s="81"/>
      <c r="H28" s="81"/>
      <c r="I28" s="81"/>
      <c r="J28" s="81"/>
      <c r="K28" s="82"/>
    </row>
    <row r="29" spans="1:11" ht="30" customHeight="1" thickBot="1" x14ac:dyDescent="0.3">
      <c r="A29" s="83"/>
      <c r="B29" s="84"/>
      <c r="C29" s="84"/>
      <c r="D29" s="84"/>
      <c r="E29" s="84"/>
      <c r="F29" s="84"/>
      <c r="G29" s="84"/>
      <c r="H29" s="84"/>
      <c r="I29" s="84"/>
      <c r="J29" s="84"/>
      <c r="K29" s="85"/>
    </row>
    <row r="30" spans="1:11" ht="16.5" thickTop="1" thickBot="1" x14ac:dyDescent="0.3">
      <c r="A30" s="62" t="s">
        <v>10</v>
      </c>
      <c r="B30" s="63"/>
      <c r="C30" s="63"/>
      <c r="D30" s="63"/>
      <c r="E30" s="63"/>
      <c r="F30" s="63"/>
      <c r="G30" s="63"/>
      <c r="H30" s="63"/>
      <c r="I30" s="63"/>
      <c r="J30" s="63"/>
      <c r="K30" s="64"/>
    </row>
    <row r="31" spans="1:11" s="2" customFormat="1" ht="27.75" customHeight="1" thickBot="1" x14ac:dyDescent="0.3">
      <c r="A31" s="65" t="s">
        <v>11</v>
      </c>
      <c r="B31" s="66"/>
      <c r="C31" s="66"/>
      <c r="D31" s="66"/>
      <c r="E31" s="66"/>
      <c r="F31" s="66"/>
      <c r="G31" s="66"/>
      <c r="H31" s="66"/>
      <c r="I31" s="66"/>
      <c r="J31" s="66"/>
      <c r="K31" s="67"/>
    </row>
    <row r="32" spans="1:11" s="2" customFormat="1" ht="21.75" customHeight="1" thickTop="1" thickBot="1" x14ac:dyDescent="0.3">
      <c r="A32" s="68" t="s">
        <v>13</v>
      </c>
      <c r="B32" s="69"/>
      <c r="C32" s="69"/>
      <c r="D32" s="69"/>
      <c r="E32" s="69"/>
      <c r="F32" s="69"/>
      <c r="G32" s="69"/>
      <c r="H32" s="69"/>
      <c r="I32" s="69"/>
      <c r="J32" s="69"/>
      <c r="K32" s="70"/>
    </row>
    <row r="33" spans="1:11" s="2" customFormat="1" ht="24.75" customHeight="1" thickTop="1" thickBot="1" x14ac:dyDescent="0.3">
      <c r="A33" s="71" t="s">
        <v>22</v>
      </c>
      <c r="B33" s="72"/>
      <c r="C33" s="72"/>
      <c r="D33" s="72"/>
      <c r="E33" s="72"/>
      <c r="F33" s="72"/>
      <c r="G33" s="72"/>
      <c r="H33" s="72"/>
      <c r="I33" s="72"/>
      <c r="J33" s="72"/>
      <c r="K33" s="73"/>
    </row>
    <row r="34" spans="1:11" ht="20.25" customHeight="1" thickTop="1" thickBot="1" x14ac:dyDescent="0.3">
      <c r="A34" s="74" t="s">
        <v>12</v>
      </c>
      <c r="B34" s="75"/>
      <c r="C34" s="75"/>
      <c r="D34" s="75"/>
      <c r="E34" s="75"/>
      <c r="F34" s="75"/>
      <c r="G34" s="75"/>
      <c r="H34" s="75"/>
      <c r="I34" s="75"/>
      <c r="J34" s="75"/>
      <c r="K34" s="76"/>
    </row>
  </sheetData>
  <mergeCells count="32">
    <mergeCell ref="A22:C22"/>
    <mergeCell ref="A7:K7"/>
    <mergeCell ref="E8:F8"/>
    <mergeCell ref="I10:I11"/>
    <mergeCell ref="J10:J11"/>
    <mergeCell ref="K10:K11"/>
    <mergeCell ref="A5:E5"/>
    <mergeCell ref="A6:E6"/>
    <mergeCell ref="F5:J5"/>
    <mergeCell ref="A4:K4"/>
    <mergeCell ref="F6:K6"/>
    <mergeCell ref="A27:K29"/>
    <mergeCell ref="A8:D8"/>
    <mergeCell ref="A10:A11"/>
    <mergeCell ref="B10:B11"/>
    <mergeCell ref="C10:C11"/>
    <mergeCell ref="D10:D11"/>
    <mergeCell ref="E10:E11"/>
    <mergeCell ref="F10:F11"/>
    <mergeCell ref="G10:H10"/>
    <mergeCell ref="A25:C26"/>
    <mergeCell ref="D25:D26"/>
    <mergeCell ref="E25:G26"/>
    <mergeCell ref="H25:J26"/>
    <mergeCell ref="K25:K26"/>
    <mergeCell ref="A12:C12"/>
    <mergeCell ref="A17:C17"/>
    <mergeCell ref="A30:K30"/>
    <mergeCell ref="A31:K31"/>
    <mergeCell ref="A32:K32"/>
    <mergeCell ref="A33:K33"/>
    <mergeCell ref="A34:K34"/>
  </mergeCell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workbookViewId="0">
      <selection activeCell="D13" sqref="D13"/>
    </sheetView>
  </sheetViews>
  <sheetFormatPr defaultRowHeight="15" x14ac:dyDescent="0.25"/>
  <cols>
    <col min="2" max="2" width="36.28515625" customWidth="1"/>
    <col min="3" max="3" width="15.140625" customWidth="1"/>
  </cols>
  <sheetData>
    <row r="2" spans="2:7" thickBot="1" x14ac:dyDescent="0.4"/>
    <row r="3" spans="2:7" x14ac:dyDescent="0.25">
      <c r="B3" s="142" t="s">
        <v>29</v>
      </c>
      <c r="C3" s="142" t="s">
        <v>30</v>
      </c>
      <c r="D3" s="142" t="s">
        <v>31</v>
      </c>
      <c r="E3" s="142" t="s">
        <v>6</v>
      </c>
      <c r="F3" s="142" t="s">
        <v>32</v>
      </c>
      <c r="G3" s="4"/>
    </row>
    <row r="4" spans="2:7" ht="15.75" thickBot="1" x14ac:dyDescent="0.3">
      <c r="B4" s="143"/>
      <c r="C4" s="143"/>
      <c r="D4" s="143"/>
      <c r="E4" s="143"/>
      <c r="F4" s="143"/>
      <c r="G4" s="4"/>
    </row>
    <row r="5" spans="2:7" thickBot="1" x14ac:dyDescent="0.4">
      <c r="B5" s="144" t="s">
        <v>33</v>
      </c>
      <c r="C5" s="145"/>
      <c r="D5" s="22">
        <f>SUM(D6:D8)</f>
        <v>120</v>
      </c>
      <c r="E5" s="23">
        <v>120</v>
      </c>
      <c r="F5" s="24">
        <f>D5/D12</f>
        <v>0.60301507537688437</v>
      </c>
      <c r="G5" s="4"/>
    </row>
    <row r="6" spans="2:7" ht="48.75" thickBot="1" x14ac:dyDescent="0.3">
      <c r="B6" s="7" t="s">
        <v>34</v>
      </c>
      <c r="C6" s="9" t="s">
        <v>35</v>
      </c>
      <c r="D6" s="10">
        <v>60</v>
      </c>
      <c r="E6" s="11"/>
      <c r="F6" s="8"/>
      <c r="G6" s="4"/>
    </row>
    <row r="7" spans="2:7" ht="24.75" thickBot="1" x14ac:dyDescent="0.3">
      <c r="B7" s="7" t="s">
        <v>36</v>
      </c>
      <c r="C7" s="9" t="s">
        <v>35</v>
      </c>
      <c r="D7" s="10">
        <v>35</v>
      </c>
      <c r="E7" s="12"/>
      <c r="F7" s="10"/>
      <c r="G7" s="4"/>
    </row>
    <row r="8" spans="2:7" ht="21.6" thickBot="1" x14ac:dyDescent="0.4">
      <c r="B8" s="7" t="s">
        <v>37</v>
      </c>
      <c r="C8" s="9" t="s">
        <v>35</v>
      </c>
      <c r="D8" s="10">
        <v>25</v>
      </c>
      <c r="E8" s="12"/>
      <c r="F8" s="10"/>
      <c r="G8" s="4"/>
    </row>
    <row r="9" spans="2:7" ht="15.75" thickBot="1" x14ac:dyDescent="0.3">
      <c r="B9" s="144" t="s">
        <v>38</v>
      </c>
      <c r="C9" s="145"/>
      <c r="D9" s="22">
        <v>70</v>
      </c>
      <c r="E9" s="25">
        <v>70</v>
      </c>
      <c r="F9" s="24">
        <f>D9/D12</f>
        <v>0.35175879396984927</v>
      </c>
      <c r="G9" s="4"/>
    </row>
    <row r="10" spans="2:7" ht="45.75" thickBot="1" x14ac:dyDescent="0.3">
      <c r="B10" s="13" t="s">
        <v>39</v>
      </c>
      <c r="C10" s="9" t="s">
        <v>40</v>
      </c>
      <c r="D10" s="14">
        <v>70</v>
      </c>
      <c r="E10" s="15"/>
      <c r="F10" s="8"/>
      <c r="G10" s="4"/>
    </row>
    <row r="11" spans="2:7" ht="15.75" thickBot="1" x14ac:dyDescent="0.3">
      <c r="B11" s="16" t="s">
        <v>41</v>
      </c>
      <c r="C11" s="8"/>
      <c r="D11" s="17">
        <v>9</v>
      </c>
      <c r="E11" s="17">
        <v>9</v>
      </c>
      <c r="F11" s="18">
        <f>D11/D12</f>
        <v>4.5226130653266333E-2</v>
      </c>
      <c r="G11" s="4"/>
    </row>
    <row r="12" spans="2:7" thickBot="1" x14ac:dyDescent="0.4">
      <c r="B12" s="19" t="s">
        <v>42</v>
      </c>
      <c r="C12" s="20"/>
      <c r="D12" s="20">
        <f>SUM(D11,D9,D5)</f>
        <v>199</v>
      </c>
      <c r="E12" s="20">
        <v>199</v>
      </c>
      <c r="F12" s="21">
        <v>1</v>
      </c>
      <c r="G12" s="4"/>
    </row>
  </sheetData>
  <mergeCells count="7">
    <mergeCell ref="F3:F4"/>
    <mergeCell ref="B5:C5"/>
    <mergeCell ref="B9:C9"/>
    <mergeCell ref="B3:B4"/>
    <mergeCell ref="C3:C4"/>
    <mergeCell ref="D3:D4"/>
    <mergeCell ref="E3:E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40445814</IDBDocs_x0020_Number>
    <TaxCatchAll xmlns="9c571b2f-e523-4ab2-ba2e-09e151a03ef4">
      <Value>2</Value>
      <Value>3</Value>
    </TaxCatchAll>
    <Phase xmlns="9c571b2f-e523-4ab2-ba2e-09e151a03ef4" xsi:nil="true"/>
    <SISCOR_x0020_Number xmlns="9c571b2f-e523-4ab2-ba2e-09e151a03ef4" xsi:nil="true"/>
    <Division_x0020_or_x0020_Unit xmlns="9c571b2f-e523-4ab2-ba2e-09e151a03ef4">SCL/LMK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Approval_x0020_Number xmlns="9c571b2f-e523-4ab2-ba2e-09e151a03ef4" xsi:nil="true"/>
    <Document_x0020_Author xmlns="9c571b2f-e523-4ab2-ba2e-09e151a03ef4">Pavon, Fernando Yitzack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2016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Project_x0020_Number xmlns="9c571b2f-e523-4ab2-ba2e-09e151a03ef4">BH-T1051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EXCEL&lt;/APPLICATION&gt;&lt;USER_STAGE&gt;Approved TC document&lt;/USER_STAGE&gt;&lt;APPROVAL_CODE&gt;QRR&lt;/APPROVAL_CODE&gt;&lt;APPROVAL_DESC&gt;Quality &amp; Risk Review&lt;/APPROVAL_DESC&gt;&lt;PD_OBJ_TYPE&gt;0&lt;/PD_OBJ_TYPE&gt;&lt;MAKERECORD&gt;Y&lt;/MAKERECORD&gt;&lt;/Data&gt;</Migration_x0020_Info>
    <Operation_x0020_Type xmlns="9c571b2f-e523-4ab2-ba2e-09e151a03ef4" xsi:nil="true"/>
    <Document_x0020_Language_x0020_IDB xmlns="9c571b2f-e523-4ab2-ba2e-09e151a03ef4">English</Document_x0020_Language_x0020_IDB>
    <Identifier xmlns="9c571b2f-e523-4ab2-ba2e-09e151a03ef4"> ANNEX</Identifier>
    <Disclosure_x0020_Activity xmlns="9c571b2f-e523-4ab2-ba2e-09e151a03ef4">Approved TC document</Disclosure_x0020_Activity>
    <Webtopic xmlns="9c571b2f-e523-4ab2-ba2e-09e151a03ef4">TC-AML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2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BC5E845D0B71824C9D2EEBA75A282C0A" ma:contentTypeVersion="0" ma:contentTypeDescription="A content type to manage public (operations) IDB documents" ma:contentTypeScope="" ma:versionID="9c2eb1c9a6acc06be21fcc6cdc12f4ab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842bbb47a8bbce099e8fa1ecf7a44e1a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c80be16a-0e5e-4ffd-85e8-9cd06001d335}" ma:internalName="TaxCatchAll" ma:showField="CatchAllData" ma:web="b4a5172b-afe0-4c87-a2f8-1c7b44dd48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c80be16a-0e5e-4ffd-85e8-9cd06001d335}" ma:internalName="TaxCatchAllLabel" ma:readOnly="true" ma:showField="CatchAllDataLabel" ma:web="b4a5172b-afe0-4c87-a2f8-1c7b44dd48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757C61BF-E9C4-438A-93E0-46525568ECD9}"/>
</file>

<file path=customXml/itemProps2.xml><?xml version="1.0" encoding="utf-8"?>
<ds:datastoreItem xmlns:ds="http://schemas.openxmlformats.org/officeDocument/2006/customXml" ds:itemID="{6864623F-2973-4092-B387-F1930307C00E}"/>
</file>

<file path=customXml/itemProps3.xml><?xml version="1.0" encoding="utf-8"?>
<ds:datastoreItem xmlns:ds="http://schemas.openxmlformats.org/officeDocument/2006/customXml" ds:itemID="{D6698442-7015-4BB7-BBA0-1C335B1DD78F}"/>
</file>

<file path=customXml/itemProps4.xml><?xml version="1.0" encoding="utf-8"?>
<ds:datastoreItem xmlns:ds="http://schemas.openxmlformats.org/officeDocument/2006/customXml" ds:itemID="{E8A16C9A-BCC3-42EC-A412-BC48012E0189}"/>
</file>

<file path=customXml/itemProps5.xml><?xml version="1.0" encoding="utf-8"?>
<ds:datastoreItem xmlns:ds="http://schemas.openxmlformats.org/officeDocument/2006/customXml" ds:itemID="{74212337-6D6B-4C74-BE44-0337426C4B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Procurement Plan BHT1051</dc:title>
  <dc:creator>mariace</dc:creator>
  <cp:lastModifiedBy>IADB</cp:lastModifiedBy>
  <cp:lastPrinted>2016-03-07T20:38:44Z</cp:lastPrinted>
  <dcterms:created xsi:type="dcterms:W3CDTF">2011-08-03T19:26:33Z</dcterms:created>
  <dcterms:modified xsi:type="dcterms:W3CDTF">2016-08-15T20:55:15Z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0x01010046CF21643EE8D14686A648AA6DAD089200BC5E845D0B71824C9D2EEBA75A282C0A</vt:lpwstr>
  </property>
  <property fmtid="{D5CDD505-2E9C-101B-9397-08002B2CF9AE}" pid="3" name="TaxKeyword">
    <vt:lpwstr/>
  </property>
  <property fmtid="{D5CDD505-2E9C-101B-9397-08002B2CF9AE}" pid="4" name="Function Operations IDB">
    <vt:lpwstr>3;#IDBDocs|cca77002-e150-4b2d-ab1f-1d7a7cdcae16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2;#Unclassified|a6dff32e-d477-44cd-a56b-85efe9e0a56c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2;#Unclassified|a6dff32e-d477-44cd-a56b-85efe9e0a56c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