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20" yWindow="165" windowWidth="20490" windowHeight="7755"/>
  </bookViews>
  <sheets>
    <sheet name="Plan Adquisiciones Inicial" sheetId="19" r:id="rId1"/>
  </sheets>
  <definedNames>
    <definedName name="OLE_LINK1" localSheetId="0">'Plan Adquisiciones Inicial'!#REF!</definedName>
    <definedName name="_xlnm.Print_Area" localSheetId="0">'Plan Adquisiciones Inicial'!$B$2:$L$86</definedName>
    <definedName name="_xlnm.Print_Titles" localSheetId="0">'Plan Adquisiciones Inicial'!$2:$6</definedName>
  </definedNames>
  <calcPr calcId="145621"/>
</workbook>
</file>

<file path=xl/calcChain.xml><?xml version="1.0" encoding="utf-8"?>
<calcChain xmlns="http://schemas.openxmlformats.org/spreadsheetml/2006/main">
  <c r="F80" i="19" l="1"/>
  <c r="D55" i="19" l="1"/>
  <c r="D32" i="19"/>
  <c r="D26" i="19"/>
  <c r="D17" i="19"/>
  <c r="D75" i="19"/>
  <c r="D79" i="19" l="1"/>
  <c r="D81" i="19" s="1"/>
</calcChain>
</file>

<file path=xl/sharedStrings.xml><?xml version="1.0" encoding="utf-8"?>
<sst xmlns="http://schemas.openxmlformats.org/spreadsheetml/2006/main" count="365" uniqueCount="99">
  <si>
    <t>% BID</t>
  </si>
  <si>
    <t>Publicación Anuncio Específico de Adqusición</t>
  </si>
  <si>
    <t>Terminación Contrato</t>
  </si>
  <si>
    <t>1. BIENES</t>
  </si>
  <si>
    <t>2. OBRAS</t>
  </si>
  <si>
    <t>No</t>
  </si>
  <si>
    <t>Previsto</t>
  </si>
  <si>
    <t>Sub-Ejecutor       o Responsable</t>
  </si>
  <si>
    <t>Descripción del Contrato</t>
  </si>
  <si>
    <t>Costo Estimado          (US$)</t>
  </si>
  <si>
    <t>Método de Adquisición</t>
  </si>
  <si>
    <t>Revisión                  Ex-ante o          Ex-post</t>
  </si>
  <si>
    <t>Fuente de Financiamiento</t>
  </si>
  <si>
    <t>Precalificación                                    SI / NO</t>
  </si>
  <si>
    <t>Fechas Estimadas</t>
  </si>
  <si>
    <t>Estado: Pendiente,       en Proceso,  Adjudicado, o Cancelado</t>
  </si>
  <si>
    <t>CP</t>
  </si>
  <si>
    <t>Sub Total Bienes</t>
  </si>
  <si>
    <t>Sub Total Obras</t>
  </si>
  <si>
    <t>Sub Total Servicios de Consultoría - Firmas Consultoras</t>
  </si>
  <si>
    <t>Sub Total Servicios de Consultoría Individual</t>
  </si>
  <si>
    <t>NB-SABS</t>
  </si>
  <si>
    <t>Sub Total Gastos Operativos del Programa</t>
  </si>
  <si>
    <t>LPI</t>
  </si>
  <si>
    <t>Especialista en Adquisiciones</t>
  </si>
  <si>
    <t>Especialista Financiero</t>
  </si>
  <si>
    <t>Ingeniero Civil</t>
  </si>
  <si>
    <t>CCIN</t>
  </si>
  <si>
    <t>UCP-PAAP</t>
  </si>
  <si>
    <t>Adquisicion de lote de maquinaria pesada para la operación de rellenos sanitarios adquirido.</t>
  </si>
  <si>
    <t>Adquisicion de lote de vehículos para recolección de residuos sólidos adquirido.</t>
  </si>
  <si>
    <t>Rellenos Sanitarios</t>
  </si>
  <si>
    <t>Cierre de Botaderos</t>
  </si>
  <si>
    <t xml:space="preserve">3. SERVICIOS DE DIFERENTE A CONSULTORIA </t>
  </si>
  <si>
    <t>Desarrollo Comunitario para Sistemas de Alcantarillados</t>
  </si>
  <si>
    <t>Especialistas para revisión y adecuación de proyetos de preinversión</t>
  </si>
  <si>
    <r>
      <t>Firmas Consultoras:</t>
    </r>
    <r>
      <rPr>
        <sz val="10"/>
        <rFont val="Arial"/>
        <family val="2"/>
      </rPr>
      <t xml:space="preserve"> SBCC: Selección Basada en la Calidad y el Costo; SBC: Selección Basada en la Calidad; SBPF: Selección Basada en Presupuesto Fijo; SBMC: Selección Basada en el Menor Costo; SCC: Selección Basada en las Calificaciones de los Consultores; SD: Selección Directa</t>
    </r>
  </si>
  <si>
    <r>
      <t>Consultores Individuales:</t>
    </r>
    <r>
      <rPr>
        <sz val="10"/>
        <rFont val="Arial"/>
        <family val="2"/>
      </rPr>
      <t xml:space="preserve"> CCIN: Selección basada en la Comparación de Calificaciones Consultor Individual Nacional; CCII: Selección basada en la Comparación de Calificaciones Consultor Individual Internacional.</t>
    </r>
  </si>
  <si>
    <t>Supervisión de obras para Rellenos Sanitarios</t>
  </si>
  <si>
    <t>Fortalecimiento Insitucional para unidades prestadoras de servicios de los rellenos sanitarios</t>
  </si>
  <si>
    <t>Desarrollo Comunitario para Rellenos Sanitarios</t>
  </si>
  <si>
    <t>Adquisición de impresoras y fotocopiadoras</t>
  </si>
  <si>
    <t>Vehículos Livianos para Funciones Administrativas</t>
  </si>
  <si>
    <t>Adquisición de servidor, equipamientos auxiliares, softwares.</t>
  </si>
  <si>
    <t>Diseño, desarrollo e implementación de un tablero control para la gestión de Programas en el UCP-PAAP</t>
  </si>
  <si>
    <t>Firma Auditora Externa</t>
  </si>
  <si>
    <t>Evaluación de medio término</t>
  </si>
  <si>
    <t xml:space="preserve">Evaluación final </t>
  </si>
  <si>
    <t>Coordinador del Programa</t>
  </si>
  <si>
    <t>Especialista Ambiental</t>
  </si>
  <si>
    <t>Especialista en Planificación y Monitoreo</t>
  </si>
  <si>
    <t>Especialista Social (DESCOM)</t>
  </si>
  <si>
    <t>Ingeniero en Saneamiento</t>
  </si>
  <si>
    <t>Especialista en Residuos Sólidos</t>
  </si>
  <si>
    <t>Ingenieros Juniors</t>
  </si>
  <si>
    <t>Apoyo Social</t>
  </si>
  <si>
    <t>exante</t>
  </si>
  <si>
    <t>expost</t>
  </si>
  <si>
    <t>LPN</t>
  </si>
  <si>
    <t>SBCC</t>
  </si>
  <si>
    <t>SCC</t>
  </si>
  <si>
    <t>Adquisición de lote de contenedores para la recolección de residuos sólidos adquirido.</t>
  </si>
  <si>
    <t>Adquisicion de equipos informaticos para la UCP</t>
  </si>
  <si>
    <t>Adquisicion de equipos de oficina y mobiliarios para UCP</t>
  </si>
  <si>
    <t>Rehabilitacion del Emisario de Puchukollo</t>
  </si>
  <si>
    <t>Mejoramiento y Ampliacion de la  PTAR de Puchukollo</t>
  </si>
  <si>
    <t>PTAR construida y/o ampliada en localidades de la CK</t>
  </si>
  <si>
    <t>Mejoramiento y Ampliación del Sistema de Alcantarillado en otras localidades Ck.</t>
  </si>
  <si>
    <t>Adquiisicion de equipos informaticos para el SENASBA</t>
  </si>
  <si>
    <t>Servicios técnicos para tendido de redes y conexiones en la UCP-PAAP y la Unidad de Gestión de la CK.</t>
  </si>
  <si>
    <t>Asistencia tecnica para el fortalecimiento del SENASBA.</t>
  </si>
  <si>
    <t>Supervisión de obras para la PTAR y emisario de Puchukollo.</t>
  </si>
  <si>
    <t>Desarrollo Comunitario para la PTAR y emisario de Puchucollo.</t>
  </si>
  <si>
    <t>Fortalecimiento Institucional para operador de la PTAR Puchukollo.</t>
  </si>
  <si>
    <t>Supervisión de obras para Sistemas de Alcantarillados.</t>
  </si>
  <si>
    <t>Fortalecimiento Institucional para operadores de los Sistemas de Alcantarillados y PTAR de otras localidades CK.</t>
  </si>
  <si>
    <t>Supervisiòn de obras para las PTAR otras localidades de CK.</t>
  </si>
  <si>
    <t>Desarrollo Comunitario para PTAR otras localidades</t>
  </si>
  <si>
    <t>Implementación de la Estrategia Socio Comunicacional de PDCK/Programa (incluye Componente 1 y 2)</t>
  </si>
  <si>
    <t>Actualización del Censo Industrial e identificación de las industrias más contaminantes.</t>
  </si>
  <si>
    <t>Elaboración de la Caracterización de Cuerpos Receptores del Area de Proyecto.</t>
  </si>
  <si>
    <t>Asesoría Externa en temas legales y adquisiciones.</t>
  </si>
  <si>
    <t>Levantamiento Linea de Base del Programa</t>
  </si>
  <si>
    <t>Especialista en FI (incluye intervención Cuenca Katari)</t>
  </si>
  <si>
    <t>Asesor Legal</t>
  </si>
  <si>
    <t>Enlace Viceministerio RSU</t>
  </si>
  <si>
    <t>Enlace Viceministerio VAPSB</t>
  </si>
  <si>
    <t>Choferes/Mensajeros</t>
  </si>
  <si>
    <t>Determinacion de la Linea de Base de Olores.</t>
  </si>
  <si>
    <t>Costos operativos de la UCP-PAAP (por ejemplo papeleria, material de escritorio, toner, servicio de electricidad, servicio de agua potable, servicio de internet, servicio de telefonía, viáticos y pasajes para realizar viajes por parte del personal de la UCP-PAAP del MMAyA, entre otros)</t>
  </si>
  <si>
    <t>PROGRAMA DE SANEAMIENTO DEL LAGO TITICACA  BO-L1118</t>
  </si>
  <si>
    <t>PLAN DE ADQUISICIONES INICIAL DEL PROGRAMA</t>
  </si>
  <si>
    <t>% Contraparte Local</t>
  </si>
  <si>
    <t>4. SERVICIOS DE CONSULTORIA - FIRMAS CONSULTORAS</t>
  </si>
  <si>
    <t>5. SERVICIOS DE CONSULTORIA INDIVIDUAL</t>
  </si>
  <si>
    <t xml:space="preserve">6. GASTOS OPERATIVOS DEL PROGRAMA   </t>
  </si>
  <si>
    <r>
      <rPr>
        <b/>
        <sz val="10"/>
        <rFont val="Arial"/>
        <family val="2"/>
      </rPr>
      <t>Bienes y Obras:</t>
    </r>
    <r>
      <rPr>
        <sz val="10"/>
        <rFont val="Arial"/>
        <family val="2"/>
      </rPr>
      <t xml:space="preserve"> LPI: Licitación Pública Internacional; LIL: Licitación Internacional Limitada; LPN: Licitación Pública Nacional; CP: Comparación de Precios; CD: Contratación Directa; AD: Administración Directa; CAE: Contrataciones a través de Agencias Especializadas; AC: Agencias de Contrataciones; AI: Agencias de Inspección; CPIF: Contrataciones en Préstamos a Intermediarios Financieros; CPO/COT/CPOT: Construcción-propiedad-operación/ Construcción-operación- transferencia/ Construcción-propiedad-operación-transferencia (del inglés BOO/BOT/BOOT); CBD: Contratación Basada en Desempeño; CPGB: Contrataciones con Prestamos Garantizados por el Banco; PSC: Participación de la Comunidad en las Contrataciones.</t>
    </r>
  </si>
  <si>
    <t>TOTAL PLAN DE ADQUISICIONES INICIAL DEL PROGRAMA</t>
  </si>
  <si>
    <t>CCIN/CCII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</si>
</sst>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2" x14ac:knownFonts="1">
    <font>
      <sz val="10"/>
      <name val="Arial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 applyBorder="0"/>
    <xf numFmtId="0" fontId="3" fillId="0" borderId="0" applyBorder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39">
    <xf numFmtId="0" fontId="0" fillId="0" borderId="0" xfId="0"/>
    <xf numFmtId="0" fontId="3" fillId="0" borderId="11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5" xfId="1" applyFont="1" applyBorder="1"/>
    <xf numFmtId="0" fontId="3" fillId="0" borderId="6" xfId="1" applyFont="1" applyBorder="1"/>
    <xf numFmtId="0" fontId="3" fillId="0" borderId="6" xfId="1" applyFont="1" applyBorder="1" applyAlignment="1">
      <alignment horizontal="center"/>
    </xf>
    <xf numFmtId="0" fontId="3" fillId="0" borderId="0" xfId="1" applyFont="1"/>
    <xf numFmtId="0" fontId="3" fillId="0" borderId="11" xfId="1" applyFont="1" applyBorder="1"/>
    <xf numFmtId="0" fontId="5" fillId="0" borderId="0" xfId="1" applyFont="1" applyBorder="1" applyAlignment="1">
      <alignment horizontal="center"/>
    </xf>
    <xf numFmtId="0" fontId="3" fillId="0" borderId="11" xfId="1" applyFont="1" applyFill="1" applyBorder="1"/>
    <xf numFmtId="0" fontId="3" fillId="0" borderId="0" xfId="1" applyFont="1" applyFill="1"/>
    <xf numFmtId="0" fontId="7" fillId="0" borderId="3" xfId="1" applyFont="1" applyBorder="1" applyAlignment="1">
      <alignment vertical="center" wrapText="1"/>
    </xf>
    <xf numFmtId="4" fontId="7" fillId="0" borderId="4" xfId="1" applyNumberFormat="1" applyFont="1" applyFill="1" applyBorder="1" applyAlignment="1">
      <alignment horizontal="center" vertical="center" wrapText="1"/>
    </xf>
    <xf numFmtId="9" fontId="7" fillId="0" borderId="4" xfId="2" applyFont="1" applyFill="1" applyBorder="1" applyAlignment="1">
      <alignment horizontal="center" vertical="center" wrapText="1"/>
    </xf>
    <xf numFmtId="17" fontId="5" fillId="4" borderId="4" xfId="1" applyNumberFormat="1" applyFont="1" applyFill="1" applyBorder="1" applyAlignment="1">
      <alignment horizontal="center" vertical="center" wrapText="1"/>
    </xf>
    <xf numFmtId="3" fontId="7" fillId="0" borderId="4" xfId="1" applyNumberFormat="1" applyFont="1" applyFill="1" applyBorder="1" applyAlignment="1">
      <alignment horizontal="right" vertical="center" wrapText="1"/>
    </xf>
    <xf numFmtId="0" fontId="7" fillId="4" borderId="14" xfId="1" applyFont="1" applyFill="1" applyBorder="1" applyAlignment="1">
      <alignment horizontal="center" vertical="top" wrapText="1"/>
    </xf>
    <xf numFmtId="3" fontId="5" fillId="4" borderId="13" xfId="1" applyNumberFormat="1" applyFont="1" applyFill="1" applyBorder="1" applyAlignment="1">
      <alignment horizontal="right" vertical="top" wrapText="1"/>
    </xf>
    <xf numFmtId="9" fontId="7" fillId="4" borderId="14" xfId="1" applyNumberFormat="1" applyFont="1" applyFill="1" applyBorder="1" applyAlignment="1">
      <alignment horizontal="center" vertical="top" wrapText="1"/>
    </xf>
    <xf numFmtId="17" fontId="5" fillId="4" borderId="14" xfId="1" applyNumberFormat="1" applyFont="1" applyFill="1" applyBorder="1" applyAlignment="1">
      <alignment horizontal="center" vertical="top" wrapText="1"/>
    </xf>
    <xf numFmtId="0" fontId="7" fillId="4" borderId="0" xfId="1" applyFont="1" applyFill="1" applyBorder="1" applyAlignment="1">
      <alignment horizontal="center" vertical="top" wrapText="1"/>
    </xf>
    <xf numFmtId="0" fontId="7" fillId="4" borderId="0" xfId="1" applyFont="1" applyFill="1" applyBorder="1" applyAlignment="1">
      <alignment vertical="top" wrapText="1"/>
    </xf>
    <xf numFmtId="4" fontId="7" fillId="4" borderId="0" xfId="1" applyNumberFormat="1" applyFont="1" applyFill="1" applyBorder="1" applyAlignment="1">
      <alignment horizontal="right" vertical="top" wrapText="1"/>
    </xf>
    <xf numFmtId="9" fontId="7" fillId="4" borderId="0" xfId="1" applyNumberFormat="1" applyFont="1" applyFill="1" applyBorder="1" applyAlignment="1">
      <alignment horizontal="center" vertical="top" wrapText="1"/>
    </xf>
    <xf numFmtId="17" fontId="5" fillId="4" borderId="0" xfId="1" applyNumberFormat="1" applyFont="1" applyFill="1" applyBorder="1" applyAlignment="1">
      <alignment horizontal="center" vertical="top" wrapText="1"/>
    </xf>
    <xf numFmtId="0" fontId="3" fillId="0" borderId="0" xfId="1" applyFont="1" applyBorder="1"/>
    <xf numFmtId="0" fontId="3" fillId="0" borderId="0" xfId="1" applyFont="1" applyFill="1" applyBorder="1"/>
    <xf numFmtId="0" fontId="7" fillId="0" borderId="15" xfId="1" applyFont="1" applyFill="1" applyBorder="1" applyAlignment="1">
      <alignment horizontal="center" vertical="center" wrapText="1"/>
    </xf>
    <xf numFmtId="0" fontId="7" fillId="0" borderId="16" xfId="1" applyFont="1" applyBorder="1" applyAlignment="1">
      <alignment vertical="center" wrapText="1"/>
    </xf>
    <xf numFmtId="3" fontId="7" fillId="0" borderId="15" xfId="1" applyNumberFormat="1" applyFont="1" applyFill="1" applyBorder="1" applyAlignment="1">
      <alignment horizontal="right" vertical="center" wrapText="1"/>
    </xf>
    <xf numFmtId="4" fontId="7" fillId="0" borderId="15" xfId="1" applyNumberFormat="1" applyFont="1" applyFill="1" applyBorder="1" applyAlignment="1">
      <alignment horizontal="center" vertical="center" wrapText="1"/>
    </xf>
    <xf numFmtId="9" fontId="7" fillId="0" borderId="15" xfId="2" applyFont="1" applyFill="1" applyBorder="1" applyAlignment="1">
      <alignment horizontal="center" vertical="center" wrapText="1"/>
    </xf>
    <xf numFmtId="17" fontId="5" fillId="4" borderId="15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4" fontId="7" fillId="4" borderId="4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Alignment="1">
      <alignment vertical="center"/>
    </xf>
    <xf numFmtId="0" fontId="7" fillId="0" borderId="2" xfId="1" applyFont="1" applyBorder="1" applyAlignment="1">
      <alignment vertical="center" wrapText="1"/>
    </xf>
    <xf numFmtId="3" fontId="7" fillId="0" borderId="1" xfId="1" applyNumberFormat="1" applyFont="1" applyBorder="1" applyAlignment="1">
      <alignment horizontal="right" vertical="center" wrapText="1"/>
    </xf>
    <xf numFmtId="4" fontId="7" fillId="4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17" fontId="5" fillId="4" borderId="1" xfId="1" applyNumberFormat="1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right" vertical="center" wrapText="1"/>
    </xf>
    <xf numFmtId="9" fontId="7" fillId="4" borderId="1" xfId="2" applyFont="1" applyFill="1" applyBorder="1" applyAlignment="1">
      <alignment horizontal="center" vertical="center" wrapText="1"/>
    </xf>
    <xf numFmtId="0" fontId="7" fillId="0" borderId="27" xfId="1" applyFont="1" applyBorder="1" applyAlignment="1">
      <alignment vertical="center" wrapText="1"/>
    </xf>
    <xf numFmtId="9" fontId="7" fillId="4" borderId="14" xfId="2" applyFont="1" applyFill="1" applyBorder="1" applyAlignment="1">
      <alignment horizontal="center" vertical="top" wrapText="1"/>
    </xf>
    <xf numFmtId="0" fontId="3" fillId="4" borderId="11" xfId="1" applyFont="1" applyFill="1" applyBorder="1"/>
    <xf numFmtId="4" fontId="7" fillId="4" borderId="4" xfId="1" applyNumberFormat="1" applyFont="1" applyFill="1" applyBorder="1" applyAlignment="1">
      <alignment horizontal="center" vertical="top" wrapText="1"/>
    </xf>
    <xf numFmtId="0" fontId="7" fillId="4" borderId="1" xfId="1" applyFont="1" applyFill="1" applyBorder="1" applyAlignment="1">
      <alignment horizontal="center" vertical="top"/>
    </xf>
    <xf numFmtId="17" fontId="5" fillId="4" borderId="1" xfId="1" applyNumberFormat="1" applyFont="1" applyFill="1" applyBorder="1" applyAlignment="1">
      <alignment horizontal="center" vertical="top" wrapText="1"/>
    </xf>
    <xf numFmtId="17" fontId="5" fillId="4" borderId="4" xfId="1" applyNumberFormat="1" applyFont="1" applyFill="1" applyBorder="1" applyAlignment="1">
      <alignment horizontal="center" vertical="top" wrapText="1"/>
    </xf>
    <xf numFmtId="0" fontId="3" fillId="4" borderId="0" xfId="1" applyFont="1" applyFill="1"/>
    <xf numFmtId="4" fontId="7" fillId="4" borderId="14" xfId="1" applyNumberFormat="1" applyFont="1" applyFill="1" applyBorder="1" applyAlignment="1">
      <alignment horizontal="center" vertical="top" wrapText="1"/>
    </xf>
    <xf numFmtId="0" fontId="7" fillId="4" borderId="0" xfId="1" applyFont="1" applyFill="1" applyBorder="1" applyAlignment="1">
      <alignment horizontal="center" vertical="center"/>
    </xf>
    <xf numFmtId="3" fontId="7" fillId="4" borderId="0" xfId="1" applyNumberFormat="1" applyFont="1" applyFill="1" applyBorder="1" applyAlignment="1">
      <alignment horizontal="center" vertical="center"/>
    </xf>
    <xf numFmtId="17" fontId="5" fillId="4" borderId="0" xfId="1" applyNumberFormat="1" applyFont="1" applyFill="1" applyBorder="1" applyAlignment="1">
      <alignment horizontal="center" vertical="center"/>
    </xf>
    <xf numFmtId="0" fontId="3" fillId="0" borderId="20" xfId="1" applyFont="1" applyBorder="1"/>
    <xf numFmtId="0" fontId="3" fillId="0" borderId="21" xfId="1" applyFont="1" applyBorder="1"/>
    <xf numFmtId="0" fontId="3" fillId="0" borderId="21" xfId="1" applyFont="1" applyBorder="1" applyAlignment="1">
      <alignment horizontal="center"/>
    </xf>
    <xf numFmtId="0" fontId="3" fillId="0" borderId="0" xfId="1" applyFont="1" applyAlignment="1">
      <alignment horizontal="center"/>
    </xf>
    <xf numFmtId="3" fontId="7" fillId="4" borderId="15" xfId="1" applyNumberFormat="1" applyFont="1" applyFill="1" applyBorder="1" applyAlignment="1">
      <alignment horizontal="right" vertical="center" wrapText="1"/>
    </xf>
    <xf numFmtId="0" fontId="7" fillId="0" borderId="15" xfId="1" applyFont="1" applyFill="1" applyBorder="1" applyAlignment="1">
      <alignment horizontal="center" vertical="center"/>
    </xf>
    <xf numFmtId="9" fontId="7" fillId="4" borderId="15" xfId="1" applyNumberFormat="1" applyFont="1" applyFill="1" applyBorder="1" applyAlignment="1">
      <alignment horizontal="center" vertical="center" wrapText="1"/>
    </xf>
    <xf numFmtId="3" fontId="7" fillId="0" borderId="4" xfId="1" applyNumberFormat="1" applyFont="1" applyBorder="1" applyAlignment="1">
      <alignment horizontal="right" vertical="center" wrapText="1"/>
    </xf>
    <xf numFmtId="4" fontId="7" fillId="0" borderId="4" xfId="1" applyNumberFormat="1" applyFont="1" applyBorder="1" applyAlignment="1">
      <alignment horizontal="center" vertical="center" wrapText="1"/>
    </xf>
    <xf numFmtId="9" fontId="7" fillId="4" borderId="4" xfId="2" applyFont="1" applyFill="1" applyBorder="1" applyAlignment="1">
      <alignment horizontal="center" vertical="center" wrapText="1"/>
    </xf>
    <xf numFmtId="17" fontId="5" fillId="4" borderId="26" xfId="1" applyNumberFormat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41" fontId="8" fillId="4" borderId="0" xfId="3" applyFont="1" applyFill="1" applyBorder="1" applyAlignment="1">
      <alignment horizontal="center" vertical="center"/>
    </xf>
    <xf numFmtId="3" fontId="7" fillId="0" borderId="23" xfId="1" applyNumberFormat="1" applyFont="1" applyFill="1" applyBorder="1" applyAlignment="1">
      <alignment horizontal="right" vertical="center" wrapText="1"/>
    </xf>
    <xf numFmtId="0" fontId="5" fillId="4" borderId="14" xfId="1" applyFont="1" applyFill="1" applyBorder="1" applyAlignment="1">
      <alignment horizontal="right" vertical="top" wrapText="1"/>
    </xf>
    <xf numFmtId="0" fontId="7" fillId="4" borderId="1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1" fillId="3" borderId="25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4" borderId="30" xfId="1" applyFont="1" applyFill="1" applyBorder="1" applyAlignment="1">
      <alignment horizontal="center" vertical="top" wrapText="1"/>
    </xf>
    <xf numFmtId="0" fontId="7" fillId="4" borderId="31" xfId="1" applyFont="1" applyFill="1" applyBorder="1" applyAlignment="1">
      <alignment horizontal="center" vertical="top" wrapText="1"/>
    </xf>
    <xf numFmtId="0" fontId="7" fillId="4" borderId="11" xfId="1" applyFont="1" applyFill="1" applyBorder="1" applyAlignment="1">
      <alignment horizontal="center" vertical="top" wrapText="1"/>
    </xf>
    <xf numFmtId="0" fontId="7" fillId="4" borderId="12" xfId="1" applyFont="1" applyFill="1" applyBorder="1" applyAlignment="1">
      <alignment horizontal="center" vertical="top" wrapText="1"/>
    </xf>
    <xf numFmtId="0" fontId="7" fillId="0" borderId="32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7" fillId="4" borderId="29" xfId="1" applyFont="1" applyFill="1" applyBorder="1" applyAlignment="1">
      <alignment horizontal="center" vertical="center" wrapText="1"/>
    </xf>
    <xf numFmtId="0" fontId="7" fillId="4" borderId="28" xfId="1" applyFont="1" applyFill="1" applyBorder="1" applyAlignment="1">
      <alignment horizontal="center" vertical="top" wrapText="1"/>
    </xf>
    <xf numFmtId="0" fontId="7" fillId="4" borderId="29" xfId="1" applyFont="1" applyFill="1" applyBorder="1" applyAlignment="1">
      <alignment horizontal="center" vertical="top" wrapText="1"/>
    </xf>
    <xf numFmtId="0" fontId="1" fillId="3" borderId="23" xfId="1" applyFont="1" applyFill="1" applyBorder="1" applyAlignment="1">
      <alignment horizontal="center" vertical="center" wrapText="1"/>
    </xf>
    <xf numFmtId="9" fontId="7" fillId="4" borderId="4" xfId="1" applyNumberFormat="1" applyFont="1" applyFill="1" applyBorder="1" applyAlignment="1">
      <alignment horizontal="center" vertical="center" wrapText="1"/>
    </xf>
    <xf numFmtId="0" fontId="7" fillId="4" borderId="28" xfId="1" applyFont="1" applyFill="1" applyBorder="1" applyAlignment="1">
      <alignment horizontal="center" vertical="center" wrapText="1"/>
    </xf>
    <xf numFmtId="0" fontId="7" fillId="0" borderId="14" xfId="1" applyFont="1" applyBorder="1" applyAlignment="1">
      <alignment vertical="top" wrapText="1"/>
    </xf>
    <xf numFmtId="3" fontId="7" fillId="0" borderId="25" xfId="1" applyNumberFormat="1" applyFont="1" applyFill="1" applyBorder="1" applyAlignment="1">
      <alignment horizontal="right" vertical="top" wrapText="1"/>
    </xf>
    <xf numFmtId="0" fontId="7" fillId="0" borderId="42" xfId="1" applyFont="1" applyFill="1" applyBorder="1" applyAlignment="1">
      <alignment horizontal="center" vertical="center" wrapText="1"/>
    </xf>
    <xf numFmtId="4" fontId="7" fillId="4" borderId="23" xfId="1" applyNumberFormat="1" applyFont="1" applyFill="1" applyBorder="1" applyAlignment="1">
      <alignment horizontal="center" vertical="top" wrapText="1"/>
    </xf>
    <xf numFmtId="0" fontId="7" fillId="0" borderId="25" xfId="1" applyFont="1" applyFill="1" applyBorder="1" applyAlignment="1">
      <alignment horizontal="center" vertical="top" wrapText="1"/>
    </xf>
    <xf numFmtId="9" fontId="7" fillId="4" borderId="25" xfId="1" applyNumberFormat="1" applyFont="1" applyFill="1" applyBorder="1" applyAlignment="1">
      <alignment horizontal="center" vertical="top" wrapText="1"/>
    </xf>
    <xf numFmtId="17" fontId="5" fillId="4" borderId="25" xfId="1" applyNumberFormat="1" applyFont="1" applyFill="1" applyBorder="1" applyAlignment="1">
      <alignment horizontal="center" vertical="top" wrapText="1"/>
    </xf>
    <xf numFmtId="0" fontId="7" fillId="0" borderId="43" xfId="1" applyFont="1" applyFill="1" applyBorder="1" applyAlignment="1">
      <alignment horizontal="center" vertical="top" wrapText="1"/>
    </xf>
    <xf numFmtId="0" fontId="7" fillId="4" borderId="11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0" fontId="3" fillId="0" borderId="44" xfId="1" applyFont="1" applyBorder="1"/>
    <xf numFmtId="0" fontId="7" fillId="4" borderId="6" xfId="1" applyFont="1" applyFill="1" applyBorder="1" applyAlignment="1">
      <alignment horizontal="center" vertical="top" wrapText="1"/>
    </xf>
    <xf numFmtId="9" fontId="7" fillId="4" borderId="6" xfId="1" applyNumberFormat="1" applyFont="1" applyFill="1" applyBorder="1" applyAlignment="1">
      <alignment horizontal="center" vertical="top" wrapText="1"/>
    </xf>
    <xf numFmtId="17" fontId="5" fillId="4" borderId="6" xfId="1" applyNumberFormat="1" applyFont="1" applyFill="1" applyBorder="1" applyAlignment="1">
      <alignment horizontal="center" vertical="top" wrapText="1"/>
    </xf>
    <xf numFmtId="0" fontId="7" fillId="4" borderId="7" xfId="1" applyFont="1" applyFill="1" applyBorder="1" applyAlignment="1">
      <alignment horizontal="center" vertical="top" wrapText="1"/>
    </xf>
    <xf numFmtId="3" fontId="5" fillId="4" borderId="9" xfId="1" applyNumberFormat="1" applyFont="1" applyFill="1" applyBorder="1" applyAlignment="1">
      <alignment horizontal="right" vertical="top" wrapText="1"/>
    </xf>
    <xf numFmtId="0" fontId="9" fillId="4" borderId="18" xfId="1" applyFont="1" applyFill="1" applyBorder="1" applyAlignment="1">
      <alignment vertical="center" wrapText="1"/>
    </xf>
    <xf numFmtId="3" fontId="11" fillId="4" borderId="19" xfId="1" applyNumberFormat="1" applyFont="1" applyFill="1" applyBorder="1" applyAlignment="1">
      <alignment horizontal="right" vertical="center"/>
    </xf>
    <xf numFmtId="0" fontId="7" fillId="0" borderId="32" xfId="1" applyFont="1" applyBorder="1" applyAlignment="1">
      <alignment horizontal="center" vertical="center" wrapText="1"/>
    </xf>
    <xf numFmtId="0" fontId="7" fillId="0" borderId="15" xfId="1" applyFont="1" applyBorder="1" applyAlignment="1">
      <alignment vertical="center" wrapText="1"/>
    </xf>
    <xf numFmtId="41" fontId="7" fillId="4" borderId="4" xfId="3" applyFont="1" applyFill="1" applyBorder="1" applyAlignment="1">
      <alignment horizontal="right" vertical="center" wrapText="1"/>
    </xf>
    <xf numFmtId="3" fontId="7" fillId="4" borderId="4" xfId="1" applyNumberFormat="1" applyFont="1" applyFill="1" applyBorder="1" applyAlignment="1">
      <alignment horizontal="right" vertical="center" wrapText="1"/>
    </xf>
    <xf numFmtId="3" fontId="7" fillId="4" borderId="0" xfId="1" applyNumberFormat="1" applyFont="1" applyFill="1" applyBorder="1" applyAlignment="1">
      <alignment horizontal="center" vertical="top" wrapText="1"/>
    </xf>
    <xf numFmtId="0" fontId="3" fillId="0" borderId="11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12" xfId="1" applyFont="1" applyBorder="1" applyAlignment="1">
      <alignment horizontal="left" vertical="top" wrapText="1"/>
    </xf>
    <xf numFmtId="0" fontId="9" fillId="2" borderId="39" xfId="1" applyFont="1" applyFill="1" applyBorder="1" applyAlignment="1">
      <alignment horizontal="left" vertical="center"/>
    </xf>
    <xf numFmtId="0" fontId="9" fillId="2" borderId="40" xfId="1" applyFont="1" applyFill="1" applyBorder="1" applyAlignment="1">
      <alignment horizontal="left" vertical="center"/>
    </xf>
    <xf numFmtId="0" fontId="9" fillId="2" borderId="41" xfId="1" applyFont="1" applyFill="1" applyBorder="1" applyAlignment="1">
      <alignment horizontal="left" vertical="center"/>
    </xf>
    <xf numFmtId="0" fontId="9" fillId="2" borderId="36" xfId="1" applyFont="1" applyFill="1" applyBorder="1" applyAlignment="1">
      <alignment horizontal="left" vertical="center"/>
    </xf>
    <xf numFmtId="0" fontId="9" fillId="2" borderId="37" xfId="1" applyFont="1" applyFill="1" applyBorder="1" applyAlignment="1">
      <alignment horizontal="left" vertical="center"/>
    </xf>
    <xf numFmtId="0" fontId="9" fillId="2" borderId="38" xfId="1" applyFont="1" applyFill="1" applyBorder="1" applyAlignment="1">
      <alignment horizontal="left" vertical="center"/>
    </xf>
    <xf numFmtId="0" fontId="10" fillId="0" borderId="0" xfId="1" applyFont="1" applyBorder="1" applyAlignment="1">
      <alignment horizontal="center"/>
    </xf>
    <xf numFmtId="0" fontId="2" fillId="3" borderId="8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4" fontId="2" fillId="3" borderId="9" xfId="1" applyNumberFormat="1" applyFont="1" applyFill="1" applyBorder="1" applyAlignment="1">
      <alignment horizontal="center" vertical="center" wrapText="1"/>
    </xf>
    <xf numFmtId="4" fontId="2" fillId="3" borderId="23" xfId="1" applyNumberFormat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24" xfId="1" applyFont="1" applyFill="1" applyBorder="1" applyAlignment="1">
      <alignment horizontal="center" vertical="center" wrapText="1"/>
    </xf>
    <xf numFmtId="0" fontId="2" fillId="3" borderId="34" xfId="1" applyFont="1" applyFill="1" applyBorder="1" applyAlignment="1">
      <alignment horizontal="center" vertical="center" wrapText="1"/>
    </xf>
    <xf numFmtId="0" fontId="2" fillId="3" borderId="35" xfId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5" fillId="4" borderId="30" xfId="1" applyFont="1" applyFill="1" applyBorder="1" applyAlignment="1">
      <alignment horizontal="right" vertical="top" wrapText="1"/>
    </xf>
    <xf numFmtId="0" fontId="5" fillId="4" borderId="17" xfId="1" applyFont="1" applyFill="1" applyBorder="1" applyAlignment="1">
      <alignment horizontal="right" vertical="top" wrapText="1"/>
    </xf>
    <xf numFmtId="0" fontId="5" fillId="4" borderId="5" xfId="1" applyFont="1" applyFill="1" applyBorder="1" applyAlignment="1">
      <alignment horizontal="right" vertical="top" wrapText="1"/>
    </xf>
    <xf numFmtId="0" fontId="5" fillId="4" borderId="45" xfId="1" applyFont="1" applyFill="1" applyBorder="1" applyAlignment="1">
      <alignment horizontal="right" vertical="top" wrapText="1"/>
    </xf>
    <xf numFmtId="0" fontId="7" fillId="4" borderId="3" xfId="1" applyFont="1" applyFill="1" applyBorder="1" applyAlignment="1">
      <alignment vertical="center" wrapText="1"/>
    </xf>
  </cellXfs>
  <cellStyles count="4">
    <cellStyle name="Comma [0]" xfId="3" builtinId="6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abSelected="1" topLeftCell="A54" zoomScale="80" zoomScaleNormal="80" workbookViewId="0">
      <selection activeCell="L86" sqref="L86"/>
    </sheetView>
  </sheetViews>
  <sheetFormatPr defaultColWidth="11.42578125" defaultRowHeight="12.75" x14ac:dyDescent="0.2"/>
  <cols>
    <col min="1" max="1" width="2.28515625" style="6" customWidth="1"/>
    <col min="2" max="2" width="18.5703125" style="6" customWidth="1"/>
    <col min="3" max="3" width="56.85546875" style="6" customWidth="1"/>
    <col min="4" max="4" width="20.140625" style="6" customWidth="1"/>
    <col min="5" max="5" width="14.5703125" style="58" customWidth="1"/>
    <col min="6" max="6" width="13.140625" style="6" customWidth="1"/>
    <col min="7" max="7" width="12.28515625" style="6" customWidth="1"/>
    <col min="8" max="8" width="15.28515625" style="6" customWidth="1"/>
    <col min="9" max="9" width="18.140625" style="6" customWidth="1"/>
    <col min="10" max="11" width="15.7109375" style="6" customWidth="1"/>
    <col min="12" max="12" width="18.5703125" style="6" customWidth="1"/>
    <col min="13" max="13" width="11.42578125" style="6"/>
    <col min="14" max="14" width="25" style="6" customWidth="1"/>
    <col min="15" max="16384" width="11.42578125" style="6"/>
  </cols>
  <sheetData>
    <row r="1" spans="1:12" ht="10.5" customHeight="1" x14ac:dyDescent="0.2">
      <c r="A1" s="3"/>
      <c r="B1" s="4"/>
      <c r="C1" s="4"/>
      <c r="D1" s="4"/>
      <c r="E1" s="5"/>
      <c r="F1" s="4"/>
      <c r="G1" s="4"/>
      <c r="H1" s="4"/>
      <c r="I1" s="4"/>
      <c r="J1" s="4"/>
      <c r="K1" s="4"/>
      <c r="L1" s="4"/>
    </row>
    <row r="2" spans="1:12" ht="20.25" x14ac:dyDescent="0.3">
      <c r="A2" s="7"/>
      <c r="B2" s="120" t="s">
        <v>90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20.25" x14ac:dyDescent="0.3">
      <c r="A3" s="7"/>
      <c r="B3" s="120" t="s">
        <v>91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1.25" customHeight="1" thickBot="1" x14ac:dyDescent="0.25">
      <c r="A4" s="7"/>
      <c r="B4" s="8"/>
      <c r="C4" s="8"/>
      <c r="D4" s="8"/>
      <c r="E4" s="8"/>
      <c r="F4" s="8"/>
      <c r="G4" s="8"/>
      <c r="H4" s="71"/>
      <c r="I4" s="8"/>
      <c r="J4" s="8"/>
      <c r="K4" s="8"/>
      <c r="L4" s="8"/>
    </row>
    <row r="5" spans="1:12" ht="35.25" customHeight="1" x14ac:dyDescent="0.2">
      <c r="A5" s="7"/>
      <c r="B5" s="121" t="s">
        <v>7</v>
      </c>
      <c r="C5" s="123" t="s">
        <v>8</v>
      </c>
      <c r="D5" s="125" t="s">
        <v>9</v>
      </c>
      <c r="E5" s="123" t="s">
        <v>10</v>
      </c>
      <c r="F5" s="123" t="s">
        <v>11</v>
      </c>
      <c r="G5" s="129" t="s">
        <v>12</v>
      </c>
      <c r="H5" s="130"/>
      <c r="I5" s="123" t="s">
        <v>13</v>
      </c>
      <c r="J5" s="123" t="s">
        <v>14</v>
      </c>
      <c r="K5" s="123"/>
      <c r="L5" s="127" t="s">
        <v>15</v>
      </c>
    </row>
    <row r="6" spans="1:12" ht="50.25" customHeight="1" thickBot="1" x14ac:dyDescent="0.25">
      <c r="A6" s="7"/>
      <c r="B6" s="122"/>
      <c r="C6" s="124"/>
      <c r="D6" s="126"/>
      <c r="E6" s="124"/>
      <c r="F6" s="124"/>
      <c r="G6" s="72" t="s">
        <v>0</v>
      </c>
      <c r="H6" s="85" t="s">
        <v>92</v>
      </c>
      <c r="I6" s="124"/>
      <c r="J6" s="72" t="s">
        <v>1</v>
      </c>
      <c r="K6" s="72" t="s">
        <v>2</v>
      </c>
      <c r="L6" s="128"/>
    </row>
    <row r="7" spans="1:12" ht="27" customHeight="1" x14ac:dyDescent="0.2">
      <c r="A7" s="7"/>
      <c r="B7" s="117" t="s">
        <v>3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1:12" s="10" customFormat="1" ht="34.5" customHeight="1" x14ac:dyDescent="0.2">
      <c r="A8" s="9"/>
      <c r="B8" s="106" t="s">
        <v>28</v>
      </c>
      <c r="C8" s="107" t="s">
        <v>29</v>
      </c>
      <c r="D8" s="108">
        <v>560000</v>
      </c>
      <c r="E8" s="12" t="s">
        <v>23</v>
      </c>
      <c r="F8" s="12" t="s">
        <v>56</v>
      </c>
      <c r="G8" s="13">
        <v>1</v>
      </c>
      <c r="H8" s="13">
        <v>0</v>
      </c>
      <c r="I8" s="12" t="s">
        <v>5</v>
      </c>
      <c r="J8" s="14"/>
      <c r="K8" s="14"/>
      <c r="L8" s="75" t="s">
        <v>6</v>
      </c>
    </row>
    <row r="9" spans="1:12" s="10" customFormat="1" ht="34.5" customHeight="1" x14ac:dyDescent="0.2">
      <c r="A9" s="9"/>
      <c r="B9" s="87" t="s">
        <v>28</v>
      </c>
      <c r="C9" s="11" t="s">
        <v>30</v>
      </c>
      <c r="D9" s="109">
        <v>1340000</v>
      </c>
      <c r="E9" s="12" t="s">
        <v>23</v>
      </c>
      <c r="F9" s="12" t="s">
        <v>56</v>
      </c>
      <c r="G9" s="13">
        <v>1</v>
      </c>
      <c r="H9" s="13">
        <v>0</v>
      </c>
      <c r="I9" s="12" t="s">
        <v>5</v>
      </c>
      <c r="J9" s="14"/>
      <c r="K9" s="14"/>
      <c r="L9" s="75" t="s">
        <v>6</v>
      </c>
    </row>
    <row r="10" spans="1:12" s="10" customFormat="1" ht="34.5" customHeight="1" x14ac:dyDescent="0.2">
      <c r="A10" s="9"/>
      <c r="B10" s="87" t="s">
        <v>28</v>
      </c>
      <c r="C10" s="11" t="s">
        <v>61</v>
      </c>
      <c r="D10" s="109">
        <v>208000</v>
      </c>
      <c r="E10" s="12" t="s">
        <v>23</v>
      </c>
      <c r="F10" s="12" t="s">
        <v>56</v>
      </c>
      <c r="G10" s="13">
        <v>1</v>
      </c>
      <c r="H10" s="13">
        <v>0</v>
      </c>
      <c r="I10" s="12" t="s">
        <v>5</v>
      </c>
      <c r="J10" s="14"/>
      <c r="K10" s="14"/>
      <c r="L10" s="75" t="s">
        <v>6</v>
      </c>
    </row>
    <row r="11" spans="1:12" s="10" customFormat="1" ht="35.25" customHeight="1" x14ac:dyDescent="0.2">
      <c r="A11" s="9"/>
      <c r="B11" s="87" t="s">
        <v>28</v>
      </c>
      <c r="C11" s="11" t="s">
        <v>63</v>
      </c>
      <c r="D11" s="109">
        <v>32000</v>
      </c>
      <c r="E11" s="12" t="s">
        <v>16</v>
      </c>
      <c r="F11" s="12" t="s">
        <v>57</v>
      </c>
      <c r="G11" s="13">
        <v>1</v>
      </c>
      <c r="H11" s="13">
        <v>0</v>
      </c>
      <c r="I11" s="12" t="s">
        <v>5</v>
      </c>
      <c r="J11" s="14"/>
      <c r="K11" s="14"/>
      <c r="L11" s="75" t="s">
        <v>6</v>
      </c>
    </row>
    <row r="12" spans="1:12" s="10" customFormat="1" ht="19.5" customHeight="1" x14ac:dyDescent="0.2">
      <c r="A12" s="9"/>
      <c r="B12" s="87" t="s">
        <v>28</v>
      </c>
      <c r="C12" s="11" t="s">
        <v>62</v>
      </c>
      <c r="D12" s="109">
        <v>32000</v>
      </c>
      <c r="E12" s="12" t="s">
        <v>16</v>
      </c>
      <c r="F12" s="12" t="s">
        <v>57</v>
      </c>
      <c r="G12" s="13">
        <v>1</v>
      </c>
      <c r="H12" s="13">
        <v>0</v>
      </c>
      <c r="I12" s="12" t="s">
        <v>5</v>
      </c>
      <c r="J12" s="14"/>
      <c r="K12" s="14"/>
      <c r="L12" s="75" t="s">
        <v>6</v>
      </c>
    </row>
    <row r="13" spans="1:12" s="33" customFormat="1" ht="18.75" customHeight="1" x14ac:dyDescent="0.2">
      <c r="A13" s="1"/>
      <c r="B13" s="87" t="s">
        <v>28</v>
      </c>
      <c r="C13" s="11" t="s">
        <v>41</v>
      </c>
      <c r="D13" s="109">
        <v>8000</v>
      </c>
      <c r="E13" s="12" t="s">
        <v>16</v>
      </c>
      <c r="F13" s="12" t="s">
        <v>57</v>
      </c>
      <c r="G13" s="13">
        <v>1</v>
      </c>
      <c r="H13" s="13">
        <v>0</v>
      </c>
      <c r="I13" s="12" t="s">
        <v>5</v>
      </c>
      <c r="J13" s="14"/>
      <c r="K13" s="14"/>
      <c r="L13" s="75" t="s">
        <v>6</v>
      </c>
    </row>
    <row r="14" spans="1:12" s="33" customFormat="1" ht="20.25" customHeight="1" x14ac:dyDescent="0.2">
      <c r="A14" s="1"/>
      <c r="B14" s="87" t="s">
        <v>28</v>
      </c>
      <c r="C14" s="36" t="s">
        <v>42</v>
      </c>
      <c r="D14" s="41">
        <v>70000</v>
      </c>
      <c r="E14" s="38" t="s">
        <v>16</v>
      </c>
      <c r="F14" s="12" t="s">
        <v>57</v>
      </c>
      <c r="G14" s="13">
        <v>1</v>
      </c>
      <c r="H14" s="13">
        <v>0</v>
      </c>
      <c r="I14" s="39" t="s">
        <v>5</v>
      </c>
      <c r="J14" s="40"/>
      <c r="K14" s="14"/>
      <c r="L14" s="75" t="s">
        <v>6</v>
      </c>
    </row>
    <row r="15" spans="1:12" s="33" customFormat="1" ht="28.5" customHeight="1" x14ac:dyDescent="0.2">
      <c r="A15" s="1"/>
      <c r="B15" s="87" t="s">
        <v>28</v>
      </c>
      <c r="C15" s="36" t="s">
        <v>43</v>
      </c>
      <c r="D15" s="41">
        <v>200000</v>
      </c>
      <c r="E15" s="38" t="s">
        <v>16</v>
      </c>
      <c r="F15" s="12" t="s">
        <v>57</v>
      </c>
      <c r="G15" s="13">
        <v>1</v>
      </c>
      <c r="H15" s="13">
        <v>0</v>
      </c>
      <c r="I15" s="38" t="s">
        <v>5</v>
      </c>
      <c r="J15" s="40"/>
      <c r="K15" s="40"/>
      <c r="L15" s="75" t="s">
        <v>6</v>
      </c>
    </row>
    <row r="16" spans="1:12" s="33" customFormat="1" x14ac:dyDescent="0.2">
      <c r="A16" s="1"/>
      <c r="B16" s="87" t="s">
        <v>28</v>
      </c>
      <c r="C16" s="36" t="s">
        <v>68</v>
      </c>
      <c r="D16" s="41">
        <v>30000</v>
      </c>
      <c r="E16" s="12" t="s">
        <v>16</v>
      </c>
      <c r="F16" s="12" t="s">
        <v>57</v>
      </c>
      <c r="G16" s="13">
        <v>1</v>
      </c>
      <c r="H16" s="13">
        <v>0</v>
      </c>
      <c r="I16" s="38" t="s">
        <v>5</v>
      </c>
      <c r="J16" s="40"/>
      <c r="K16" s="40"/>
      <c r="L16" s="75" t="s">
        <v>6</v>
      </c>
    </row>
    <row r="17" spans="1:14" s="10" customFormat="1" ht="20.100000000000001" customHeight="1" x14ac:dyDescent="0.2">
      <c r="A17" s="9"/>
      <c r="B17" s="76"/>
      <c r="C17" s="69" t="s">
        <v>17</v>
      </c>
      <c r="D17" s="17">
        <f>SUM(D8:D16)</f>
        <v>2480000</v>
      </c>
      <c r="E17" s="16"/>
      <c r="F17" s="16"/>
      <c r="G17" s="18"/>
      <c r="H17" s="18"/>
      <c r="I17" s="16"/>
      <c r="J17" s="19"/>
      <c r="K17" s="19"/>
      <c r="L17" s="77"/>
    </row>
    <row r="18" spans="1:14" s="10" customFormat="1" ht="5.25" customHeight="1" x14ac:dyDescent="0.2">
      <c r="A18" s="9"/>
      <c r="B18" s="78"/>
      <c r="C18" s="21"/>
      <c r="D18" s="22"/>
      <c r="E18" s="20"/>
      <c r="F18" s="20"/>
      <c r="G18" s="23"/>
      <c r="H18" s="23"/>
      <c r="I18" s="20"/>
      <c r="J18" s="24"/>
      <c r="K18" s="24"/>
      <c r="L18" s="79"/>
    </row>
    <row r="19" spans="1:14" s="25" customFormat="1" ht="25.5" customHeight="1" x14ac:dyDescent="0.2">
      <c r="A19" s="7"/>
      <c r="B19" s="114" t="s">
        <v>4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6"/>
    </row>
    <row r="20" spans="1:14" s="2" customFormat="1" ht="18.75" customHeight="1" x14ac:dyDescent="0.2">
      <c r="A20" s="1"/>
      <c r="B20" s="87" t="s">
        <v>28</v>
      </c>
      <c r="C20" s="11" t="s">
        <v>65</v>
      </c>
      <c r="D20" s="15">
        <v>45000000</v>
      </c>
      <c r="E20" s="12" t="s">
        <v>23</v>
      </c>
      <c r="F20" s="12" t="s">
        <v>56</v>
      </c>
      <c r="G20" s="13">
        <v>1</v>
      </c>
      <c r="H20" s="13">
        <v>0</v>
      </c>
      <c r="I20" s="38" t="s">
        <v>5</v>
      </c>
      <c r="J20" s="14"/>
      <c r="K20" s="14"/>
      <c r="L20" s="75" t="s">
        <v>6</v>
      </c>
    </row>
    <row r="21" spans="1:14" s="2" customFormat="1" ht="24.75" customHeight="1" x14ac:dyDescent="0.2">
      <c r="A21" s="1"/>
      <c r="B21" s="87" t="s">
        <v>28</v>
      </c>
      <c r="C21" s="11" t="s">
        <v>64</v>
      </c>
      <c r="D21" s="15">
        <v>1000000</v>
      </c>
      <c r="E21" s="12" t="s">
        <v>16</v>
      </c>
      <c r="F21" s="12" t="s">
        <v>56</v>
      </c>
      <c r="G21" s="13">
        <v>1</v>
      </c>
      <c r="H21" s="13">
        <v>0</v>
      </c>
      <c r="I21" s="38" t="s">
        <v>5</v>
      </c>
      <c r="J21" s="14"/>
      <c r="K21" s="14"/>
      <c r="L21" s="75" t="s">
        <v>6</v>
      </c>
    </row>
    <row r="22" spans="1:14" s="2" customFormat="1" ht="30.75" customHeight="1" x14ac:dyDescent="0.2">
      <c r="A22" s="1"/>
      <c r="B22" s="87" t="s">
        <v>28</v>
      </c>
      <c r="C22" s="11" t="s">
        <v>67</v>
      </c>
      <c r="D22" s="15">
        <v>5100084</v>
      </c>
      <c r="E22" s="12" t="s">
        <v>23</v>
      </c>
      <c r="F22" s="12" t="s">
        <v>56</v>
      </c>
      <c r="G22" s="13">
        <v>1</v>
      </c>
      <c r="H22" s="13">
        <v>0</v>
      </c>
      <c r="I22" s="38" t="s">
        <v>5</v>
      </c>
      <c r="J22" s="14"/>
      <c r="K22" s="14"/>
      <c r="L22" s="75" t="s">
        <v>6</v>
      </c>
    </row>
    <row r="23" spans="1:14" s="2" customFormat="1" ht="20.25" customHeight="1" x14ac:dyDescent="0.2">
      <c r="A23" s="1"/>
      <c r="B23" s="87" t="s">
        <v>28</v>
      </c>
      <c r="C23" s="11" t="s">
        <v>66</v>
      </c>
      <c r="D23" s="15">
        <v>8110000</v>
      </c>
      <c r="E23" s="12" t="s">
        <v>23</v>
      </c>
      <c r="F23" s="12" t="s">
        <v>56</v>
      </c>
      <c r="G23" s="13">
        <v>1</v>
      </c>
      <c r="H23" s="13">
        <v>0</v>
      </c>
      <c r="I23" s="38" t="s">
        <v>5</v>
      </c>
      <c r="J23" s="14"/>
      <c r="K23" s="14"/>
      <c r="L23" s="75" t="s">
        <v>6</v>
      </c>
    </row>
    <row r="24" spans="1:14" s="2" customFormat="1" ht="19.5" customHeight="1" x14ac:dyDescent="0.2">
      <c r="A24" s="1"/>
      <c r="B24" s="87" t="s">
        <v>28</v>
      </c>
      <c r="C24" s="11" t="s">
        <v>31</v>
      </c>
      <c r="D24" s="15">
        <v>2677000</v>
      </c>
      <c r="E24" s="12" t="s">
        <v>16</v>
      </c>
      <c r="F24" s="12" t="s">
        <v>56</v>
      </c>
      <c r="G24" s="13">
        <v>1</v>
      </c>
      <c r="H24" s="13">
        <v>0</v>
      </c>
      <c r="I24" s="38" t="s">
        <v>5</v>
      </c>
      <c r="J24" s="14"/>
      <c r="K24" s="14"/>
      <c r="L24" s="75" t="s">
        <v>6</v>
      </c>
    </row>
    <row r="25" spans="1:14" s="2" customFormat="1" ht="21" customHeight="1" x14ac:dyDescent="0.2">
      <c r="A25" s="1"/>
      <c r="B25" s="87" t="s">
        <v>28</v>
      </c>
      <c r="C25" s="11" t="s">
        <v>32</v>
      </c>
      <c r="D25" s="15">
        <v>1050000</v>
      </c>
      <c r="E25" s="12" t="s">
        <v>16</v>
      </c>
      <c r="F25" s="12" t="s">
        <v>56</v>
      </c>
      <c r="G25" s="13">
        <v>1</v>
      </c>
      <c r="H25" s="13">
        <v>0</v>
      </c>
      <c r="I25" s="38" t="s">
        <v>5</v>
      </c>
      <c r="J25" s="14"/>
      <c r="K25" s="14"/>
      <c r="L25" s="75" t="s">
        <v>6</v>
      </c>
    </row>
    <row r="26" spans="1:14" s="26" customFormat="1" ht="20.100000000000001" customHeight="1" x14ac:dyDescent="0.2">
      <c r="A26" s="9"/>
      <c r="B26" s="76"/>
      <c r="C26" s="69" t="s">
        <v>18</v>
      </c>
      <c r="D26" s="17">
        <f>SUM(D20:D25)</f>
        <v>62937084</v>
      </c>
      <c r="E26" s="16"/>
      <c r="F26" s="16"/>
      <c r="G26" s="18"/>
      <c r="H26" s="18"/>
      <c r="I26" s="16"/>
      <c r="J26" s="19"/>
      <c r="K26" s="19"/>
      <c r="L26" s="77"/>
    </row>
    <row r="27" spans="1:14" s="26" customFormat="1" ht="4.5" customHeight="1" x14ac:dyDescent="0.2">
      <c r="A27" s="9"/>
      <c r="B27" s="78"/>
      <c r="C27" s="21"/>
      <c r="D27" s="22"/>
      <c r="E27" s="20"/>
      <c r="F27" s="20"/>
      <c r="G27" s="23"/>
      <c r="H27" s="23"/>
      <c r="I27" s="20"/>
      <c r="J27" s="24"/>
      <c r="K27" s="24"/>
      <c r="L27" s="79"/>
    </row>
    <row r="28" spans="1:14" ht="30" customHeight="1" x14ac:dyDescent="0.2">
      <c r="A28" s="7"/>
      <c r="B28" s="114" t="s">
        <v>33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6"/>
    </row>
    <row r="29" spans="1:14" s="33" customFormat="1" ht="42" customHeight="1" x14ac:dyDescent="0.2">
      <c r="A29" s="1"/>
      <c r="B29" s="87" t="s">
        <v>28</v>
      </c>
      <c r="C29" s="11" t="s">
        <v>78</v>
      </c>
      <c r="D29" s="15">
        <v>550000</v>
      </c>
      <c r="E29" s="34" t="s">
        <v>23</v>
      </c>
      <c r="F29" s="12" t="s">
        <v>56</v>
      </c>
      <c r="G29" s="13">
        <v>1</v>
      </c>
      <c r="H29" s="13">
        <v>0</v>
      </c>
      <c r="I29" s="12" t="s">
        <v>5</v>
      </c>
      <c r="J29" s="14"/>
      <c r="K29" s="14"/>
      <c r="L29" s="75" t="s">
        <v>6</v>
      </c>
      <c r="N29" s="35"/>
    </row>
    <row r="30" spans="1:14" s="33" customFormat="1" ht="35.25" customHeight="1" x14ac:dyDescent="0.2">
      <c r="A30" s="1"/>
      <c r="B30" s="87" t="s">
        <v>28</v>
      </c>
      <c r="C30" s="11" t="s">
        <v>69</v>
      </c>
      <c r="D30" s="15">
        <v>10000</v>
      </c>
      <c r="E30" s="34" t="s">
        <v>16</v>
      </c>
      <c r="F30" s="12" t="s">
        <v>57</v>
      </c>
      <c r="G30" s="13">
        <v>1</v>
      </c>
      <c r="H30" s="13">
        <v>0</v>
      </c>
      <c r="I30" s="12" t="s">
        <v>5</v>
      </c>
      <c r="J30" s="14"/>
      <c r="K30" s="14"/>
      <c r="L30" s="75" t="s">
        <v>6</v>
      </c>
    </row>
    <row r="31" spans="1:14" s="33" customFormat="1" ht="30" customHeight="1" x14ac:dyDescent="0.2">
      <c r="A31" s="1"/>
      <c r="B31" s="87" t="s">
        <v>28</v>
      </c>
      <c r="C31" s="66" t="s">
        <v>70</v>
      </c>
      <c r="D31" s="68">
        <v>170000</v>
      </c>
      <c r="E31" s="34" t="s">
        <v>58</v>
      </c>
      <c r="F31" s="12" t="s">
        <v>57</v>
      </c>
      <c r="G31" s="13">
        <v>1</v>
      </c>
      <c r="H31" s="13">
        <v>0</v>
      </c>
      <c r="I31" s="12" t="s">
        <v>5</v>
      </c>
      <c r="J31" s="14"/>
      <c r="K31" s="14"/>
      <c r="L31" s="75" t="s">
        <v>6</v>
      </c>
    </row>
    <row r="32" spans="1:14" s="10" customFormat="1" ht="20.25" customHeight="1" x14ac:dyDescent="0.2">
      <c r="A32" s="9"/>
      <c r="B32" s="134" t="s">
        <v>19</v>
      </c>
      <c r="C32" s="135"/>
      <c r="D32" s="17">
        <f>SUM(D29:D31)</f>
        <v>730000</v>
      </c>
      <c r="E32" s="16"/>
      <c r="F32" s="16"/>
      <c r="G32" s="44"/>
      <c r="H32" s="44"/>
      <c r="I32" s="16"/>
      <c r="J32" s="19"/>
      <c r="K32" s="19"/>
      <c r="L32" s="77"/>
    </row>
    <row r="33" spans="1:14" s="26" customFormat="1" ht="4.5" customHeight="1" x14ac:dyDescent="0.2">
      <c r="A33" s="9"/>
      <c r="B33" s="78"/>
      <c r="C33" s="21"/>
      <c r="D33" s="22"/>
      <c r="E33" s="20"/>
      <c r="F33" s="20"/>
      <c r="G33" s="23"/>
      <c r="H33" s="23"/>
      <c r="I33" s="20"/>
      <c r="J33" s="24"/>
      <c r="K33" s="24"/>
      <c r="L33" s="79"/>
    </row>
    <row r="34" spans="1:14" ht="30.75" customHeight="1" x14ac:dyDescent="0.2">
      <c r="A34" s="7"/>
      <c r="B34" s="114" t="s">
        <v>93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6"/>
    </row>
    <row r="35" spans="1:14" s="33" customFormat="1" ht="31.5" customHeight="1" x14ac:dyDescent="0.2">
      <c r="A35" s="1"/>
      <c r="B35" s="74" t="s">
        <v>28</v>
      </c>
      <c r="C35" s="28" t="s">
        <v>71</v>
      </c>
      <c r="D35" s="29">
        <v>1800000</v>
      </c>
      <c r="E35" s="30" t="s">
        <v>59</v>
      </c>
      <c r="F35" s="30" t="s">
        <v>56</v>
      </c>
      <c r="G35" s="31">
        <v>1</v>
      </c>
      <c r="H35" s="31">
        <v>0</v>
      </c>
      <c r="I35" s="30" t="s">
        <v>5</v>
      </c>
      <c r="J35" s="32"/>
      <c r="K35" s="32"/>
      <c r="L35" s="81" t="s">
        <v>6</v>
      </c>
    </row>
    <row r="36" spans="1:14" s="33" customFormat="1" ht="29.25" customHeight="1" x14ac:dyDescent="0.2">
      <c r="A36" s="1"/>
      <c r="B36" s="74" t="s">
        <v>28</v>
      </c>
      <c r="C36" s="11" t="s">
        <v>72</v>
      </c>
      <c r="D36" s="15">
        <v>500000</v>
      </c>
      <c r="E36" s="12" t="s">
        <v>59</v>
      </c>
      <c r="F36" s="12" t="s">
        <v>56</v>
      </c>
      <c r="G36" s="13">
        <v>1</v>
      </c>
      <c r="H36" s="13">
        <v>0</v>
      </c>
      <c r="I36" s="12" t="s">
        <v>5</v>
      </c>
      <c r="J36" s="14"/>
      <c r="K36" s="14"/>
      <c r="L36" s="75" t="s">
        <v>6</v>
      </c>
    </row>
    <row r="37" spans="1:14" s="33" customFormat="1" ht="28.5" customHeight="1" x14ac:dyDescent="0.2">
      <c r="A37" s="1"/>
      <c r="B37" s="74" t="s">
        <v>28</v>
      </c>
      <c r="C37" s="11" t="s">
        <v>73</v>
      </c>
      <c r="D37" s="15">
        <v>425000</v>
      </c>
      <c r="E37" s="34" t="s">
        <v>59</v>
      </c>
      <c r="F37" s="12" t="s">
        <v>56</v>
      </c>
      <c r="G37" s="13">
        <v>1</v>
      </c>
      <c r="H37" s="13">
        <v>0</v>
      </c>
      <c r="I37" s="12" t="s">
        <v>5</v>
      </c>
      <c r="J37" s="14"/>
      <c r="K37" s="14"/>
      <c r="L37" s="75" t="s">
        <v>6</v>
      </c>
    </row>
    <row r="38" spans="1:14" s="33" customFormat="1" ht="28.5" customHeight="1" x14ac:dyDescent="0.2">
      <c r="A38" s="1"/>
      <c r="B38" s="87" t="s">
        <v>28</v>
      </c>
      <c r="C38" s="138" t="s">
        <v>88</v>
      </c>
      <c r="D38" s="109">
        <v>220000</v>
      </c>
      <c r="E38" s="34" t="s">
        <v>59</v>
      </c>
      <c r="F38" s="12" t="s">
        <v>56</v>
      </c>
      <c r="G38" s="13">
        <v>1</v>
      </c>
      <c r="H38" s="13">
        <v>0</v>
      </c>
      <c r="I38" s="12" t="s">
        <v>5</v>
      </c>
      <c r="J38" s="14"/>
      <c r="K38" s="14"/>
      <c r="L38" s="75"/>
    </row>
    <row r="39" spans="1:14" s="33" customFormat="1" ht="32.25" customHeight="1" x14ac:dyDescent="0.2">
      <c r="A39" s="1"/>
      <c r="B39" s="74" t="s">
        <v>28</v>
      </c>
      <c r="C39" s="11" t="s">
        <v>74</v>
      </c>
      <c r="D39" s="15">
        <v>183000</v>
      </c>
      <c r="E39" s="34" t="s">
        <v>60</v>
      </c>
      <c r="F39" s="12" t="s">
        <v>57</v>
      </c>
      <c r="G39" s="13">
        <v>1</v>
      </c>
      <c r="H39" s="13">
        <v>0</v>
      </c>
      <c r="I39" s="12" t="s">
        <v>5</v>
      </c>
      <c r="J39" s="14"/>
      <c r="K39" s="14"/>
      <c r="L39" s="75" t="s">
        <v>6</v>
      </c>
    </row>
    <row r="40" spans="1:14" s="33" customFormat="1" ht="26.25" customHeight="1" x14ac:dyDescent="0.2">
      <c r="A40" s="1"/>
      <c r="B40" s="74" t="s">
        <v>28</v>
      </c>
      <c r="C40" s="11" t="s">
        <v>34</v>
      </c>
      <c r="D40" s="15">
        <v>300000</v>
      </c>
      <c r="E40" s="34" t="s">
        <v>59</v>
      </c>
      <c r="F40" s="12" t="s">
        <v>56</v>
      </c>
      <c r="G40" s="13">
        <v>1</v>
      </c>
      <c r="H40" s="13">
        <v>0</v>
      </c>
      <c r="I40" s="12" t="s">
        <v>5</v>
      </c>
      <c r="J40" s="14"/>
      <c r="K40" s="14"/>
      <c r="L40" s="75" t="s">
        <v>6</v>
      </c>
      <c r="N40" s="35"/>
    </row>
    <row r="41" spans="1:14" s="33" customFormat="1" ht="47.25" customHeight="1" x14ac:dyDescent="0.2">
      <c r="A41" s="1"/>
      <c r="B41" s="74" t="s">
        <v>28</v>
      </c>
      <c r="C41" s="11" t="s">
        <v>75</v>
      </c>
      <c r="D41" s="15">
        <v>1600000</v>
      </c>
      <c r="E41" s="34" t="s">
        <v>59</v>
      </c>
      <c r="F41" s="12" t="s">
        <v>56</v>
      </c>
      <c r="G41" s="13">
        <v>1</v>
      </c>
      <c r="H41" s="13">
        <v>0</v>
      </c>
      <c r="I41" s="12" t="s">
        <v>5</v>
      </c>
      <c r="J41" s="14"/>
      <c r="K41" s="14"/>
      <c r="L41" s="75" t="s">
        <v>6</v>
      </c>
    </row>
    <row r="42" spans="1:14" s="33" customFormat="1" ht="29.25" customHeight="1" x14ac:dyDescent="0.2">
      <c r="A42" s="1"/>
      <c r="B42" s="74" t="s">
        <v>28</v>
      </c>
      <c r="C42" s="11" t="s">
        <v>76</v>
      </c>
      <c r="D42" s="15">
        <v>290000</v>
      </c>
      <c r="E42" s="34" t="s">
        <v>59</v>
      </c>
      <c r="F42" s="12" t="s">
        <v>56</v>
      </c>
      <c r="G42" s="13">
        <v>1</v>
      </c>
      <c r="H42" s="13">
        <v>0</v>
      </c>
      <c r="I42" s="12" t="s">
        <v>5</v>
      </c>
      <c r="J42" s="14"/>
      <c r="K42" s="14"/>
      <c r="L42" s="75" t="s">
        <v>6</v>
      </c>
    </row>
    <row r="43" spans="1:14" s="33" customFormat="1" ht="29.25" customHeight="1" x14ac:dyDescent="0.2">
      <c r="A43" s="1"/>
      <c r="B43" s="74" t="s">
        <v>28</v>
      </c>
      <c r="C43" s="11" t="s">
        <v>77</v>
      </c>
      <c r="D43" s="15">
        <v>400000</v>
      </c>
      <c r="E43" s="34" t="s">
        <v>59</v>
      </c>
      <c r="F43" s="12" t="s">
        <v>56</v>
      </c>
      <c r="G43" s="13">
        <v>1</v>
      </c>
      <c r="H43" s="13">
        <v>0</v>
      </c>
      <c r="I43" s="12" t="s">
        <v>5</v>
      </c>
      <c r="J43" s="14"/>
      <c r="K43" s="14"/>
      <c r="L43" s="75" t="s">
        <v>6</v>
      </c>
    </row>
    <row r="44" spans="1:14" s="33" customFormat="1" ht="20.25" customHeight="1" x14ac:dyDescent="0.2">
      <c r="A44" s="1"/>
      <c r="B44" s="74" t="s">
        <v>28</v>
      </c>
      <c r="C44" s="36" t="s">
        <v>38</v>
      </c>
      <c r="D44" s="37">
        <v>108000</v>
      </c>
      <c r="E44" s="34" t="s">
        <v>60</v>
      </c>
      <c r="F44" s="12" t="s">
        <v>57</v>
      </c>
      <c r="G44" s="13">
        <v>1</v>
      </c>
      <c r="H44" s="13">
        <v>0</v>
      </c>
      <c r="I44" s="39" t="s">
        <v>5</v>
      </c>
      <c r="J44" s="40"/>
      <c r="K44" s="14"/>
      <c r="L44" s="75" t="s">
        <v>6</v>
      </c>
    </row>
    <row r="45" spans="1:14" s="33" customFormat="1" ht="25.5" x14ac:dyDescent="0.2">
      <c r="A45" s="1"/>
      <c r="B45" s="74" t="s">
        <v>28</v>
      </c>
      <c r="C45" s="36" t="s">
        <v>39</v>
      </c>
      <c r="D45" s="37">
        <v>625000</v>
      </c>
      <c r="E45" s="34" t="s">
        <v>59</v>
      </c>
      <c r="F45" s="12" t="s">
        <v>56</v>
      </c>
      <c r="G45" s="13">
        <v>1</v>
      </c>
      <c r="H45" s="13">
        <v>0</v>
      </c>
      <c r="I45" s="39" t="s">
        <v>5</v>
      </c>
      <c r="J45" s="40"/>
      <c r="K45" s="14"/>
      <c r="L45" s="75" t="s">
        <v>6</v>
      </c>
    </row>
    <row r="46" spans="1:14" s="33" customFormat="1" ht="24.75" customHeight="1" x14ac:dyDescent="0.2">
      <c r="A46" s="1"/>
      <c r="B46" s="74" t="s">
        <v>28</v>
      </c>
      <c r="C46" s="11" t="s">
        <v>40</v>
      </c>
      <c r="D46" s="62">
        <v>215000</v>
      </c>
      <c r="E46" s="34" t="s">
        <v>59</v>
      </c>
      <c r="F46" s="12" t="s">
        <v>56</v>
      </c>
      <c r="G46" s="13">
        <v>1</v>
      </c>
      <c r="H46" s="13">
        <v>0</v>
      </c>
      <c r="I46" s="63" t="s">
        <v>5</v>
      </c>
      <c r="J46" s="14"/>
      <c r="K46" s="14"/>
      <c r="L46" s="75" t="s">
        <v>6</v>
      </c>
    </row>
    <row r="47" spans="1:14" s="33" customFormat="1" ht="33" customHeight="1" x14ac:dyDescent="0.2">
      <c r="A47" s="1"/>
      <c r="B47" s="87" t="s">
        <v>28</v>
      </c>
      <c r="C47" s="43" t="s">
        <v>79</v>
      </c>
      <c r="D47" s="41">
        <v>500000</v>
      </c>
      <c r="E47" s="34" t="s">
        <v>59</v>
      </c>
      <c r="F47" s="12" t="s">
        <v>56</v>
      </c>
      <c r="G47" s="64">
        <v>1</v>
      </c>
      <c r="H47" s="64">
        <v>0</v>
      </c>
      <c r="I47" s="38" t="s">
        <v>5</v>
      </c>
      <c r="J47" s="65"/>
      <c r="K47" s="65"/>
      <c r="L47" s="75" t="s">
        <v>6</v>
      </c>
    </row>
    <row r="48" spans="1:14" s="33" customFormat="1" ht="31.5" customHeight="1" x14ac:dyDescent="0.2">
      <c r="A48" s="1"/>
      <c r="B48" s="87" t="s">
        <v>28</v>
      </c>
      <c r="C48" s="43" t="s">
        <v>80</v>
      </c>
      <c r="D48" s="41">
        <v>150000</v>
      </c>
      <c r="E48" s="34" t="s">
        <v>60</v>
      </c>
      <c r="F48" s="12" t="s">
        <v>57</v>
      </c>
      <c r="G48" s="64">
        <v>1</v>
      </c>
      <c r="H48" s="64">
        <v>0</v>
      </c>
      <c r="I48" s="38" t="s">
        <v>5</v>
      </c>
      <c r="J48" s="65"/>
      <c r="K48" s="65"/>
      <c r="L48" s="75" t="s">
        <v>6</v>
      </c>
    </row>
    <row r="49" spans="1:12" s="33" customFormat="1" ht="32.25" customHeight="1" x14ac:dyDescent="0.2">
      <c r="A49" s="1"/>
      <c r="B49" s="87" t="s">
        <v>28</v>
      </c>
      <c r="C49" s="43" t="s">
        <v>44</v>
      </c>
      <c r="D49" s="41">
        <v>200000</v>
      </c>
      <c r="E49" s="34" t="s">
        <v>60</v>
      </c>
      <c r="F49" s="12" t="s">
        <v>56</v>
      </c>
      <c r="G49" s="64">
        <v>1</v>
      </c>
      <c r="H49" s="64">
        <v>0</v>
      </c>
      <c r="I49" s="38" t="s">
        <v>5</v>
      </c>
      <c r="J49" s="65"/>
      <c r="K49" s="40"/>
      <c r="L49" s="75" t="s">
        <v>6</v>
      </c>
    </row>
    <row r="50" spans="1:12" s="50" customFormat="1" ht="15.75" customHeight="1" x14ac:dyDescent="0.2">
      <c r="A50" s="45"/>
      <c r="B50" s="87" t="s">
        <v>28</v>
      </c>
      <c r="C50" s="43" t="s">
        <v>81</v>
      </c>
      <c r="D50" s="41">
        <v>100000</v>
      </c>
      <c r="E50" s="34" t="s">
        <v>60</v>
      </c>
      <c r="F50" s="70" t="s">
        <v>57</v>
      </c>
      <c r="G50" s="61">
        <v>1</v>
      </c>
      <c r="H50" s="86">
        <v>0</v>
      </c>
      <c r="I50" s="70" t="s">
        <v>5</v>
      </c>
      <c r="J50" s="40"/>
      <c r="K50" s="40"/>
      <c r="L50" s="82" t="s">
        <v>6</v>
      </c>
    </row>
    <row r="51" spans="1:12" s="33" customFormat="1" x14ac:dyDescent="0.2">
      <c r="A51" s="1"/>
      <c r="B51" s="87" t="s">
        <v>28</v>
      </c>
      <c r="C51" s="43" t="s">
        <v>45</v>
      </c>
      <c r="D51" s="41">
        <v>250000</v>
      </c>
      <c r="E51" s="34" t="s">
        <v>59</v>
      </c>
      <c r="F51" s="12" t="s">
        <v>56</v>
      </c>
      <c r="G51" s="64">
        <v>1</v>
      </c>
      <c r="H51" s="64">
        <v>0</v>
      </c>
      <c r="I51" s="38" t="s">
        <v>5</v>
      </c>
      <c r="J51" s="65"/>
      <c r="K51" s="65"/>
      <c r="L51" s="75" t="s">
        <v>6</v>
      </c>
    </row>
    <row r="52" spans="1:12" s="33" customFormat="1" x14ac:dyDescent="0.2">
      <c r="A52" s="1"/>
      <c r="B52" s="87" t="s">
        <v>28</v>
      </c>
      <c r="C52" s="43" t="s">
        <v>82</v>
      </c>
      <c r="D52" s="41">
        <v>200000</v>
      </c>
      <c r="E52" s="34" t="s">
        <v>60</v>
      </c>
      <c r="F52" s="12" t="s">
        <v>56</v>
      </c>
      <c r="G52" s="64">
        <v>1</v>
      </c>
      <c r="H52" s="64">
        <v>0</v>
      </c>
      <c r="I52" s="38" t="s">
        <v>5</v>
      </c>
      <c r="J52" s="65"/>
      <c r="K52" s="65"/>
      <c r="L52" s="75" t="s">
        <v>6</v>
      </c>
    </row>
    <row r="53" spans="1:12" s="33" customFormat="1" x14ac:dyDescent="0.2">
      <c r="A53" s="1"/>
      <c r="B53" s="87" t="s">
        <v>28</v>
      </c>
      <c r="C53" s="43" t="s">
        <v>46</v>
      </c>
      <c r="D53" s="41">
        <v>100000</v>
      </c>
      <c r="E53" s="34" t="s">
        <v>60</v>
      </c>
      <c r="F53" s="12" t="s">
        <v>56</v>
      </c>
      <c r="G53" s="64">
        <v>1</v>
      </c>
      <c r="H53" s="64">
        <v>0</v>
      </c>
      <c r="I53" s="38" t="s">
        <v>5</v>
      </c>
      <c r="J53" s="65"/>
      <c r="K53" s="65"/>
      <c r="L53" s="75" t="s">
        <v>6</v>
      </c>
    </row>
    <row r="54" spans="1:12" s="33" customFormat="1" x14ac:dyDescent="0.2">
      <c r="A54" s="1"/>
      <c r="B54" s="87" t="s">
        <v>28</v>
      </c>
      <c r="C54" s="43" t="s">
        <v>47</v>
      </c>
      <c r="D54" s="41">
        <v>300000</v>
      </c>
      <c r="E54" s="34" t="s">
        <v>59</v>
      </c>
      <c r="F54" s="12" t="s">
        <v>56</v>
      </c>
      <c r="G54" s="42">
        <v>1</v>
      </c>
      <c r="H54" s="42">
        <v>0</v>
      </c>
      <c r="I54" s="38" t="s">
        <v>5</v>
      </c>
      <c r="J54" s="65"/>
      <c r="K54" s="65"/>
      <c r="L54" s="75" t="s">
        <v>6</v>
      </c>
    </row>
    <row r="55" spans="1:12" s="10" customFormat="1" ht="20.25" customHeight="1" x14ac:dyDescent="0.2">
      <c r="A55" s="9"/>
      <c r="B55" s="134" t="s">
        <v>19</v>
      </c>
      <c r="C55" s="135"/>
      <c r="D55" s="17">
        <f>SUM(D35:D54)</f>
        <v>8466000</v>
      </c>
      <c r="E55" s="16"/>
      <c r="F55" s="16"/>
      <c r="G55" s="44"/>
      <c r="H55" s="44"/>
      <c r="I55" s="16"/>
      <c r="J55" s="19"/>
      <c r="K55" s="19"/>
      <c r="L55" s="77"/>
    </row>
    <row r="56" spans="1:12" s="10" customFormat="1" ht="4.5" customHeight="1" x14ac:dyDescent="0.2">
      <c r="A56" s="9"/>
      <c r="B56" s="78"/>
      <c r="C56" s="21"/>
      <c r="D56" s="22"/>
      <c r="E56" s="20"/>
      <c r="F56" s="20"/>
      <c r="G56" s="23"/>
      <c r="H56" s="23"/>
      <c r="I56" s="20"/>
      <c r="J56" s="24"/>
      <c r="K56" s="24"/>
      <c r="L56" s="79"/>
    </row>
    <row r="57" spans="1:12" s="10" customFormat="1" ht="29.25" customHeight="1" x14ac:dyDescent="0.2">
      <c r="A57" s="9"/>
      <c r="B57" s="114" t="s">
        <v>94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6"/>
    </row>
    <row r="58" spans="1:12" s="33" customFormat="1" ht="25.5" x14ac:dyDescent="0.2">
      <c r="A58" s="1"/>
      <c r="B58" s="80" t="s">
        <v>28</v>
      </c>
      <c r="C58" s="73" t="s">
        <v>35</v>
      </c>
      <c r="D58" s="59">
        <v>400000</v>
      </c>
      <c r="E58" s="27" t="s">
        <v>98</v>
      </c>
      <c r="F58" s="60" t="s">
        <v>57</v>
      </c>
      <c r="G58" s="61">
        <v>1</v>
      </c>
      <c r="H58" s="61">
        <v>0</v>
      </c>
      <c r="I58" s="60" t="s">
        <v>5</v>
      </c>
      <c r="J58" s="32"/>
      <c r="K58" s="32"/>
      <c r="L58" s="81" t="s">
        <v>6</v>
      </c>
    </row>
    <row r="59" spans="1:12" s="50" customFormat="1" ht="18.75" customHeight="1" x14ac:dyDescent="0.2">
      <c r="A59" s="45"/>
      <c r="B59" s="83" t="s">
        <v>28</v>
      </c>
      <c r="C59" s="43" t="s">
        <v>48</v>
      </c>
      <c r="D59" s="41">
        <v>165216.37</v>
      </c>
      <c r="E59" s="46" t="s">
        <v>27</v>
      </c>
      <c r="F59" s="47" t="s">
        <v>56</v>
      </c>
      <c r="G59" s="61">
        <v>1</v>
      </c>
      <c r="H59" s="86">
        <v>0</v>
      </c>
      <c r="I59" s="47" t="s">
        <v>5</v>
      </c>
      <c r="J59" s="48"/>
      <c r="K59" s="49"/>
      <c r="L59" s="84" t="s">
        <v>6</v>
      </c>
    </row>
    <row r="60" spans="1:12" s="50" customFormat="1" ht="18.75" customHeight="1" x14ac:dyDescent="0.2">
      <c r="A60" s="45"/>
      <c r="B60" s="83" t="s">
        <v>28</v>
      </c>
      <c r="C60" s="43" t="s">
        <v>25</v>
      </c>
      <c r="D60" s="41">
        <v>122116.45</v>
      </c>
      <c r="E60" s="46" t="s">
        <v>27</v>
      </c>
      <c r="F60" s="47" t="s">
        <v>56</v>
      </c>
      <c r="G60" s="61">
        <v>1</v>
      </c>
      <c r="H60" s="86">
        <v>0</v>
      </c>
      <c r="I60" s="47" t="s">
        <v>5</v>
      </c>
      <c r="J60" s="48"/>
      <c r="K60" s="49"/>
      <c r="L60" s="84" t="s">
        <v>6</v>
      </c>
    </row>
    <row r="61" spans="1:12" s="50" customFormat="1" ht="18.75" customHeight="1" x14ac:dyDescent="0.2">
      <c r="A61" s="45"/>
      <c r="B61" s="83" t="s">
        <v>28</v>
      </c>
      <c r="C61" s="43" t="s">
        <v>24</v>
      </c>
      <c r="D61" s="41">
        <v>122116.45</v>
      </c>
      <c r="E61" s="46" t="s">
        <v>27</v>
      </c>
      <c r="F61" s="47" t="s">
        <v>56</v>
      </c>
      <c r="G61" s="61">
        <v>1</v>
      </c>
      <c r="H61" s="86">
        <v>0</v>
      </c>
      <c r="I61" s="47" t="s">
        <v>5</v>
      </c>
      <c r="J61" s="48"/>
      <c r="K61" s="49"/>
      <c r="L61" s="84" t="s">
        <v>6</v>
      </c>
    </row>
    <row r="62" spans="1:12" s="50" customFormat="1" ht="18.75" customHeight="1" x14ac:dyDescent="0.2">
      <c r="A62" s="45"/>
      <c r="B62" s="83" t="s">
        <v>28</v>
      </c>
      <c r="C62" s="43" t="s">
        <v>49</v>
      </c>
      <c r="D62" s="41">
        <v>122116.45</v>
      </c>
      <c r="E62" s="46" t="s">
        <v>27</v>
      </c>
      <c r="F62" s="47" t="s">
        <v>57</v>
      </c>
      <c r="G62" s="61">
        <v>1</v>
      </c>
      <c r="H62" s="86">
        <v>0</v>
      </c>
      <c r="I62" s="47" t="s">
        <v>5</v>
      </c>
      <c r="J62" s="48"/>
      <c r="K62" s="49"/>
      <c r="L62" s="84" t="s">
        <v>6</v>
      </c>
    </row>
    <row r="63" spans="1:12" s="50" customFormat="1" ht="18.75" customHeight="1" x14ac:dyDescent="0.2">
      <c r="A63" s="45"/>
      <c r="B63" s="83" t="s">
        <v>28</v>
      </c>
      <c r="C63" s="43" t="s">
        <v>50</v>
      </c>
      <c r="D63" s="41">
        <v>122116.45</v>
      </c>
      <c r="E63" s="46" t="s">
        <v>27</v>
      </c>
      <c r="F63" s="47" t="s">
        <v>56</v>
      </c>
      <c r="G63" s="61">
        <v>1</v>
      </c>
      <c r="H63" s="86">
        <v>0</v>
      </c>
      <c r="I63" s="47" t="s">
        <v>5</v>
      </c>
      <c r="J63" s="48"/>
      <c r="K63" s="49"/>
      <c r="L63" s="84" t="s">
        <v>6</v>
      </c>
    </row>
    <row r="64" spans="1:12" s="50" customFormat="1" ht="18.75" customHeight="1" x14ac:dyDescent="0.2">
      <c r="A64" s="45"/>
      <c r="B64" s="83" t="s">
        <v>28</v>
      </c>
      <c r="C64" s="43" t="s">
        <v>51</v>
      </c>
      <c r="D64" s="41">
        <v>122116.45</v>
      </c>
      <c r="E64" s="46" t="s">
        <v>27</v>
      </c>
      <c r="F64" s="47" t="s">
        <v>57</v>
      </c>
      <c r="G64" s="61">
        <v>1</v>
      </c>
      <c r="H64" s="86">
        <v>0</v>
      </c>
      <c r="I64" s="47" t="s">
        <v>5</v>
      </c>
      <c r="J64" s="48"/>
      <c r="K64" s="49"/>
      <c r="L64" s="84" t="s">
        <v>6</v>
      </c>
    </row>
    <row r="65" spans="1:12" s="50" customFormat="1" ht="18.75" customHeight="1" x14ac:dyDescent="0.2">
      <c r="A65" s="45"/>
      <c r="B65" s="83" t="s">
        <v>28</v>
      </c>
      <c r="C65" s="43" t="s">
        <v>83</v>
      </c>
      <c r="D65" s="41">
        <v>122116.45</v>
      </c>
      <c r="E65" s="46" t="s">
        <v>27</v>
      </c>
      <c r="F65" s="47" t="s">
        <v>57</v>
      </c>
      <c r="G65" s="61">
        <v>1</v>
      </c>
      <c r="H65" s="86">
        <v>0</v>
      </c>
      <c r="I65" s="47" t="s">
        <v>5</v>
      </c>
      <c r="J65" s="48"/>
      <c r="K65" s="49"/>
      <c r="L65" s="84" t="s">
        <v>6</v>
      </c>
    </row>
    <row r="66" spans="1:12" s="50" customFormat="1" ht="18.75" customHeight="1" x14ac:dyDescent="0.2">
      <c r="A66" s="45"/>
      <c r="B66" s="83" t="s">
        <v>28</v>
      </c>
      <c r="C66" s="43" t="s">
        <v>84</v>
      </c>
      <c r="D66" s="41">
        <v>122116.45</v>
      </c>
      <c r="E66" s="46" t="s">
        <v>27</v>
      </c>
      <c r="F66" s="47" t="s">
        <v>57</v>
      </c>
      <c r="G66" s="61">
        <v>1</v>
      </c>
      <c r="H66" s="86">
        <v>0</v>
      </c>
      <c r="I66" s="47" t="s">
        <v>5</v>
      </c>
      <c r="J66" s="48"/>
      <c r="K66" s="49"/>
      <c r="L66" s="84" t="s">
        <v>6</v>
      </c>
    </row>
    <row r="67" spans="1:12" s="50" customFormat="1" ht="18.75" customHeight="1" x14ac:dyDescent="0.2">
      <c r="A67" s="45"/>
      <c r="B67" s="83" t="s">
        <v>28</v>
      </c>
      <c r="C67" s="43" t="s">
        <v>85</v>
      </c>
      <c r="D67" s="41">
        <v>45305</v>
      </c>
      <c r="E67" s="46" t="s">
        <v>27</v>
      </c>
      <c r="F67" s="47" t="s">
        <v>57</v>
      </c>
      <c r="G67" s="61">
        <v>1</v>
      </c>
      <c r="H67" s="86">
        <v>0</v>
      </c>
      <c r="I67" s="47" t="s">
        <v>5</v>
      </c>
      <c r="J67" s="48"/>
      <c r="K67" s="49"/>
      <c r="L67" s="84" t="s">
        <v>6</v>
      </c>
    </row>
    <row r="68" spans="1:12" s="50" customFormat="1" ht="18.75" customHeight="1" x14ac:dyDescent="0.2">
      <c r="A68" s="45"/>
      <c r="B68" s="83" t="s">
        <v>28</v>
      </c>
      <c r="C68" s="43" t="s">
        <v>86</v>
      </c>
      <c r="D68" s="41">
        <v>95253.762499999997</v>
      </c>
      <c r="E68" s="46" t="s">
        <v>27</v>
      </c>
      <c r="F68" s="47" t="s">
        <v>57</v>
      </c>
      <c r="G68" s="61">
        <v>1</v>
      </c>
      <c r="H68" s="86">
        <v>0</v>
      </c>
      <c r="I68" s="47" t="s">
        <v>5</v>
      </c>
      <c r="J68" s="48"/>
      <c r="K68" s="49"/>
      <c r="L68" s="84" t="s">
        <v>6</v>
      </c>
    </row>
    <row r="69" spans="1:12" s="50" customFormat="1" ht="18.75" customHeight="1" x14ac:dyDescent="0.2">
      <c r="A69" s="45"/>
      <c r="B69" s="83" t="s">
        <v>28</v>
      </c>
      <c r="C69" s="43" t="s">
        <v>52</v>
      </c>
      <c r="D69" s="41">
        <v>95253.762499999997</v>
      </c>
      <c r="E69" s="46" t="s">
        <v>27</v>
      </c>
      <c r="F69" s="47" t="s">
        <v>57</v>
      </c>
      <c r="G69" s="61">
        <v>1</v>
      </c>
      <c r="H69" s="86">
        <v>0</v>
      </c>
      <c r="I69" s="47" t="s">
        <v>5</v>
      </c>
      <c r="J69" s="48"/>
      <c r="K69" s="49"/>
      <c r="L69" s="84" t="s">
        <v>6</v>
      </c>
    </row>
    <row r="70" spans="1:12" s="50" customFormat="1" ht="18.75" customHeight="1" x14ac:dyDescent="0.2">
      <c r="A70" s="45"/>
      <c r="B70" s="83" t="s">
        <v>28</v>
      </c>
      <c r="C70" s="43" t="s">
        <v>26</v>
      </c>
      <c r="D70" s="41">
        <v>95253.762499999997</v>
      </c>
      <c r="E70" s="46" t="s">
        <v>27</v>
      </c>
      <c r="F70" s="47" t="s">
        <v>57</v>
      </c>
      <c r="G70" s="61">
        <v>1</v>
      </c>
      <c r="H70" s="86">
        <v>0</v>
      </c>
      <c r="I70" s="47" t="s">
        <v>5</v>
      </c>
      <c r="J70" s="48"/>
      <c r="K70" s="49"/>
      <c r="L70" s="84" t="s">
        <v>6</v>
      </c>
    </row>
    <row r="71" spans="1:12" s="50" customFormat="1" ht="18.75" customHeight="1" x14ac:dyDescent="0.2">
      <c r="A71" s="45"/>
      <c r="B71" s="83" t="s">
        <v>28</v>
      </c>
      <c r="C71" s="43" t="s">
        <v>53</v>
      </c>
      <c r="D71" s="41">
        <v>95253.762499999997</v>
      </c>
      <c r="E71" s="46" t="s">
        <v>27</v>
      </c>
      <c r="F71" s="47" t="s">
        <v>57</v>
      </c>
      <c r="G71" s="61">
        <v>1</v>
      </c>
      <c r="H71" s="86">
        <v>0</v>
      </c>
      <c r="I71" s="47" t="s">
        <v>5</v>
      </c>
      <c r="J71" s="48"/>
      <c r="K71" s="49"/>
      <c r="L71" s="84" t="s">
        <v>6</v>
      </c>
    </row>
    <row r="72" spans="1:12" s="50" customFormat="1" ht="18.75" customHeight="1" x14ac:dyDescent="0.2">
      <c r="A72" s="45"/>
      <c r="B72" s="83" t="s">
        <v>28</v>
      </c>
      <c r="C72" s="43" t="s">
        <v>54</v>
      </c>
      <c r="D72" s="41">
        <v>129094.875</v>
      </c>
      <c r="E72" s="46" t="s">
        <v>27</v>
      </c>
      <c r="F72" s="47" t="s">
        <v>57</v>
      </c>
      <c r="G72" s="61">
        <v>1</v>
      </c>
      <c r="H72" s="86">
        <v>0</v>
      </c>
      <c r="I72" s="47" t="s">
        <v>5</v>
      </c>
      <c r="J72" s="48"/>
      <c r="K72" s="49"/>
      <c r="L72" s="84" t="s">
        <v>6</v>
      </c>
    </row>
    <row r="73" spans="1:12" s="50" customFormat="1" ht="19.5" customHeight="1" x14ac:dyDescent="0.2">
      <c r="A73" s="45"/>
      <c r="B73" s="83" t="s">
        <v>28</v>
      </c>
      <c r="C73" s="43" t="s">
        <v>55</v>
      </c>
      <c r="D73" s="41">
        <v>100566.48874999999</v>
      </c>
      <c r="E73" s="46" t="s">
        <v>27</v>
      </c>
      <c r="F73" s="47" t="s">
        <v>57</v>
      </c>
      <c r="G73" s="61">
        <v>1</v>
      </c>
      <c r="H73" s="86">
        <v>0</v>
      </c>
      <c r="I73" s="47" t="s">
        <v>5</v>
      </c>
      <c r="J73" s="48"/>
      <c r="K73" s="49"/>
      <c r="L73" s="84" t="s">
        <v>6</v>
      </c>
    </row>
    <row r="74" spans="1:12" s="50" customFormat="1" ht="20.25" customHeight="1" x14ac:dyDescent="0.2">
      <c r="A74" s="45"/>
      <c r="B74" s="83" t="s">
        <v>28</v>
      </c>
      <c r="C74" s="43" t="s">
        <v>87</v>
      </c>
      <c r="D74" s="41">
        <v>58903.229124999998</v>
      </c>
      <c r="E74" s="46" t="s">
        <v>27</v>
      </c>
      <c r="F74" s="47" t="s">
        <v>57</v>
      </c>
      <c r="G74" s="61">
        <v>1</v>
      </c>
      <c r="H74" s="86">
        <v>0</v>
      </c>
      <c r="I74" s="47" t="s">
        <v>5</v>
      </c>
      <c r="J74" s="48"/>
      <c r="K74" s="49"/>
      <c r="L74" s="84" t="s">
        <v>6</v>
      </c>
    </row>
    <row r="75" spans="1:12" s="10" customFormat="1" ht="21" customHeight="1" x14ac:dyDescent="0.2">
      <c r="A75" s="9"/>
      <c r="B75" s="134" t="s">
        <v>20</v>
      </c>
      <c r="C75" s="135"/>
      <c r="D75" s="17">
        <f>SUM(D58:D74)</f>
        <v>2134916.1628749995</v>
      </c>
      <c r="E75" s="51"/>
      <c r="F75" s="16"/>
      <c r="G75" s="18"/>
      <c r="H75" s="18"/>
      <c r="I75" s="16"/>
      <c r="J75" s="19"/>
      <c r="K75" s="19"/>
      <c r="L75" s="77"/>
    </row>
    <row r="76" spans="1:12" s="10" customFormat="1" ht="4.5" customHeight="1" x14ac:dyDescent="0.2">
      <c r="A76" s="9"/>
      <c r="B76" s="78"/>
      <c r="C76" s="21"/>
      <c r="D76" s="22"/>
      <c r="E76" s="20"/>
      <c r="F76" s="20"/>
      <c r="G76" s="23"/>
      <c r="H76" s="23"/>
      <c r="I76" s="20"/>
      <c r="J76" s="24"/>
      <c r="K76" s="24"/>
      <c r="L76" s="79"/>
    </row>
    <row r="77" spans="1:12" s="25" customFormat="1" ht="27.75" customHeight="1" x14ac:dyDescent="0.2">
      <c r="A77" s="7"/>
      <c r="B77" s="114" t="s">
        <v>95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6"/>
    </row>
    <row r="78" spans="1:12" s="26" customFormat="1" ht="81" customHeight="1" thickBot="1" x14ac:dyDescent="0.25">
      <c r="A78" s="9"/>
      <c r="B78" s="90" t="s">
        <v>28</v>
      </c>
      <c r="C78" s="88" t="s">
        <v>89</v>
      </c>
      <c r="D78" s="89">
        <v>362000</v>
      </c>
      <c r="E78" s="91" t="s">
        <v>21</v>
      </c>
      <c r="F78" s="92"/>
      <c r="G78" s="93">
        <v>1</v>
      </c>
      <c r="H78" s="93">
        <v>0</v>
      </c>
      <c r="I78" s="92" t="s">
        <v>5</v>
      </c>
      <c r="J78" s="94"/>
      <c r="K78" s="94"/>
      <c r="L78" s="95" t="s">
        <v>6</v>
      </c>
    </row>
    <row r="79" spans="1:12" s="10" customFormat="1" ht="22.5" customHeight="1" x14ac:dyDescent="0.2">
      <c r="A79" s="9"/>
      <c r="B79" s="136" t="s">
        <v>22</v>
      </c>
      <c r="C79" s="137"/>
      <c r="D79" s="103">
        <f>SUM(D78:D78)</f>
        <v>362000</v>
      </c>
      <c r="E79" s="99"/>
      <c r="F79" s="99"/>
      <c r="G79" s="100"/>
      <c r="H79" s="100"/>
      <c r="I79" s="99"/>
      <c r="J79" s="101"/>
      <c r="K79" s="101"/>
      <c r="L79" s="102"/>
    </row>
    <row r="80" spans="1:12" s="10" customFormat="1" ht="23.25" customHeight="1" thickBot="1" x14ac:dyDescent="0.25">
      <c r="A80" s="9"/>
      <c r="B80" s="78"/>
      <c r="C80" s="21"/>
      <c r="D80" s="22"/>
      <c r="E80" s="20"/>
      <c r="F80" s="110">
        <f>SUM(D59:D74)</f>
        <v>1734916.1628749997</v>
      </c>
      <c r="G80" s="23"/>
      <c r="H80" s="23"/>
      <c r="I80" s="20"/>
      <c r="J80" s="24"/>
      <c r="K80" s="24"/>
      <c r="L80" s="79"/>
    </row>
    <row r="81" spans="1:12" s="33" customFormat="1" ht="53.25" customHeight="1" thickBot="1" x14ac:dyDescent="0.25">
      <c r="A81" s="1"/>
      <c r="B81" s="96"/>
      <c r="C81" s="104" t="s">
        <v>97</v>
      </c>
      <c r="D81" s="105">
        <f>D17+D26+D55+D75+D79+D32</f>
        <v>77110000.162874997</v>
      </c>
      <c r="E81" s="53"/>
      <c r="F81" s="53"/>
      <c r="G81" s="67"/>
      <c r="H81" s="67"/>
      <c r="I81" s="52"/>
      <c r="J81" s="54"/>
      <c r="K81" s="54"/>
      <c r="L81" s="97"/>
    </row>
    <row r="82" spans="1:12" x14ac:dyDescent="0.2">
      <c r="A82" s="7"/>
      <c r="B82" s="111"/>
      <c r="C82" s="112"/>
      <c r="D82" s="112"/>
      <c r="E82" s="112"/>
      <c r="F82" s="112"/>
      <c r="G82" s="112"/>
      <c r="H82" s="112"/>
      <c r="I82" s="112"/>
      <c r="J82" s="112"/>
      <c r="K82" s="112"/>
      <c r="L82" s="113"/>
    </row>
    <row r="83" spans="1:12" ht="44.25" customHeight="1" x14ac:dyDescent="0.2">
      <c r="A83" s="7"/>
      <c r="B83" s="111" t="s">
        <v>96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3"/>
    </row>
    <row r="84" spans="1:12" ht="30" customHeight="1" x14ac:dyDescent="0.2">
      <c r="A84" s="7"/>
      <c r="B84" s="131" t="s">
        <v>36</v>
      </c>
      <c r="C84" s="132"/>
      <c r="D84" s="132"/>
      <c r="E84" s="132"/>
      <c r="F84" s="132"/>
      <c r="G84" s="132"/>
      <c r="H84" s="132"/>
      <c r="I84" s="132"/>
      <c r="J84" s="132"/>
      <c r="K84" s="132"/>
      <c r="L84" s="133"/>
    </row>
    <row r="85" spans="1:12" ht="19.5" customHeight="1" x14ac:dyDescent="0.2">
      <c r="A85" s="7"/>
      <c r="B85" s="131" t="s">
        <v>37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3"/>
    </row>
    <row r="86" spans="1:12" ht="7.5" customHeight="1" thickBot="1" x14ac:dyDescent="0.25">
      <c r="A86" s="7"/>
      <c r="B86" s="55"/>
      <c r="C86" s="56"/>
      <c r="D86" s="56"/>
      <c r="E86" s="57"/>
      <c r="F86" s="56"/>
      <c r="G86" s="56"/>
      <c r="H86" s="56"/>
      <c r="I86" s="56"/>
      <c r="J86" s="56"/>
      <c r="K86" s="56"/>
      <c r="L86" s="98"/>
    </row>
    <row r="87" spans="1:12" x14ac:dyDescent="0.2">
      <c r="A87" s="25"/>
    </row>
  </sheetData>
  <mergeCells count="25">
    <mergeCell ref="B85:L85"/>
    <mergeCell ref="B84:L84"/>
    <mergeCell ref="B82:L82"/>
    <mergeCell ref="J5:K5"/>
    <mergeCell ref="B55:C55"/>
    <mergeCell ref="B75:C75"/>
    <mergeCell ref="B79:C79"/>
    <mergeCell ref="B32:C32"/>
    <mergeCell ref="B34:L34"/>
    <mergeCell ref="B2:L2"/>
    <mergeCell ref="B3:L3"/>
    <mergeCell ref="B5:B6"/>
    <mergeCell ref="C5:C6"/>
    <mergeCell ref="D5:D6"/>
    <mergeCell ref="E5:E6"/>
    <mergeCell ref="F5:F6"/>
    <mergeCell ref="I5:I6"/>
    <mergeCell ref="L5:L6"/>
    <mergeCell ref="G5:H5"/>
    <mergeCell ref="B83:L83"/>
    <mergeCell ref="B28:L28"/>
    <mergeCell ref="B19:L19"/>
    <mergeCell ref="B7:L7"/>
    <mergeCell ref="B57:L57"/>
    <mergeCell ref="B77:L77"/>
  </mergeCells>
  <printOptions horizontalCentered="1" verticalCentered="1"/>
  <pageMargins left="0.35433070900000002" right="0.39370078740157499" top="0.75" bottom="0.75" header="0" footer="0"/>
  <pageSetup scale="60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Business_x0020_Area xmlns="cdc7663a-08f0-4737-9e8c-148ce897a09c" xsi:nil="true"/>
    <IDBDocs_x0020_Number xmlns="cdc7663a-08f0-4737-9e8c-148ce897a09c">40335945</IDBDocs_x0020_Number>
    <TaxCatchAll xmlns="cdc7663a-08f0-4737-9e8c-148ce897a09c">
      <Value>4</Value>
      <Value>3</Value>
    </TaxCatchAll>
    <Phase xmlns="cdc7663a-08f0-4737-9e8c-148ce897a09c" xsi:nil="true"/>
    <SISCOR_x0020_Number xmlns="cdc7663a-08f0-4737-9e8c-148ce897a09c" xsi:nil="true"/>
    <Division_x0020_or_x0020_Unit xmlns="cdc7663a-08f0-4737-9e8c-148ce897a09c">INE/WSA</Division_x0020_or_x0020_Unit>
    <Approval_x0020_Number xmlns="cdc7663a-08f0-4737-9e8c-148ce897a09c" xsi:nil="true"/>
    <Document_x0020_Author xmlns="cdc7663a-08f0-4737-9e8c-148ce897a09c">Escudero, Carolina</Document_x0020_Author>
    <Fiscal_x0020_Year_x0020_IDB xmlns="cdc7663a-08f0-4737-9e8c-148ce897a09c">2016</Fiscal_x0020_Year_x0020_IDB>
    <Other_x0020_Author xmlns="cdc7663a-08f0-4737-9e8c-148ce897a09c">PATRICIA NARDELLI</Other_x0020_Author>
    <Project_x0020_Number xmlns="cdc7663a-08f0-4737-9e8c-148ce897a09c">BO-L1118</Project_x0020_Number>
    <Package_x0020_Code xmlns="cdc7663a-08f0-4737-9e8c-148ce897a09c" xsi:nil="true"/>
    <Key_x0020_Document xmlns="cdc7663a-08f0-4737-9e8c-148ce897a09c">false</Key_x0020_Document>
    <Migration_x0020_Info xmlns="cdc7663a-08f0-4737-9e8c-148ce897a09c">&lt;Data&gt;&lt;APPLICATION&gt;MS EXCEL&lt;/APPLICATION&gt;&lt;USER_STAGE&gt;Loan Proposal&lt;/USER_STAGE&gt;&lt;PD_OBJ_TYPE&gt;0&lt;/PD_OBJ_TYPE&gt;&lt;MAKERECORD&gt;N&lt;/MAKERECORD&gt;&lt;/Data&gt;</Migration_x0020_Info>
    <Operation_x0020_Type xmlns="cdc7663a-08f0-4737-9e8c-148ce897a09c" xsi:nil="true"/>
    <Document_x0020_Language_x0020_IDB xmlns="cdc7663a-08f0-4737-9e8c-148ce897a09c">Spanish</Document_x0020_Language_x0020_IDB>
    <Identifier xmlns="cdc7663a-08f0-4737-9e8c-148ce897a09c"> ANNEX</Identifier>
    <Access_x0020_to_x0020_Information_x00a0_Policy xmlns="cdc7663a-08f0-4737-9e8c-148ce897a09c">Public</Access_x0020_to_x0020_Information_x00a0_Policy>
    <b26cdb1da78c4bb4b1c1bac2f6ac5911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b26cdb1da78c4bb4b1c1bac2f6ac5911>
    <ic46d7e087fd4a108fb86518ca413cc6 xmlns="cdc7663a-08f0-4737-9e8c-148ce897a09c">
      <Terms xmlns="http://schemas.microsoft.com/office/infopath/2007/PartnerControls"/>
    </ic46d7e087fd4a108fb86518ca413cc6>
    <From_x003a_ xmlns="cdc7663a-08f0-4737-9e8c-148ce897a09c">PATRICIA NARDELLI</From_x003a_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e46fe2894295491da65140ffd2369f49>
    <b2ec7cfb18674cb8803df6b262e8b107 xmlns="cdc7663a-08f0-4737-9e8c-148ce897a09c">
      <Terms xmlns="http://schemas.microsoft.com/office/infopath/2007/PartnerControls"/>
    </b2ec7cfb18674cb8803df6b262e8b107>
    <g511464f9e53401d84b16fa9b379a574 xmlns="cdc7663a-08f0-4737-9e8c-148ce897a09c">
      <Terms xmlns="http://schemas.microsoft.com/office/infopath/2007/PartnerControls"/>
    </g511464f9e53401d84b16fa9b379a574>
    <To_x003a_ xmlns="cdc7663a-08f0-4737-9e8c-148ce897a09c" xsi:nil="true"/>
    <nddeef1749674d76abdbe4b239a70bc6 xmlns="cdc7663a-08f0-4737-9e8c-148ce897a09c">
      <Terms xmlns="http://schemas.microsoft.com/office/infopath/2007/PartnerControls"/>
    </nddeef1749674d76abdbe4b239a70bc6>
    <Record_x0020_Number xmlns="cdc7663a-08f0-4737-9e8c-148ce897a09c">R0000054926</Record_x0020_Number>
    <_dlc_DocId xmlns="cdc7663a-08f0-4737-9e8c-148ce897a09c">EZSHARE-1609751277-20</_dlc_DocId>
    <_dlc_DocIdUrl xmlns="cdc7663a-08f0-4737-9e8c-148ce897a09c">
      <Url>https://idbg.sharepoint.com/teams/EZ-BO-LON/BO-L1118/_layouts/15/DocIdRedir.aspx?ID=EZSHARE-1609751277-20</Url>
      <Description>EZSHARE-1609751277-20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1A69652A6F90164383F59744CFC93765" ma:contentTypeVersion="22" ma:contentTypeDescription="The base project type from which other project content types inherit their information." ma:contentTypeScope="" ma:versionID="689ece1526446b16e4871d2f7e5c7afe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9226591c17a5fd9591ac09c8f5aa647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6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Props1.xml><?xml version="1.0" encoding="utf-8"?>
<ds:datastoreItem xmlns:ds="http://schemas.openxmlformats.org/officeDocument/2006/customXml" ds:itemID="{F3C8EF9C-1DF8-4775-A5DD-D12D993721F2}"/>
</file>

<file path=customXml/itemProps2.xml><?xml version="1.0" encoding="utf-8"?>
<ds:datastoreItem xmlns:ds="http://schemas.openxmlformats.org/officeDocument/2006/customXml" ds:itemID="{291FE3F6-EE46-4A3A-B32F-792E4A23974E}"/>
</file>

<file path=customXml/itemProps3.xml><?xml version="1.0" encoding="utf-8"?>
<ds:datastoreItem xmlns:ds="http://schemas.openxmlformats.org/officeDocument/2006/customXml" ds:itemID="{4ED7F21C-F818-49FA-8707-14F2A93ED36D}"/>
</file>

<file path=customXml/itemProps4.xml><?xml version="1.0" encoding="utf-8"?>
<ds:datastoreItem xmlns:ds="http://schemas.openxmlformats.org/officeDocument/2006/customXml" ds:itemID="{7C0862DD-3AB9-46E8-B32F-B68B65AE1542}"/>
</file>

<file path=customXml/itemProps5.xml><?xml version="1.0" encoding="utf-8"?>
<ds:datastoreItem xmlns:ds="http://schemas.openxmlformats.org/officeDocument/2006/customXml" ds:itemID="{64F35CA0-59EA-4A24-A52E-D94747392913}"/>
</file>

<file path=customXml/itemProps6.xml><?xml version="1.0" encoding="utf-8"?>
<ds:datastoreItem xmlns:ds="http://schemas.openxmlformats.org/officeDocument/2006/customXml" ds:itemID="{09192162-BBF6-4841-B6C0-648A283BC5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 Adquisiciones Inicial</vt:lpstr>
      <vt:lpstr>'Plan Adquisiciones Inicial'!Print_Area</vt:lpstr>
      <vt:lpstr>'Plan Adquisiciones Inicial'!Print_Titles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EER_5 - Plan de Adquisiciones Inicial del Programa</dc:title>
  <dc:creator>COMPONENTE 2</dc:creator>
  <cp:lastModifiedBy>BID</cp:lastModifiedBy>
  <cp:lastPrinted>2016-06-09T23:08:02Z</cp:lastPrinted>
  <dcterms:created xsi:type="dcterms:W3CDTF">2005-01-18T17:57:43Z</dcterms:created>
  <dcterms:modified xsi:type="dcterms:W3CDTF">2016-06-10T15:24:54Z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0x010100ACF722E9F6B0B149B0CD8BE2560A6672001A69652A6F90164383F59744CFC93765</vt:lpwstr>
  </property>
  <property fmtid="{D5CDD505-2E9C-101B-9397-08002B2CF9AE}" pid="4" name="TaxKeyword">
    <vt:lpwstr/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-1;#Unclassified|a6dff32e-d477-44cd-a56b-85efe9e0a56c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-1;#Unclassified|a6dff32e-d477-44cd-a56b-85efe9e0a56c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>PATRICIA NARDELLI</vt:lpwstr>
  </property>
  <property fmtid="{D5CDD505-2E9C-101B-9397-08002B2CF9AE}" pid="14" name="Sector IDB">
    <vt:lpwstr/>
  </property>
  <property fmtid="{D5CDD505-2E9C-101B-9397-08002B2CF9AE}" pid="15" name="Function Operations IDB">
    <vt:lpwstr>-1;#IDBDocs|cca77002-e150-4b2d-ab1f-1d7a7cdcae16</vt:lpwstr>
  </property>
  <property fmtid="{D5CDD505-2E9C-101B-9397-08002B2CF9AE}" pid="16" name="Sub-Sector">
    <vt:lpwstr/>
  </property>
  <property fmtid="{D5CDD505-2E9C-101B-9397-08002B2CF9AE}" pid="17" name="Issue_x0020_Date">
    <vt:lpwstr/>
  </property>
  <property fmtid="{D5CDD505-2E9C-101B-9397-08002B2CF9AE}" pid="18" name="Publication_x0020_Type">
    <vt:lpwstr/>
  </property>
  <property fmtid="{D5CDD505-2E9C-101B-9397-08002B2CF9AE}" pid="19" name="Publishing_x0020_House">
    <vt:lpwstr/>
  </property>
  <property fmtid="{D5CDD505-2E9C-101B-9397-08002B2CF9AE}" pid="20" name="Abstract">
    <vt:lpwstr/>
  </property>
  <property fmtid="{D5CDD505-2E9C-101B-9397-08002B2CF9AE}" pid="21" name="Disclosure Activity">
    <vt:lpwstr>Loan Proposal</vt:lpwstr>
  </property>
  <property fmtid="{D5CDD505-2E9C-101B-9397-08002B2CF9AE}" pid="22" name="Function_x0020_Operations_x0020_IDB">
    <vt:lpwstr>-1;#IDBDocs|cca77002-e150-4b2d-ab1f-1d7a7cdcae16</vt:lpwstr>
  </property>
  <property fmtid="{D5CDD505-2E9C-101B-9397-08002B2CF9AE}" pid="23" name="Region">
    <vt:lpwstr/>
  </property>
  <property fmtid="{D5CDD505-2E9C-101B-9397-08002B2CF9AE}" pid="24" name="Disclosure_x0020_Activity">
    <vt:lpwstr>Loan Proposal</vt:lpwstr>
  </property>
  <property fmtid="{D5CDD505-2E9C-101B-9397-08002B2CF9AE}" pid="25" name="Fund_x0020_IDB">
    <vt:lpwstr/>
  </property>
  <property fmtid="{D5CDD505-2E9C-101B-9397-08002B2CF9AE}" pid="26" name="_dlc_DocIdItemGuid">
    <vt:lpwstr>3daa2dc8-f140-4892-9bd6-9d104b40b0b2</vt:lpwstr>
  </property>
  <property fmtid="{D5CDD505-2E9C-101B-9397-08002B2CF9AE}" pid="27" name="Webtopic">
    <vt:lpwstr>OS-ASA</vt:lpwstr>
  </property>
  <property fmtid="{D5CDD505-2E9C-101B-9397-08002B2CF9AE}" pid="28" name="Publishing House">
    <vt:lpwstr/>
  </property>
  <property fmtid="{D5CDD505-2E9C-101B-9397-08002B2CF9AE}" pid="29" name="KP Topics">
    <vt:lpwstr/>
  </property>
  <property fmtid="{D5CDD505-2E9C-101B-9397-08002B2CF9AE}" pid="30" name="KP_x0020_Topics">
    <vt:lpwstr/>
  </property>
  <property fmtid="{D5CDD505-2E9C-101B-9397-08002B2CF9AE}" pid="31" name="Editor1">
    <vt:lpwstr/>
  </property>
  <property fmtid="{D5CDD505-2E9C-101B-9397-08002B2CF9AE}" pid="32" name="Sector_x0020_IDB">
    <vt:lpwstr/>
  </property>
  <property fmtid="{D5CDD505-2E9C-101B-9397-08002B2CF9AE}" pid="33" name="Publication Type">
    <vt:lpwstr/>
  </property>
  <property fmtid="{D5CDD505-2E9C-101B-9397-08002B2CF9AE}" pid="34" name="Issue Date">
    <vt:lpwstr/>
  </property>
</Properties>
</file>