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05" yWindow="45" windowWidth="9780" windowHeight="8100" activeTab="1"/>
  </bookViews>
  <sheets>
    <sheet name="Estructura del Proyecto" sheetId="3" r:id="rId1"/>
    <sheet name="Plan de Adquisiciones" sheetId="2" r:id="rId2"/>
    <sheet name="Detalle Plan de Adquisiciones" sheetId="1" r:id="rId3"/>
  </sheets>
  <definedNames>
    <definedName name="_xlnm._FilterDatabase" localSheetId="2" hidden="1">'Detalle Plan de Adquisiciones'!$U$4:$U$17</definedName>
    <definedName name="_xlnm.Criteria" localSheetId="2">'Detalle Plan de Adquisiciones'!$J$5:$J$19</definedName>
  </definedNames>
  <calcPr calcId="145621"/>
</workbook>
</file>

<file path=xl/calcChain.xml><?xml version="1.0" encoding="utf-8"?>
<calcChain xmlns="http://schemas.openxmlformats.org/spreadsheetml/2006/main">
  <c r="B25" i="2" l="1"/>
  <c r="C25" i="2"/>
  <c r="B24" i="2"/>
  <c r="C26" i="2"/>
  <c r="C27" i="2"/>
  <c r="C28" i="2"/>
  <c r="C29" i="2"/>
  <c r="B27" i="2"/>
  <c r="B26" i="2"/>
  <c r="C20" i="2"/>
  <c r="C12" i="2"/>
  <c r="C13" i="2"/>
  <c r="C14" i="2"/>
  <c r="C15" i="2"/>
  <c r="C16" i="2"/>
  <c r="C17" i="2"/>
  <c r="C18" i="2"/>
  <c r="C19" i="2"/>
  <c r="C11" i="2"/>
  <c r="B20" i="2"/>
  <c r="B16" i="2"/>
  <c r="B14" i="2"/>
  <c r="B11" i="2"/>
  <c r="A27" i="2"/>
  <c r="A26" i="2"/>
  <c r="A25" i="2"/>
  <c r="A24" i="2"/>
  <c r="B30" i="2" l="1"/>
  <c r="C30" i="2" s="1"/>
  <c r="C24" i="2"/>
</calcChain>
</file>

<file path=xl/sharedStrings.xml><?xml version="1.0" encoding="utf-8"?>
<sst xmlns="http://schemas.openxmlformats.org/spreadsheetml/2006/main" count="621" uniqueCount="163">
  <si>
    <t>INFORMACIÓN PARA CARGA INICIAL DEL PLAN DE ADQUISICIONES (EN CURSO Y/O ULTIMO PRESENTADO)</t>
  </si>
  <si>
    <t>OBRAS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</si>
  <si>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</si>
  <si>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</si>
  <si>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</si>
  <si>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Documento de Licitación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</si>
  <si>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</si>
  <si>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</si>
  <si>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</si>
  <si>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</si>
  <si>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</si>
  <si>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</si>
  <si>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</si>
  <si>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SERVICIOS DE NO CONSULTORÍA</t>
  </si>
  <si>
    <t>CONSULTORÍAS FIRMAS</t>
  </si>
  <si>
    <t>Aviso de Expresiones de Interés</t>
  </si>
  <si>
    <t>CONSULTORÍAS INDIVIDUOS</t>
  </si>
  <si>
    <t>No Objeción a los TdR de la Actividad</t>
  </si>
  <si>
    <t>Firma Contrato</t>
  </si>
  <si>
    <t>CAPACITACIÓN</t>
  </si>
  <si>
    <t>SUBPROYECTOS</t>
  </si>
  <si>
    <t>Cantidad Estimada de Subproyectos:</t>
  </si>
  <si>
    <t>Firma del Contrato / Convenio por Adjudicación de los Subproyectos</t>
  </si>
  <si>
    <t>Fecha de 
Transferencia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</si>
  <si>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</si>
  <si>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</si>
  <si>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</si>
  <si>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</si>
  <si>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</si>
  <si>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</si>
  <si>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</si>
  <si>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</si>
  <si>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</si>
  <si>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</si>
  <si>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</si>
  <si>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</si>
  <si>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</si>
  <si>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</si>
  <si>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</si>
  <si>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</si>
  <si>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</si>
  <si>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</si>
  <si>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Selección Basado en Presupuesto Fijo </t>
  </si>
  <si>
    <t>Llave en mano</t>
  </si>
  <si>
    <t>Bienes </t>
  </si>
  <si>
    <t>Precios Unitarios</t>
  </si>
  <si>
    <t>Suma Alzada</t>
  </si>
  <si>
    <t>Obras </t>
  </si>
  <si>
    <t>Suma alzada</t>
  </si>
  <si>
    <t>Servicios de No Consultoría </t>
  </si>
  <si>
    <t>Suma global</t>
  </si>
  <si>
    <t>Consultoría - Firmas </t>
  </si>
  <si>
    <t>Suma global + Gastos Reembolsables</t>
  </si>
  <si>
    <t>Tiempo Trabajado</t>
  </si>
  <si>
    <t>Consultoría - Individuos </t>
  </si>
  <si>
    <t>Adq. libros de textos y material de lectura</t>
  </si>
  <si>
    <t>Adquisición de Bienes</t>
  </si>
  <si>
    <t>Adquisición de Bienes - Sector Salud</t>
  </si>
  <si>
    <t>Comparación de Precios para Bienes</t>
  </si>
  <si>
    <t>Especificaciones Técnicas</t>
  </si>
  <si>
    <t>Suministro e instalación de plantas y equipos</t>
  </si>
  <si>
    <t>Suministro e instalación de sist. de información</t>
  </si>
  <si>
    <t>Adquisición de Servicios de no consultoría</t>
  </si>
  <si>
    <t>Solicitud de Propuestas y Términos de Referencia</t>
  </si>
  <si>
    <t>Términos de Referencia</t>
  </si>
  <si>
    <t>3CV</t>
  </si>
  <si>
    <t>Objeto de la Transferencia: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</si>
  <si>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</si>
  <si>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</si>
  <si>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</si>
  <si>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</si>
  <si>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</si>
  <si>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</si>
  <si>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</si>
  <si>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</si>
  <si>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</si>
  <si>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</si>
  <si>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</si>
  <si>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</si>
  <si>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</si>
  <si>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</si>
  <si>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</si>
  <si>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</si>
  <si>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</si>
  <si>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</si>
  <si>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</si>
  <si>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</si>
  <si>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</si>
  <si>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</si>
  <si>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</si>
  <si>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</si>
  <si>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</si>
  <si>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</si>
  <si>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</si>
  <si>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</si>
  <si>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</si>
  <si>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</si>
  <si>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</si>
  <si>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</si>
  <si>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</si>
  <si>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</si>
  <si>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</si>
  <si>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</si>
  <si>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</si>
  <si>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</si>
  <si>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Sistema Nacional</t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</si>
  <si>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</si>
  <si>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Comentarios</t>
  </si>
  <si>
    <t>Monto Estimado en US$:</t>
  </si>
  <si>
    <t>Componente Asociado:</t>
  </si>
  <si>
    <t>Cantidad Estimada de Consultores:</t>
  </si>
  <si>
    <t>Alcaldía de Bucaramanga</t>
  </si>
  <si>
    <t>Alcaldía de Manizales</t>
  </si>
  <si>
    <t>Alcaldía de Monteria</t>
  </si>
  <si>
    <t>Alcaldía de Pereira</t>
  </si>
  <si>
    <t>Alcaldía de Pasto</t>
  </si>
  <si>
    <t xml:space="preserve">1-2-1 </t>
  </si>
  <si>
    <t>Componente 1. Mejora de la Gestión Fiscal</t>
  </si>
  <si>
    <t>Componente 2. Desarrollo Urbano</t>
  </si>
  <si>
    <t>Componente 3. Mejora de los Servicios Públicos</t>
  </si>
  <si>
    <t>Administración, Auditoría, Monitoreo y Evaluación</t>
  </si>
  <si>
    <t>Findeter</t>
  </si>
  <si>
    <t xml:space="preserve">1-1-1 </t>
  </si>
  <si>
    <t>Consultoría para la actualziación del catastro inmobiliario, nomenclatura urbana y estratificación socioeconómica</t>
  </si>
  <si>
    <t>Consultoría para la elaboración o actualización de Planes de Desarrollo Urbano</t>
  </si>
  <si>
    <t>1-1-2</t>
  </si>
  <si>
    <t>SI</t>
  </si>
  <si>
    <t>Consultoría para realizar la revisión tarifaria del IP y censo de constribuyentes</t>
  </si>
  <si>
    <t xml:space="preserve">1-1-5 </t>
  </si>
  <si>
    <t>Capacitación de los Técnicos de las Alcaldías en formulación y ejecución de Proyectos de Inversión Pública</t>
  </si>
  <si>
    <t>Comparación de precios</t>
  </si>
  <si>
    <t xml:space="preserve">1-2-3 </t>
  </si>
  <si>
    <t>Taller de capacitación de funcionarios de la alcaldía en planificación territorial</t>
  </si>
  <si>
    <t xml:space="preserve">1-2-4 </t>
  </si>
  <si>
    <t xml:space="preserve">1-2-5 </t>
  </si>
  <si>
    <t xml:space="preserve">1-2-6 </t>
  </si>
  <si>
    <t>Obras de mejoramiento de barrios informales de bajos ingresos</t>
  </si>
  <si>
    <t>Obras de mejoramiento de áreas de espacio público</t>
  </si>
  <si>
    <t>Obras de desarrollo o mejoramiento de redes viales</t>
  </si>
  <si>
    <t xml:space="preserve">1-3-3 </t>
  </si>
  <si>
    <t>Construcción o rehabilitación de redes de agua potable</t>
  </si>
  <si>
    <t xml:space="preserve">Construcción de plantas de tratamiento de agua potable </t>
  </si>
  <si>
    <t>Proyectos de saneamiento de cuencas realizados</t>
  </si>
  <si>
    <t>Coordinador de Proyecto</t>
  </si>
  <si>
    <t>Especialista de Adquisiciones</t>
  </si>
  <si>
    <t>Especialista Financiero</t>
  </si>
  <si>
    <t>Especialista en Monitoreo y Seguimiento</t>
  </si>
  <si>
    <t>Profesional de apoyo Unidad Coordinadora</t>
  </si>
  <si>
    <t>1-4-5-1-1</t>
  </si>
  <si>
    <t>1-4-5-1-2</t>
  </si>
  <si>
    <t>1-4-5-1-3</t>
  </si>
  <si>
    <t>1-4-5-1-4</t>
  </si>
  <si>
    <t>1-4-5-1-5</t>
  </si>
  <si>
    <t>1-4-5-2</t>
  </si>
  <si>
    <t>Consiltoría para el diseño de la estretagia y acciones de comunicación</t>
  </si>
  <si>
    <t>1-4-5-3-1</t>
  </si>
  <si>
    <t>1-4-5-3-2</t>
  </si>
  <si>
    <t>Auditoría a los Estados Financieros 2016</t>
  </si>
  <si>
    <t>Auditoría a los Estados Financieros 2017</t>
  </si>
  <si>
    <t>Versión ( 1-2015-) :</t>
  </si>
  <si>
    <t>Link V del POD. Plan de Adquisiciones 18 meses</t>
  </si>
  <si>
    <t>1-3-2</t>
  </si>
  <si>
    <t>1-3-1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</si>
</sst>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USD]\ #,##0.00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2" fillId="0" borderId="16" xfId="1" applyFont="1" applyBorder="1" applyAlignment="1">
      <alignment vertical="center"/>
    </xf>
    <xf numFmtId="0" fontId="30" fillId="24" borderId="24" xfId="1" applyFont="1" applyFill="1" applyBorder="1" applyAlignment="1">
      <alignment horizontal="center" vertical="center"/>
    </xf>
    <xf numFmtId="0" fontId="30" fillId="24" borderId="25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24" fillId="24" borderId="10" xfId="38" applyFont="1" applyFill="1" applyBorder="1" applyAlignment="1">
      <alignment horizontal="center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Fill="1" applyBorder="1" applyAlignment="1">
      <alignment vertical="center" wrapText="1"/>
    </xf>
    <xf numFmtId="10" fontId="0" fillId="0" borderId="0" xfId="0" applyNumberFormat="1"/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 wrapText="1"/>
    </xf>
    <xf numFmtId="0" fontId="1" fillId="0" borderId="0" xfId="1" applyFont="1" applyBorder="1"/>
    <xf numFmtId="0" fontId="1" fillId="0" borderId="0" xfId="38" applyFont="1" applyBorder="1"/>
    <xf numFmtId="0" fontId="33" fillId="0" borderId="0" xfId="0" applyFont="1" applyBorder="1"/>
    <xf numFmtId="0" fontId="22" fillId="0" borderId="0" xfId="1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center" vertical="center" wrapText="1"/>
    </xf>
    <xf numFmtId="49" fontId="22" fillId="0" borderId="10" xfId="38" applyNumberFormat="1" applyFont="1" applyFill="1" applyBorder="1" applyAlignment="1">
      <alignment vertical="center" wrapText="1"/>
    </xf>
    <xf numFmtId="43" fontId="22" fillId="0" borderId="10" xfId="44" applyFont="1" applyFill="1" applyBorder="1" applyAlignment="1">
      <alignment vertical="center" wrapText="1"/>
    </xf>
    <xf numFmtId="43" fontId="22" fillId="0" borderId="15" xfId="44" applyFont="1" applyFill="1" applyBorder="1" applyAlignment="1">
      <alignment vertical="center" wrapText="1"/>
    </xf>
    <xf numFmtId="9" fontId="22" fillId="0" borderId="10" xfId="38" applyNumberFormat="1" applyFont="1" applyFill="1" applyBorder="1" applyAlignment="1">
      <alignment vertical="center" wrapText="1"/>
    </xf>
    <xf numFmtId="14" fontId="22" fillId="0" borderId="10" xfId="38" applyNumberFormat="1" applyFont="1" applyFill="1" applyBorder="1" applyAlignment="1">
      <alignment vertical="center" wrapText="1"/>
    </xf>
    <xf numFmtId="165" fontId="22" fillId="0" borderId="10" xfId="44" applyNumberFormat="1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/>
    </xf>
    <xf numFmtId="0" fontId="22" fillId="0" borderId="15" xfId="38" applyFont="1" applyFill="1" applyBorder="1" applyAlignment="1">
      <alignment vertical="center"/>
    </xf>
    <xf numFmtId="0" fontId="0" fillId="0" borderId="0" xfId="0" applyAlignment="1"/>
    <xf numFmtId="0" fontId="22" fillId="0" borderId="0" xfId="38" applyFont="1" applyFill="1" applyBorder="1" applyAlignment="1">
      <alignment vertical="center"/>
    </xf>
    <xf numFmtId="0" fontId="36" fillId="0" borderId="31" xfId="0" applyFont="1" applyBorder="1"/>
    <xf numFmtId="0" fontId="36" fillId="0" borderId="32" xfId="0" applyFont="1" applyBorder="1"/>
    <xf numFmtId="0" fontId="36" fillId="0" borderId="33" xfId="0" applyFont="1" applyBorder="1"/>
    <xf numFmtId="0" fontId="29" fillId="24" borderId="37" xfId="1" applyFont="1" applyFill="1" applyBorder="1" applyAlignment="1">
      <alignment horizontal="center" vertical="center"/>
    </xf>
    <xf numFmtId="0" fontId="29" fillId="24" borderId="38" xfId="1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vertical="center" wrapText="1"/>
    </xf>
    <xf numFmtId="0" fontId="22" fillId="0" borderId="18" xfId="1" applyFont="1" applyBorder="1" applyAlignment="1">
      <alignment vertical="center"/>
    </xf>
    <xf numFmtId="0" fontId="33" fillId="0" borderId="0" xfId="0" applyFont="1"/>
    <xf numFmtId="0" fontId="33" fillId="0" borderId="0" xfId="0" applyFont="1" applyAlignment="1"/>
    <xf numFmtId="4" fontId="33" fillId="0" borderId="0" xfId="0" applyNumberFormat="1" applyFont="1"/>
    <xf numFmtId="10" fontId="33" fillId="0" borderId="0" xfId="0" applyNumberFormat="1" applyFont="1"/>
    <xf numFmtId="0" fontId="1" fillId="0" borderId="0" xfId="38" applyFont="1"/>
    <xf numFmtId="49" fontId="22" fillId="0" borderId="15" xfId="38" applyNumberFormat="1" applyFont="1" applyFill="1" applyBorder="1" applyAlignment="1">
      <alignment vertical="center" wrapText="1"/>
    </xf>
    <xf numFmtId="49" fontId="22" fillId="0" borderId="0" xfId="38" applyNumberFormat="1" applyFont="1" applyFill="1" applyBorder="1" applyAlignment="1">
      <alignment vertical="center" wrapText="1"/>
    </xf>
    <xf numFmtId="9" fontId="22" fillId="0" borderId="0" xfId="38" applyNumberFormat="1" applyFont="1" applyFill="1" applyBorder="1" applyAlignment="1">
      <alignment vertical="center" wrapText="1"/>
    </xf>
    <xf numFmtId="14" fontId="22" fillId="0" borderId="0" xfId="38" applyNumberFormat="1" applyFont="1" applyFill="1" applyBorder="1" applyAlignment="1">
      <alignment vertical="center" wrapText="1"/>
    </xf>
    <xf numFmtId="1" fontId="22" fillId="0" borderId="10" xfId="38" applyNumberFormat="1" applyFont="1" applyFill="1" applyBorder="1" applyAlignment="1">
      <alignment vertical="center" wrapText="1"/>
    </xf>
    <xf numFmtId="4" fontId="24" fillId="24" borderId="20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49" fontId="22" fillId="0" borderId="12" xfId="38" applyNumberFormat="1" applyFont="1" applyFill="1" applyBorder="1" applyAlignment="1">
      <alignment vertical="center" wrapText="1"/>
    </xf>
    <xf numFmtId="0" fontId="22" fillId="0" borderId="12" xfId="38" applyFont="1" applyFill="1" applyBorder="1" applyAlignment="1">
      <alignment vertical="center"/>
    </xf>
    <xf numFmtId="0" fontId="22" fillId="0" borderId="12" xfId="38" applyFont="1" applyFill="1" applyBorder="1" applyAlignment="1">
      <alignment vertical="center" wrapText="1"/>
    </xf>
    <xf numFmtId="4" fontId="22" fillId="0" borderId="12" xfId="38" applyNumberFormat="1" applyFont="1" applyFill="1" applyBorder="1" applyAlignment="1">
      <alignment vertical="center" wrapText="1"/>
    </xf>
    <xf numFmtId="9" fontId="22" fillId="0" borderId="12" xfId="38" applyNumberFormat="1" applyFont="1" applyFill="1" applyBorder="1" applyAlignment="1">
      <alignment vertical="center" wrapText="1"/>
    </xf>
    <xf numFmtId="14" fontId="22" fillId="0" borderId="12" xfId="38" applyNumberFormat="1" applyFont="1" applyFill="1" applyBorder="1" applyAlignment="1">
      <alignment vertical="center" wrapText="1"/>
    </xf>
    <xf numFmtId="0" fontId="22" fillId="0" borderId="13" xfId="38" applyFont="1" applyFill="1" applyBorder="1" applyAlignment="1">
      <alignment vertical="center" wrapText="1"/>
    </xf>
    <xf numFmtId="9" fontId="22" fillId="0" borderId="15" xfId="38" applyNumberFormat="1" applyFont="1" applyFill="1" applyBorder="1" applyAlignment="1">
      <alignment vertical="center" wrapText="1"/>
    </xf>
    <xf numFmtId="14" fontId="22" fillId="0" borderId="15" xfId="38" applyNumberFormat="1" applyFont="1" applyFill="1" applyBorder="1" applyAlignment="1">
      <alignment vertical="center" wrapText="1"/>
    </xf>
    <xf numFmtId="0" fontId="0" fillId="0" borderId="10" xfId="0" applyBorder="1"/>
    <xf numFmtId="165" fontId="22" fillId="0" borderId="12" xfId="44" applyNumberFormat="1" applyFont="1" applyFill="1" applyBorder="1" applyAlignment="1">
      <alignment vertical="center" wrapText="1"/>
    </xf>
    <xf numFmtId="0" fontId="0" fillId="0" borderId="12" xfId="0" applyBorder="1"/>
    <xf numFmtId="1" fontId="22" fillId="0" borderId="12" xfId="38" applyNumberFormat="1" applyFont="1" applyFill="1" applyBorder="1" applyAlignment="1">
      <alignment vertical="center" wrapText="1"/>
    </xf>
    <xf numFmtId="165" fontId="22" fillId="0" borderId="15" xfId="44" applyNumberFormat="1" applyFont="1" applyFill="1" applyBorder="1" applyAlignment="1">
      <alignment vertical="center" wrapText="1"/>
    </xf>
    <xf numFmtId="1" fontId="22" fillId="0" borderId="15" xfId="38" applyNumberFormat="1" applyFont="1" applyFill="1" applyBorder="1" applyAlignment="1">
      <alignment vertical="center" wrapText="1"/>
    </xf>
    <xf numFmtId="0" fontId="33" fillId="0" borderId="10" xfId="0" applyFont="1" applyBorder="1"/>
    <xf numFmtId="0" fontId="33" fillId="0" borderId="12" xfId="0" applyFont="1" applyBorder="1"/>
    <xf numFmtId="0" fontId="33" fillId="0" borderId="15" xfId="0" applyFont="1" applyBorder="1"/>
    <xf numFmtId="0" fontId="22" fillId="0" borderId="39" xfId="38" applyFont="1" applyFill="1" applyBorder="1" applyAlignment="1">
      <alignment vertical="center" wrapText="1"/>
    </xf>
    <xf numFmtId="0" fontId="22" fillId="0" borderId="40" xfId="38" applyFont="1" applyFill="1" applyBorder="1" applyAlignment="1">
      <alignment vertical="center" wrapText="1"/>
    </xf>
    <xf numFmtId="0" fontId="22" fillId="0" borderId="40" xfId="38" applyFont="1" applyFill="1" applyBorder="1" applyAlignment="1">
      <alignment vertical="center"/>
    </xf>
    <xf numFmtId="4" fontId="22" fillId="0" borderId="40" xfId="38" applyNumberFormat="1" applyFont="1" applyFill="1" applyBorder="1" applyAlignment="1">
      <alignment vertical="center" wrapText="1"/>
    </xf>
    <xf numFmtId="10" fontId="22" fillId="0" borderId="40" xfId="38" applyNumberFormat="1" applyFont="1" applyFill="1" applyBorder="1" applyAlignment="1">
      <alignment vertical="center" wrapText="1"/>
    </xf>
    <xf numFmtId="0" fontId="22" fillId="0" borderId="41" xfId="38" applyFont="1" applyFill="1" applyBorder="1" applyAlignment="1">
      <alignment vertical="center" wrapText="1"/>
    </xf>
    <xf numFmtId="14" fontId="22" fillId="0" borderId="15" xfId="1" applyNumberFormat="1" applyFont="1" applyFill="1" applyBorder="1" applyAlignment="1">
      <alignment horizontal="left" vertical="center" wrapText="1"/>
    </xf>
    <xf numFmtId="14" fontId="22" fillId="0" borderId="16" xfId="1" applyNumberFormat="1" applyFont="1" applyFill="1" applyBorder="1" applyAlignment="1">
      <alignment horizontal="left" vertical="center" wrapText="1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left" vertical="center" wrapText="1"/>
    </xf>
    <xf numFmtId="0" fontId="23" fillId="24" borderId="12" xfId="38" applyFont="1" applyFill="1" applyBorder="1" applyAlignment="1">
      <alignment horizontal="left" vertical="center" wrapText="1"/>
    </xf>
    <xf numFmtId="0" fontId="23" fillId="24" borderId="13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27" xfId="38" applyFont="1" applyFill="1" applyBorder="1" applyAlignment="1">
      <alignment horizontal="center" vertical="center" wrapText="1"/>
    </xf>
    <xf numFmtId="0" fontId="24" fillId="24" borderId="28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4" fillId="24" borderId="26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/>
    </xf>
    <xf numFmtId="0" fontId="23" fillId="24" borderId="10" xfId="38" applyFont="1" applyFill="1" applyBorder="1" applyAlignment="1">
      <alignment horizontal="left" vertical="center" wrapText="1"/>
    </xf>
    <xf numFmtId="0" fontId="22" fillId="0" borderId="12" xfId="38" applyFont="1" applyFill="1" applyBorder="1" applyAlignment="1">
      <alignment horizontal="center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5" fillId="0" borderId="21" xfId="38" applyFont="1" applyFill="1" applyBorder="1" applyAlignment="1">
      <alignment horizontal="left" vertical="center" wrapText="1"/>
    </xf>
    <xf numFmtId="0" fontId="25" fillId="0" borderId="22" xfId="38" applyFont="1" applyFill="1" applyBorder="1" applyAlignment="1">
      <alignment horizontal="left" vertical="center" wrapText="1"/>
    </xf>
    <xf numFmtId="0" fontId="25" fillId="0" borderId="23" xfId="38" applyFont="1" applyFill="1" applyBorder="1" applyAlignment="1">
      <alignment horizontal="left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4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opLeftCell="A2" workbookViewId="0">
      <selection activeCell="D11" sqref="D11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25"/>
      <c r="C1" s="25"/>
      <c r="D1" s="25"/>
    </row>
    <row r="2" spans="2:4" ht="15.75" thickBot="1" x14ac:dyDescent="0.3">
      <c r="B2" s="26" t="s">
        <v>95</v>
      </c>
      <c r="C2" s="70" t="s">
        <v>88</v>
      </c>
      <c r="D2" s="71" t="s">
        <v>89</v>
      </c>
    </row>
    <row r="3" spans="2:4" x14ac:dyDescent="0.25">
      <c r="B3" s="113" t="s">
        <v>121</v>
      </c>
      <c r="C3" s="72" t="s">
        <v>121</v>
      </c>
      <c r="D3" s="72" t="s">
        <v>121</v>
      </c>
    </row>
    <row r="4" spans="2:4" x14ac:dyDescent="0.25">
      <c r="B4" s="114"/>
      <c r="C4" s="8" t="s">
        <v>111</v>
      </c>
      <c r="D4" s="8" t="s">
        <v>111</v>
      </c>
    </row>
    <row r="5" spans="2:4" x14ac:dyDescent="0.25">
      <c r="B5" s="114"/>
      <c r="C5" s="8" t="s">
        <v>112</v>
      </c>
      <c r="D5" s="8" t="s">
        <v>112</v>
      </c>
    </row>
    <row r="6" spans="2:4" x14ac:dyDescent="0.25">
      <c r="B6" s="114"/>
      <c r="C6" s="8" t="s">
        <v>113</v>
      </c>
      <c r="D6" s="8" t="s">
        <v>113</v>
      </c>
    </row>
    <row r="7" spans="2:4" x14ac:dyDescent="0.25">
      <c r="B7" s="114"/>
      <c r="C7" s="8" t="s">
        <v>114</v>
      </c>
      <c r="D7" s="8" t="s">
        <v>114</v>
      </c>
    </row>
    <row r="8" spans="2:4" x14ac:dyDescent="0.25">
      <c r="B8" s="114"/>
      <c r="C8" s="8" t="s">
        <v>115</v>
      </c>
      <c r="D8" s="8" t="s">
        <v>115</v>
      </c>
    </row>
    <row r="9" spans="2:4" ht="15.75" thickBot="1" x14ac:dyDescent="0.3">
      <c r="B9" s="115"/>
      <c r="C9" s="73"/>
      <c r="D9" s="27"/>
    </row>
    <row r="11" spans="2:4" ht="49.5" customHeight="1" x14ac:dyDescent="0.25">
      <c r="B11" s="118" t="s">
        <v>90</v>
      </c>
      <c r="C11" s="118"/>
      <c r="D11" s="25"/>
    </row>
    <row r="12" spans="2:4" ht="15.75" thickBot="1" x14ac:dyDescent="0.3">
      <c r="B12" s="25"/>
      <c r="C12" s="25"/>
      <c r="D12" s="25"/>
    </row>
    <row r="13" spans="2:4" ht="15.75" thickBot="1" x14ac:dyDescent="0.3">
      <c r="B13" s="28" t="s">
        <v>91</v>
      </c>
      <c r="C13" s="29" t="s">
        <v>92</v>
      </c>
      <c r="D13" s="30"/>
    </row>
    <row r="14" spans="2:4" x14ac:dyDescent="0.25">
      <c r="B14" s="116" t="s">
        <v>126</v>
      </c>
      <c r="C14" s="67" t="s">
        <v>117</v>
      </c>
      <c r="D14" s="30"/>
    </row>
    <row r="15" spans="2:4" x14ac:dyDescent="0.25">
      <c r="B15" s="116"/>
      <c r="C15" s="68" t="s">
        <v>118</v>
      </c>
      <c r="D15" s="25"/>
    </row>
    <row r="16" spans="2:4" x14ac:dyDescent="0.25">
      <c r="B16" s="116"/>
      <c r="C16" s="68" t="s">
        <v>119</v>
      </c>
      <c r="D16" s="25"/>
    </row>
    <row r="17" spans="2:3" x14ac:dyDescent="0.25">
      <c r="B17" s="116"/>
      <c r="C17" s="68" t="s">
        <v>120</v>
      </c>
    </row>
    <row r="18" spans="2:3" ht="15.75" thickBot="1" x14ac:dyDescent="0.3">
      <c r="B18" s="117"/>
      <c r="C18" s="69" t="s">
        <v>93</v>
      </c>
    </row>
    <row r="20" spans="2:3" ht="54" customHeight="1" x14ac:dyDescent="0.25">
      <c r="B20" s="119" t="s">
        <v>94</v>
      </c>
      <c r="C20" s="119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3"/>
  <sheetViews>
    <sheetView tabSelected="1" zoomScaleNormal="100" workbookViewId="0">
      <selection activeCell="C35" sqref="C35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  <col min="4" max="54" width="9.140625" style="74"/>
  </cols>
  <sheetData>
    <row r="1" spans="1:3" ht="15.75" thickBot="1" x14ac:dyDescent="0.3">
      <c r="A1" s="124" t="s">
        <v>67</v>
      </c>
      <c r="B1" s="124"/>
      <c r="C1" s="124"/>
    </row>
    <row r="2" spans="1:3" ht="15.75" x14ac:dyDescent="0.25">
      <c r="A2" s="120" t="s">
        <v>68</v>
      </c>
      <c r="B2" s="121"/>
      <c r="C2" s="122"/>
    </row>
    <row r="3" spans="1:3" ht="15.75" x14ac:dyDescent="0.25">
      <c r="A3" s="14" t="s">
        <v>69</v>
      </c>
      <c r="B3" s="15" t="s">
        <v>70</v>
      </c>
      <c r="C3" s="16" t="s">
        <v>71</v>
      </c>
    </row>
    <row r="4" spans="1:3" ht="15.75" thickBot="1" x14ac:dyDescent="0.3">
      <c r="A4" s="17" t="s">
        <v>72</v>
      </c>
      <c r="B4" s="111">
        <v>42522</v>
      </c>
      <c r="C4" s="112">
        <v>43076</v>
      </c>
    </row>
    <row r="5" spans="1:3" ht="15.75" thickBot="1" x14ac:dyDescent="0.3">
      <c r="A5" s="123"/>
      <c r="B5" s="123"/>
      <c r="C5" s="123"/>
    </row>
    <row r="6" spans="1:3" ht="15.75" x14ac:dyDescent="0.25">
      <c r="A6" s="120" t="s">
        <v>73</v>
      </c>
      <c r="B6" s="121"/>
      <c r="C6" s="122"/>
    </row>
    <row r="7" spans="1:3" ht="15.75" thickBot="1" x14ac:dyDescent="0.3">
      <c r="A7" s="17" t="s">
        <v>159</v>
      </c>
      <c r="B7" s="125" t="s">
        <v>160</v>
      </c>
      <c r="C7" s="126"/>
    </row>
    <row r="8" spans="1:3" ht="15.75" thickBot="1" x14ac:dyDescent="0.3">
      <c r="A8" s="123"/>
      <c r="B8" s="123"/>
      <c r="C8" s="123"/>
    </row>
    <row r="9" spans="1:3" ht="15.75" x14ac:dyDescent="0.25">
      <c r="A9" s="120" t="s">
        <v>74</v>
      </c>
      <c r="B9" s="121"/>
      <c r="C9" s="122"/>
    </row>
    <row r="10" spans="1:3" ht="31.5" x14ac:dyDescent="0.25">
      <c r="A10" s="14" t="s">
        <v>75</v>
      </c>
      <c r="B10" s="15" t="s">
        <v>76</v>
      </c>
      <c r="C10" s="16" t="s">
        <v>77</v>
      </c>
    </row>
    <row r="11" spans="1:3" x14ac:dyDescent="0.25">
      <c r="A11" s="18" t="s">
        <v>78</v>
      </c>
      <c r="B11" s="19">
        <f>SUM('Detalle Plan de Adquisiciones'!G5:G34)</f>
        <v>127500000</v>
      </c>
      <c r="C11" s="20">
        <f>B11</f>
        <v>127500000</v>
      </c>
    </row>
    <row r="12" spans="1:3" x14ac:dyDescent="0.25">
      <c r="A12" s="18" t="s">
        <v>79</v>
      </c>
      <c r="B12" s="19">
        <v>0</v>
      </c>
      <c r="C12" s="35">
        <f t="shared" ref="C12:C19" si="0">B12</f>
        <v>0</v>
      </c>
    </row>
    <row r="13" spans="1:3" x14ac:dyDescent="0.25">
      <c r="A13" s="18" t="s">
        <v>80</v>
      </c>
      <c r="B13" s="19">
        <v>0</v>
      </c>
      <c r="C13" s="35">
        <f t="shared" si="0"/>
        <v>0</v>
      </c>
    </row>
    <row r="14" spans="1:3" x14ac:dyDescent="0.25">
      <c r="A14" s="18" t="s">
        <v>81</v>
      </c>
      <c r="B14" s="19">
        <f>SUM('Detalle Plan de Adquisiciones'!G81:G90)</f>
        <v>2050000</v>
      </c>
      <c r="C14" s="35">
        <f t="shared" si="0"/>
        <v>2050000</v>
      </c>
    </row>
    <row r="15" spans="1:3" x14ac:dyDescent="0.25">
      <c r="A15" s="18" t="s">
        <v>82</v>
      </c>
      <c r="B15" s="19">
        <v>0</v>
      </c>
      <c r="C15" s="35">
        <f t="shared" si="0"/>
        <v>0</v>
      </c>
    </row>
    <row r="16" spans="1:3" x14ac:dyDescent="0.25">
      <c r="A16" s="18" t="s">
        <v>83</v>
      </c>
      <c r="B16" s="19">
        <f>SUM('Detalle Plan de Adquisiciones'!G50:G66)+SUM('Detalle Plan de Adquisiciones'!F71:F76)</f>
        <v>9900000</v>
      </c>
      <c r="C16" s="35">
        <f t="shared" si="0"/>
        <v>9900000</v>
      </c>
    </row>
    <row r="17" spans="1:3" x14ac:dyDescent="0.25">
      <c r="A17" s="21" t="s">
        <v>84</v>
      </c>
      <c r="B17" s="19">
        <v>0</v>
      </c>
      <c r="C17" s="35">
        <f t="shared" si="0"/>
        <v>0</v>
      </c>
    </row>
    <row r="18" spans="1:3" x14ac:dyDescent="0.25">
      <c r="A18" s="18" t="s">
        <v>85</v>
      </c>
      <c r="B18" s="19">
        <v>0</v>
      </c>
      <c r="C18" s="35">
        <f t="shared" si="0"/>
        <v>0</v>
      </c>
    </row>
    <row r="19" spans="1:3" x14ac:dyDescent="0.25">
      <c r="A19" s="21" t="s">
        <v>86</v>
      </c>
      <c r="B19" s="19">
        <v>0</v>
      </c>
      <c r="C19" s="35">
        <f t="shared" si="0"/>
        <v>0</v>
      </c>
    </row>
    <row r="20" spans="1:3" ht="16.5" thickBot="1" x14ac:dyDescent="0.3">
      <c r="A20" s="22" t="s">
        <v>87</v>
      </c>
      <c r="B20" s="23">
        <f>SUM(B11:B19)</f>
        <v>139450000</v>
      </c>
      <c r="C20" s="24">
        <f>B20</f>
        <v>139450000</v>
      </c>
    </row>
    <row r="21" spans="1:3" ht="15.75" thickBot="1" x14ac:dyDescent="0.3"/>
    <row r="22" spans="1:3" ht="15.75" x14ac:dyDescent="0.25">
      <c r="A22" s="120" t="s">
        <v>100</v>
      </c>
      <c r="B22" s="121"/>
      <c r="C22" s="122"/>
    </row>
    <row r="23" spans="1:3" ht="31.5" x14ac:dyDescent="0.25">
      <c r="A23" s="31" t="s">
        <v>101</v>
      </c>
      <c r="B23" s="32" t="s">
        <v>76</v>
      </c>
      <c r="C23" s="33" t="s">
        <v>77</v>
      </c>
    </row>
    <row r="24" spans="1:3" x14ac:dyDescent="0.25">
      <c r="A24" s="36" t="str">
        <f>'Estructura del Proyecto'!C14</f>
        <v>Componente 1. Mejora de la Gestión Fiscal</v>
      </c>
      <c r="B24" s="34">
        <f>SUM('Detalle Plan de Adquisiciones'!G50:G59)+SUM('Detalle Plan de Adquisiciones'!G81:G85)</f>
        <v>7700000</v>
      </c>
      <c r="C24" s="35">
        <f>B24</f>
        <v>7700000</v>
      </c>
    </row>
    <row r="25" spans="1:3" x14ac:dyDescent="0.25">
      <c r="A25" s="36" t="str">
        <f>'Estructura del Proyecto'!C15</f>
        <v>Componente 2. Desarrollo Urbano</v>
      </c>
      <c r="B25" s="34">
        <f>SUM('Detalle Plan de Adquisiciones'!G5:G19)+SUM('Detalle Plan de Adquisiciones'!G60:G64)+SUM('Detalle Plan de Adquisiciones'!G86:G90)</f>
        <v>70000000</v>
      </c>
      <c r="C25" s="35">
        <f t="shared" ref="C25:C29" si="1">B25</f>
        <v>70000000</v>
      </c>
    </row>
    <row r="26" spans="1:3" x14ac:dyDescent="0.25">
      <c r="A26" s="36" t="str">
        <f>'Estructura del Proyecto'!C16</f>
        <v>Componente 3. Mejora de los Servicios Públicos</v>
      </c>
      <c r="B26" s="34">
        <f>SUM('Detalle Plan de Adquisiciones'!G20:G34)</f>
        <v>60000000</v>
      </c>
      <c r="C26" s="35">
        <f t="shared" si="1"/>
        <v>60000000</v>
      </c>
    </row>
    <row r="27" spans="1:3" x14ac:dyDescent="0.25">
      <c r="A27" s="36" t="str">
        <f>'Estructura del Proyecto'!C17</f>
        <v>Administración, Auditoría, Monitoreo y Evaluación</v>
      </c>
      <c r="B27" s="34">
        <f>SUM('Detalle Plan de Adquisiciones'!G65:G66)+SUM('Detalle Plan de Adquisiciones'!F71:F76)</f>
        <v>1750000</v>
      </c>
      <c r="C27" s="35">
        <f t="shared" si="1"/>
        <v>1750000</v>
      </c>
    </row>
    <row r="28" spans="1:3" x14ac:dyDescent="0.25">
      <c r="A28" s="36"/>
      <c r="B28" s="34">
        <v>0</v>
      </c>
      <c r="C28" s="35">
        <f t="shared" si="1"/>
        <v>0</v>
      </c>
    </row>
    <row r="29" spans="1:3" x14ac:dyDescent="0.25">
      <c r="A29" s="36"/>
      <c r="B29" s="34">
        <v>0</v>
      </c>
      <c r="C29" s="35">
        <f t="shared" si="1"/>
        <v>0</v>
      </c>
    </row>
    <row r="30" spans="1:3" ht="16.5" thickBot="1" x14ac:dyDescent="0.3">
      <c r="A30" s="37" t="s">
        <v>87</v>
      </c>
      <c r="B30" s="38">
        <f>SUM(B24:B29)</f>
        <v>139450000</v>
      </c>
      <c r="C30" s="39">
        <f>B30</f>
        <v>139450000</v>
      </c>
    </row>
    <row r="32" spans="1:3" s="74" customFormat="1" x14ac:dyDescent="0.25"/>
    <row r="33" s="74" customFormat="1" x14ac:dyDescent="0.25"/>
    <row r="34" s="74" customFormat="1" x14ac:dyDescent="0.25"/>
    <row r="35" s="74" customFormat="1" x14ac:dyDescent="0.25"/>
    <row r="36" s="74" customFormat="1" x14ac:dyDescent="0.25"/>
    <row r="37" s="74" customFormat="1" x14ac:dyDescent="0.25"/>
    <row r="38" s="74" customFormat="1" x14ac:dyDescent="0.25"/>
    <row r="39" s="74" customFormat="1" x14ac:dyDescent="0.25"/>
    <row r="40" s="74" customFormat="1" x14ac:dyDescent="0.25"/>
    <row r="41" s="74" customFormat="1" x14ac:dyDescent="0.25"/>
    <row r="42" s="74" customFormat="1" x14ac:dyDescent="0.25"/>
    <row r="43" s="74" customFormat="1" x14ac:dyDescent="0.25"/>
    <row r="44" s="74" customFormat="1" x14ac:dyDescent="0.25"/>
    <row r="45" s="74" customFormat="1" x14ac:dyDescent="0.25"/>
    <row r="46" s="74" customFormat="1" x14ac:dyDescent="0.25"/>
    <row r="47" s="74" customFormat="1" x14ac:dyDescent="0.25"/>
    <row r="48" s="74" customFormat="1" x14ac:dyDescent="0.25"/>
    <row r="49" s="74" customFormat="1" x14ac:dyDescent="0.25"/>
    <row r="50" s="74" customFormat="1" x14ac:dyDescent="0.25"/>
    <row r="51" s="74" customFormat="1" x14ac:dyDescent="0.25"/>
    <row r="52" s="74" customFormat="1" x14ac:dyDescent="0.25"/>
    <row r="53" s="74" customFormat="1" x14ac:dyDescent="0.25"/>
    <row r="54" s="74" customFormat="1" x14ac:dyDescent="0.25"/>
    <row r="55" s="74" customFormat="1" x14ac:dyDescent="0.25"/>
    <row r="56" s="74" customFormat="1" x14ac:dyDescent="0.25"/>
    <row r="57" s="74" customFormat="1" x14ac:dyDescent="0.25"/>
    <row r="58" s="74" customFormat="1" x14ac:dyDescent="0.25"/>
    <row r="59" s="74" customFormat="1" x14ac:dyDescent="0.25"/>
    <row r="60" s="74" customFormat="1" x14ac:dyDescent="0.25"/>
    <row r="61" s="74" customFormat="1" x14ac:dyDescent="0.25"/>
    <row r="62" s="74" customFormat="1" x14ac:dyDescent="0.25"/>
    <row r="63" s="74" customFormat="1" x14ac:dyDescent="0.25"/>
    <row r="64" s="74" customFormat="1" x14ac:dyDescent="0.25"/>
    <row r="65" s="74" customFormat="1" x14ac:dyDescent="0.25"/>
    <row r="66" s="74" customFormat="1" x14ac:dyDescent="0.25"/>
    <row r="67" s="74" customFormat="1" x14ac:dyDescent="0.25"/>
    <row r="68" s="74" customFormat="1" x14ac:dyDescent="0.25"/>
    <row r="69" s="74" customFormat="1" x14ac:dyDescent="0.25"/>
    <row r="70" s="74" customFormat="1" x14ac:dyDescent="0.25"/>
    <row r="71" s="74" customFormat="1" x14ac:dyDescent="0.25"/>
    <row r="72" s="74" customFormat="1" x14ac:dyDescent="0.25"/>
    <row r="73" s="74" customFormat="1" x14ac:dyDescent="0.25"/>
    <row r="74" s="74" customFormat="1" x14ac:dyDescent="0.25"/>
    <row r="75" s="74" customFormat="1" x14ac:dyDescent="0.25"/>
    <row r="76" s="74" customFormat="1" x14ac:dyDescent="0.25"/>
    <row r="77" s="74" customFormat="1" x14ac:dyDescent="0.25"/>
    <row r="78" s="74" customFormat="1" x14ac:dyDescent="0.25"/>
    <row r="79" s="74" customFormat="1" x14ac:dyDescent="0.25"/>
    <row r="80" s="74" customFormat="1" x14ac:dyDescent="0.25"/>
    <row r="81" s="74" customFormat="1" x14ac:dyDescent="0.25"/>
    <row r="82" s="74" customFormat="1" x14ac:dyDescent="0.25"/>
    <row r="83" s="74" customFormat="1" x14ac:dyDescent="0.25"/>
    <row r="84" s="74" customFormat="1" x14ac:dyDescent="0.25"/>
    <row r="85" s="74" customFormat="1" x14ac:dyDescent="0.25"/>
    <row r="86" s="74" customFormat="1" x14ac:dyDescent="0.25"/>
    <row r="87" s="74" customFormat="1" x14ac:dyDescent="0.25"/>
    <row r="88" s="74" customFormat="1" x14ac:dyDescent="0.25"/>
    <row r="89" s="74" customFormat="1" x14ac:dyDescent="0.25"/>
    <row r="90" s="74" customFormat="1" x14ac:dyDescent="0.25"/>
    <row r="91" s="74" customFormat="1" x14ac:dyDescent="0.25"/>
    <row r="92" s="74" customFormat="1" x14ac:dyDescent="0.25"/>
    <row r="93" s="74" customFormat="1" x14ac:dyDescent="0.25"/>
    <row r="94" s="74" customFormat="1" x14ac:dyDescent="0.25"/>
    <row r="95" s="74" customFormat="1" x14ac:dyDescent="0.25"/>
    <row r="96" s="74" customFormat="1" x14ac:dyDescent="0.25"/>
    <row r="97" s="74" customFormat="1" x14ac:dyDescent="0.25"/>
    <row r="98" s="74" customFormat="1" x14ac:dyDescent="0.25"/>
    <row r="99" s="74" customFormat="1" x14ac:dyDescent="0.25"/>
    <row r="100" s="74" customFormat="1" x14ac:dyDescent="0.25"/>
    <row r="101" s="74" customFormat="1" x14ac:dyDescent="0.25"/>
    <row r="102" s="74" customFormat="1" x14ac:dyDescent="0.25"/>
    <row r="103" s="74" customFormat="1" x14ac:dyDescent="0.25"/>
    <row r="104" s="74" customFormat="1" x14ac:dyDescent="0.25"/>
    <row r="105" s="74" customFormat="1" x14ac:dyDescent="0.25"/>
    <row r="106" s="74" customFormat="1" x14ac:dyDescent="0.25"/>
    <row r="107" s="74" customFormat="1" x14ac:dyDescent="0.25"/>
    <row r="108" s="74" customFormat="1" x14ac:dyDescent="0.25"/>
    <row r="109" s="74" customFormat="1" x14ac:dyDescent="0.25"/>
    <row r="110" s="74" customFormat="1" x14ac:dyDescent="0.25"/>
    <row r="111" s="74" customFormat="1" x14ac:dyDescent="0.25"/>
    <row r="112" s="74" customFormat="1" x14ac:dyDescent="0.25"/>
    <row r="113" s="74" customFormat="1" x14ac:dyDescent="0.25"/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54"/>
  <sheetViews>
    <sheetView topLeftCell="A61" zoomScale="60" zoomScaleNormal="60" workbookViewId="0">
      <selection activeCell="C25" sqref="C25"/>
    </sheetView>
  </sheetViews>
  <sheetFormatPr defaultRowHeight="15" x14ac:dyDescent="0.25"/>
  <cols>
    <col min="1" max="1" width="15.140625" customWidth="1"/>
    <col min="2" max="2" width="15.7109375" customWidth="1"/>
    <col min="3" max="3" width="29.85546875" style="65" customWidth="1"/>
    <col min="4" max="4" width="36.7109375" customWidth="1"/>
    <col min="5" max="6" width="12.85546875" customWidth="1"/>
    <col min="7" max="7" width="15.7109375" style="43" customWidth="1"/>
    <col min="8" max="9" width="15.7109375" style="45" customWidth="1"/>
    <col min="10" max="10" width="27.5703125" customWidth="1"/>
    <col min="11" max="11" width="26.42578125" customWidth="1"/>
    <col min="12" max="12" width="15.5703125" customWidth="1"/>
    <col min="13" max="13" width="15" customWidth="1"/>
    <col min="14" max="14" width="14.85546875" customWidth="1"/>
    <col min="15" max="15" width="9.140625" customWidth="1"/>
    <col min="17" max="17" width="68.5703125" hidden="1" customWidth="1"/>
    <col min="18" max="18" width="57.42578125" hidden="1" customWidth="1"/>
    <col min="19" max="103" width="9.140625" style="74"/>
  </cols>
  <sheetData>
    <row r="1" spans="1:103" ht="16.5" thickBot="1" x14ac:dyDescent="0.3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O1" s="1"/>
      <c r="P1" s="1"/>
      <c r="Q1" s="52"/>
      <c r="R1" s="53"/>
      <c r="S1" s="78"/>
      <c r="T1" s="78"/>
    </row>
    <row r="2" spans="1:103" ht="15.75" x14ac:dyDescent="0.25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"/>
      <c r="P2" s="1"/>
      <c r="Q2" s="51" t="s">
        <v>105</v>
      </c>
      <c r="R2" s="53"/>
      <c r="S2" s="78"/>
      <c r="T2" s="78"/>
    </row>
    <row r="3" spans="1:103" x14ac:dyDescent="0.25">
      <c r="A3" s="136" t="s">
        <v>7</v>
      </c>
      <c r="B3" s="131" t="s">
        <v>8</v>
      </c>
      <c r="C3" s="130" t="s">
        <v>9</v>
      </c>
      <c r="D3" s="131" t="s">
        <v>2</v>
      </c>
      <c r="E3" s="131" t="s">
        <v>3</v>
      </c>
      <c r="F3" s="131" t="s">
        <v>4</v>
      </c>
      <c r="G3" s="130" t="s">
        <v>99</v>
      </c>
      <c r="H3" s="130"/>
      <c r="I3" s="130"/>
      <c r="J3" s="131" t="s">
        <v>109</v>
      </c>
      <c r="K3" s="131" t="s">
        <v>104</v>
      </c>
      <c r="L3" s="131" t="s">
        <v>10</v>
      </c>
      <c r="M3" s="131"/>
      <c r="N3" s="142" t="s">
        <v>106</v>
      </c>
      <c r="O3" s="1"/>
      <c r="P3" s="1"/>
      <c r="Q3" s="51" t="s">
        <v>102</v>
      </c>
      <c r="R3" s="53"/>
      <c r="S3" s="78"/>
      <c r="T3" s="78"/>
    </row>
    <row r="4" spans="1:103" ht="33" customHeight="1" thickBot="1" x14ac:dyDescent="0.3">
      <c r="A4" s="138"/>
      <c r="B4" s="137"/>
      <c r="C4" s="139"/>
      <c r="D4" s="137"/>
      <c r="E4" s="137"/>
      <c r="F4" s="137"/>
      <c r="G4" s="84" t="s">
        <v>108</v>
      </c>
      <c r="H4" s="85" t="s">
        <v>97</v>
      </c>
      <c r="I4" s="85" t="s">
        <v>98</v>
      </c>
      <c r="J4" s="137"/>
      <c r="K4" s="137"/>
      <c r="L4" s="86" t="s">
        <v>96</v>
      </c>
      <c r="M4" s="86" t="s">
        <v>6</v>
      </c>
      <c r="N4" s="132"/>
      <c r="O4" s="1"/>
      <c r="P4" s="1"/>
      <c r="Q4" s="54" t="s">
        <v>103</v>
      </c>
      <c r="R4" s="53"/>
      <c r="S4" s="78"/>
      <c r="T4" s="78"/>
    </row>
    <row r="5" spans="1:103" ht="25.5" x14ac:dyDescent="0.25">
      <c r="A5" s="72" t="s">
        <v>111</v>
      </c>
      <c r="B5" s="87" t="s">
        <v>133</v>
      </c>
      <c r="C5" s="88" t="s">
        <v>137</v>
      </c>
      <c r="D5" s="89" t="s">
        <v>105</v>
      </c>
      <c r="E5" s="89">
        <v>1</v>
      </c>
      <c r="F5" s="89"/>
      <c r="G5" s="90">
        <v>9610000</v>
      </c>
      <c r="H5" s="91">
        <v>1</v>
      </c>
      <c r="I5" s="91">
        <v>0</v>
      </c>
      <c r="J5" s="89" t="s">
        <v>118</v>
      </c>
      <c r="K5" s="89" t="s">
        <v>102</v>
      </c>
      <c r="L5" s="92">
        <v>42690</v>
      </c>
      <c r="M5" s="92">
        <v>42932</v>
      </c>
      <c r="N5" s="93"/>
      <c r="O5" s="1"/>
      <c r="P5" s="1"/>
      <c r="Q5" s="51" t="s">
        <v>24</v>
      </c>
      <c r="R5" s="53"/>
      <c r="S5" s="78"/>
      <c r="T5" s="78"/>
    </row>
    <row r="6" spans="1:103" s="7" customFormat="1" ht="25.5" x14ac:dyDescent="0.25">
      <c r="A6" s="8" t="s">
        <v>112</v>
      </c>
      <c r="B6" s="57" t="s">
        <v>133</v>
      </c>
      <c r="C6" s="63" t="s">
        <v>137</v>
      </c>
      <c r="D6" s="9" t="s">
        <v>105</v>
      </c>
      <c r="E6" s="9">
        <v>1</v>
      </c>
      <c r="F6" s="9"/>
      <c r="G6" s="41">
        <v>9610000</v>
      </c>
      <c r="H6" s="60">
        <v>1</v>
      </c>
      <c r="I6" s="60">
        <v>0</v>
      </c>
      <c r="J6" s="9" t="s">
        <v>118</v>
      </c>
      <c r="K6" s="9" t="s">
        <v>102</v>
      </c>
      <c r="L6" s="61">
        <v>42690</v>
      </c>
      <c r="M6" s="61">
        <v>42932</v>
      </c>
      <c r="N6" s="10"/>
      <c r="O6" s="2"/>
      <c r="P6" s="2"/>
      <c r="Q6" s="51"/>
      <c r="R6" s="53"/>
      <c r="S6" s="78"/>
      <c r="T6" s="78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</row>
    <row r="7" spans="1:103" s="7" customFormat="1" ht="25.5" x14ac:dyDescent="0.25">
      <c r="A7" s="8" t="s">
        <v>113</v>
      </c>
      <c r="B7" s="57" t="s">
        <v>133</v>
      </c>
      <c r="C7" s="63" t="s">
        <v>137</v>
      </c>
      <c r="D7" s="9" t="s">
        <v>105</v>
      </c>
      <c r="E7" s="9">
        <v>1</v>
      </c>
      <c r="F7" s="9"/>
      <c r="G7" s="41">
        <v>9610000</v>
      </c>
      <c r="H7" s="60">
        <v>1</v>
      </c>
      <c r="I7" s="60">
        <v>0</v>
      </c>
      <c r="J7" s="9" t="s">
        <v>118</v>
      </c>
      <c r="K7" s="9" t="s">
        <v>102</v>
      </c>
      <c r="L7" s="61">
        <v>42690</v>
      </c>
      <c r="M7" s="61">
        <v>42932</v>
      </c>
      <c r="N7" s="10"/>
      <c r="O7" s="2"/>
      <c r="P7" s="2"/>
      <c r="Q7" s="51"/>
      <c r="R7" s="53"/>
      <c r="S7" s="78"/>
      <c r="T7" s="78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</row>
    <row r="8" spans="1:103" s="7" customFormat="1" ht="25.5" x14ac:dyDescent="0.25">
      <c r="A8" s="8" t="s">
        <v>114</v>
      </c>
      <c r="B8" s="57" t="s">
        <v>133</v>
      </c>
      <c r="C8" s="63" t="s">
        <v>137</v>
      </c>
      <c r="D8" s="9" t="s">
        <v>105</v>
      </c>
      <c r="E8" s="9">
        <v>1</v>
      </c>
      <c r="F8" s="9"/>
      <c r="G8" s="41">
        <v>9610000</v>
      </c>
      <c r="H8" s="60">
        <v>1</v>
      </c>
      <c r="I8" s="60">
        <v>0</v>
      </c>
      <c r="J8" s="9" t="s">
        <v>118</v>
      </c>
      <c r="K8" s="9" t="s">
        <v>102</v>
      </c>
      <c r="L8" s="61">
        <v>42690</v>
      </c>
      <c r="M8" s="61">
        <v>42932</v>
      </c>
      <c r="N8" s="10"/>
      <c r="O8" s="2"/>
      <c r="P8" s="2"/>
      <c r="Q8" s="51"/>
      <c r="R8" s="53"/>
      <c r="S8" s="78"/>
      <c r="T8" s="78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</row>
    <row r="9" spans="1:103" s="7" customFormat="1" ht="25.5" x14ac:dyDescent="0.25">
      <c r="A9" s="8" t="s">
        <v>115</v>
      </c>
      <c r="B9" s="57" t="s">
        <v>133</v>
      </c>
      <c r="C9" s="63" t="s">
        <v>137</v>
      </c>
      <c r="D9" s="9" t="s">
        <v>105</v>
      </c>
      <c r="E9" s="9">
        <v>1</v>
      </c>
      <c r="F9" s="9"/>
      <c r="G9" s="41">
        <v>9610000</v>
      </c>
      <c r="H9" s="60">
        <v>1</v>
      </c>
      <c r="I9" s="60">
        <v>0</v>
      </c>
      <c r="J9" s="9" t="s">
        <v>118</v>
      </c>
      <c r="K9" s="9" t="s">
        <v>102</v>
      </c>
      <c r="L9" s="61">
        <v>42690</v>
      </c>
      <c r="M9" s="61">
        <v>42932</v>
      </c>
      <c r="N9" s="10"/>
      <c r="O9" s="2"/>
      <c r="P9" s="2"/>
      <c r="Q9" s="51"/>
      <c r="R9" s="53"/>
      <c r="S9" s="78"/>
      <c r="T9" s="78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</row>
    <row r="10" spans="1:103" s="7" customFormat="1" ht="25.5" x14ac:dyDescent="0.25">
      <c r="A10" s="8" t="s">
        <v>111</v>
      </c>
      <c r="B10" s="57" t="s">
        <v>134</v>
      </c>
      <c r="C10" s="63" t="s">
        <v>136</v>
      </c>
      <c r="D10" s="9" t="s">
        <v>105</v>
      </c>
      <c r="E10" s="9">
        <v>1</v>
      </c>
      <c r="F10" s="9"/>
      <c r="G10" s="41">
        <v>3490000</v>
      </c>
      <c r="H10" s="60">
        <v>1</v>
      </c>
      <c r="I10" s="60">
        <v>0</v>
      </c>
      <c r="J10" s="9" t="s">
        <v>118</v>
      </c>
      <c r="K10" s="9" t="s">
        <v>102</v>
      </c>
      <c r="L10" s="61">
        <v>42690</v>
      </c>
      <c r="M10" s="61">
        <v>42932</v>
      </c>
      <c r="N10" s="10"/>
      <c r="O10" s="2"/>
      <c r="P10" s="2"/>
      <c r="Q10" s="51"/>
      <c r="R10" s="53"/>
      <c r="S10" s="78"/>
      <c r="T10" s="78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</row>
    <row r="11" spans="1:103" s="7" customFormat="1" ht="25.5" x14ac:dyDescent="0.25">
      <c r="A11" s="8" t="s">
        <v>112</v>
      </c>
      <c r="B11" s="57" t="s">
        <v>134</v>
      </c>
      <c r="C11" s="63" t="s">
        <v>136</v>
      </c>
      <c r="D11" s="9" t="s">
        <v>105</v>
      </c>
      <c r="E11" s="9">
        <v>1</v>
      </c>
      <c r="F11" s="9"/>
      <c r="G11" s="41">
        <v>3490000</v>
      </c>
      <c r="H11" s="60">
        <v>1</v>
      </c>
      <c r="I11" s="60">
        <v>0</v>
      </c>
      <c r="J11" s="9" t="s">
        <v>118</v>
      </c>
      <c r="K11" s="9" t="s">
        <v>102</v>
      </c>
      <c r="L11" s="61">
        <v>42690</v>
      </c>
      <c r="M11" s="61">
        <v>42932</v>
      </c>
      <c r="N11" s="10"/>
      <c r="O11" s="2"/>
      <c r="P11" s="2"/>
      <c r="Q11" s="51"/>
      <c r="R11" s="53"/>
      <c r="S11" s="78"/>
      <c r="T11" s="78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</row>
    <row r="12" spans="1:103" s="7" customFormat="1" ht="25.5" x14ac:dyDescent="0.25">
      <c r="A12" s="8" t="s">
        <v>113</v>
      </c>
      <c r="B12" s="57" t="s">
        <v>134</v>
      </c>
      <c r="C12" s="63" t="s">
        <v>136</v>
      </c>
      <c r="D12" s="9" t="s">
        <v>105</v>
      </c>
      <c r="E12" s="9">
        <v>1</v>
      </c>
      <c r="F12" s="9"/>
      <c r="G12" s="41">
        <v>3490000</v>
      </c>
      <c r="H12" s="60">
        <v>1</v>
      </c>
      <c r="I12" s="60">
        <v>0</v>
      </c>
      <c r="J12" s="9" t="s">
        <v>118</v>
      </c>
      <c r="K12" s="9" t="s">
        <v>102</v>
      </c>
      <c r="L12" s="61">
        <v>42690</v>
      </c>
      <c r="M12" s="61">
        <v>42932</v>
      </c>
      <c r="N12" s="10"/>
      <c r="O12" s="2"/>
      <c r="P12" s="2"/>
      <c r="Q12" s="51"/>
      <c r="R12" s="53"/>
      <c r="S12" s="78"/>
      <c r="T12" s="7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</row>
    <row r="13" spans="1:103" s="7" customFormat="1" ht="25.5" x14ac:dyDescent="0.25">
      <c r="A13" s="8" t="s">
        <v>114</v>
      </c>
      <c r="B13" s="57" t="s">
        <v>134</v>
      </c>
      <c r="C13" s="63" t="s">
        <v>136</v>
      </c>
      <c r="D13" s="9" t="s">
        <v>105</v>
      </c>
      <c r="E13" s="9">
        <v>1</v>
      </c>
      <c r="F13" s="9"/>
      <c r="G13" s="41">
        <v>3490000</v>
      </c>
      <c r="H13" s="60">
        <v>1</v>
      </c>
      <c r="I13" s="60">
        <v>0</v>
      </c>
      <c r="J13" s="9" t="s">
        <v>118</v>
      </c>
      <c r="K13" s="9" t="s">
        <v>102</v>
      </c>
      <c r="L13" s="61">
        <v>42690</v>
      </c>
      <c r="M13" s="61">
        <v>42932</v>
      </c>
      <c r="N13" s="10"/>
      <c r="O13" s="2"/>
      <c r="P13" s="2"/>
      <c r="Q13" s="51"/>
      <c r="R13" s="53"/>
      <c r="S13" s="78"/>
      <c r="T13" s="78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</row>
    <row r="14" spans="1:103" s="7" customFormat="1" ht="25.5" x14ac:dyDescent="0.25">
      <c r="A14" s="8" t="s">
        <v>115</v>
      </c>
      <c r="B14" s="57" t="s">
        <v>134</v>
      </c>
      <c r="C14" s="63" t="s">
        <v>136</v>
      </c>
      <c r="D14" s="9" t="s">
        <v>105</v>
      </c>
      <c r="E14" s="9">
        <v>1</v>
      </c>
      <c r="F14" s="9"/>
      <c r="G14" s="41">
        <v>3490000</v>
      </c>
      <c r="H14" s="60">
        <v>1</v>
      </c>
      <c r="I14" s="60">
        <v>0</v>
      </c>
      <c r="J14" s="9" t="s">
        <v>118</v>
      </c>
      <c r="K14" s="9" t="s">
        <v>102</v>
      </c>
      <c r="L14" s="61">
        <v>42690</v>
      </c>
      <c r="M14" s="61">
        <v>42932</v>
      </c>
      <c r="N14" s="10"/>
      <c r="O14" s="2"/>
      <c r="P14" s="2"/>
      <c r="Q14" s="51"/>
      <c r="R14" s="53"/>
      <c r="S14" s="78"/>
      <c r="T14" s="78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</row>
    <row r="15" spans="1:103" ht="25.5" x14ac:dyDescent="0.25">
      <c r="A15" s="8" t="s">
        <v>111</v>
      </c>
      <c r="B15" s="57" t="s">
        <v>135</v>
      </c>
      <c r="C15" s="63" t="s">
        <v>138</v>
      </c>
      <c r="D15" s="9" t="s">
        <v>105</v>
      </c>
      <c r="E15" s="9">
        <v>1</v>
      </c>
      <c r="F15" s="9"/>
      <c r="G15" s="41">
        <v>400000</v>
      </c>
      <c r="H15" s="60">
        <v>1</v>
      </c>
      <c r="I15" s="60">
        <v>0</v>
      </c>
      <c r="J15" s="9" t="s">
        <v>118</v>
      </c>
      <c r="K15" s="9" t="s">
        <v>102</v>
      </c>
      <c r="L15" s="61">
        <v>42690</v>
      </c>
      <c r="M15" s="61">
        <v>42932</v>
      </c>
      <c r="N15" s="10"/>
      <c r="O15" s="1"/>
      <c r="P15" s="1"/>
      <c r="Q15" s="51" t="s">
        <v>25</v>
      </c>
      <c r="R15" s="53"/>
      <c r="S15" s="78"/>
      <c r="T15" s="78"/>
    </row>
    <row r="16" spans="1:103" s="7" customFormat="1" ht="25.5" x14ac:dyDescent="0.25">
      <c r="A16" s="8" t="s">
        <v>112</v>
      </c>
      <c r="B16" s="57" t="s">
        <v>135</v>
      </c>
      <c r="C16" s="63" t="s">
        <v>138</v>
      </c>
      <c r="D16" s="9" t="s">
        <v>105</v>
      </c>
      <c r="E16" s="9">
        <v>1</v>
      </c>
      <c r="F16" s="9"/>
      <c r="G16" s="41">
        <v>400000</v>
      </c>
      <c r="H16" s="60">
        <v>1</v>
      </c>
      <c r="I16" s="60">
        <v>0</v>
      </c>
      <c r="J16" s="9" t="s">
        <v>118</v>
      </c>
      <c r="K16" s="9" t="s">
        <v>102</v>
      </c>
      <c r="L16" s="61">
        <v>42690</v>
      </c>
      <c r="M16" s="61">
        <v>42932</v>
      </c>
      <c r="N16" s="10"/>
      <c r="O16" s="2"/>
      <c r="P16" s="2"/>
      <c r="Q16" s="51"/>
      <c r="R16" s="53"/>
      <c r="S16" s="78"/>
      <c r="T16" s="78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</row>
    <row r="17" spans="1:103" ht="25.5" x14ac:dyDescent="0.25">
      <c r="A17" s="8" t="s">
        <v>113</v>
      </c>
      <c r="B17" s="57" t="s">
        <v>135</v>
      </c>
      <c r="C17" s="63" t="s">
        <v>138</v>
      </c>
      <c r="D17" s="9" t="s">
        <v>105</v>
      </c>
      <c r="E17" s="9">
        <v>1</v>
      </c>
      <c r="F17" s="9"/>
      <c r="G17" s="41">
        <v>400000</v>
      </c>
      <c r="H17" s="60">
        <v>1</v>
      </c>
      <c r="I17" s="60">
        <v>0</v>
      </c>
      <c r="J17" s="9" t="s">
        <v>118</v>
      </c>
      <c r="K17" s="9" t="s">
        <v>102</v>
      </c>
      <c r="L17" s="61">
        <v>42690</v>
      </c>
      <c r="M17" s="61">
        <v>42932</v>
      </c>
      <c r="N17" s="10"/>
      <c r="O17" s="1"/>
      <c r="P17" s="1"/>
      <c r="Q17" s="51" t="s">
        <v>26</v>
      </c>
      <c r="R17" s="53"/>
      <c r="S17" s="78"/>
      <c r="T17" s="78"/>
    </row>
    <row r="18" spans="1:103" ht="25.5" x14ac:dyDescent="0.25">
      <c r="A18" s="8" t="s">
        <v>114</v>
      </c>
      <c r="B18" s="57" t="s">
        <v>135</v>
      </c>
      <c r="C18" s="63" t="s">
        <v>138</v>
      </c>
      <c r="D18" s="9" t="s">
        <v>105</v>
      </c>
      <c r="E18" s="9">
        <v>1</v>
      </c>
      <c r="F18" s="9"/>
      <c r="G18" s="41">
        <v>400000</v>
      </c>
      <c r="H18" s="60">
        <v>1</v>
      </c>
      <c r="I18" s="60">
        <v>0</v>
      </c>
      <c r="J18" s="9" t="s">
        <v>118</v>
      </c>
      <c r="K18" s="9" t="s">
        <v>102</v>
      </c>
      <c r="L18" s="61">
        <v>42690</v>
      </c>
      <c r="M18" s="61">
        <v>42932</v>
      </c>
      <c r="N18" s="10"/>
      <c r="O18" s="1"/>
      <c r="P18" s="1"/>
      <c r="Q18" s="51" t="s">
        <v>27</v>
      </c>
      <c r="R18" s="53"/>
      <c r="S18" s="78"/>
      <c r="T18" s="78"/>
    </row>
    <row r="19" spans="1:103" ht="25.5" x14ac:dyDescent="0.25">
      <c r="A19" s="8" t="s">
        <v>115</v>
      </c>
      <c r="B19" s="57" t="s">
        <v>135</v>
      </c>
      <c r="C19" s="63" t="s">
        <v>138</v>
      </c>
      <c r="D19" s="9" t="s">
        <v>105</v>
      </c>
      <c r="E19" s="9">
        <v>1</v>
      </c>
      <c r="F19" s="9"/>
      <c r="G19" s="41">
        <v>400000</v>
      </c>
      <c r="H19" s="60">
        <v>1</v>
      </c>
      <c r="I19" s="60">
        <v>0</v>
      </c>
      <c r="J19" s="9" t="s">
        <v>118</v>
      </c>
      <c r="K19" s="9" t="s">
        <v>102</v>
      </c>
      <c r="L19" s="61">
        <v>42690</v>
      </c>
      <c r="M19" s="61">
        <v>42932</v>
      </c>
      <c r="N19" s="10"/>
      <c r="O19" s="1"/>
      <c r="P19" s="1"/>
      <c r="Q19" s="51" t="s">
        <v>28</v>
      </c>
      <c r="R19" s="53"/>
      <c r="S19" s="78"/>
      <c r="T19" s="78"/>
    </row>
    <row r="20" spans="1:103" s="7" customFormat="1" ht="25.5" x14ac:dyDescent="0.25">
      <c r="A20" s="8" t="s">
        <v>111</v>
      </c>
      <c r="B20" s="57" t="s">
        <v>161</v>
      </c>
      <c r="C20" s="63" t="s">
        <v>140</v>
      </c>
      <c r="D20" s="9" t="s">
        <v>105</v>
      </c>
      <c r="E20" s="9">
        <v>1</v>
      </c>
      <c r="F20" s="9"/>
      <c r="G20" s="41">
        <v>4000000</v>
      </c>
      <c r="H20" s="60">
        <v>1</v>
      </c>
      <c r="I20" s="60">
        <v>0</v>
      </c>
      <c r="J20" s="9" t="s">
        <v>119</v>
      </c>
      <c r="K20" s="9" t="s">
        <v>102</v>
      </c>
      <c r="L20" s="61">
        <v>42719</v>
      </c>
      <c r="M20" s="61">
        <v>42963</v>
      </c>
      <c r="N20" s="10"/>
      <c r="O20" s="2"/>
      <c r="P20" s="2"/>
      <c r="Q20" s="51"/>
      <c r="R20" s="53"/>
      <c r="S20" s="78"/>
      <c r="T20" s="78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</row>
    <row r="21" spans="1:103" s="7" customFormat="1" ht="25.5" x14ac:dyDescent="0.25">
      <c r="A21" s="8" t="s">
        <v>112</v>
      </c>
      <c r="B21" s="57" t="s">
        <v>161</v>
      </c>
      <c r="C21" s="63" t="s">
        <v>140</v>
      </c>
      <c r="D21" s="9" t="s">
        <v>105</v>
      </c>
      <c r="E21" s="9">
        <v>1</v>
      </c>
      <c r="F21" s="9"/>
      <c r="G21" s="41">
        <v>4000000</v>
      </c>
      <c r="H21" s="60">
        <v>1</v>
      </c>
      <c r="I21" s="60">
        <v>0</v>
      </c>
      <c r="J21" s="9" t="s">
        <v>119</v>
      </c>
      <c r="K21" s="9" t="s">
        <v>102</v>
      </c>
      <c r="L21" s="61">
        <v>42719</v>
      </c>
      <c r="M21" s="61">
        <v>42963</v>
      </c>
      <c r="N21" s="10"/>
      <c r="O21" s="2"/>
      <c r="P21" s="2"/>
      <c r="Q21" s="51"/>
      <c r="R21" s="53"/>
      <c r="S21" s="78"/>
      <c r="T21" s="78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</row>
    <row r="22" spans="1:103" s="7" customFormat="1" ht="25.5" x14ac:dyDescent="0.25">
      <c r="A22" s="8" t="s">
        <v>113</v>
      </c>
      <c r="B22" s="57" t="s">
        <v>161</v>
      </c>
      <c r="C22" s="63" t="s">
        <v>140</v>
      </c>
      <c r="D22" s="9" t="s">
        <v>105</v>
      </c>
      <c r="E22" s="9">
        <v>1</v>
      </c>
      <c r="F22" s="9"/>
      <c r="G22" s="41">
        <v>4000000</v>
      </c>
      <c r="H22" s="60">
        <v>1</v>
      </c>
      <c r="I22" s="60">
        <v>0</v>
      </c>
      <c r="J22" s="9" t="s">
        <v>119</v>
      </c>
      <c r="K22" s="9" t="s">
        <v>102</v>
      </c>
      <c r="L22" s="61">
        <v>42719</v>
      </c>
      <c r="M22" s="61">
        <v>42963</v>
      </c>
      <c r="N22" s="10"/>
      <c r="O22" s="2"/>
      <c r="P22" s="2"/>
      <c r="Q22" s="51"/>
      <c r="R22" s="53"/>
      <c r="S22" s="78"/>
      <c r="T22" s="78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</row>
    <row r="23" spans="1:103" s="7" customFormat="1" ht="25.5" x14ac:dyDescent="0.25">
      <c r="A23" s="8" t="s">
        <v>114</v>
      </c>
      <c r="B23" s="57" t="s">
        <v>161</v>
      </c>
      <c r="C23" s="63" t="s">
        <v>140</v>
      </c>
      <c r="D23" s="9" t="s">
        <v>105</v>
      </c>
      <c r="E23" s="9">
        <v>1</v>
      </c>
      <c r="F23" s="9"/>
      <c r="G23" s="41">
        <v>4000000</v>
      </c>
      <c r="H23" s="60">
        <v>1</v>
      </c>
      <c r="I23" s="60">
        <v>0</v>
      </c>
      <c r="J23" s="9" t="s">
        <v>119</v>
      </c>
      <c r="K23" s="9" t="s">
        <v>102</v>
      </c>
      <c r="L23" s="61">
        <v>42719</v>
      </c>
      <c r="M23" s="61">
        <v>42963</v>
      </c>
      <c r="N23" s="10"/>
      <c r="O23" s="2"/>
      <c r="P23" s="2"/>
      <c r="Q23" s="51"/>
      <c r="R23" s="53"/>
      <c r="S23" s="78"/>
      <c r="T23" s="78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</row>
    <row r="24" spans="1:103" s="7" customFormat="1" ht="25.5" x14ac:dyDescent="0.25">
      <c r="A24" s="8" t="s">
        <v>115</v>
      </c>
      <c r="B24" s="57" t="s">
        <v>161</v>
      </c>
      <c r="C24" s="63" t="s">
        <v>140</v>
      </c>
      <c r="D24" s="9" t="s">
        <v>105</v>
      </c>
      <c r="E24" s="9">
        <v>1</v>
      </c>
      <c r="F24" s="9"/>
      <c r="G24" s="41">
        <v>4000000</v>
      </c>
      <c r="H24" s="60">
        <v>1</v>
      </c>
      <c r="I24" s="60">
        <v>0</v>
      </c>
      <c r="J24" s="9" t="s">
        <v>119</v>
      </c>
      <c r="K24" s="9" t="s">
        <v>102</v>
      </c>
      <c r="L24" s="61">
        <v>42719</v>
      </c>
      <c r="M24" s="61">
        <v>42963</v>
      </c>
      <c r="N24" s="10"/>
      <c r="O24" s="2"/>
      <c r="P24" s="2"/>
      <c r="Q24" s="51"/>
      <c r="R24" s="53"/>
      <c r="S24" s="78"/>
      <c r="T24" s="78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</row>
    <row r="25" spans="1:103" s="7" customFormat="1" ht="25.5" x14ac:dyDescent="0.25">
      <c r="A25" s="8" t="s">
        <v>111</v>
      </c>
      <c r="B25" s="57" t="s">
        <v>162</v>
      </c>
      <c r="C25" s="63" t="s">
        <v>141</v>
      </c>
      <c r="D25" s="9" t="s">
        <v>105</v>
      </c>
      <c r="E25" s="9">
        <v>1</v>
      </c>
      <c r="F25" s="9"/>
      <c r="G25" s="41">
        <v>4000000</v>
      </c>
      <c r="H25" s="60">
        <v>1</v>
      </c>
      <c r="I25" s="60">
        <v>0</v>
      </c>
      <c r="J25" s="9" t="s">
        <v>119</v>
      </c>
      <c r="K25" s="9" t="s">
        <v>102</v>
      </c>
      <c r="L25" s="61">
        <v>42719</v>
      </c>
      <c r="M25" s="61">
        <v>42963</v>
      </c>
      <c r="N25" s="10"/>
      <c r="O25" s="2"/>
      <c r="P25" s="2"/>
      <c r="Q25" s="51"/>
      <c r="R25" s="53"/>
      <c r="S25" s="78"/>
      <c r="T25" s="78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</row>
    <row r="26" spans="1:103" s="7" customFormat="1" ht="25.5" x14ac:dyDescent="0.25">
      <c r="A26" s="8" t="s">
        <v>112</v>
      </c>
      <c r="B26" s="57" t="s">
        <v>162</v>
      </c>
      <c r="C26" s="63" t="s">
        <v>141</v>
      </c>
      <c r="D26" s="9" t="s">
        <v>105</v>
      </c>
      <c r="E26" s="9">
        <v>1</v>
      </c>
      <c r="F26" s="9"/>
      <c r="G26" s="41">
        <v>4000000</v>
      </c>
      <c r="H26" s="60">
        <v>1</v>
      </c>
      <c r="I26" s="60">
        <v>0</v>
      </c>
      <c r="J26" s="9" t="s">
        <v>119</v>
      </c>
      <c r="K26" s="9" t="s">
        <v>102</v>
      </c>
      <c r="L26" s="61">
        <v>42719</v>
      </c>
      <c r="M26" s="61">
        <v>42963</v>
      </c>
      <c r="N26" s="10"/>
      <c r="O26" s="2"/>
      <c r="P26" s="2"/>
      <c r="Q26" s="51"/>
      <c r="R26" s="53"/>
      <c r="S26" s="78"/>
      <c r="T26" s="78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</row>
    <row r="27" spans="1:103" s="7" customFormat="1" ht="25.5" x14ac:dyDescent="0.25">
      <c r="A27" s="8" t="s">
        <v>113</v>
      </c>
      <c r="B27" s="57" t="s">
        <v>162</v>
      </c>
      <c r="C27" s="63" t="s">
        <v>141</v>
      </c>
      <c r="D27" s="9" t="s">
        <v>105</v>
      </c>
      <c r="E27" s="9">
        <v>1</v>
      </c>
      <c r="F27" s="9"/>
      <c r="G27" s="41">
        <v>4000000</v>
      </c>
      <c r="H27" s="60">
        <v>1</v>
      </c>
      <c r="I27" s="60">
        <v>0</v>
      </c>
      <c r="J27" s="9" t="s">
        <v>119</v>
      </c>
      <c r="K27" s="9" t="s">
        <v>102</v>
      </c>
      <c r="L27" s="61">
        <v>42719</v>
      </c>
      <c r="M27" s="61">
        <v>42963</v>
      </c>
      <c r="N27" s="10"/>
      <c r="O27" s="2"/>
      <c r="P27" s="2"/>
      <c r="Q27" s="51"/>
      <c r="R27" s="53"/>
      <c r="S27" s="78"/>
      <c r="T27" s="78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</row>
    <row r="28" spans="1:103" s="7" customFormat="1" ht="25.5" x14ac:dyDescent="0.25">
      <c r="A28" s="8" t="s">
        <v>114</v>
      </c>
      <c r="B28" s="57" t="s">
        <v>162</v>
      </c>
      <c r="C28" s="63" t="s">
        <v>141</v>
      </c>
      <c r="D28" s="9" t="s">
        <v>105</v>
      </c>
      <c r="E28" s="9">
        <v>1</v>
      </c>
      <c r="F28" s="9"/>
      <c r="G28" s="41">
        <v>4000000</v>
      </c>
      <c r="H28" s="60">
        <v>1</v>
      </c>
      <c r="I28" s="60">
        <v>0</v>
      </c>
      <c r="J28" s="9" t="s">
        <v>119</v>
      </c>
      <c r="K28" s="9" t="s">
        <v>102</v>
      </c>
      <c r="L28" s="61">
        <v>42719</v>
      </c>
      <c r="M28" s="61">
        <v>42963</v>
      </c>
      <c r="N28" s="10"/>
      <c r="O28" s="2"/>
      <c r="P28" s="2"/>
      <c r="Q28" s="51"/>
      <c r="R28" s="53"/>
      <c r="S28" s="78"/>
      <c r="T28" s="78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</row>
    <row r="29" spans="1:103" s="7" customFormat="1" ht="25.5" x14ac:dyDescent="0.25">
      <c r="A29" s="8" t="s">
        <v>115</v>
      </c>
      <c r="B29" s="57" t="s">
        <v>162</v>
      </c>
      <c r="C29" s="63" t="s">
        <v>141</v>
      </c>
      <c r="D29" s="9" t="s">
        <v>105</v>
      </c>
      <c r="E29" s="9">
        <v>1</v>
      </c>
      <c r="F29" s="9"/>
      <c r="G29" s="41">
        <v>4000000</v>
      </c>
      <c r="H29" s="60">
        <v>1</v>
      </c>
      <c r="I29" s="60">
        <v>0</v>
      </c>
      <c r="J29" s="9" t="s">
        <v>119</v>
      </c>
      <c r="K29" s="9" t="s">
        <v>102</v>
      </c>
      <c r="L29" s="61">
        <v>42719</v>
      </c>
      <c r="M29" s="61">
        <v>42963</v>
      </c>
      <c r="N29" s="10"/>
      <c r="O29" s="2"/>
      <c r="P29" s="2"/>
      <c r="Q29" s="51"/>
      <c r="R29" s="53"/>
      <c r="S29" s="78"/>
      <c r="T29" s="78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</row>
    <row r="30" spans="1:103" s="7" customFormat="1" ht="25.5" x14ac:dyDescent="0.25">
      <c r="A30" s="8" t="s">
        <v>111</v>
      </c>
      <c r="B30" s="57" t="s">
        <v>139</v>
      </c>
      <c r="C30" s="63" t="s">
        <v>142</v>
      </c>
      <c r="D30" s="9" t="s">
        <v>105</v>
      </c>
      <c r="E30" s="9">
        <v>1</v>
      </c>
      <c r="F30" s="9"/>
      <c r="G30" s="41">
        <v>4000000</v>
      </c>
      <c r="H30" s="60">
        <v>1</v>
      </c>
      <c r="I30" s="60">
        <v>0</v>
      </c>
      <c r="J30" s="9" t="s">
        <v>119</v>
      </c>
      <c r="K30" s="9" t="s">
        <v>102</v>
      </c>
      <c r="L30" s="61">
        <v>42719</v>
      </c>
      <c r="M30" s="61">
        <v>42963</v>
      </c>
      <c r="N30" s="10"/>
      <c r="O30" s="2"/>
      <c r="P30" s="2"/>
      <c r="Q30" s="51"/>
      <c r="R30" s="53"/>
      <c r="S30" s="78"/>
      <c r="T30" s="78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</row>
    <row r="31" spans="1:103" s="7" customFormat="1" ht="25.5" x14ac:dyDescent="0.25">
      <c r="A31" s="8" t="s">
        <v>112</v>
      </c>
      <c r="B31" s="57" t="s">
        <v>139</v>
      </c>
      <c r="C31" s="63" t="s">
        <v>142</v>
      </c>
      <c r="D31" s="9" t="s">
        <v>105</v>
      </c>
      <c r="E31" s="9">
        <v>1</v>
      </c>
      <c r="F31" s="9"/>
      <c r="G31" s="41">
        <v>4000000</v>
      </c>
      <c r="H31" s="60">
        <v>1</v>
      </c>
      <c r="I31" s="60">
        <v>0</v>
      </c>
      <c r="J31" s="9" t="s">
        <v>119</v>
      </c>
      <c r="K31" s="9" t="s">
        <v>102</v>
      </c>
      <c r="L31" s="61">
        <v>42719</v>
      </c>
      <c r="M31" s="61">
        <v>42963</v>
      </c>
      <c r="N31" s="10"/>
      <c r="O31" s="2"/>
      <c r="P31" s="2"/>
      <c r="Q31" s="51"/>
      <c r="R31" s="53"/>
      <c r="S31" s="78"/>
      <c r="T31" s="78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</row>
    <row r="32" spans="1:103" s="7" customFormat="1" ht="25.5" x14ac:dyDescent="0.25">
      <c r="A32" s="8" t="s">
        <v>113</v>
      </c>
      <c r="B32" s="57" t="s">
        <v>139</v>
      </c>
      <c r="C32" s="63" t="s">
        <v>142</v>
      </c>
      <c r="D32" s="9" t="s">
        <v>105</v>
      </c>
      <c r="E32" s="9">
        <v>1</v>
      </c>
      <c r="F32" s="9"/>
      <c r="G32" s="41">
        <v>4000000</v>
      </c>
      <c r="H32" s="60">
        <v>1</v>
      </c>
      <c r="I32" s="60">
        <v>0</v>
      </c>
      <c r="J32" s="9" t="s">
        <v>119</v>
      </c>
      <c r="K32" s="9" t="s">
        <v>102</v>
      </c>
      <c r="L32" s="61">
        <v>42719</v>
      </c>
      <c r="M32" s="61">
        <v>42963</v>
      </c>
      <c r="N32" s="10"/>
      <c r="O32" s="2"/>
      <c r="P32" s="2"/>
      <c r="Q32" s="51"/>
      <c r="R32" s="53"/>
      <c r="S32" s="78"/>
      <c r="T32" s="78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</row>
    <row r="33" spans="1:103" s="7" customFormat="1" ht="25.5" x14ac:dyDescent="0.25">
      <c r="A33" s="8" t="s">
        <v>114</v>
      </c>
      <c r="B33" s="57" t="s">
        <v>139</v>
      </c>
      <c r="C33" s="63" t="s">
        <v>142</v>
      </c>
      <c r="D33" s="9" t="s">
        <v>105</v>
      </c>
      <c r="E33" s="9">
        <v>1</v>
      </c>
      <c r="F33" s="9"/>
      <c r="G33" s="41">
        <v>4000000</v>
      </c>
      <c r="H33" s="60">
        <v>1</v>
      </c>
      <c r="I33" s="60">
        <v>0</v>
      </c>
      <c r="J33" s="9" t="s">
        <v>119</v>
      </c>
      <c r="K33" s="9" t="s">
        <v>102</v>
      </c>
      <c r="L33" s="61">
        <v>42719</v>
      </c>
      <c r="M33" s="61">
        <v>42963</v>
      </c>
      <c r="N33" s="10"/>
      <c r="O33" s="2"/>
      <c r="P33" s="2"/>
      <c r="Q33" s="51"/>
      <c r="R33" s="53"/>
      <c r="S33" s="78"/>
      <c r="T33" s="78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</row>
    <row r="34" spans="1:103" s="7" customFormat="1" ht="26.25" thickBot="1" x14ac:dyDescent="0.3">
      <c r="A34" s="11" t="s">
        <v>115</v>
      </c>
      <c r="B34" s="79" t="s">
        <v>139</v>
      </c>
      <c r="C34" s="64" t="s">
        <v>142</v>
      </c>
      <c r="D34" s="12" t="s">
        <v>105</v>
      </c>
      <c r="E34" s="12">
        <v>1</v>
      </c>
      <c r="F34" s="12"/>
      <c r="G34" s="42">
        <v>4000000</v>
      </c>
      <c r="H34" s="94">
        <v>1</v>
      </c>
      <c r="I34" s="94">
        <v>0</v>
      </c>
      <c r="J34" s="12" t="s">
        <v>119</v>
      </c>
      <c r="K34" s="12" t="s">
        <v>102</v>
      </c>
      <c r="L34" s="95">
        <v>42719</v>
      </c>
      <c r="M34" s="95">
        <v>42963</v>
      </c>
      <c r="N34" s="13"/>
      <c r="O34" s="2"/>
      <c r="P34" s="2"/>
      <c r="Q34" s="51"/>
      <c r="R34" s="53"/>
      <c r="S34" s="78"/>
      <c r="T34" s="78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</row>
    <row r="35" spans="1:103" s="7" customFormat="1" x14ac:dyDescent="0.25">
      <c r="A35" s="46"/>
      <c r="B35" s="80"/>
      <c r="C35" s="66"/>
      <c r="D35" s="46"/>
      <c r="E35" s="46"/>
      <c r="F35" s="46"/>
      <c r="G35" s="47"/>
      <c r="H35" s="81"/>
      <c r="I35" s="81"/>
      <c r="J35" s="46"/>
      <c r="K35" s="46"/>
      <c r="L35" s="82"/>
      <c r="M35" s="82"/>
      <c r="N35" s="46"/>
      <c r="O35" s="2"/>
      <c r="P35" s="2"/>
      <c r="Q35" s="51"/>
      <c r="R35" s="53"/>
      <c r="S35" s="78"/>
      <c r="T35" s="78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</row>
    <row r="36" spans="1:103" ht="15.75" thickBot="1" x14ac:dyDescent="0.3">
      <c r="Q36" s="51" t="s">
        <v>29</v>
      </c>
      <c r="R36" s="54"/>
    </row>
    <row r="37" spans="1:103" ht="15.75" x14ac:dyDescent="0.25">
      <c r="A37" s="127" t="s">
        <v>11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9"/>
      <c r="O37" s="2"/>
      <c r="P37" s="2"/>
      <c r="Q37" s="51" t="s">
        <v>30</v>
      </c>
      <c r="R37" s="53"/>
      <c r="S37" s="78"/>
      <c r="T37" s="78"/>
    </row>
    <row r="38" spans="1:103" ht="15" customHeight="1" x14ac:dyDescent="0.25">
      <c r="A38" s="136" t="s">
        <v>7</v>
      </c>
      <c r="B38" s="131" t="s">
        <v>8</v>
      </c>
      <c r="C38" s="130" t="s">
        <v>9</v>
      </c>
      <c r="D38" s="131" t="s">
        <v>12</v>
      </c>
      <c r="E38" s="131" t="s">
        <v>3</v>
      </c>
      <c r="F38" s="131" t="s">
        <v>4</v>
      </c>
      <c r="G38" s="130" t="s">
        <v>99</v>
      </c>
      <c r="H38" s="130"/>
      <c r="I38" s="130"/>
      <c r="J38" s="131" t="s">
        <v>109</v>
      </c>
      <c r="K38" s="131" t="s">
        <v>104</v>
      </c>
      <c r="L38" s="131" t="s">
        <v>10</v>
      </c>
      <c r="M38" s="131"/>
      <c r="N38" s="142" t="s">
        <v>106</v>
      </c>
      <c r="O38" s="2"/>
      <c r="P38" s="2"/>
      <c r="Q38" s="51" t="s">
        <v>31</v>
      </c>
      <c r="R38" s="53"/>
      <c r="S38" s="78"/>
      <c r="T38" s="78"/>
    </row>
    <row r="39" spans="1:103" ht="36" customHeight="1" thickBot="1" x14ac:dyDescent="0.3">
      <c r="A39" s="138"/>
      <c r="B39" s="137"/>
      <c r="C39" s="139"/>
      <c r="D39" s="137"/>
      <c r="E39" s="137"/>
      <c r="F39" s="137"/>
      <c r="G39" s="84" t="s">
        <v>108</v>
      </c>
      <c r="H39" s="85" t="s">
        <v>97</v>
      </c>
      <c r="I39" s="85" t="s">
        <v>98</v>
      </c>
      <c r="J39" s="137"/>
      <c r="K39" s="137"/>
      <c r="L39" s="86" t="s">
        <v>96</v>
      </c>
      <c r="M39" s="86" t="s">
        <v>6</v>
      </c>
      <c r="N39" s="132"/>
      <c r="O39" s="2"/>
      <c r="P39" s="2"/>
      <c r="Q39" s="52"/>
      <c r="R39" s="53"/>
      <c r="S39" s="78"/>
      <c r="T39" s="78"/>
    </row>
    <row r="40" spans="1:103" ht="15.75" thickBot="1" x14ac:dyDescent="0.3">
      <c r="A40" s="105"/>
      <c r="B40" s="106"/>
      <c r="C40" s="107"/>
      <c r="D40" s="106"/>
      <c r="E40" s="106"/>
      <c r="F40" s="106"/>
      <c r="G40" s="108"/>
      <c r="H40" s="109"/>
      <c r="I40" s="109"/>
      <c r="J40" s="106"/>
      <c r="K40" s="106"/>
      <c r="L40" s="106"/>
      <c r="M40" s="106"/>
      <c r="N40" s="110"/>
      <c r="O40" s="2"/>
      <c r="P40" s="2"/>
      <c r="Q40" s="51" t="s">
        <v>34</v>
      </c>
      <c r="R40" s="53"/>
      <c r="S40" s="78"/>
      <c r="T40" s="78"/>
    </row>
    <row r="41" spans="1:103" ht="15.75" thickBot="1" x14ac:dyDescent="0.3">
      <c r="Q41" s="51" t="s">
        <v>33</v>
      </c>
      <c r="R41" s="54"/>
    </row>
    <row r="42" spans="1:103" ht="15.75" x14ac:dyDescent="0.25">
      <c r="A42" s="127" t="s">
        <v>13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9"/>
      <c r="O42" s="3"/>
      <c r="P42" s="3"/>
      <c r="Q42" s="51" t="s">
        <v>35</v>
      </c>
      <c r="R42" s="54"/>
    </row>
    <row r="43" spans="1:103" ht="15" customHeight="1" x14ac:dyDescent="0.25">
      <c r="A43" s="136" t="s">
        <v>7</v>
      </c>
      <c r="B43" s="131" t="s">
        <v>8</v>
      </c>
      <c r="C43" s="130" t="s">
        <v>9</v>
      </c>
      <c r="D43" s="131" t="s">
        <v>12</v>
      </c>
      <c r="E43" s="131" t="s">
        <v>3</v>
      </c>
      <c r="F43" s="131" t="s">
        <v>4</v>
      </c>
      <c r="G43" s="130" t="s">
        <v>99</v>
      </c>
      <c r="H43" s="130"/>
      <c r="I43" s="130"/>
      <c r="J43" s="131" t="s">
        <v>109</v>
      </c>
      <c r="K43" s="131" t="s">
        <v>104</v>
      </c>
      <c r="L43" s="131" t="s">
        <v>10</v>
      </c>
      <c r="M43" s="131"/>
      <c r="N43" s="142" t="s">
        <v>106</v>
      </c>
      <c r="O43" s="3"/>
      <c r="P43" s="3"/>
      <c r="Q43" s="51" t="s">
        <v>36</v>
      </c>
      <c r="R43" s="54"/>
    </row>
    <row r="44" spans="1:103" ht="36.75" customHeight="1" thickBot="1" x14ac:dyDescent="0.3">
      <c r="A44" s="138"/>
      <c r="B44" s="137"/>
      <c r="C44" s="139"/>
      <c r="D44" s="137"/>
      <c r="E44" s="137"/>
      <c r="F44" s="137"/>
      <c r="G44" s="84" t="s">
        <v>108</v>
      </c>
      <c r="H44" s="85" t="s">
        <v>97</v>
      </c>
      <c r="I44" s="85" t="s">
        <v>98</v>
      </c>
      <c r="J44" s="137"/>
      <c r="K44" s="137"/>
      <c r="L44" s="86" t="s">
        <v>5</v>
      </c>
      <c r="M44" s="86" t="s">
        <v>6</v>
      </c>
      <c r="N44" s="132"/>
      <c r="O44" s="3"/>
      <c r="P44" s="3"/>
      <c r="Q44" s="51" t="s">
        <v>37</v>
      </c>
      <c r="R44" s="54"/>
    </row>
    <row r="45" spans="1:103" ht="15.75" thickBot="1" x14ac:dyDescent="0.3">
      <c r="A45" s="105"/>
      <c r="B45" s="106"/>
      <c r="C45" s="107"/>
      <c r="D45" s="106"/>
      <c r="E45" s="106"/>
      <c r="F45" s="106"/>
      <c r="G45" s="108"/>
      <c r="H45" s="109"/>
      <c r="I45" s="109"/>
      <c r="J45" s="106"/>
      <c r="K45" s="106"/>
      <c r="L45" s="106"/>
      <c r="M45" s="106"/>
      <c r="N45" s="110"/>
      <c r="O45" s="3"/>
      <c r="P45" s="3"/>
      <c r="Q45" s="51" t="s">
        <v>40</v>
      </c>
      <c r="R45" s="54"/>
    </row>
    <row r="46" spans="1:103" ht="15.75" thickBot="1" x14ac:dyDescent="0.3">
      <c r="Q46" s="51" t="s">
        <v>38</v>
      </c>
      <c r="R46" s="54"/>
    </row>
    <row r="47" spans="1:103" ht="15.75" customHeight="1" x14ac:dyDescent="0.25">
      <c r="A47" s="127" t="s">
        <v>14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9"/>
      <c r="O47" s="4"/>
      <c r="P47" s="4"/>
      <c r="Q47" s="51" t="s">
        <v>32</v>
      </c>
      <c r="R47" s="54"/>
    </row>
    <row r="48" spans="1:103" ht="29.25" customHeight="1" x14ac:dyDescent="0.25">
      <c r="A48" s="136" t="s">
        <v>7</v>
      </c>
      <c r="B48" s="131" t="s">
        <v>8</v>
      </c>
      <c r="C48" s="130" t="s">
        <v>9</v>
      </c>
      <c r="D48" s="131" t="s">
        <v>12</v>
      </c>
      <c r="E48" s="140"/>
      <c r="F48" s="140"/>
      <c r="G48" s="130" t="s">
        <v>99</v>
      </c>
      <c r="H48" s="130"/>
      <c r="I48" s="130"/>
      <c r="J48" s="131" t="s">
        <v>109</v>
      </c>
      <c r="K48" s="131" t="s">
        <v>104</v>
      </c>
      <c r="L48" s="131" t="s">
        <v>10</v>
      </c>
      <c r="M48" s="131"/>
      <c r="N48" s="142" t="s">
        <v>106</v>
      </c>
      <c r="O48" s="4"/>
      <c r="P48" s="4"/>
      <c r="Q48" s="51" t="s">
        <v>105</v>
      </c>
      <c r="R48" s="54"/>
    </row>
    <row r="49" spans="1:103" ht="39" thickBot="1" x14ac:dyDescent="0.3">
      <c r="A49" s="138"/>
      <c r="B49" s="137"/>
      <c r="C49" s="139"/>
      <c r="D49" s="137"/>
      <c r="E49" s="137" t="s">
        <v>4</v>
      </c>
      <c r="F49" s="137"/>
      <c r="G49" s="86" t="s">
        <v>108</v>
      </c>
      <c r="H49" s="84" t="s">
        <v>97</v>
      </c>
      <c r="I49" s="85" t="s">
        <v>98</v>
      </c>
      <c r="J49" s="137"/>
      <c r="K49" s="137"/>
      <c r="L49" s="86" t="s">
        <v>15</v>
      </c>
      <c r="M49" s="86" t="s">
        <v>6</v>
      </c>
      <c r="N49" s="132"/>
      <c r="O49" s="4"/>
      <c r="P49" s="4"/>
      <c r="Q49" s="51" t="s">
        <v>39</v>
      </c>
      <c r="R49" s="54"/>
    </row>
    <row r="50" spans="1:103" s="7" customFormat="1" ht="25.5" x14ac:dyDescent="0.25">
      <c r="A50" s="72" t="s">
        <v>111</v>
      </c>
      <c r="B50" s="87" t="s">
        <v>122</v>
      </c>
      <c r="C50" s="88" t="s">
        <v>123</v>
      </c>
      <c r="D50" s="89" t="s">
        <v>41</v>
      </c>
      <c r="E50" s="89"/>
      <c r="F50" s="89"/>
      <c r="G50" s="97">
        <v>1000000</v>
      </c>
      <c r="H50" s="91">
        <v>1</v>
      </c>
      <c r="I50" s="91">
        <v>0</v>
      </c>
      <c r="J50" s="98" t="s">
        <v>117</v>
      </c>
      <c r="K50" s="89" t="s">
        <v>103</v>
      </c>
      <c r="L50" s="92">
        <v>42690</v>
      </c>
      <c r="M50" s="92">
        <v>42825</v>
      </c>
      <c r="N50" s="93"/>
      <c r="Q50" s="51"/>
      <c r="R50" s="5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</row>
    <row r="51" spans="1:103" s="7" customFormat="1" ht="25.5" x14ac:dyDescent="0.25">
      <c r="A51" s="8" t="s">
        <v>112</v>
      </c>
      <c r="B51" s="57" t="s">
        <v>122</v>
      </c>
      <c r="C51" s="63" t="s">
        <v>123</v>
      </c>
      <c r="D51" s="9" t="s">
        <v>41</v>
      </c>
      <c r="E51" s="9"/>
      <c r="F51" s="9"/>
      <c r="G51" s="62">
        <v>1000000</v>
      </c>
      <c r="H51" s="60">
        <v>1</v>
      </c>
      <c r="I51" s="60">
        <v>0</v>
      </c>
      <c r="J51" s="96" t="s">
        <v>117</v>
      </c>
      <c r="K51" s="9" t="s">
        <v>103</v>
      </c>
      <c r="L51" s="61">
        <v>42690</v>
      </c>
      <c r="M51" s="61">
        <v>42825</v>
      </c>
      <c r="N51" s="10"/>
      <c r="Q51" s="51"/>
      <c r="R51" s="5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</row>
    <row r="52" spans="1:103" s="7" customFormat="1" ht="25.5" x14ac:dyDescent="0.25">
      <c r="A52" s="8" t="s">
        <v>113</v>
      </c>
      <c r="B52" s="57" t="s">
        <v>122</v>
      </c>
      <c r="C52" s="63" t="s">
        <v>123</v>
      </c>
      <c r="D52" s="9" t="s">
        <v>41</v>
      </c>
      <c r="E52" s="9"/>
      <c r="F52" s="9"/>
      <c r="G52" s="62">
        <v>1000000</v>
      </c>
      <c r="H52" s="60">
        <v>1</v>
      </c>
      <c r="I52" s="60">
        <v>0</v>
      </c>
      <c r="J52" s="96" t="s">
        <v>117</v>
      </c>
      <c r="K52" s="9" t="s">
        <v>103</v>
      </c>
      <c r="L52" s="61">
        <v>42690</v>
      </c>
      <c r="M52" s="61">
        <v>42825</v>
      </c>
      <c r="N52" s="10"/>
      <c r="Q52" s="51"/>
      <c r="R52" s="5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</row>
    <row r="53" spans="1:103" s="7" customFormat="1" ht="25.5" x14ac:dyDescent="0.25">
      <c r="A53" s="8" t="s">
        <v>114</v>
      </c>
      <c r="B53" s="57" t="s">
        <v>122</v>
      </c>
      <c r="C53" s="63" t="s">
        <v>123</v>
      </c>
      <c r="D53" s="9" t="s">
        <v>41</v>
      </c>
      <c r="E53" s="9"/>
      <c r="F53" s="9"/>
      <c r="G53" s="62">
        <v>1000000</v>
      </c>
      <c r="H53" s="60">
        <v>1</v>
      </c>
      <c r="I53" s="60">
        <v>0</v>
      </c>
      <c r="J53" s="96" t="s">
        <v>117</v>
      </c>
      <c r="K53" s="9" t="s">
        <v>103</v>
      </c>
      <c r="L53" s="61">
        <v>42690</v>
      </c>
      <c r="M53" s="61">
        <v>42825</v>
      </c>
      <c r="N53" s="10"/>
      <c r="Q53" s="51"/>
      <c r="R53" s="5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</row>
    <row r="54" spans="1:103" s="7" customFormat="1" x14ac:dyDescent="0.25">
      <c r="A54" s="8" t="s">
        <v>115</v>
      </c>
      <c r="B54" s="57" t="s">
        <v>122</v>
      </c>
      <c r="C54" s="63" t="s">
        <v>123</v>
      </c>
      <c r="D54" s="9" t="s">
        <v>41</v>
      </c>
      <c r="E54" s="9"/>
      <c r="F54" s="9"/>
      <c r="G54" s="62">
        <v>1000000</v>
      </c>
      <c r="H54" s="60">
        <v>1</v>
      </c>
      <c r="I54" s="60">
        <v>0</v>
      </c>
      <c r="J54" s="96" t="s">
        <v>117</v>
      </c>
      <c r="K54" s="9" t="s">
        <v>103</v>
      </c>
      <c r="L54" s="61">
        <v>42690</v>
      </c>
      <c r="M54" s="61">
        <v>42825</v>
      </c>
      <c r="N54" s="10"/>
      <c r="Q54" s="51"/>
      <c r="R54" s="5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</row>
    <row r="55" spans="1:103" s="7" customFormat="1" ht="25.5" x14ac:dyDescent="0.25">
      <c r="A55" s="8" t="s">
        <v>111</v>
      </c>
      <c r="B55" s="57" t="s">
        <v>125</v>
      </c>
      <c r="C55" s="63" t="s">
        <v>127</v>
      </c>
      <c r="D55" s="9" t="s">
        <v>41</v>
      </c>
      <c r="E55" s="9"/>
      <c r="F55" s="9"/>
      <c r="G55" s="62">
        <v>380000</v>
      </c>
      <c r="H55" s="60">
        <v>1</v>
      </c>
      <c r="I55" s="60">
        <v>0</v>
      </c>
      <c r="J55" s="96" t="s">
        <v>117</v>
      </c>
      <c r="K55" s="9" t="s">
        <v>103</v>
      </c>
      <c r="L55" s="61">
        <v>42942</v>
      </c>
      <c r="M55" s="61">
        <v>42993</v>
      </c>
      <c r="N55" s="10"/>
      <c r="Q55" s="51"/>
      <c r="R55" s="5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</row>
    <row r="56" spans="1:103" s="7" customFormat="1" ht="25.5" x14ac:dyDescent="0.25">
      <c r="A56" s="8" t="s">
        <v>112</v>
      </c>
      <c r="B56" s="57" t="s">
        <v>125</v>
      </c>
      <c r="C56" s="63" t="s">
        <v>127</v>
      </c>
      <c r="D56" s="9" t="s">
        <v>41</v>
      </c>
      <c r="E56" s="9"/>
      <c r="F56" s="9"/>
      <c r="G56" s="62">
        <v>380000</v>
      </c>
      <c r="H56" s="60">
        <v>1</v>
      </c>
      <c r="I56" s="60">
        <v>0</v>
      </c>
      <c r="J56" s="96" t="s">
        <v>117</v>
      </c>
      <c r="K56" s="9" t="s">
        <v>103</v>
      </c>
      <c r="L56" s="61">
        <v>42942</v>
      </c>
      <c r="M56" s="61">
        <v>42993</v>
      </c>
      <c r="N56" s="10"/>
      <c r="Q56" s="51"/>
      <c r="R56" s="5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</row>
    <row r="57" spans="1:103" s="7" customFormat="1" ht="25.5" x14ac:dyDescent="0.25">
      <c r="A57" s="8" t="s">
        <v>113</v>
      </c>
      <c r="B57" s="57" t="s">
        <v>125</v>
      </c>
      <c r="C57" s="63" t="s">
        <v>127</v>
      </c>
      <c r="D57" s="9" t="s">
        <v>41</v>
      </c>
      <c r="E57" s="9"/>
      <c r="F57" s="9"/>
      <c r="G57" s="62">
        <v>380000</v>
      </c>
      <c r="H57" s="60">
        <v>1</v>
      </c>
      <c r="I57" s="60">
        <v>0</v>
      </c>
      <c r="J57" s="96" t="s">
        <v>117</v>
      </c>
      <c r="K57" s="9" t="s">
        <v>103</v>
      </c>
      <c r="L57" s="61">
        <v>42942</v>
      </c>
      <c r="M57" s="61">
        <v>42993</v>
      </c>
      <c r="N57" s="10"/>
      <c r="Q57" s="51"/>
      <c r="R57" s="5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</row>
    <row r="58" spans="1:103" s="7" customFormat="1" ht="25.5" x14ac:dyDescent="0.25">
      <c r="A58" s="8" t="s">
        <v>114</v>
      </c>
      <c r="B58" s="57" t="s">
        <v>125</v>
      </c>
      <c r="C58" s="63" t="s">
        <v>127</v>
      </c>
      <c r="D58" s="9" t="s">
        <v>41</v>
      </c>
      <c r="E58" s="9"/>
      <c r="F58" s="9"/>
      <c r="G58" s="62">
        <v>380000</v>
      </c>
      <c r="H58" s="60">
        <v>1</v>
      </c>
      <c r="I58" s="60">
        <v>0</v>
      </c>
      <c r="J58" s="96" t="s">
        <v>117</v>
      </c>
      <c r="K58" s="9" t="s">
        <v>103</v>
      </c>
      <c r="L58" s="61">
        <v>42942</v>
      </c>
      <c r="M58" s="61">
        <v>42993</v>
      </c>
      <c r="N58" s="10"/>
      <c r="Q58" s="51"/>
      <c r="R58" s="5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</row>
    <row r="59" spans="1:103" s="7" customFormat="1" ht="21.75" customHeight="1" x14ac:dyDescent="0.25">
      <c r="A59" s="8" t="s">
        <v>115</v>
      </c>
      <c r="B59" s="57" t="s">
        <v>125</v>
      </c>
      <c r="C59" s="63" t="s">
        <v>127</v>
      </c>
      <c r="D59" s="9" t="s">
        <v>41</v>
      </c>
      <c r="E59" s="9"/>
      <c r="F59" s="9"/>
      <c r="G59" s="62">
        <v>380000</v>
      </c>
      <c r="H59" s="60">
        <v>1</v>
      </c>
      <c r="I59" s="60">
        <v>0</v>
      </c>
      <c r="J59" s="96" t="s">
        <v>117</v>
      </c>
      <c r="K59" s="9" t="s">
        <v>103</v>
      </c>
      <c r="L59" s="61">
        <v>42942</v>
      </c>
      <c r="M59" s="61">
        <v>42993</v>
      </c>
      <c r="N59" s="10"/>
      <c r="Q59" s="51"/>
      <c r="R59" s="5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</row>
    <row r="60" spans="1:103" ht="25.5" x14ac:dyDescent="0.25">
      <c r="A60" s="8" t="s">
        <v>111</v>
      </c>
      <c r="B60" s="57" t="s">
        <v>116</v>
      </c>
      <c r="C60" s="63" t="s">
        <v>124</v>
      </c>
      <c r="D60" s="9" t="s">
        <v>41</v>
      </c>
      <c r="E60" s="9"/>
      <c r="F60" s="9"/>
      <c r="G60" s="58">
        <v>250000</v>
      </c>
      <c r="H60" s="60">
        <v>1</v>
      </c>
      <c r="I60" s="60">
        <v>0</v>
      </c>
      <c r="J60" s="96" t="s">
        <v>118</v>
      </c>
      <c r="K60" s="9" t="s">
        <v>103</v>
      </c>
      <c r="L60" s="61">
        <v>42690</v>
      </c>
      <c r="M60" s="61">
        <v>42825</v>
      </c>
      <c r="N60" s="10"/>
      <c r="O60" s="4"/>
      <c r="P60" s="4"/>
      <c r="Q60" s="51" t="s">
        <v>42</v>
      </c>
      <c r="R60" s="54"/>
    </row>
    <row r="61" spans="1:103" ht="25.5" x14ac:dyDescent="0.25">
      <c r="A61" s="8" t="s">
        <v>112</v>
      </c>
      <c r="B61" s="57" t="s">
        <v>116</v>
      </c>
      <c r="C61" s="63" t="s">
        <v>124</v>
      </c>
      <c r="D61" s="9" t="s">
        <v>41</v>
      </c>
      <c r="E61" s="9"/>
      <c r="F61" s="9"/>
      <c r="G61" s="58">
        <v>250000</v>
      </c>
      <c r="H61" s="60">
        <v>1</v>
      </c>
      <c r="I61" s="60">
        <v>0</v>
      </c>
      <c r="J61" s="96" t="s">
        <v>118</v>
      </c>
      <c r="K61" s="9" t="s">
        <v>103</v>
      </c>
      <c r="L61" s="61">
        <v>42690</v>
      </c>
      <c r="M61" s="61">
        <v>42825</v>
      </c>
      <c r="N61" s="10"/>
      <c r="O61" s="4"/>
      <c r="P61" s="4"/>
      <c r="R61" s="52"/>
    </row>
    <row r="62" spans="1:103" ht="25.5" x14ac:dyDescent="0.25">
      <c r="A62" s="8" t="s">
        <v>113</v>
      </c>
      <c r="B62" s="57" t="s">
        <v>116</v>
      </c>
      <c r="C62" s="63" t="s">
        <v>124</v>
      </c>
      <c r="D62" s="9" t="s">
        <v>41</v>
      </c>
      <c r="E62" s="9"/>
      <c r="F62" s="9"/>
      <c r="G62" s="58">
        <v>250000</v>
      </c>
      <c r="H62" s="60">
        <v>1</v>
      </c>
      <c r="I62" s="60">
        <v>0</v>
      </c>
      <c r="J62" s="96" t="s">
        <v>118</v>
      </c>
      <c r="K62" s="9" t="s">
        <v>103</v>
      </c>
      <c r="L62" s="61">
        <v>42690</v>
      </c>
      <c r="M62" s="61">
        <v>42825</v>
      </c>
      <c r="N62" s="10"/>
      <c r="O62" s="4"/>
      <c r="P62" s="4"/>
      <c r="Q62" s="52"/>
      <c r="R62" s="52"/>
    </row>
    <row r="63" spans="1:103" ht="25.5" x14ac:dyDescent="0.25">
      <c r="A63" s="8" t="s">
        <v>114</v>
      </c>
      <c r="B63" s="57" t="s">
        <v>116</v>
      </c>
      <c r="C63" s="63" t="s">
        <v>124</v>
      </c>
      <c r="D63" s="9" t="s">
        <v>41</v>
      </c>
      <c r="E63" s="9"/>
      <c r="F63" s="9"/>
      <c r="G63" s="58">
        <v>250000</v>
      </c>
      <c r="H63" s="60">
        <v>1</v>
      </c>
      <c r="I63" s="60">
        <v>0</v>
      </c>
      <c r="J63" s="96" t="s">
        <v>118</v>
      </c>
      <c r="K63" s="9" t="s">
        <v>103</v>
      </c>
      <c r="L63" s="61">
        <v>42690</v>
      </c>
      <c r="M63" s="61">
        <v>42825</v>
      </c>
      <c r="N63" s="10"/>
      <c r="O63" s="4"/>
      <c r="P63" s="4"/>
      <c r="Q63" s="52"/>
      <c r="R63" s="52"/>
    </row>
    <row r="64" spans="1:103" x14ac:dyDescent="0.25">
      <c r="A64" s="8" t="s">
        <v>115</v>
      </c>
      <c r="B64" s="57" t="s">
        <v>116</v>
      </c>
      <c r="C64" s="63" t="s">
        <v>124</v>
      </c>
      <c r="D64" s="9" t="s">
        <v>41</v>
      </c>
      <c r="E64" s="9"/>
      <c r="F64" s="9"/>
      <c r="G64" s="58">
        <v>250000</v>
      </c>
      <c r="H64" s="60">
        <v>1</v>
      </c>
      <c r="I64" s="60">
        <v>0</v>
      </c>
      <c r="J64" s="96" t="s">
        <v>118</v>
      </c>
      <c r="K64" s="9" t="s">
        <v>103</v>
      </c>
      <c r="L64" s="61">
        <v>42690</v>
      </c>
      <c r="M64" s="61">
        <v>42825</v>
      </c>
      <c r="N64" s="10"/>
      <c r="O64" s="4"/>
      <c r="P64" s="4"/>
      <c r="Q64" s="55" t="s">
        <v>43</v>
      </c>
      <c r="R64" s="55" t="s">
        <v>44</v>
      </c>
    </row>
    <row r="65" spans="1:103" s="7" customFormat="1" ht="25.5" x14ac:dyDescent="0.25">
      <c r="A65" s="8" t="s">
        <v>121</v>
      </c>
      <c r="B65" s="57" t="s">
        <v>155</v>
      </c>
      <c r="C65" s="63" t="s">
        <v>157</v>
      </c>
      <c r="D65" s="9" t="s">
        <v>41</v>
      </c>
      <c r="E65" s="9"/>
      <c r="F65" s="9"/>
      <c r="G65" s="58">
        <v>50000</v>
      </c>
      <c r="H65" s="60">
        <v>1</v>
      </c>
      <c r="I65" s="60">
        <v>0</v>
      </c>
      <c r="J65" s="9" t="s">
        <v>120</v>
      </c>
      <c r="K65" s="9" t="s">
        <v>103</v>
      </c>
      <c r="L65" s="61">
        <v>42732</v>
      </c>
      <c r="M65" s="61">
        <v>42751</v>
      </c>
      <c r="N65" s="10"/>
      <c r="Q65" s="55"/>
      <c r="R65" s="55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</row>
    <row r="66" spans="1:103" s="7" customFormat="1" ht="26.25" thickBot="1" x14ac:dyDescent="0.3">
      <c r="A66" s="11" t="s">
        <v>121</v>
      </c>
      <c r="B66" s="79" t="s">
        <v>156</v>
      </c>
      <c r="C66" s="64" t="s">
        <v>158</v>
      </c>
      <c r="D66" s="12" t="s">
        <v>41</v>
      </c>
      <c r="E66" s="12"/>
      <c r="F66" s="12"/>
      <c r="G66" s="59">
        <v>50000</v>
      </c>
      <c r="H66" s="94">
        <v>1</v>
      </c>
      <c r="I66" s="94">
        <v>0</v>
      </c>
      <c r="J66" s="12" t="s">
        <v>120</v>
      </c>
      <c r="K66" s="12" t="s">
        <v>103</v>
      </c>
      <c r="L66" s="95">
        <v>43012</v>
      </c>
      <c r="M66" s="95">
        <v>43043</v>
      </c>
      <c r="N66" s="13"/>
      <c r="Q66" s="55"/>
      <c r="R66" s="55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</row>
    <row r="67" spans="1:103" ht="15.75" thickBot="1" x14ac:dyDescent="0.3">
      <c r="Q67" s="55" t="s">
        <v>45</v>
      </c>
      <c r="R67" s="55" t="s">
        <v>44</v>
      </c>
    </row>
    <row r="68" spans="1:103" ht="15.75" x14ac:dyDescent="0.25">
      <c r="A68" s="127" t="s">
        <v>16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9"/>
      <c r="O68" s="5"/>
      <c r="P68" s="5"/>
      <c r="Q68" s="55" t="s">
        <v>46</v>
      </c>
      <c r="R68" s="55" t="s">
        <v>44</v>
      </c>
    </row>
    <row r="69" spans="1:103" ht="15" customHeight="1" x14ac:dyDescent="0.25">
      <c r="A69" s="136" t="s">
        <v>7</v>
      </c>
      <c r="B69" s="131" t="s">
        <v>8</v>
      </c>
      <c r="C69" s="130" t="s">
        <v>9</v>
      </c>
      <c r="D69" s="131" t="s">
        <v>12</v>
      </c>
      <c r="E69" s="131" t="s">
        <v>4</v>
      </c>
      <c r="F69" s="130" t="s">
        <v>99</v>
      </c>
      <c r="G69" s="130"/>
      <c r="H69" s="130"/>
      <c r="I69" s="135" t="s">
        <v>110</v>
      </c>
      <c r="J69" s="131" t="s">
        <v>109</v>
      </c>
      <c r="K69" s="131" t="s">
        <v>104</v>
      </c>
      <c r="L69" s="131" t="s">
        <v>10</v>
      </c>
      <c r="M69" s="131"/>
      <c r="N69" s="142" t="s">
        <v>106</v>
      </c>
      <c r="O69" s="5"/>
      <c r="P69" s="5"/>
      <c r="Q69" s="55" t="s">
        <v>43</v>
      </c>
      <c r="R69" s="55" t="s">
        <v>47</v>
      </c>
    </row>
    <row r="70" spans="1:103" ht="39" thickBot="1" x14ac:dyDescent="0.3">
      <c r="A70" s="138"/>
      <c r="B70" s="137"/>
      <c r="C70" s="139"/>
      <c r="D70" s="137"/>
      <c r="E70" s="137"/>
      <c r="F70" s="86" t="s">
        <v>108</v>
      </c>
      <c r="G70" s="84" t="s">
        <v>97</v>
      </c>
      <c r="H70" s="85" t="s">
        <v>98</v>
      </c>
      <c r="I70" s="147"/>
      <c r="J70" s="137"/>
      <c r="K70" s="137"/>
      <c r="L70" s="86" t="s">
        <v>17</v>
      </c>
      <c r="M70" s="86" t="s">
        <v>18</v>
      </c>
      <c r="N70" s="132"/>
      <c r="O70" s="5"/>
      <c r="P70" s="5"/>
      <c r="Q70" s="55" t="s">
        <v>45</v>
      </c>
      <c r="R70" s="55" t="s">
        <v>47</v>
      </c>
    </row>
    <row r="71" spans="1:103" ht="25.5" x14ac:dyDescent="0.25">
      <c r="A71" s="72" t="s">
        <v>121</v>
      </c>
      <c r="B71" s="87" t="s">
        <v>148</v>
      </c>
      <c r="C71" s="88" t="s">
        <v>143</v>
      </c>
      <c r="D71" s="89" t="s">
        <v>65</v>
      </c>
      <c r="E71" s="89"/>
      <c r="F71" s="97">
        <v>350000</v>
      </c>
      <c r="G71" s="91">
        <v>1</v>
      </c>
      <c r="H71" s="91">
        <v>0</v>
      </c>
      <c r="I71" s="99">
        <v>1</v>
      </c>
      <c r="J71" s="89" t="s">
        <v>120</v>
      </c>
      <c r="K71" s="89" t="s">
        <v>103</v>
      </c>
      <c r="L71" s="92">
        <v>42522</v>
      </c>
      <c r="M71" s="92">
        <v>42552</v>
      </c>
      <c r="N71" s="93"/>
      <c r="O71" s="5"/>
      <c r="P71" s="5"/>
      <c r="Q71" s="55" t="s">
        <v>48</v>
      </c>
      <c r="R71" s="55" t="s">
        <v>47</v>
      </c>
    </row>
    <row r="72" spans="1:103" ht="25.5" x14ac:dyDescent="0.25">
      <c r="A72" s="8" t="s">
        <v>121</v>
      </c>
      <c r="B72" s="57" t="s">
        <v>149</v>
      </c>
      <c r="C72" s="63" t="s">
        <v>144</v>
      </c>
      <c r="D72" s="9" t="s">
        <v>65</v>
      </c>
      <c r="E72" s="9"/>
      <c r="F72" s="62">
        <v>300000</v>
      </c>
      <c r="G72" s="60">
        <v>1</v>
      </c>
      <c r="H72" s="60">
        <v>0</v>
      </c>
      <c r="I72" s="83">
        <v>1</v>
      </c>
      <c r="J72" s="9" t="s">
        <v>120</v>
      </c>
      <c r="K72" s="9" t="s">
        <v>103</v>
      </c>
      <c r="L72" s="61">
        <v>42690</v>
      </c>
      <c r="M72" s="61">
        <v>42719</v>
      </c>
      <c r="N72" s="10"/>
      <c r="O72" s="5"/>
      <c r="P72" s="5"/>
      <c r="Q72" s="55"/>
      <c r="R72" s="55" t="s">
        <v>49</v>
      </c>
    </row>
    <row r="73" spans="1:103" ht="25.5" x14ac:dyDescent="0.25">
      <c r="A73" s="8" t="s">
        <v>121</v>
      </c>
      <c r="B73" s="57" t="s">
        <v>150</v>
      </c>
      <c r="C73" s="63" t="s">
        <v>145</v>
      </c>
      <c r="D73" s="9" t="s">
        <v>65</v>
      </c>
      <c r="E73" s="9"/>
      <c r="F73" s="62">
        <v>300000</v>
      </c>
      <c r="G73" s="60">
        <v>1</v>
      </c>
      <c r="H73" s="60">
        <v>0</v>
      </c>
      <c r="I73" s="83">
        <v>1</v>
      </c>
      <c r="J73" s="9" t="s">
        <v>120</v>
      </c>
      <c r="K73" s="9" t="s">
        <v>103</v>
      </c>
      <c r="L73" s="61">
        <v>42690</v>
      </c>
      <c r="M73" s="61">
        <v>42719</v>
      </c>
      <c r="N73" s="10"/>
      <c r="O73" s="5"/>
      <c r="P73" s="5"/>
      <c r="Q73" s="55"/>
      <c r="R73" s="55" t="s">
        <v>49</v>
      </c>
    </row>
    <row r="74" spans="1:103" ht="25.5" x14ac:dyDescent="0.25">
      <c r="A74" s="8" t="s">
        <v>121</v>
      </c>
      <c r="B74" s="57" t="s">
        <v>151</v>
      </c>
      <c r="C74" s="63" t="s">
        <v>146</v>
      </c>
      <c r="D74" s="9" t="s">
        <v>65</v>
      </c>
      <c r="E74" s="9"/>
      <c r="F74" s="62">
        <v>300000</v>
      </c>
      <c r="G74" s="60">
        <v>1</v>
      </c>
      <c r="H74" s="60">
        <v>0</v>
      </c>
      <c r="I74" s="83">
        <v>1</v>
      </c>
      <c r="J74" s="9" t="s">
        <v>120</v>
      </c>
      <c r="K74" s="9" t="s">
        <v>103</v>
      </c>
      <c r="L74" s="61">
        <v>42690</v>
      </c>
      <c r="M74" s="61">
        <v>42719</v>
      </c>
      <c r="N74" s="10"/>
      <c r="O74" s="5"/>
      <c r="P74" s="5"/>
      <c r="Q74" s="55" t="s">
        <v>50</v>
      </c>
      <c r="R74" s="55" t="s">
        <v>49</v>
      </c>
    </row>
    <row r="75" spans="1:103" ht="25.5" x14ac:dyDescent="0.25">
      <c r="A75" s="8" t="s">
        <v>121</v>
      </c>
      <c r="B75" s="57" t="s">
        <v>152</v>
      </c>
      <c r="C75" s="63" t="s">
        <v>147</v>
      </c>
      <c r="D75" s="9" t="s">
        <v>65</v>
      </c>
      <c r="E75" s="9"/>
      <c r="F75" s="62">
        <v>250000</v>
      </c>
      <c r="G75" s="60">
        <v>1</v>
      </c>
      <c r="H75" s="60">
        <v>0</v>
      </c>
      <c r="I75" s="83">
        <v>1</v>
      </c>
      <c r="J75" s="9" t="s">
        <v>120</v>
      </c>
      <c r="K75" s="9" t="s">
        <v>103</v>
      </c>
      <c r="L75" s="61">
        <v>42690</v>
      </c>
      <c r="M75" s="61">
        <v>42719</v>
      </c>
      <c r="N75" s="10"/>
      <c r="O75" s="5"/>
      <c r="P75" s="5"/>
      <c r="Q75" s="55" t="s">
        <v>50</v>
      </c>
      <c r="R75" s="55" t="s">
        <v>51</v>
      </c>
    </row>
    <row r="76" spans="1:103" s="7" customFormat="1" ht="26.25" thickBot="1" x14ac:dyDescent="0.3">
      <c r="A76" s="11" t="s">
        <v>121</v>
      </c>
      <c r="B76" s="79" t="s">
        <v>153</v>
      </c>
      <c r="C76" s="64" t="s">
        <v>154</v>
      </c>
      <c r="D76" s="12" t="s">
        <v>65</v>
      </c>
      <c r="E76" s="12"/>
      <c r="F76" s="100">
        <v>150000</v>
      </c>
      <c r="G76" s="94">
        <v>1</v>
      </c>
      <c r="H76" s="94">
        <v>0</v>
      </c>
      <c r="I76" s="101">
        <v>1</v>
      </c>
      <c r="J76" s="12" t="s">
        <v>120</v>
      </c>
      <c r="K76" s="12" t="s">
        <v>103</v>
      </c>
      <c r="L76" s="95">
        <v>42690</v>
      </c>
      <c r="M76" s="95">
        <v>42719</v>
      </c>
      <c r="N76" s="13"/>
      <c r="Q76" s="55"/>
      <c r="R76" s="55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</row>
    <row r="77" spans="1:103" ht="15.75" thickBot="1" x14ac:dyDescent="0.3">
      <c r="Q77" s="55" t="s">
        <v>52</v>
      </c>
      <c r="R77" s="55" t="s">
        <v>51</v>
      </c>
    </row>
    <row r="78" spans="1:103" ht="15.75" customHeight="1" x14ac:dyDescent="0.25">
      <c r="A78" s="127" t="s">
        <v>19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9"/>
      <c r="O78" s="6"/>
      <c r="P78" s="6"/>
      <c r="Q78" s="55" t="s">
        <v>53</v>
      </c>
      <c r="R78" s="55" t="s">
        <v>51</v>
      </c>
    </row>
    <row r="79" spans="1:103" ht="15" customHeight="1" x14ac:dyDescent="0.25">
      <c r="A79" s="136" t="s">
        <v>7</v>
      </c>
      <c r="B79" s="131" t="s">
        <v>8</v>
      </c>
      <c r="C79" s="130" t="s">
        <v>9</v>
      </c>
      <c r="D79" s="131" t="s">
        <v>12</v>
      </c>
      <c r="E79" s="140"/>
      <c r="F79" s="140"/>
      <c r="G79" s="130" t="s">
        <v>99</v>
      </c>
      <c r="H79" s="130"/>
      <c r="I79" s="130"/>
      <c r="J79" s="131" t="s">
        <v>109</v>
      </c>
      <c r="K79" s="131" t="s">
        <v>104</v>
      </c>
      <c r="L79" s="131" t="s">
        <v>10</v>
      </c>
      <c r="M79" s="131"/>
      <c r="N79" s="142" t="s">
        <v>106</v>
      </c>
      <c r="O79" s="6"/>
      <c r="P79" s="6"/>
      <c r="Q79" s="55"/>
      <c r="R79" s="55" t="s">
        <v>54</v>
      </c>
    </row>
    <row r="80" spans="1:103" ht="39" thickBot="1" x14ac:dyDescent="0.3">
      <c r="A80" s="138"/>
      <c r="B80" s="137"/>
      <c r="C80" s="139"/>
      <c r="D80" s="137"/>
      <c r="E80" s="137" t="s">
        <v>4</v>
      </c>
      <c r="F80" s="137"/>
      <c r="G80" s="86" t="s">
        <v>108</v>
      </c>
      <c r="H80" s="84" t="s">
        <v>97</v>
      </c>
      <c r="I80" s="85" t="s">
        <v>98</v>
      </c>
      <c r="J80" s="137"/>
      <c r="K80" s="137"/>
      <c r="L80" s="86" t="s">
        <v>15</v>
      </c>
      <c r="M80" s="86" t="s">
        <v>6</v>
      </c>
      <c r="N80" s="132"/>
      <c r="O80" s="6"/>
      <c r="P80" s="6"/>
      <c r="Q80" s="55"/>
      <c r="R80" s="55" t="s">
        <v>54</v>
      </c>
    </row>
    <row r="81" spans="1:103" ht="25.5" x14ac:dyDescent="0.25">
      <c r="A81" s="72" t="s">
        <v>111</v>
      </c>
      <c r="B81" s="87" t="s">
        <v>128</v>
      </c>
      <c r="C81" s="88" t="s">
        <v>129</v>
      </c>
      <c r="D81" s="88" t="s">
        <v>130</v>
      </c>
      <c r="E81" s="141"/>
      <c r="F81" s="141"/>
      <c r="G81" s="97">
        <v>160000</v>
      </c>
      <c r="H81" s="91">
        <v>1</v>
      </c>
      <c r="I81" s="91">
        <v>0</v>
      </c>
      <c r="J81" s="103" t="s">
        <v>117</v>
      </c>
      <c r="K81" s="89" t="s">
        <v>103</v>
      </c>
      <c r="L81" s="92">
        <v>42690</v>
      </c>
      <c r="M81" s="92">
        <v>42751</v>
      </c>
      <c r="N81" s="93"/>
      <c r="O81" s="6"/>
      <c r="P81" s="6"/>
      <c r="Q81" s="52"/>
      <c r="R81" s="52"/>
    </row>
    <row r="82" spans="1:103" s="7" customFormat="1" ht="25.5" x14ac:dyDescent="0.25">
      <c r="A82" s="8" t="s">
        <v>112</v>
      </c>
      <c r="B82" s="57" t="s">
        <v>128</v>
      </c>
      <c r="C82" s="63" t="s">
        <v>129</v>
      </c>
      <c r="D82" s="63" t="s">
        <v>130</v>
      </c>
      <c r="E82" s="56"/>
      <c r="F82" s="56"/>
      <c r="G82" s="62">
        <v>160000</v>
      </c>
      <c r="H82" s="60">
        <v>1</v>
      </c>
      <c r="I82" s="60">
        <v>0</v>
      </c>
      <c r="J82" s="102" t="s">
        <v>117</v>
      </c>
      <c r="K82" s="9" t="s">
        <v>103</v>
      </c>
      <c r="L82" s="61">
        <v>42690</v>
      </c>
      <c r="M82" s="61">
        <v>42751</v>
      </c>
      <c r="N82" s="10"/>
      <c r="Q82" s="52"/>
      <c r="R82" s="52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</row>
    <row r="83" spans="1:103" s="7" customFormat="1" ht="25.5" x14ac:dyDescent="0.25">
      <c r="A83" s="8" t="s">
        <v>113</v>
      </c>
      <c r="B83" s="57" t="s">
        <v>128</v>
      </c>
      <c r="C83" s="63" t="s">
        <v>129</v>
      </c>
      <c r="D83" s="63" t="s">
        <v>130</v>
      </c>
      <c r="E83" s="56"/>
      <c r="F83" s="56"/>
      <c r="G83" s="62">
        <v>160000</v>
      </c>
      <c r="H83" s="60">
        <v>1</v>
      </c>
      <c r="I83" s="60">
        <v>0</v>
      </c>
      <c r="J83" s="102" t="s">
        <v>117</v>
      </c>
      <c r="K83" s="9" t="s">
        <v>103</v>
      </c>
      <c r="L83" s="61">
        <v>42690</v>
      </c>
      <c r="M83" s="61">
        <v>42751</v>
      </c>
      <c r="N83" s="10"/>
      <c r="Q83" s="52"/>
      <c r="R83" s="52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</row>
    <row r="84" spans="1:103" s="7" customFormat="1" ht="25.5" x14ac:dyDescent="0.25">
      <c r="A84" s="8" t="s">
        <v>114</v>
      </c>
      <c r="B84" s="57" t="s">
        <v>128</v>
      </c>
      <c r="C84" s="63" t="s">
        <v>129</v>
      </c>
      <c r="D84" s="63" t="s">
        <v>130</v>
      </c>
      <c r="E84" s="56"/>
      <c r="F84" s="56"/>
      <c r="G84" s="62">
        <v>160000</v>
      </c>
      <c r="H84" s="60">
        <v>1</v>
      </c>
      <c r="I84" s="60">
        <v>0</v>
      </c>
      <c r="J84" s="102" t="s">
        <v>117</v>
      </c>
      <c r="K84" s="9" t="s">
        <v>103</v>
      </c>
      <c r="L84" s="61">
        <v>42690</v>
      </c>
      <c r="M84" s="61">
        <v>42751</v>
      </c>
      <c r="N84" s="10"/>
      <c r="Q84" s="52"/>
      <c r="R84" s="52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</row>
    <row r="85" spans="1:103" x14ac:dyDescent="0.25">
      <c r="A85" s="8" t="s">
        <v>115</v>
      </c>
      <c r="B85" s="57" t="s">
        <v>128</v>
      </c>
      <c r="C85" s="63" t="s">
        <v>129</v>
      </c>
      <c r="D85" s="63" t="s">
        <v>130</v>
      </c>
      <c r="E85" s="134"/>
      <c r="F85" s="134"/>
      <c r="G85" s="62">
        <v>160000</v>
      </c>
      <c r="H85" s="60">
        <v>1</v>
      </c>
      <c r="I85" s="60">
        <v>0</v>
      </c>
      <c r="J85" s="102" t="s">
        <v>117</v>
      </c>
      <c r="K85" s="9" t="s">
        <v>103</v>
      </c>
      <c r="L85" s="61">
        <v>42690</v>
      </c>
      <c r="M85" s="61">
        <v>42751</v>
      </c>
      <c r="N85" s="10"/>
      <c r="O85" s="6"/>
      <c r="P85" s="6"/>
      <c r="Q85" s="55" t="s">
        <v>55</v>
      </c>
      <c r="R85" s="55" t="s">
        <v>44</v>
      </c>
    </row>
    <row r="86" spans="1:103" s="7" customFormat="1" ht="25.5" x14ac:dyDescent="0.25">
      <c r="A86" s="8" t="s">
        <v>111</v>
      </c>
      <c r="B86" s="57" t="s">
        <v>131</v>
      </c>
      <c r="C86" s="63" t="s">
        <v>132</v>
      </c>
      <c r="D86" s="63" t="s">
        <v>130</v>
      </c>
      <c r="E86" s="56"/>
      <c r="F86" s="56"/>
      <c r="G86" s="62">
        <v>250000</v>
      </c>
      <c r="H86" s="60">
        <v>1</v>
      </c>
      <c r="I86" s="60">
        <v>0</v>
      </c>
      <c r="J86" s="102" t="s">
        <v>118</v>
      </c>
      <c r="K86" s="9" t="s">
        <v>103</v>
      </c>
      <c r="L86" s="61">
        <v>43026</v>
      </c>
      <c r="M86" s="61">
        <v>43084</v>
      </c>
      <c r="N86" s="10"/>
      <c r="Q86" s="55"/>
      <c r="R86" s="55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</row>
    <row r="87" spans="1:103" s="7" customFormat="1" ht="25.5" x14ac:dyDescent="0.25">
      <c r="A87" s="8" t="s">
        <v>112</v>
      </c>
      <c r="B87" s="57" t="s">
        <v>131</v>
      </c>
      <c r="C87" s="63" t="s">
        <v>132</v>
      </c>
      <c r="D87" s="63" t="s">
        <v>130</v>
      </c>
      <c r="E87" s="56"/>
      <c r="F87" s="56"/>
      <c r="G87" s="62">
        <v>250000</v>
      </c>
      <c r="H87" s="60">
        <v>1</v>
      </c>
      <c r="I87" s="60">
        <v>0</v>
      </c>
      <c r="J87" s="102" t="s">
        <v>118</v>
      </c>
      <c r="K87" s="9" t="s">
        <v>103</v>
      </c>
      <c r="L87" s="61">
        <v>43026</v>
      </c>
      <c r="M87" s="61">
        <v>43084</v>
      </c>
      <c r="N87" s="10"/>
      <c r="Q87" s="55"/>
      <c r="R87" s="55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</row>
    <row r="88" spans="1:103" s="7" customFormat="1" ht="25.5" x14ac:dyDescent="0.25">
      <c r="A88" s="8" t="s">
        <v>113</v>
      </c>
      <c r="B88" s="57" t="s">
        <v>131</v>
      </c>
      <c r="C88" s="63" t="s">
        <v>132</v>
      </c>
      <c r="D88" s="63" t="s">
        <v>130</v>
      </c>
      <c r="E88" s="56"/>
      <c r="F88" s="56"/>
      <c r="G88" s="62">
        <v>250000</v>
      </c>
      <c r="H88" s="60">
        <v>1</v>
      </c>
      <c r="I88" s="60">
        <v>0</v>
      </c>
      <c r="J88" s="102" t="s">
        <v>118</v>
      </c>
      <c r="K88" s="9" t="s">
        <v>103</v>
      </c>
      <c r="L88" s="61">
        <v>43026</v>
      </c>
      <c r="M88" s="61">
        <v>43084</v>
      </c>
      <c r="N88" s="10"/>
      <c r="Q88" s="55"/>
      <c r="R88" s="55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</row>
    <row r="89" spans="1:103" ht="25.5" x14ac:dyDescent="0.25">
      <c r="A89" s="8" t="s">
        <v>114</v>
      </c>
      <c r="B89" s="57" t="s">
        <v>131</v>
      </c>
      <c r="C89" s="63" t="s">
        <v>132</v>
      </c>
      <c r="D89" s="63" t="s">
        <v>130</v>
      </c>
      <c r="E89" s="134"/>
      <c r="F89" s="134"/>
      <c r="G89" s="62">
        <v>250000</v>
      </c>
      <c r="H89" s="60">
        <v>1</v>
      </c>
      <c r="I89" s="60">
        <v>0</v>
      </c>
      <c r="J89" s="102" t="s">
        <v>118</v>
      </c>
      <c r="K89" s="9" t="s">
        <v>103</v>
      </c>
      <c r="L89" s="61">
        <v>43026</v>
      </c>
      <c r="M89" s="61">
        <v>43084</v>
      </c>
      <c r="N89" s="10"/>
      <c r="O89" s="6"/>
      <c r="P89" s="6"/>
      <c r="Q89" s="55" t="s">
        <v>56</v>
      </c>
      <c r="R89" s="55" t="s">
        <v>44</v>
      </c>
    </row>
    <row r="90" spans="1:103" ht="15.75" thickBot="1" x14ac:dyDescent="0.3">
      <c r="A90" s="11" t="s">
        <v>115</v>
      </c>
      <c r="B90" s="79" t="s">
        <v>131</v>
      </c>
      <c r="C90" s="64" t="s">
        <v>132</v>
      </c>
      <c r="D90" s="64" t="s">
        <v>130</v>
      </c>
      <c r="E90" s="143"/>
      <c r="F90" s="143"/>
      <c r="G90" s="100">
        <v>250000</v>
      </c>
      <c r="H90" s="94">
        <v>1</v>
      </c>
      <c r="I90" s="94">
        <v>0</v>
      </c>
      <c r="J90" s="104" t="s">
        <v>118</v>
      </c>
      <c r="K90" s="12" t="s">
        <v>103</v>
      </c>
      <c r="L90" s="95">
        <v>43026</v>
      </c>
      <c r="M90" s="95">
        <v>43084</v>
      </c>
      <c r="N90" s="13"/>
      <c r="O90" s="6"/>
      <c r="P90" s="6"/>
      <c r="Q90" s="55" t="s">
        <v>57</v>
      </c>
      <c r="R90" s="55" t="s">
        <v>44</v>
      </c>
    </row>
    <row r="91" spans="1:103" s="7" customFormat="1" x14ac:dyDescent="0.25">
      <c r="A91" s="46"/>
      <c r="B91" s="46"/>
      <c r="C91" s="66"/>
      <c r="D91" s="46"/>
      <c r="E91" s="46"/>
      <c r="F91" s="46"/>
      <c r="G91" s="46"/>
      <c r="H91" s="47"/>
      <c r="I91" s="48"/>
      <c r="J91" s="48"/>
      <c r="K91" s="46"/>
      <c r="L91" s="46"/>
      <c r="M91" s="46"/>
      <c r="N91" s="46"/>
      <c r="Q91" s="55"/>
      <c r="R91" s="55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</row>
    <row r="92" spans="1:103" ht="15.75" thickBot="1" x14ac:dyDescent="0.3">
      <c r="E92" s="46"/>
      <c r="F92" s="46"/>
      <c r="G92" s="46"/>
      <c r="H92" s="47"/>
      <c r="I92" s="48"/>
      <c r="J92" s="48"/>
      <c r="K92" s="46"/>
      <c r="L92" s="46"/>
      <c r="M92" s="46"/>
      <c r="N92" s="46"/>
      <c r="Q92" s="55" t="s">
        <v>58</v>
      </c>
      <c r="R92" s="55" t="s">
        <v>44</v>
      </c>
    </row>
    <row r="93" spans="1:103" ht="15.75" customHeight="1" x14ac:dyDescent="0.25">
      <c r="A93" s="127" t="s">
        <v>20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  <c r="O93" s="7"/>
      <c r="P93" s="7"/>
      <c r="Q93" s="55" t="s">
        <v>59</v>
      </c>
      <c r="R93" s="55" t="s">
        <v>44</v>
      </c>
    </row>
    <row r="94" spans="1:103" ht="15" customHeight="1" x14ac:dyDescent="0.25">
      <c r="A94" s="136" t="s">
        <v>7</v>
      </c>
      <c r="B94" s="131" t="s">
        <v>66</v>
      </c>
      <c r="C94" s="131" t="s">
        <v>9</v>
      </c>
      <c r="D94" s="131"/>
      <c r="E94" s="131" t="s">
        <v>4</v>
      </c>
      <c r="F94" s="131"/>
      <c r="G94" s="130" t="s">
        <v>99</v>
      </c>
      <c r="H94" s="130"/>
      <c r="I94" s="130"/>
      <c r="J94" s="131" t="s">
        <v>109</v>
      </c>
      <c r="K94" s="135" t="s">
        <v>21</v>
      </c>
      <c r="L94" s="131" t="s">
        <v>10</v>
      </c>
      <c r="M94" s="131"/>
      <c r="N94" s="132" t="s">
        <v>107</v>
      </c>
      <c r="O94" s="7"/>
      <c r="P94" s="7"/>
      <c r="Q94" s="55" t="s">
        <v>60</v>
      </c>
      <c r="R94" s="55" t="s">
        <v>44</v>
      </c>
    </row>
    <row r="95" spans="1:103" ht="16.5" customHeight="1" x14ac:dyDescent="0.25">
      <c r="A95" s="136"/>
      <c r="B95" s="131"/>
      <c r="C95" s="131"/>
      <c r="D95" s="131"/>
      <c r="E95" s="131"/>
      <c r="F95" s="131"/>
      <c r="G95" s="50" t="s">
        <v>108</v>
      </c>
      <c r="H95" s="40" t="s">
        <v>97</v>
      </c>
      <c r="I95" s="49" t="s">
        <v>98</v>
      </c>
      <c r="J95" s="131"/>
      <c r="K95" s="135"/>
      <c r="L95" s="40" t="s">
        <v>22</v>
      </c>
      <c r="M95" s="40" t="s">
        <v>23</v>
      </c>
      <c r="N95" s="133"/>
      <c r="O95" s="7"/>
      <c r="P95" s="7"/>
      <c r="Q95" s="55" t="s">
        <v>61</v>
      </c>
      <c r="R95" s="55" t="s">
        <v>44</v>
      </c>
    </row>
    <row r="96" spans="1:103" x14ac:dyDescent="0.25">
      <c r="A96" s="8"/>
      <c r="B96" s="9"/>
      <c r="C96" s="134"/>
      <c r="D96" s="134"/>
      <c r="E96" s="134"/>
      <c r="F96" s="134"/>
      <c r="G96" s="9"/>
      <c r="H96" s="9"/>
      <c r="I96" s="41"/>
      <c r="J96" s="44"/>
      <c r="K96" s="44"/>
      <c r="L96" s="9"/>
      <c r="M96" s="9"/>
      <c r="N96" s="10"/>
      <c r="O96" s="7"/>
      <c r="P96" s="7"/>
      <c r="Q96" s="52"/>
      <c r="R96" s="52"/>
    </row>
    <row r="97" spans="3:18" x14ac:dyDescent="0.25">
      <c r="Q97" s="52"/>
      <c r="R97" s="55" t="s">
        <v>47</v>
      </c>
    </row>
    <row r="98" spans="3:18" s="74" customFormat="1" x14ac:dyDescent="0.25">
      <c r="C98" s="75"/>
      <c r="G98" s="76"/>
      <c r="H98" s="77"/>
      <c r="I98" s="77"/>
      <c r="Q98" s="52"/>
      <c r="R98" s="55"/>
    </row>
    <row r="99" spans="3:18" s="74" customFormat="1" x14ac:dyDescent="0.25">
      <c r="C99" s="75"/>
      <c r="G99" s="76"/>
      <c r="H99" s="77"/>
      <c r="I99" s="77"/>
      <c r="Q99" s="52"/>
      <c r="R99" s="52"/>
    </row>
    <row r="100" spans="3:18" s="74" customFormat="1" x14ac:dyDescent="0.25">
      <c r="C100" s="75"/>
      <c r="G100" s="76"/>
      <c r="H100" s="77"/>
      <c r="I100" s="77"/>
      <c r="Q100" s="55" t="s">
        <v>62</v>
      </c>
      <c r="R100" s="55" t="s">
        <v>49</v>
      </c>
    </row>
    <row r="101" spans="3:18" s="74" customFormat="1" x14ac:dyDescent="0.25">
      <c r="C101" s="75"/>
      <c r="G101" s="76"/>
      <c r="H101" s="77"/>
      <c r="I101" s="77"/>
      <c r="Q101" s="52"/>
      <c r="R101" s="52"/>
    </row>
    <row r="102" spans="3:18" s="74" customFormat="1" x14ac:dyDescent="0.25">
      <c r="C102" s="75"/>
      <c r="G102" s="76"/>
      <c r="H102" s="77"/>
      <c r="I102" s="77"/>
      <c r="Q102" s="55" t="s">
        <v>63</v>
      </c>
      <c r="R102" s="55" t="s">
        <v>51</v>
      </c>
    </row>
    <row r="103" spans="3:18" s="74" customFormat="1" x14ac:dyDescent="0.25">
      <c r="C103" s="75"/>
      <c r="G103" s="76"/>
      <c r="H103" s="77"/>
      <c r="I103" s="77"/>
      <c r="Q103" s="55" t="s">
        <v>64</v>
      </c>
      <c r="R103" s="55" t="s">
        <v>51</v>
      </c>
    </row>
    <row r="104" spans="3:18" s="74" customFormat="1" x14ac:dyDescent="0.25">
      <c r="C104" s="75"/>
      <c r="G104" s="76"/>
      <c r="H104" s="77"/>
      <c r="I104" s="77"/>
      <c r="Q104" s="52"/>
      <c r="R104" s="52"/>
    </row>
    <row r="105" spans="3:18" s="74" customFormat="1" x14ac:dyDescent="0.25">
      <c r="C105" s="75"/>
      <c r="G105" s="76"/>
      <c r="H105" s="77"/>
      <c r="I105" s="77"/>
      <c r="Q105" s="54"/>
      <c r="R105" s="54"/>
    </row>
    <row r="106" spans="3:18" s="74" customFormat="1" x14ac:dyDescent="0.25">
      <c r="C106" s="75"/>
      <c r="G106" s="76"/>
      <c r="H106" s="77"/>
      <c r="I106" s="77"/>
      <c r="Q106" s="55" t="s">
        <v>50</v>
      </c>
      <c r="R106" s="52"/>
    </row>
    <row r="107" spans="3:18" s="74" customFormat="1" x14ac:dyDescent="0.25">
      <c r="C107" s="75"/>
      <c r="G107" s="76"/>
      <c r="H107" s="77"/>
      <c r="I107" s="77"/>
      <c r="Q107" s="55" t="s">
        <v>53</v>
      </c>
      <c r="R107" s="52"/>
    </row>
    <row r="108" spans="3:18" s="74" customFormat="1" x14ac:dyDescent="0.25">
      <c r="C108" s="75"/>
      <c r="G108" s="76"/>
      <c r="H108" s="77"/>
      <c r="I108" s="77"/>
      <c r="Q108" s="54"/>
      <c r="R108" s="54"/>
    </row>
    <row r="109" spans="3:18" s="74" customFormat="1" x14ac:dyDescent="0.25">
      <c r="C109" s="75"/>
      <c r="G109" s="76"/>
      <c r="H109" s="77"/>
      <c r="I109" s="77"/>
      <c r="Q109" s="54"/>
      <c r="R109" s="54"/>
    </row>
    <row r="110" spans="3:18" s="74" customFormat="1" x14ac:dyDescent="0.25">
      <c r="C110" s="75"/>
      <c r="G110" s="76"/>
      <c r="H110" s="77"/>
      <c r="I110" s="77"/>
      <c r="Q110" s="51" t="s">
        <v>38</v>
      </c>
      <c r="R110" s="52"/>
    </row>
    <row r="111" spans="3:18" s="74" customFormat="1" x14ac:dyDescent="0.25">
      <c r="C111" s="75"/>
      <c r="G111" s="76"/>
      <c r="H111" s="77"/>
      <c r="I111" s="77"/>
      <c r="Q111" s="51" t="s">
        <v>32</v>
      </c>
      <c r="R111" s="52"/>
    </row>
    <row r="112" spans="3:18" s="74" customFormat="1" x14ac:dyDescent="0.25">
      <c r="C112" s="75"/>
      <c r="G112" s="76"/>
      <c r="H112" s="77"/>
      <c r="I112" s="77"/>
      <c r="Q112" s="51" t="s">
        <v>65</v>
      </c>
      <c r="R112" s="52"/>
    </row>
    <row r="113" spans="3:18" s="74" customFormat="1" x14ac:dyDescent="0.25">
      <c r="C113" s="75"/>
      <c r="G113" s="76"/>
      <c r="H113" s="77"/>
      <c r="I113" s="77"/>
      <c r="Q113" s="51" t="s">
        <v>105</v>
      </c>
      <c r="R113" s="54"/>
    </row>
    <row r="114" spans="3:18" s="74" customFormat="1" x14ac:dyDescent="0.25">
      <c r="C114" s="75"/>
      <c r="G114" s="76"/>
      <c r="H114" s="77"/>
      <c r="I114" s="77"/>
    </row>
    <row r="115" spans="3:18" s="74" customFormat="1" x14ac:dyDescent="0.25">
      <c r="C115" s="75"/>
      <c r="G115" s="76"/>
      <c r="H115" s="77"/>
      <c r="I115" s="77"/>
    </row>
    <row r="116" spans="3:18" s="74" customFormat="1" x14ac:dyDescent="0.25">
      <c r="C116" s="75"/>
      <c r="G116" s="76"/>
      <c r="H116" s="77"/>
      <c r="I116" s="77"/>
    </row>
    <row r="117" spans="3:18" s="74" customFormat="1" x14ac:dyDescent="0.25">
      <c r="C117" s="75"/>
      <c r="G117" s="76"/>
      <c r="H117" s="77"/>
      <c r="I117" s="77"/>
    </row>
    <row r="118" spans="3:18" s="74" customFormat="1" x14ac:dyDescent="0.25">
      <c r="C118" s="75"/>
      <c r="G118" s="76"/>
      <c r="H118" s="77"/>
      <c r="I118" s="77"/>
    </row>
    <row r="119" spans="3:18" s="74" customFormat="1" x14ac:dyDescent="0.25">
      <c r="C119" s="75"/>
      <c r="G119" s="76"/>
      <c r="H119" s="77"/>
      <c r="I119" s="77"/>
    </row>
    <row r="120" spans="3:18" s="74" customFormat="1" x14ac:dyDescent="0.25">
      <c r="C120" s="75"/>
      <c r="G120" s="76"/>
      <c r="H120" s="77"/>
      <c r="I120" s="77"/>
    </row>
    <row r="121" spans="3:18" s="74" customFormat="1" x14ac:dyDescent="0.25">
      <c r="C121" s="75"/>
      <c r="G121" s="76"/>
      <c r="H121" s="77"/>
      <c r="I121" s="77"/>
    </row>
    <row r="122" spans="3:18" s="74" customFormat="1" x14ac:dyDescent="0.25">
      <c r="C122" s="75"/>
      <c r="G122" s="76"/>
      <c r="H122" s="77"/>
      <c r="I122" s="77"/>
    </row>
    <row r="123" spans="3:18" s="74" customFormat="1" x14ac:dyDescent="0.25">
      <c r="C123" s="75"/>
      <c r="G123" s="76"/>
      <c r="H123" s="77"/>
      <c r="I123" s="77"/>
    </row>
    <row r="124" spans="3:18" s="74" customFormat="1" x14ac:dyDescent="0.25">
      <c r="C124" s="75"/>
      <c r="G124" s="76"/>
      <c r="H124" s="77"/>
      <c r="I124" s="77"/>
    </row>
    <row r="125" spans="3:18" s="74" customFormat="1" x14ac:dyDescent="0.25">
      <c r="C125" s="75"/>
      <c r="G125" s="76"/>
      <c r="H125" s="77"/>
      <c r="I125" s="77"/>
    </row>
    <row r="126" spans="3:18" s="74" customFormat="1" x14ac:dyDescent="0.25">
      <c r="C126" s="75"/>
      <c r="G126" s="76"/>
      <c r="H126" s="77"/>
      <c r="I126" s="77"/>
    </row>
    <row r="127" spans="3:18" s="74" customFormat="1" x14ac:dyDescent="0.25">
      <c r="C127" s="75"/>
      <c r="G127" s="76"/>
      <c r="H127" s="77"/>
      <c r="I127" s="77"/>
    </row>
    <row r="128" spans="3:18" s="74" customFormat="1" x14ac:dyDescent="0.25">
      <c r="C128" s="75"/>
      <c r="G128" s="76"/>
      <c r="H128" s="77"/>
      <c r="I128" s="77"/>
    </row>
    <row r="129" spans="3:9" s="74" customFormat="1" x14ac:dyDescent="0.25">
      <c r="C129" s="75"/>
      <c r="G129" s="76"/>
      <c r="H129" s="77"/>
      <c r="I129" s="77"/>
    </row>
    <row r="130" spans="3:9" s="74" customFormat="1" x14ac:dyDescent="0.25">
      <c r="C130" s="75"/>
      <c r="G130" s="76"/>
      <c r="H130" s="77"/>
      <c r="I130" s="77"/>
    </row>
    <row r="131" spans="3:9" s="74" customFormat="1" x14ac:dyDescent="0.25">
      <c r="C131" s="75"/>
      <c r="G131" s="76"/>
      <c r="H131" s="77"/>
      <c r="I131" s="77"/>
    </row>
    <row r="132" spans="3:9" s="74" customFormat="1" x14ac:dyDescent="0.25">
      <c r="C132" s="75"/>
      <c r="G132" s="76"/>
      <c r="H132" s="77"/>
      <c r="I132" s="77"/>
    </row>
    <row r="133" spans="3:9" s="74" customFormat="1" x14ac:dyDescent="0.25">
      <c r="C133" s="75"/>
      <c r="G133" s="76"/>
      <c r="H133" s="77"/>
      <c r="I133" s="77"/>
    </row>
    <row r="134" spans="3:9" s="74" customFormat="1" x14ac:dyDescent="0.25">
      <c r="C134" s="75"/>
      <c r="G134" s="76"/>
      <c r="H134" s="77"/>
      <c r="I134" s="77"/>
    </row>
    <row r="135" spans="3:9" s="74" customFormat="1" x14ac:dyDescent="0.25">
      <c r="C135" s="75"/>
      <c r="G135" s="76"/>
      <c r="H135" s="77"/>
      <c r="I135" s="77"/>
    </row>
    <row r="136" spans="3:9" s="74" customFormat="1" x14ac:dyDescent="0.25">
      <c r="C136" s="75"/>
      <c r="G136" s="76"/>
      <c r="H136" s="77"/>
      <c r="I136" s="77"/>
    </row>
    <row r="137" spans="3:9" s="74" customFormat="1" x14ac:dyDescent="0.25">
      <c r="C137" s="75"/>
      <c r="G137" s="76"/>
      <c r="H137" s="77"/>
      <c r="I137" s="77"/>
    </row>
    <row r="138" spans="3:9" s="74" customFormat="1" x14ac:dyDescent="0.25">
      <c r="C138" s="75"/>
      <c r="G138" s="76"/>
      <c r="H138" s="77"/>
      <c r="I138" s="77"/>
    </row>
    <row r="139" spans="3:9" s="74" customFormat="1" x14ac:dyDescent="0.25">
      <c r="C139" s="75"/>
      <c r="G139" s="76"/>
      <c r="H139" s="77"/>
      <c r="I139" s="77"/>
    </row>
    <row r="140" spans="3:9" s="74" customFormat="1" x14ac:dyDescent="0.25">
      <c r="C140" s="75"/>
      <c r="G140" s="76"/>
      <c r="H140" s="77"/>
      <c r="I140" s="77"/>
    </row>
    <row r="141" spans="3:9" s="74" customFormat="1" x14ac:dyDescent="0.25">
      <c r="C141" s="75"/>
      <c r="G141" s="76"/>
      <c r="H141" s="77"/>
      <c r="I141" s="77"/>
    </row>
    <row r="142" spans="3:9" s="74" customFormat="1" x14ac:dyDescent="0.25">
      <c r="C142" s="75"/>
      <c r="G142" s="76"/>
      <c r="H142" s="77"/>
      <c r="I142" s="77"/>
    </row>
    <row r="143" spans="3:9" s="74" customFormat="1" x14ac:dyDescent="0.25">
      <c r="C143" s="75"/>
      <c r="G143" s="76"/>
      <c r="H143" s="77"/>
      <c r="I143" s="77"/>
    </row>
    <row r="144" spans="3:9" s="74" customFormat="1" x14ac:dyDescent="0.25">
      <c r="C144" s="75"/>
      <c r="G144" s="76"/>
      <c r="H144" s="77"/>
      <c r="I144" s="77"/>
    </row>
    <row r="145" spans="3:9" s="74" customFormat="1" x14ac:dyDescent="0.25">
      <c r="C145" s="75"/>
      <c r="G145" s="76"/>
      <c r="H145" s="77"/>
      <c r="I145" s="77"/>
    </row>
    <row r="146" spans="3:9" s="74" customFormat="1" x14ac:dyDescent="0.25">
      <c r="C146" s="75"/>
      <c r="G146" s="76"/>
      <c r="H146" s="77"/>
      <c r="I146" s="77"/>
    </row>
    <row r="147" spans="3:9" s="74" customFormat="1" x14ac:dyDescent="0.25">
      <c r="C147" s="75"/>
      <c r="G147" s="76"/>
      <c r="H147" s="77"/>
      <c r="I147" s="77"/>
    </row>
    <row r="148" spans="3:9" s="74" customFormat="1" x14ac:dyDescent="0.25">
      <c r="C148" s="75"/>
      <c r="G148" s="76"/>
      <c r="H148" s="77"/>
      <c r="I148" s="77"/>
    </row>
    <row r="149" spans="3:9" s="74" customFormat="1" x14ac:dyDescent="0.25">
      <c r="C149" s="75"/>
      <c r="G149" s="76"/>
      <c r="H149" s="77"/>
      <c r="I149" s="77"/>
    </row>
    <row r="150" spans="3:9" s="74" customFormat="1" x14ac:dyDescent="0.25">
      <c r="C150" s="75"/>
      <c r="G150" s="76"/>
      <c r="H150" s="77"/>
      <c r="I150" s="77"/>
    </row>
    <row r="151" spans="3:9" s="74" customFormat="1" x14ac:dyDescent="0.25">
      <c r="C151" s="75"/>
      <c r="G151" s="76"/>
      <c r="H151" s="77"/>
      <c r="I151" s="77"/>
    </row>
    <row r="152" spans="3:9" s="74" customFormat="1" x14ac:dyDescent="0.25">
      <c r="C152" s="75"/>
      <c r="G152" s="76"/>
      <c r="H152" s="77"/>
      <c r="I152" s="77"/>
    </row>
    <row r="153" spans="3:9" s="74" customFormat="1" x14ac:dyDescent="0.25">
      <c r="C153" s="75"/>
      <c r="G153" s="76"/>
      <c r="H153" s="77"/>
      <c r="I153" s="77"/>
    </row>
    <row r="154" spans="3:9" s="74" customFormat="1" x14ac:dyDescent="0.25">
      <c r="C154" s="75"/>
      <c r="G154" s="76"/>
      <c r="H154" s="77"/>
      <c r="I154" s="77"/>
    </row>
    <row r="155" spans="3:9" s="74" customFormat="1" x14ac:dyDescent="0.25">
      <c r="C155" s="75"/>
      <c r="G155" s="76"/>
      <c r="H155" s="77"/>
      <c r="I155" s="77"/>
    </row>
    <row r="156" spans="3:9" s="74" customFormat="1" x14ac:dyDescent="0.25">
      <c r="C156" s="75"/>
      <c r="G156" s="76"/>
      <c r="H156" s="77"/>
      <c r="I156" s="77"/>
    </row>
    <row r="157" spans="3:9" s="74" customFormat="1" x14ac:dyDescent="0.25">
      <c r="C157" s="75"/>
      <c r="G157" s="76"/>
      <c r="H157" s="77"/>
      <c r="I157" s="77"/>
    </row>
    <row r="158" spans="3:9" s="74" customFormat="1" x14ac:dyDescent="0.25">
      <c r="C158" s="75"/>
      <c r="G158" s="76"/>
      <c r="H158" s="77"/>
      <c r="I158" s="77"/>
    </row>
    <row r="159" spans="3:9" s="74" customFormat="1" x14ac:dyDescent="0.25">
      <c r="C159" s="75"/>
      <c r="G159" s="76"/>
      <c r="H159" s="77"/>
      <c r="I159" s="77"/>
    </row>
    <row r="160" spans="3:9" s="74" customFormat="1" x14ac:dyDescent="0.25">
      <c r="C160" s="75"/>
      <c r="G160" s="76"/>
      <c r="H160" s="77"/>
      <c r="I160" s="77"/>
    </row>
    <row r="161" spans="3:9" s="74" customFormat="1" x14ac:dyDescent="0.25">
      <c r="C161" s="75"/>
      <c r="G161" s="76"/>
      <c r="H161" s="77"/>
      <c r="I161" s="77"/>
    </row>
    <row r="162" spans="3:9" s="74" customFormat="1" x14ac:dyDescent="0.25">
      <c r="C162" s="75"/>
      <c r="G162" s="76"/>
      <c r="H162" s="77"/>
      <c r="I162" s="77"/>
    </row>
    <row r="163" spans="3:9" s="74" customFormat="1" x14ac:dyDescent="0.25">
      <c r="C163" s="75"/>
      <c r="G163" s="76"/>
      <c r="H163" s="77"/>
      <c r="I163" s="77"/>
    </row>
    <row r="164" spans="3:9" s="74" customFormat="1" x14ac:dyDescent="0.25">
      <c r="C164" s="75"/>
      <c r="G164" s="76"/>
      <c r="H164" s="77"/>
      <c r="I164" s="77"/>
    </row>
    <row r="165" spans="3:9" s="74" customFormat="1" x14ac:dyDescent="0.25">
      <c r="C165" s="75"/>
      <c r="G165" s="76"/>
      <c r="H165" s="77"/>
      <c r="I165" s="77"/>
    </row>
    <row r="166" spans="3:9" s="74" customFormat="1" x14ac:dyDescent="0.25">
      <c r="C166" s="75"/>
      <c r="G166" s="76"/>
      <c r="H166" s="77"/>
      <c r="I166" s="77"/>
    </row>
    <row r="167" spans="3:9" s="74" customFormat="1" x14ac:dyDescent="0.25">
      <c r="C167" s="75"/>
      <c r="G167" s="76"/>
      <c r="H167" s="77"/>
      <c r="I167" s="77"/>
    </row>
    <row r="168" spans="3:9" s="74" customFormat="1" x14ac:dyDescent="0.25">
      <c r="C168" s="75"/>
      <c r="G168" s="76"/>
      <c r="H168" s="77"/>
      <c r="I168" s="77"/>
    </row>
    <row r="169" spans="3:9" s="74" customFormat="1" x14ac:dyDescent="0.25">
      <c r="C169" s="75"/>
      <c r="G169" s="76"/>
      <c r="H169" s="77"/>
      <c r="I169" s="77"/>
    </row>
    <row r="170" spans="3:9" s="74" customFormat="1" x14ac:dyDescent="0.25">
      <c r="C170" s="75"/>
      <c r="G170" s="76"/>
      <c r="H170" s="77"/>
      <c r="I170" s="77"/>
    </row>
    <row r="171" spans="3:9" s="74" customFormat="1" x14ac:dyDescent="0.25">
      <c r="C171" s="75"/>
      <c r="G171" s="76"/>
      <c r="H171" s="77"/>
      <c r="I171" s="77"/>
    </row>
    <row r="172" spans="3:9" s="74" customFormat="1" x14ac:dyDescent="0.25">
      <c r="C172" s="75"/>
      <c r="G172" s="76"/>
      <c r="H172" s="77"/>
      <c r="I172" s="77"/>
    </row>
    <row r="173" spans="3:9" s="74" customFormat="1" x14ac:dyDescent="0.25">
      <c r="C173" s="75"/>
      <c r="G173" s="76"/>
      <c r="H173" s="77"/>
      <c r="I173" s="77"/>
    </row>
    <row r="174" spans="3:9" s="74" customFormat="1" x14ac:dyDescent="0.25">
      <c r="C174" s="75"/>
      <c r="G174" s="76"/>
      <c r="H174" s="77"/>
      <c r="I174" s="77"/>
    </row>
    <row r="175" spans="3:9" s="74" customFormat="1" x14ac:dyDescent="0.25">
      <c r="C175" s="75"/>
      <c r="G175" s="76"/>
      <c r="H175" s="77"/>
      <c r="I175" s="77"/>
    </row>
    <row r="176" spans="3:9" s="74" customFormat="1" x14ac:dyDescent="0.25">
      <c r="C176" s="75"/>
      <c r="G176" s="76"/>
      <c r="H176" s="77"/>
      <c r="I176" s="77"/>
    </row>
    <row r="177" spans="3:9" s="74" customFormat="1" x14ac:dyDescent="0.25">
      <c r="C177" s="75"/>
      <c r="G177" s="76"/>
      <c r="H177" s="77"/>
      <c r="I177" s="77"/>
    </row>
    <row r="178" spans="3:9" s="74" customFormat="1" x14ac:dyDescent="0.25">
      <c r="C178" s="75"/>
      <c r="G178" s="76"/>
      <c r="H178" s="77"/>
      <c r="I178" s="77"/>
    </row>
    <row r="179" spans="3:9" s="74" customFormat="1" x14ac:dyDescent="0.25">
      <c r="C179" s="75"/>
      <c r="G179" s="76"/>
      <c r="H179" s="77"/>
      <c r="I179" s="77"/>
    </row>
    <row r="180" spans="3:9" s="74" customFormat="1" x14ac:dyDescent="0.25">
      <c r="C180" s="75"/>
      <c r="G180" s="76"/>
      <c r="H180" s="77"/>
      <c r="I180" s="77"/>
    </row>
    <row r="181" spans="3:9" s="74" customFormat="1" x14ac:dyDescent="0.25">
      <c r="C181" s="75"/>
      <c r="G181" s="76"/>
      <c r="H181" s="77"/>
      <c r="I181" s="77"/>
    </row>
    <row r="182" spans="3:9" s="74" customFormat="1" x14ac:dyDescent="0.25">
      <c r="C182" s="75"/>
      <c r="G182" s="76"/>
      <c r="H182" s="77"/>
      <c r="I182" s="77"/>
    </row>
    <row r="183" spans="3:9" s="74" customFormat="1" x14ac:dyDescent="0.25">
      <c r="C183" s="75"/>
      <c r="G183" s="76"/>
      <c r="H183" s="77"/>
      <c r="I183" s="77"/>
    </row>
    <row r="184" spans="3:9" s="74" customFormat="1" x14ac:dyDescent="0.25">
      <c r="C184" s="75"/>
      <c r="G184" s="76"/>
      <c r="H184" s="77"/>
      <c r="I184" s="77"/>
    </row>
    <row r="185" spans="3:9" s="74" customFormat="1" x14ac:dyDescent="0.25">
      <c r="C185" s="75"/>
      <c r="G185" s="76"/>
      <c r="H185" s="77"/>
      <c r="I185" s="77"/>
    </row>
    <row r="186" spans="3:9" s="74" customFormat="1" x14ac:dyDescent="0.25">
      <c r="C186" s="75"/>
      <c r="G186" s="76"/>
      <c r="H186" s="77"/>
      <c r="I186" s="77"/>
    </row>
    <row r="187" spans="3:9" s="74" customFormat="1" x14ac:dyDescent="0.25">
      <c r="C187" s="75"/>
      <c r="G187" s="76"/>
      <c r="H187" s="77"/>
      <c r="I187" s="77"/>
    </row>
    <row r="188" spans="3:9" s="74" customFormat="1" x14ac:dyDescent="0.25">
      <c r="C188" s="75"/>
      <c r="G188" s="76"/>
      <c r="H188" s="77"/>
      <c r="I188" s="77"/>
    </row>
    <row r="189" spans="3:9" s="74" customFormat="1" x14ac:dyDescent="0.25">
      <c r="C189" s="75"/>
      <c r="G189" s="76"/>
      <c r="H189" s="77"/>
      <c r="I189" s="77"/>
    </row>
    <row r="190" spans="3:9" s="74" customFormat="1" x14ac:dyDescent="0.25">
      <c r="C190" s="75"/>
      <c r="G190" s="76"/>
      <c r="H190" s="77"/>
      <c r="I190" s="77"/>
    </row>
    <row r="191" spans="3:9" s="74" customFormat="1" x14ac:dyDescent="0.25">
      <c r="C191" s="75"/>
      <c r="G191" s="76"/>
      <c r="H191" s="77"/>
      <c r="I191" s="77"/>
    </row>
    <row r="192" spans="3:9" s="74" customFormat="1" x14ac:dyDescent="0.25">
      <c r="C192" s="75"/>
      <c r="G192" s="76"/>
      <c r="H192" s="77"/>
      <c r="I192" s="77"/>
    </row>
    <row r="193" spans="3:9" s="74" customFormat="1" x14ac:dyDescent="0.25">
      <c r="C193" s="75"/>
      <c r="G193" s="76"/>
      <c r="H193" s="77"/>
      <c r="I193" s="77"/>
    </row>
    <row r="194" spans="3:9" s="74" customFormat="1" x14ac:dyDescent="0.25">
      <c r="C194" s="75"/>
      <c r="G194" s="76"/>
      <c r="H194" s="77"/>
      <c r="I194" s="77"/>
    </row>
    <row r="195" spans="3:9" s="74" customFormat="1" x14ac:dyDescent="0.25">
      <c r="C195" s="75"/>
      <c r="G195" s="76"/>
      <c r="H195" s="77"/>
      <c r="I195" s="77"/>
    </row>
    <row r="196" spans="3:9" s="74" customFormat="1" x14ac:dyDescent="0.25">
      <c r="C196" s="75"/>
      <c r="G196" s="76"/>
      <c r="H196" s="77"/>
      <c r="I196" s="77"/>
    </row>
    <row r="197" spans="3:9" s="74" customFormat="1" x14ac:dyDescent="0.25">
      <c r="C197" s="75"/>
      <c r="G197" s="76"/>
      <c r="H197" s="77"/>
      <c r="I197" s="77"/>
    </row>
    <row r="198" spans="3:9" s="74" customFormat="1" x14ac:dyDescent="0.25">
      <c r="C198" s="75"/>
      <c r="G198" s="76"/>
      <c r="H198" s="77"/>
      <c r="I198" s="77"/>
    </row>
    <row r="199" spans="3:9" s="74" customFormat="1" x14ac:dyDescent="0.25">
      <c r="C199" s="75"/>
      <c r="G199" s="76"/>
      <c r="H199" s="77"/>
      <c r="I199" s="77"/>
    </row>
    <row r="200" spans="3:9" s="74" customFormat="1" x14ac:dyDescent="0.25">
      <c r="C200" s="75"/>
      <c r="G200" s="76"/>
      <c r="H200" s="77"/>
      <c r="I200" s="77"/>
    </row>
    <row r="201" spans="3:9" s="74" customFormat="1" x14ac:dyDescent="0.25">
      <c r="C201" s="75"/>
      <c r="G201" s="76"/>
      <c r="H201" s="77"/>
      <c r="I201" s="77"/>
    </row>
    <row r="202" spans="3:9" s="74" customFormat="1" x14ac:dyDescent="0.25">
      <c r="C202" s="75"/>
      <c r="G202" s="76"/>
      <c r="H202" s="77"/>
      <c r="I202" s="77"/>
    </row>
    <row r="203" spans="3:9" s="74" customFormat="1" x14ac:dyDescent="0.25">
      <c r="C203" s="75"/>
      <c r="G203" s="76"/>
      <c r="H203" s="77"/>
      <c r="I203" s="77"/>
    </row>
    <row r="204" spans="3:9" s="74" customFormat="1" x14ac:dyDescent="0.25">
      <c r="C204" s="75"/>
      <c r="G204" s="76"/>
      <c r="H204" s="77"/>
      <c r="I204" s="77"/>
    </row>
    <row r="205" spans="3:9" s="74" customFormat="1" x14ac:dyDescent="0.25">
      <c r="C205" s="75"/>
      <c r="G205" s="76"/>
      <c r="H205" s="77"/>
      <c r="I205" s="77"/>
    </row>
    <row r="206" spans="3:9" s="74" customFormat="1" x14ac:dyDescent="0.25">
      <c r="C206" s="75"/>
      <c r="G206" s="76"/>
      <c r="H206" s="77"/>
      <c r="I206" s="77"/>
    </row>
    <row r="207" spans="3:9" s="74" customFormat="1" x14ac:dyDescent="0.25">
      <c r="C207" s="75"/>
      <c r="G207" s="76"/>
      <c r="H207" s="77"/>
      <c r="I207" s="77"/>
    </row>
    <row r="208" spans="3:9" s="74" customFormat="1" x14ac:dyDescent="0.25">
      <c r="C208" s="75"/>
      <c r="G208" s="76"/>
      <c r="H208" s="77"/>
      <c r="I208" s="77"/>
    </row>
    <row r="209" spans="3:9" s="74" customFormat="1" x14ac:dyDescent="0.25">
      <c r="C209" s="75"/>
      <c r="G209" s="76"/>
      <c r="H209" s="77"/>
      <c r="I209" s="77"/>
    </row>
    <row r="210" spans="3:9" s="74" customFormat="1" x14ac:dyDescent="0.25">
      <c r="C210" s="75"/>
      <c r="G210" s="76"/>
      <c r="H210" s="77"/>
      <c r="I210" s="77"/>
    </row>
    <row r="211" spans="3:9" s="74" customFormat="1" x14ac:dyDescent="0.25">
      <c r="C211" s="75"/>
      <c r="G211" s="76"/>
      <c r="H211" s="77"/>
      <c r="I211" s="77"/>
    </row>
    <row r="212" spans="3:9" s="74" customFormat="1" x14ac:dyDescent="0.25">
      <c r="C212" s="75"/>
      <c r="G212" s="76"/>
      <c r="H212" s="77"/>
      <c r="I212" s="77"/>
    </row>
    <row r="213" spans="3:9" s="74" customFormat="1" x14ac:dyDescent="0.25">
      <c r="C213" s="75"/>
      <c r="G213" s="76"/>
      <c r="H213" s="77"/>
      <c r="I213" s="77"/>
    </row>
    <row r="214" spans="3:9" s="74" customFormat="1" x14ac:dyDescent="0.25">
      <c r="C214" s="75"/>
      <c r="G214" s="76"/>
      <c r="H214" s="77"/>
      <c r="I214" s="77"/>
    </row>
    <row r="215" spans="3:9" s="74" customFormat="1" x14ac:dyDescent="0.25">
      <c r="C215" s="75"/>
      <c r="G215" s="76"/>
      <c r="H215" s="77"/>
      <c r="I215" s="77"/>
    </row>
    <row r="216" spans="3:9" s="74" customFormat="1" x14ac:dyDescent="0.25">
      <c r="C216" s="75"/>
      <c r="G216" s="76"/>
      <c r="H216" s="77"/>
      <c r="I216" s="77"/>
    </row>
    <row r="217" spans="3:9" s="74" customFormat="1" x14ac:dyDescent="0.25">
      <c r="C217" s="75"/>
      <c r="G217" s="76"/>
      <c r="H217" s="77"/>
      <c r="I217" s="77"/>
    </row>
    <row r="218" spans="3:9" s="74" customFormat="1" x14ac:dyDescent="0.25">
      <c r="C218" s="75"/>
      <c r="G218" s="76"/>
      <c r="H218" s="77"/>
      <c r="I218" s="77"/>
    </row>
    <row r="219" spans="3:9" s="74" customFormat="1" x14ac:dyDescent="0.25">
      <c r="C219" s="75"/>
      <c r="G219" s="76"/>
      <c r="H219" s="77"/>
      <c r="I219" s="77"/>
    </row>
    <row r="220" spans="3:9" s="74" customFormat="1" x14ac:dyDescent="0.25">
      <c r="C220" s="75"/>
      <c r="G220" s="76"/>
      <c r="H220" s="77"/>
      <c r="I220" s="77"/>
    </row>
    <row r="221" spans="3:9" s="74" customFormat="1" x14ac:dyDescent="0.25">
      <c r="C221" s="75"/>
      <c r="G221" s="76"/>
      <c r="H221" s="77"/>
      <c r="I221" s="77"/>
    </row>
    <row r="222" spans="3:9" s="74" customFormat="1" x14ac:dyDescent="0.25">
      <c r="C222" s="75"/>
      <c r="G222" s="76"/>
      <c r="H222" s="77"/>
      <c r="I222" s="77"/>
    </row>
    <row r="223" spans="3:9" s="74" customFormat="1" x14ac:dyDescent="0.25">
      <c r="C223" s="75"/>
      <c r="G223" s="76"/>
      <c r="H223" s="77"/>
      <c r="I223" s="77"/>
    </row>
    <row r="224" spans="3:9" s="74" customFormat="1" x14ac:dyDescent="0.25">
      <c r="C224" s="75"/>
      <c r="G224" s="76"/>
      <c r="H224" s="77"/>
      <c r="I224" s="77"/>
    </row>
    <row r="225" spans="3:9" s="74" customFormat="1" x14ac:dyDescent="0.25">
      <c r="C225" s="75"/>
      <c r="G225" s="76"/>
      <c r="H225" s="77"/>
      <c r="I225" s="77"/>
    </row>
    <row r="226" spans="3:9" s="74" customFormat="1" x14ac:dyDescent="0.25">
      <c r="C226" s="75"/>
      <c r="G226" s="76"/>
      <c r="H226" s="77"/>
      <c r="I226" s="77"/>
    </row>
    <row r="227" spans="3:9" s="74" customFormat="1" x14ac:dyDescent="0.25">
      <c r="C227" s="75"/>
      <c r="G227" s="76"/>
      <c r="H227" s="77"/>
      <c r="I227" s="77"/>
    </row>
    <row r="228" spans="3:9" s="74" customFormat="1" x14ac:dyDescent="0.25">
      <c r="C228" s="75"/>
      <c r="G228" s="76"/>
      <c r="H228" s="77"/>
      <c r="I228" s="77"/>
    </row>
    <row r="229" spans="3:9" s="74" customFormat="1" x14ac:dyDescent="0.25">
      <c r="C229" s="75"/>
      <c r="G229" s="76"/>
      <c r="H229" s="77"/>
      <c r="I229" s="77"/>
    </row>
    <row r="230" spans="3:9" s="74" customFormat="1" x14ac:dyDescent="0.25">
      <c r="C230" s="75"/>
      <c r="G230" s="76"/>
      <c r="H230" s="77"/>
      <c r="I230" s="77"/>
    </row>
    <row r="231" spans="3:9" s="74" customFormat="1" x14ac:dyDescent="0.25">
      <c r="C231" s="75"/>
      <c r="G231" s="76"/>
      <c r="H231" s="77"/>
      <c r="I231" s="77"/>
    </row>
    <row r="232" spans="3:9" s="74" customFormat="1" x14ac:dyDescent="0.25">
      <c r="C232" s="75"/>
      <c r="G232" s="76"/>
      <c r="H232" s="77"/>
      <c r="I232" s="77"/>
    </row>
    <row r="233" spans="3:9" s="74" customFormat="1" x14ac:dyDescent="0.25">
      <c r="C233" s="75"/>
      <c r="G233" s="76"/>
      <c r="H233" s="77"/>
      <c r="I233" s="77"/>
    </row>
    <row r="234" spans="3:9" s="74" customFormat="1" x14ac:dyDescent="0.25">
      <c r="C234" s="75"/>
      <c r="G234" s="76"/>
      <c r="H234" s="77"/>
      <c r="I234" s="77"/>
    </row>
    <row r="235" spans="3:9" s="74" customFormat="1" x14ac:dyDescent="0.25">
      <c r="C235" s="75"/>
      <c r="G235" s="76"/>
      <c r="H235" s="77"/>
      <c r="I235" s="77"/>
    </row>
    <row r="236" spans="3:9" s="74" customFormat="1" x14ac:dyDescent="0.25">
      <c r="C236" s="75"/>
      <c r="G236" s="76"/>
      <c r="H236" s="77"/>
      <c r="I236" s="77"/>
    </row>
    <row r="237" spans="3:9" s="74" customFormat="1" x14ac:dyDescent="0.25">
      <c r="C237" s="75"/>
      <c r="G237" s="76"/>
      <c r="H237" s="77"/>
      <c r="I237" s="77"/>
    </row>
    <row r="238" spans="3:9" s="74" customFormat="1" x14ac:dyDescent="0.25">
      <c r="C238" s="75"/>
      <c r="G238" s="76"/>
      <c r="H238" s="77"/>
      <c r="I238" s="77"/>
    </row>
    <row r="239" spans="3:9" s="74" customFormat="1" x14ac:dyDescent="0.25">
      <c r="C239" s="75"/>
      <c r="G239" s="76"/>
      <c r="H239" s="77"/>
      <c r="I239" s="77"/>
    </row>
    <row r="240" spans="3:9" s="74" customFormat="1" x14ac:dyDescent="0.25">
      <c r="C240" s="75"/>
      <c r="G240" s="76"/>
      <c r="H240" s="77"/>
      <c r="I240" s="77"/>
    </row>
    <row r="241" spans="3:9" s="74" customFormat="1" x14ac:dyDescent="0.25">
      <c r="C241" s="75"/>
      <c r="G241" s="76"/>
      <c r="H241" s="77"/>
      <c r="I241" s="77"/>
    </row>
    <row r="242" spans="3:9" s="74" customFormat="1" x14ac:dyDescent="0.25">
      <c r="C242" s="75"/>
      <c r="G242" s="76"/>
      <c r="H242" s="77"/>
      <c r="I242" s="77"/>
    </row>
    <row r="243" spans="3:9" s="74" customFormat="1" x14ac:dyDescent="0.25">
      <c r="C243" s="75"/>
      <c r="G243" s="76"/>
      <c r="H243" s="77"/>
      <c r="I243" s="77"/>
    </row>
    <row r="244" spans="3:9" s="74" customFormat="1" x14ac:dyDescent="0.25">
      <c r="C244" s="75"/>
      <c r="G244" s="76"/>
      <c r="H244" s="77"/>
      <c r="I244" s="77"/>
    </row>
    <row r="245" spans="3:9" s="74" customFormat="1" x14ac:dyDescent="0.25">
      <c r="C245" s="75"/>
      <c r="G245" s="76"/>
      <c r="H245" s="77"/>
      <c r="I245" s="77"/>
    </row>
    <row r="246" spans="3:9" s="74" customFormat="1" x14ac:dyDescent="0.25">
      <c r="C246" s="75"/>
      <c r="G246" s="76"/>
      <c r="H246" s="77"/>
      <c r="I246" s="77"/>
    </row>
    <row r="247" spans="3:9" s="74" customFormat="1" x14ac:dyDescent="0.25">
      <c r="C247" s="75"/>
      <c r="G247" s="76"/>
      <c r="H247" s="77"/>
      <c r="I247" s="77"/>
    </row>
    <row r="248" spans="3:9" s="74" customFormat="1" x14ac:dyDescent="0.25">
      <c r="C248" s="75"/>
      <c r="G248" s="76"/>
      <c r="H248" s="77"/>
      <c r="I248" s="77"/>
    </row>
    <row r="249" spans="3:9" s="74" customFormat="1" x14ac:dyDescent="0.25">
      <c r="C249" s="75"/>
      <c r="G249" s="76"/>
      <c r="H249" s="77"/>
      <c r="I249" s="77"/>
    </row>
    <row r="250" spans="3:9" s="74" customFormat="1" x14ac:dyDescent="0.25">
      <c r="C250" s="75"/>
      <c r="G250" s="76"/>
      <c r="H250" s="77"/>
      <c r="I250" s="77"/>
    </row>
    <row r="251" spans="3:9" s="74" customFormat="1" x14ac:dyDescent="0.25">
      <c r="C251" s="75"/>
      <c r="G251" s="76"/>
      <c r="H251" s="77"/>
      <c r="I251" s="77"/>
    </row>
    <row r="252" spans="3:9" s="74" customFormat="1" x14ac:dyDescent="0.25">
      <c r="C252" s="75"/>
      <c r="G252" s="76"/>
      <c r="H252" s="77"/>
      <c r="I252" s="77"/>
    </row>
    <row r="253" spans="3:9" s="74" customFormat="1" x14ac:dyDescent="0.25">
      <c r="C253" s="75"/>
      <c r="G253" s="76"/>
      <c r="H253" s="77"/>
      <c r="I253" s="77"/>
    </row>
    <row r="254" spans="3:9" s="74" customFormat="1" x14ac:dyDescent="0.25">
      <c r="C254" s="75"/>
      <c r="G254" s="76"/>
      <c r="H254" s="77"/>
      <c r="I254" s="77"/>
    </row>
  </sheetData>
  <mergeCells count="89">
    <mergeCell ref="G43:I43"/>
    <mergeCell ref="K43:K44"/>
    <mergeCell ref="L69:M69"/>
    <mergeCell ref="N69:N70"/>
    <mergeCell ref="A68:N68"/>
    <mergeCell ref="A69:A70"/>
    <mergeCell ref="B69:B70"/>
    <mergeCell ref="C69:C70"/>
    <mergeCell ref="D69:D70"/>
    <mergeCell ref="E69:E70"/>
    <mergeCell ref="I69:I70"/>
    <mergeCell ref="J69:J70"/>
    <mergeCell ref="F69:H69"/>
    <mergeCell ref="K69:K70"/>
    <mergeCell ref="N48:N49"/>
    <mergeCell ref="E49:F49"/>
    <mergeCell ref="N38:N39"/>
    <mergeCell ref="G38:I38"/>
    <mergeCell ref="N43:N44"/>
    <mergeCell ref="A48:A49"/>
    <mergeCell ref="B48:B49"/>
    <mergeCell ref="C48:C49"/>
    <mergeCell ref="D48:D49"/>
    <mergeCell ref="J48:J49"/>
    <mergeCell ref="K48:K49"/>
    <mergeCell ref="D43:D44"/>
    <mergeCell ref="E43:E44"/>
    <mergeCell ref="F43:F44"/>
    <mergeCell ref="J43:J44"/>
    <mergeCell ref="A43:A44"/>
    <mergeCell ref="B43:B44"/>
    <mergeCell ref="C43:C44"/>
    <mergeCell ref="E89:F89"/>
    <mergeCell ref="E90:F90"/>
    <mergeCell ref="E94:F95"/>
    <mergeCell ref="A1:N1"/>
    <mergeCell ref="A2:N2"/>
    <mergeCell ref="A3:A4"/>
    <mergeCell ref="B3:B4"/>
    <mergeCell ref="C3:C4"/>
    <mergeCell ref="D3:D4"/>
    <mergeCell ref="E3:E4"/>
    <mergeCell ref="F3:F4"/>
    <mergeCell ref="N3:N4"/>
    <mergeCell ref="L3:M3"/>
    <mergeCell ref="K3:K4"/>
    <mergeCell ref="J3:J4"/>
    <mergeCell ref="A42:N42"/>
    <mergeCell ref="G3:I3"/>
    <mergeCell ref="L48:M48"/>
    <mergeCell ref="A47:N47"/>
    <mergeCell ref="G48:I48"/>
    <mergeCell ref="E48:F48"/>
    <mergeCell ref="L43:M43"/>
    <mergeCell ref="A37:N37"/>
    <mergeCell ref="A38:A39"/>
    <mergeCell ref="B38:B39"/>
    <mergeCell ref="C38:C39"/>
    <mergeCell ref="D38:D39"/>
    <mergeCell ref="E38:E39"/>
    <mergeCell ref="F38:F39"/>
    <mergeCell ref="J38:J39"/>
    <mergeCell ref="K38:K39"/>
    <mergeCell ref="L38:M38"/>
    <mergeCell ref="L79:M79"/>
    <mergeCell ref="E80:F80"/>
    <mergeCell ref="A78:N78"/>
    <mergeCell ref="E81:F81"/>
    <mergeCell ref="K79:K80"/>
    <mergeCell ref="N79:N80"/>
    <mergeCell ref="E85:F85"/>
    <mergeCell ref="J79:J80"/>
    <mergeCell ref="A79:A80"/>
    <mergeCell ref="B79:B80"/>
    <mergeCell ref="C79:C80"/>
    <mergeCell ref="D79:D80"/>
    <mergeCell ref="E79:F79"/>
    <mergeCell ref="G79:I79"/>
    <mergeCell ref="A93:N93"/>
    <mergeCell ref="G94:I94"/>
    <mergeCell ref="L94:M94"/>
    <mergeCell ref="N94:N95"/>
    <mergeCell ref="E96:F96"/>
    <mergeCell ref="C96:D96"/>
    <mergeCell ref="J94:J95"/>
    <mergeCell ref="K94:K95"/>
    <mergeCell ref="A94:A95"/>
    <mergeCell ref="B94:B95"/>
    <mergeCell ref="C94:D95"/>
  </mergeCells>
  <dataValidations count="6">
    <dataValidation type="list" allowBlank="1" showInputMessage="1" showErrorMessage="1" sqref="D71:D76">
      <formula1>$Q$110:$Q$113</formula1>
    </dataValidation>
    <dataValidation type="list" allowBlank="1" showInputMessage="1" showErrorMessage="1" sqref="K91:K92">
      <formula1>$Q$2:$Q$3</formula1>
    </dataValidation>
    <dataValidation type="list" allowBlank="1" showInputMessage="1" showErrorMessage="1" sqref="D5:D35 D40 D45">
      <formula1>$Q$40:$Q$44</formula1>
    </dataValidation>
    <dataValidation type="list" allowBlank="1" showInputMessage="1" showErrorMessage="1" sqref="K81:K90 K40 K5:K35 K71:K76 K50:K66 K45">
      <formula1>$Q$2:$Q$4</formula1>
    </dataValidation>
    <dataValidation type="list" allowBlank="1" showInputMessage="1" showErrorMessage="1" sqref="D91">
      <formula1>$Q$46:$Q$60</formula1>
    </dataValidation>
    <dataValidation type="list" allowBlank="1" showInputMessage="1" showErrorMessage="1" sqref="D50:D66">
      <formula1>$Q$45:$Q$60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39825231</IDBDocs_x0020_Number>
    <TaxCatchAll xmlns="9c571b2f-e523-4ab2-ba2e-09e151a03ef4">
      <Value>5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IFD/FMM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Lopez Ghio, Ramiro Andres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CO-L1155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RM-FIS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8194FF117A6C6A41820AD53491BE7D27" ma:contentTypeVersion="0" ma:contentTypeDescription="A content type to manage public (operations) IDB documents" ma:contentTypeScope="" ma:versionID="7ca13c2b8d26068271a24032963d6b4d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e396acf9842407597efee5fc1224e8a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060eec94-9ea5-4a7b-9f6d-cccf30bfb5dc}" ma:internalName="TaxCatchAll" ma:showField="CatchAllData" ma:web="de16acd7-ff20-4325-8e03-4fc85fddf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060eec94-9ea5-4a7b-9f6d-cccf30bfb5dc}" ma:internalName="TaxCatchAllLabel" ma:readOnly="true" ma:showField="CatchAllDataLabel" ma:web="de16acd7-ff20-4325-8e03-4fc85fddf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07A0436-B18F-47A4-A754-684785E60C6F}"/>
</file>

<file path=customXml/itemProps2.xml><?xml version="1.0" encoding="utf-8"?>
<ds:datastoreItem xmlns:ds="http://schemas.openxmlformats.org/officeDocument/2006/customXml" ds:itemID="{63362FD8-DAEC-431B-AB90-DF5B6910C064}"/>
</file>

<file path=customXml/itemProps3.xml><?xml version="1.0" encoding="utf-8"?>
<ds:datastoreItem xmlns:ds="http://schemas.openxmlformats.org/officeDocument/2006/customXml" ds:itemID="{37034B0E-3D2B-4F45-9B6A-052DA5E65F3F}"/>
</file>

<file path=customXml/itemProps4.xml><?xml version="1.0" encoding="utf-8"?>
<ds:datastoreItem xmlns:ds="http://schemas.openxmlformats.org/officeDocument/2006/customXml" ds:itemID="{60973A3B-74D2-4A00-B7F4-622F8C4868BF}"/>
</file>

<file path=customXml/itemProps5.xml><?xml version="1.0" encoding="utf-8"?>
<ds:datastoreItem xmlns:ds="http://schemas.openxmlformats.org/officeDocument/2006/customXml" ds:itemID="{6BD3B314-45C8-47DE-AF6F-EF19D144A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Estructura del Proyecto</vt:lpstr>
      <vt:lpstr>Plan de Adquisiciones</vt:lpstr>
      <vt:lpstr>Detalle Plan de Adquisiciones</vt:lpstr>
      <vt:lpstr>'Detalle Plan de Adquisiciones'!Criteria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Bruno Costa</dc:creator>
  <cp:lastModifiedBy>Inter-American Development Bank</cp:lastModifiedBy>
  <dcterms:created xsi:type="dcterms:W3CDTF">2011-03-30T14:45:37Z</dcterms:created>
  <dcterms:modified xsi:type="dcterms:W3CDTF">2015-08-28T20:01:23Z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0x01010046CF21643EE8D14686A648AA6DAD0892008194FF117A6C6A41820AD53491BE7D27</vt:lpwstr>
  </property>
  <property fmtid="{D5CDD505-2E9C-101B-9397-08002B2CF9AE}" pid="3" name="TaxKeyword">
    <vt:lpwstr/>
  </property>
  <property fmtid="{D5CDD505-2E9C-101B-9397-08002B2CF9AE}" pid="4" name="Function Operations IDB">
    <vt:lpwstr>6;#IDBDocs|cca77002-e150-4b2d-ab1f-1d7a7cdcae16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5;#Unclassified|a6dff32e-d477-44cd-a56b-85efe9e0a56c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5;#Unclassified|a6dff32e-d477-44cd-a56b-85efe9e0a56c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