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PA 18meses" sheetId="1" r:id="rId1"/>
    <sheet name="Sheet2" sheetId="2" r:id="rId2"/>
    <sheet name="Sheet3" sheetId="3" r:id="rId3"/>
  </sheets>
  <definedNames>
    <definedName name="_xlnm.Print_Area" localSheetId="0">'PA 18meses'!$A$1:$M$117</definedName>
  </definedNames>
  <calcPr calcId="145621" iterateDelta="1E-4"/>
  <fileRecoveryPr repairLoad="1"/>
</workbook>
</file>

<file path=xl/calcChain.xml><?xml version="1.0" encoding="utf-8"?>
<calcChain xmlns="http://schemas.openxmlformats.org/spreadsheetml/2006/main">
  <c r="G100" i="1" l="1"/>
  <c r="G60" i="1"/>
  <c r="G46" i="1"/>
  <c r="G34" i="1"/>
  <c r="G101" i="1" s="1"/>
</calcChain>
</file>

<file path=xl/sharedStrings.xml><?xml version="1.0" encoding="utf-8"?>
<sst xmlns="http://schemas.openxmlformats.org/spreadsheetml/2006/main" count="351" uniqueCount="189">
  <si>
    <t>PROGRAMA MUNICIPAL DE DESENVOLVIMENTO INTEGRADO DE NOVO HAMBURGO</t>
  </si>
  <si>
    <t>CONTRATO 2752/OC-BR</t>
  </si>
  <si>
    <t>PLANO DE AQUISIÇÕES E CONTRATAÇÕES (18 meses)</t>
  </si>
  <si>
    <t>Informações Gerais</t>
  </si>
  <si>
    <t>País: Brasil</t>
  </si>
  <si>
    <t>Mutuário: Município de Novo Hamburgo</t>
  </si>
  <si>
    <t>Executor: UEP - Prefeitura Municipal de Novo Hamburgo</t>
  </si>
  <si>
    <t>Id.</t>
  </si>
  <si>
    <t>Objeto</t>
  </si>
  <si>
    <t>Método de Aquisição</t>
  </si>
  <si>
    <t>Revisão</t>
  </si>
  <si>
    <t>Custo Estimado (US$ 1000)</t>
  </si>
  <si>
    <t>Fonte de Financiamento (%)</t>
  </si>
  <si>
    <t>oculta</t>
  </si>
  <si>
    <t>Datas Estimadas</t>
  </si>
  <si>
    <t>Situação</t>
  </si>
  <si>
    <t>Publicação do Anúncio de Aquisição</t>
  </si>
  <si>
    <t>R$</t>
  </si>
  <si>
    <t>BID</t>
  </si>
  <si>
    <t>LOCAL</t>
  </si>
  <si>
    <t>1. OBRAS</t>
  </si>
  <si>
    <t>1.1</t>
  </si>
  <si>
    <t>Requalificação da sub-bacia do Arroio Pampa (Trecho Sul) Pavimentação de Ruas</t>
  </si>
  <si>
    <t>CONC. NAC. 8666</t>
  </si>
  <si>
    <t>Ex-Post</t>
  </si>
  <si>
    <t>1.2</t>
  </si>
  <si>
    <t>Reurbanização do Bairro Vila Kipling</t>
  </si>
  <si>
    <t>CPN</t>
  </si>
  <si>
    <t>1.3</t>
  </si>
  <si>
    <t>Reurbanização do Bairro Getúlio Vargas</t>
  </si>
  <si>
    <t>1.4</t>
  </si>
  <si>
    <t>Reassentamento Populacional (41 unidades)</t>
  </si>
  <si>
    <t>Ex-Ante</t>
  </si>
  <si>
    <t>Requalificação da sub-bacia do Arroio Pampa (Trecho Sul) Pavimentação de pontes e gabiões</t>
  </si>
  <si>
    <t>concluida</t>
  </si>
  <si>
    <t>em andamento</t>
  </si>
  <si>
    <t>Requalificação da sub-bacia do Arroio Pampa (Trecho Sul) Alças (Pro-Transporte)</t>
  </si>
  <si>
    <t>Requalificação da sub-bacia do Arroio Pampa (Trecho Sul) Praça</t>
  </si>
  <si>
    <t>1.5</t>
  </si>
  <si>
    <t>Revitalização da Área Central da Cidade, do Centro Histórico Hamburgo Velho (CHHV) e da Ligação entre o CHHV e a Área Central</t>
  </si>
  <si>
    <t>LPN</t>
  </si>
  <si>
    <t>1.9</t>
  </si>
  <si>
    <t>Restauro de Edificações de Interesse Cultural</t>
  </si>
  <si>
    <t>-</t>
  </si>
  <si>
    <t>1.6</t>
  </si>
  <si>
    <t>Reurbanização Vila Kiplling</t>
  </si>
  <si>
    <t>CONC. NAC. 8665</t>
  </si>
  <si>
    <t>1.7</t>
  </si>
  <si>
    <t>Reurbanização Vila Getulio Vargas</t>
  </si>
  <si>
    <t>1.8</t>
  </si>
  <si>
    <t>Casa Lar</t>
  </si>
  <si>
    <t>1.10</t>
  </si>
  <si>
    <t>Consolidação do Parque Municipal Henrique Luís Roessler – Parcão</t>
  </si>
  <si>
    <t>1.11</t>
  </si>
  <si>
    <t>Centro Incubador de Negócios</t>
  </si>
  <si>
    <t>1.12</t>
  </si>
  <si>
    <t>Primeiras Obras do CIT</t>
  </si>
  <si>
    <t>Recursos Remanescentes - Proposta a detalhar</t>
  </si>
  <si>
    <t>Aquisição de Terrenos</t>
  </si>
  <si>
    <t>n</t>
  </si>
  <si>
    <t>SUBTOTAL DE OBRAS</t>
  </si>
  <si>
    <t>2. AQUISIÇÃO DE BENS</t>
  </si>
  <si>
    <t>2.1</t>
  </si>
  <si>
    <t>Veiculos (3 carros)</t>
  </si>
  <si>
    <t>PREGAO PRESENCIAL</t>
  </si>
  <si>
    <t>2.2</t>
  </si>
  <si>
    <t>Aquisições de mobiliario</t>
  </si>
  <si>
    <t>2.3</t>
  </si>
  <si>
    <t>Equipamentos para UEP</t>
  </si>
  <si>
    <t>2.4</t>
  </si>
  <si>
    <t>Equipamentos Hardwares</t>
  </si>
  <si>
    <t>2.5</t>
  </si>
  <si>
    <t>Aquisição de Softwares (office)</t>
  </si>
  <si>
    <t>2.6</t>
  </si>
  <si>
    <t>Aquisição de Softwares (auto cad building)</t>
  </si>
  <si>
    <t>2.7</t>
  </si>
  <si>
    <t>AQUISICAO EQUIPAMENTOS /QUALIFICACAO PRAÇA DA JUVENTUDE E BASE PRONASCI</t>
  </si>
  <si>
    <t>2.8</t>
  </si>
  <si>
    <t>EQUIPAMENTO DO  OPV</t>
  </si>
  <si>
    <t>PREGAO ELETRONICO</t>
  </si>
  <si>
    <t>SUBTOTAL DE BENS</t>
  </si>
  <si>
    <t>3. CONTRATAÇÃO DE  SERVIÇOS DIFERENTES DE CONSULTORIA</t>
  </si>
  <si>
    <t>3.1</t>
  </si>
  <si>
    <t>Implantação Plano de Comunicação e Marketing do DEL (materiais)</t>
  </si>
  <si>
    <t>SQC (2 FASES)</t>
  </si>
  <si>
    <t>Atração e incentivo de empresas inovadoras e apoio ao desenvolvimento tecnológico</t>
  </si>
  <si>
    <t>3.2</t>
  </si>
  <si>
    <t>Reestruturação Organizacional SEDETUR e Capacitação Técnica</t>
  </si>
  <si>
    <t>SQC</t>
  </si>
  <si>
    <t>3.3</t>
  </si>
  <si>
    <t>Atualização da Planta de Valores</t>
  </si>
  <si>
    <t>LPN DE SERVIÇOS</t>
  </si>
  <si>
    <t>3.4</t>
  </si>
  <si>
    <t>Plano para Reconcepção de Cursos Profissionalizantes e de Capacitaçao</t>
  </si>
  <si>
    <t>3.5</t>
  </si>
  <si>
    <t>Contratação de oficinas na Base PRONASCI</t>
  </si>
  <si>
    <t>LPN SERVIÇOS</t>
  </si>
  <si>
    <t>3.6</t>
  </si>
  <si>
    <t>FORMACAO LABORAL</t>
  </si>
  <si>
    <t>LPN CAPACITACAO</t>
  </si>
  <si>
    <t>3.7</t>
  </si>
  <si>
    <t>Desenvolvimento EJA Fundamental Base PRONASCI</t>
  </si>
  <si>
    <t>LPN SERVICOS</t>
  </si>
  <si>
    <t>3.8</t>
  </si>
  <si>
    <t>Serviços p/fortalecimento cultura de paz/jovens /guarda civil, brigada e policia militar</t>
  </si>
  <si>
    <t>3.9</t>
  </si>
  <si>
    <t>Contratação de oficinas para juventude esportes, cultural e lazer na Base PRONASCI</t>
  </si>
  <si>
    <t>3.10</t>
  </si>
  <si>
    <t>Estudos para Implantação do Sistema de Gestão das Informações Territoriais e Institucionais</t>
  </si>
  <si>
    <t>SUBTOTAL DE SERVIÇOS</t>
  </si>
  <si>
    <t>Descrição do Contrato</t>
  </si>
  <si>
    <t>4. SERVIÇOS DE CONSULTORIA</t>
  </si>
  <si>
    <t>4.1</t>
  </si>
  <si>
    <t>Projeto Urbanístico do Centro de Inovação e Tecnologia (CIT)</t>
  </si>
  <si>
    <t>CP</t>
  </si>
  <si>
    <t>4.2</t>
  </si>
  <si>
    <t>Plano estratégico integrado comércio, turismo e serviços</t>
  </si>
  <si>
    <t>SBQC</t>
  </si>
  <si>
    <t>concluido</t>
  </si>
  <si>
    <t>em execução</t>
  </si>
  <si>
    <t>Plano do Distrito Industrial (Projetos básico, urbanismo e executivo)</t>
  </si>
  <si>
    <t>Reconcepção de Cursos Profissionalizantes e de Capacitação</t>
  </si>
  <si>
    <t>Apoio Técnico-Operacional ao Gerenciamento do Programa</t>
  </si>
  <si>
    <t>4.3</t>
  </si>
  <si>
    <t>Consultor Individual para Detalhamento do PGAS</t>
  </si>
  <si>
    <t>CI</t>
  </si>
  <si>
    <t>4.4</t>
  </si>
  <si>
    <t>Consultor Individual para Apoio  Execução de Reassentamento de Familias</t>
  </si>
  <si>
    <t>4.5</t>
  </si>
  <si>
    <t>Consultor Individual para Apoio  a Gestão do Programa</t>
  </si>
  <si>
    <t>4.6</t>
  </si>
  <si>
    <t>Consultor Individual para Apoio  ao Desenvolvimento Economico</t>
  </si>
  <si>
    <t>4.7</t>
  </si>
  <si>
    <t>Consultor Individual para Mobilidade Urbana</t>
  </si>
  <si>
    <t>4.8</t>
  </si>
  <si>
    <t>Consultor Individual para apoio ao Componente a Prevenção a Violencia</t>
  </si>
  <si>
    <t>4.9</t>
  </si>
  <si>
    <t>Consultor Individual PREPARAÇÃO DO WORKSHOP ( p/ Desenvolvimento Economico Local)</t>
  </si>
  <si>
    <t>4.10</t>
  </si>
  <si>
    <t>Consultor Individual  SENIOR PARA AREA AMBIENTAL</t>
  </si>
  <si>
    <t>4.11</t>
  </si>
  <si>
    <t>Consultor Individual  SENIOR PARA APOIO PERMANENTE A UEP</t>
  </si>
  <si>
    <t>4.12</t>
  </si>
  <si>
    <t>Consultor individual para apoio a estruturação legal de Parcerias (p/Desenvolvimento Economico Local)</t>
  </si>
  <si>
    <t>4.13</t>
  </si>
  <si>
    <t>Consultor Individual P/ CAPACITAÇÃO EM SOFTWARE</t>
  </si>
  <si>
    <t>4.14</t>
  </si>
  <si>
    <t>Consultor Individual p/ elaboração  do Sistema de Gestão Ambiental do Programa</t>
  </si>
  <si>
    <t>4.15</t>
  </si>
  <si>
    <t>Supervisão de Obras</t>
  </si>
  <si>
    <t>contratação em andamento</t>
  </si>
  <si>
    <t>4.16</t>
  </si>
  <si>
    <t>Programa de Comunicação Social, Educação Ambiental e Promoção Cultural</t>
  </si>
  <si>
    <t>Projeto de Recomposição Paisagística</t>
  </si>
  <si>
    <t>4.17</t>
  </si>
  <si>
    <t>Programa de Manejo do Parcão</t>
  </si>
  <si>
    <t>Auditoria Independente</t>
  </si>
  <si>
    <t>Monitoramento e Avaliação do Programa</t>
  </si>
  <si>
    <t>Projetos do Programa</t>
  </si>
  <si>
    <t>4.18</t>
  </si>
  <si>
    <t>Projeto Executivo de Requalificação Urbana (PAMPA)</t>
  </si>
  <si>
    <t>4.19</t>
  </si>
  <si>
    <t>Projeto Executivo de Revitalização Urbana (CENTRO)</t>
  </si>
  <si>
    <t>4.20</t>
  </si>
  <si>
    <t>Plano de Transporte e Mobilidade</t>
  </si>
  <si>
    <t>Implantação do Sistema de Gestão das Informações Territoriais e Institucionais</t>
  </si>
  <si>
    <t>4.21</t>
  </si>
  <si>
    <t>Plano Municipal de Segurança Pública e Fórum Municipal de Segurança</t>
  </si>
  <si>
    <t>4.22</t>
  </si>
  <si>
    <t>Desenho e Implementação do Observatório de Novo Hamburgo: indicadores e monitoramento econômico</t>
  </si>
  <si>
    <t>4.23</t>
  </si>
  <si>
    <t>Desenho e Implementação do Observatório - OPV</t>
  </si>
  <si>
    <t>4.24</t>
  </si>
  <si>
    <t>SUBTOTAL DE CONSULTORIA</t>
  </si>
  <si>
    <t>TOTAL GERAL</t>
  </si>
  <si>
    <t>Notas explicativas:</t>
  </si>
  <si>
    <t>UEP -  Unidade de Executora do Programa</t>
  </si>
  <si>
    <t>BID - Banco Interamericano de Desenvolvimento</t>
  </si>
  <si>
    <t>As Siglas dos métodos de aquisição a utilizar significam:</t>
  </si>
  <si>
    <t>LPI - Licitação Pública Internacional</t>
  </si>
  <si>
    <t>LPN - Licitação Pública Nacional</t>
  </si>
  <si>
    <t>CP - Comparativo de Preços</t>
  </si>
  <si>
    <t>PE - Pregão Eletronico</t>
  </si>
  <si>
    <t>SBQC - Seleção Baseada na Qualidade e Custo</t>
  </si>
  <si>
    <t>SBQ - Seleção Baseada na Qualidade</t>
  </si>
  <si>
    <t>SBMC - Seleção Baseada no Menor Custo</t>
  </si>
  <si>
    <t>SOF - Seleção Baseada no Orçamento Fixo</t>
  </si>
  <si>
    <t>SQC - Seleção Baseada nas Qualificações do Consultor</t>
  </si>
  <si>
    <t>CI - Consultor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</si>
</sst>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\-??_);_(@_)"/>
    <numFmt numFmtId="165" formatCode="mmm\-yy;@"/>
    <numFmt numFmtId="166" formatCode="0.0%"/>
    <numFmt numFmtId="167" formatCode="d/m/yyyy"/>
    <numFmt numFmtId="168" formatCode="#,##0.0000"/>
    <numFmt numFmtId="169" formatCode="&quot;R$ &quot;#,##0.00;[Red]&quot;R$ &quot;#,##0.00"/>
    <numFmt numFmtId="170" formatCode="[$$-409]#,##0.00;[Red][$$-409]#,##0.00"/>
  </numFmts>
  <fonts count="1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FF"/>
      <name val="Calibri"/>
      <family val="2"/>
      <charset val="1"/>
    </font>
    <font>
      <sz val="10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9C3"/>
        <bgColor rgb="FFC0C0C0"/>
      </patternFill>
    </fill>
    <fill>
      <patternFill patternType="solid">
        <fgColor rgb="FFFFFF00"/>
        <bgColor rgb="FFFFFF00"/>
      </patternFill>
    </fill>
  </fills>
  <borders count="2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</borders>
  <cellStyleXfs count="2">
    <xf numFmtId="0" fontId="0" fillId="0" borderId="0"/>
    <xf numFmtId="164" fontId="13" fillId="0" borderId="0"/>
  </cellStyleXfs>
  <cellXfs count="154">
    <xf numFmtId="0" fontId="0" fillId="0" borderId="0" xfId="0"/>
    <xf numFmtId="0" fontId="0" fillId="0" borderId="1" xfId="1" applyNumberFormat="1" applyFont="1" applyBorder="1" applyAlignment="1">
      <alignment horizontal="left" vertical="center" wrapText="1"/>
    </xf>
    <xf numFmtId="0" fontId="7" fillId="4" borderId="10" xfId="1" applyNumberFormat="1" applyFont="1" applyFill="1" applyBorder="1" applyAlignment="1">
      <alignment horizontal="left" vertical="center" wrapText="1"/>
    </xf>
    <xf numFmtId="0" fontId="7" fillId="4" borderId="11" xfId="1" applyNumberFormat="1" applyFont="1" applyFill="1" applyBorder="1" applyAlignment="1">
      <alignment horizontal="left" vertical="center" wrapText="1"/>
    </xf>
    <xf numFmtId="0" fontId="7" fillId="4" borderId="3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Border="1" applyAlignment="1">
      <alignment horizontal="left" vertical="center" wrapText="1"/>
    </xf>
    <xf numFmtId="0" fontId="7" fillId="4" borderId="1" xfId="1" applyNumberFormat="1" applyFont="1" applyFill="1" applyBorder="1" applyAlignment="1">
      <alignment horizontal="left" vertical="center" wrapText="1"/>
    </xf>
    <xf numFmtId="0" fontId="4" fillId="3" borderId="7" xfId="1" applyNumberFormat="1" applyFont="1" applyFill="1" applyBorder="1" applyAlignment="1">
      <alignment horizontal="left" vertical="center" wrapText="1"/>
    </xf>
    <xf numFmtId="165" fontId="5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166" fontId="4" fillId="3" borderId="3" xfId="1" applyNumberFormat="1" applyFont="1" applyFill="1" applyBorder="1" applyAlignment="1">
      <alignment horizontal="center" vertical="center" wrapText="1"/>
    </xf>
    <xf numFmtId="4" fontId="4" fillId="3" borderId="2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167" fontId="1" fillId="0" borderId="0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4" fontId="1" fillId="0" borderId="0" xfId="1" applyNumberFormat="1" applyFont="1" applyBorder="1" applyAlignment="1">
      <alignment vertical="center"/>
    </xf>
    <xf numFmtId="166" fontId="1" fillId="0" borderId="0" xfId="1" applyNumberFormat="1" applyFont="1" applyBorder="1" applyAlignment="1">
      <alignment vertical="center"/>
    </xf>
    <xf numFmtId="4" fontId="2" fillId="0" borderId="0" xfId="1" applyNumberFormat="1" applyFont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1" applyNumberFormat="1" applyFont="1" applyBorder="1" applyAlignment="1">
      <alignment horizontal="left" vertical="center"/>
    </xf>
    <xf numFmtId="0" fontId="0" fillId="0" borderId="0" xfId="1" applyNumberFormat="1" applyFont="1" applyBorder="1" applyAlignment="1">
      <alignment vertical="center"/>
    </xf>
    <xf numFmtId="4" fontId="0" fillId="0" borderId="0" xfId="1" applyNumberFormat="1" applyFont="1" applyBorder="1" applyAlignment="1">
      <alignment vertical="center"/>
    </xf>
    <xf numFmtId="166" fontId="0" fillId="0" borderId="0" xfId="1" applyNumberFormat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0" fillId="0" borderId="0" xfId="1" applyNumberFormat="1" applyFont="1" applyBorder="1" applyAlignment="1">
      <alignment horizontal="right" vertical="center"/>
    </xf>
    <xf numFmtId="4" fontId="3" fillId="3" borderId="1" xfId="1" applyNumberFormat="1" applyFont="1" applyFill="1" applyBorder="1" applyAlignment="1">
      <alignment horizontal="center" vertical="center" wrapText="1"/>
    </xf>
    <xf numFmtId="165" fontId="4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/>
    </xf>
    <xf numFmtId="168" fontId="6" fillId="3" borderId="5" xfId="1" applyNumberFormat="1" applyFont="1" applyFill="1" applyBorder="1" applyAlignment="1">
      <alignment vertical="center"/>
    </xf>
    <xf numFmtId="168" fontId="6" fillId="3" borderId="6" xfId="1" applyNumberFormat="1" applyFont="1" applyFill="1" applyBorder="1" applyAlignment="1">
      <alignment vertical="center"/>
    </xf>
    <xf numFmtId="166" fontId="7" fillId="3" borderId="1" xfId="1" applyNumberFormat="1" applyFont="1" applyFill="1" applyBorder="1" applyAlignment="1">
      <alignment horizontal="center" vertical="center" wrapText="1"/>
    </xf>
    <xf numFmtId="0" fontId="4" fillId="3" borderId="8" xfId="1" applyNumberFormat="1" applyFont="1" applyFill="1" applyBorder="1" applyAlignment="1">
      <alignment vertical="center" wrapText="1"/>
    </xf>
    <xf numFmtId="165" fontId="4" fillId="3" borderId="8" xfId="1" applyNumberFormat="1" applyFont="1" applyFill="1" applyBorder="1" applyAlignment="1">
      <alignment vertical="center" wrapText="1"/>
    </xf>
    <xf numFmtId="0" fontId="4" fillId="3" borderId="9" xfId="1" applyNumberFormat="1" applyFont="1" applyFill="1" applyBorder="1" applyAlignment="1">
      <alignment vertical="center" wrapText="1"/>
    </xf>
    <xf numFmtId="0" fontId="7" fillId="4" borderId="1" xfId="1" applyNumberFormat="1" applyFont="1" applyFill="1" applyBorder="1" applyAlignment="1">
      <alignment horizontal="center" vertical="center" wrapText="1"/>
    </xf>
    <xf numFmtId="4" fontId="7" fillId="4" borderId="1" xfId="1" applyNumberFormat="1" applyFont="1" applyFill="1" applyBorder="1" applyAlignment="1">
      <alignment horizontal="center" vertical="center" wrapText="1"/>
    </xf>
    <xf numFmtId="166" fontId="7" fillId="4" borderId="1" xfId="1" applyNumberFormat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165" fontId="7" fillId="4" borderId="1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7" fillId="4" borderId="3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 wrapText="1"/>
    </xf>
    <xf numFmtId="166" fontId="7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0" fontId="7" fillId="4" borderId="10" xfId="1" applyNumberFormat="1" applyFont="1" applyFill="1" applyBorder="1" applyAlignment="1">
      <alignment horizontal="center" vertical="center" wrapText="1"/>
    </xf>
    <xf numFmtId="165" fontId="7" fillId="4" borderId="12" xfId="1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4" fontId="7" fillId="4" borderId="13" xfId="1" applyNumberFormat="1" applyFont="1" applyFill="1" applyBorder="1" applyAlignment="1">
      <alignment horizontal="center" vertical="center" wrapText="1"/>
    </xf>
    <xf numFmtId="4" fontId="3" fillId="4" borderId="14" xfId="1" applyNumberFormat="1" applyFont="1" applyFill="1" applyBorder="1" applyAlignment="1">
      <alignment horizontal="center" vertical="center" wrapText="1"/>
    </xf>
    <xf numFmtId="165" fontId="7" fillId="4" borderId="14" xfId="1" applyNumberFormat="1" applyFont="1" applyFill="1" applyBorder="1" applyAlignment="1">
      <alignment horizontal="center" vertical="center" wrapText="1"/>
    </xf>
    <xf numFmtId="0" fontId="0" fillId="0" borderId="13" xfId="1" applyNumberFormat="1" applyFont="1" applyBorder="1" applyAlignment="1">
      <alignment horizontal="center" vertical="center" wrapText="1"/>
    </xf>
    <xf numFmtId="0" fontId="6" fillId="4" borderId="13" xfId="1" applyNumberFormat="1" applyFont="1" applyFill="1" applyBorder="1" applyAlignment="1">
      <alignment horizontal="center" vertical="center" wrapText="1"/>
    </xf>
    <xf numFmtId="0" fontId="6" fillId="4" borderId="1" xfId="1" applyNumberFormat="1" applyFont="1" applyFill="1" applyBorder="1" applyAlignment="1">
      <alignment horizontal="center" vertical="center" wrapText="1"/>
    </xf>
    <xf numFmtId="4" fontId="0" fillId="0" borderId="1" xfId="1" applyNumberFormat="1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 wrapText="1"/>
    </xf>
    <xf numFmtId="0" fontId="7" fillId="0" borderId="15" xfId="1" applyNumberFormat="1" applyFont="1" applyBorder="1" applyAlignment="1">
      <alignment horizontal="center" vertical="center" wrapText="1"/>
    </xf>
    <xf numFmtId="4" fontId="7" fillId="0" borderId="15" xfId="1" applyNumberFormat="1" applyFont="1" applyBorder="1" applyAlignment="1">
      <alignment horizontal="center" vertical="center" wrapText="1"/>
    </xf>
    <xf numFmtId="166" fontId="7" fillId="0" borderId="15" xfId="1" applyNumberFormat="1" applyFont="1" applyBorder="1" applyAlignment="1">
      <alignment horizontal="center" vertical="center" wrapText="1"/>
    </xf>
    <xf numFmtId="4" fontId="3" fillId="0" borderId="15" xfId="1" applyNumberFormat="1" applyFont="1" applyBorder="1" applyAlignment="1">
      <alignment horizontal="center" vertical="center" wrapText="1"/>
    </xf>
    <xf numFmtId="165" fontId="7" fillId="0" borderId="1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7" fillId="0" borderId="16" xfId="1" applyNumberFormat="1" applyFont="1" applyBorder="1" applyAlignment="1">
      <alignment vertical="center" wrapText="1"/>
    </xf>
    <xf numFmtId="4" fontId="4" fillId="0" borderId="1" xfId="1" applyNumberFormat="1" applyFont="1" applyBorder="1" applyAlignment="1">
      <alignment horizontal="center" vertical="center" wrapText="1"/>
    </xf>
    <xf numFmtId="166" fontId="7" fillId="0" borderId="16" xfId="1" applyNumberFormat="1" applyFont="1" applyBorder="1" applyAlignment="1">
      <alignment vertical="center" wrapText="1"/>
    </xf>
    <xf numFmtId="4" fontId="3" fillId="0" borderId="16" xfId="1" applyNumberFormat="1" applyFont="1" applyBorder="1" applyAlignment="1">
      <alignment horizontal="center" vertical="center" wrapText="1"/>
    </xf>
    <xf numFmtId="165" fontId="7" fillId="0" borderId="16" xfId="1" applyNumberFormat="1" applyFont="1" applyBorder="1" applyAlignment="1">
      <alignment vertical="center" wrapText="1"/>
    </xf>
    <xf numFmtId="0" fontId="7" fillId="0" borderId="10" xfId="1" applyNumberFormat="1" applyFont="1" applyBorder="1" applyAlignment="1">
      <alignment vertical="center" wrapText="1"/>
    </xf>
    <xf numFmtId="0" fontId="7" fillId="4" borderId="12" xfId="1" applyNumberFormat="1" applyFont="1" applyFill="1" applyBorder="1" applyAlignment="1">
      <alignment vertical="center" wrapText="1"/>
    </xf>
    <xf numFmtId="0" fontId="7" fillId="4" borderId="10" xfId="1" applyNumberFormat="1" applyFont="1" applyFill="1" applyBorder="1" applyAlignment="1">
      <alignment vertical="center" wrapText="1"/>
    </xf>
    <xf numFmtId="4" fontId="0" fillId="4" borderId="1" xfId="1" applyNumberFormat="1" applyFont="1" applyFill="1" applyBorder="1" applyAlignment="1">
      <alignment horizontal="center" vertical="center" wrapText="1"/>
    </xf>
    <xf numFmtId="166" fontId="0" fillId="4" borderId="1" xfId="1" applyNumberFormat="1" applyFont="1" applyFill="1" applyBorder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0" fontId="0" fillId="0" borderId="1" xfId="1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vertical="center" wrapText="1"/>
    </xf>
    <xf numFmtId="166" fontId="7" fillId="0" borderId="1" xfId="1" applyNumberFormat="1" applyFont="1" applyBorder="1" applyAlignment="1">
      <alignment vertical="center" wrapText="1"/>
    </xf>
    <xf numFmtId="165" fontId="7" fillId="0" borderId="1" xfId="1" applyNumberFormat="1" applyFont="1" applyBorder="1" applyAlignment="1">
      <alignment vertical="center" wrapText="1"/>
    </xf>
    <xf numFmtId="0" fontId="4" fillId="3" borderId="16" xfId="1" applyNumberFormat="1" applyFont="1" applyFill="1" applyBorder="1" applyAlignment="1">
      <alignment vertical="center" wrapText="1"/>
    </xf>
    <xf numFmtId="165" fontId="4" fillId="3" borderId="16" xfId="1" applyNumberFormat="1" applyFont="1" applyFill="1" applyBorder="1" applyAlignment="1">
      <alignment vertical="center" wrapText="1"/>
    </xf>
    <xf numFmtId="0" fontId="4" fillId="3" borderId="10" xfId="1" applyNumberFormat="1" applyFont="1" applyFill="1" applyBorder="1" applyAlignment="1">
      <alignment vertical="center" wrapText="1"/>
    </xf>
    <xf numFmtId="0" fontId="8" fillId="4" borderId="1" xfId="1" applyNumberFormat="1" applyFont="1" applyFill="1" applyBorder="1" applyAlignment="1">
      <alignment horizontal="center" vertical="center" wrapText="1"/>
    </xf>
    <xf numFmtId="0" fontId="8" fillId="4" borderId="14" xfId="1" applyNumberFormat="1" applyFont="1" applyFill="1" applyBorder="1" applyAlignment="1">
      <alignment horizontal="center" vertical="center" wrapText="1"/>
    </xf>
    <xf numFmtId="0" fontId="7" fillId="0" borderId="11" xfId="1" applyNumberFormat="1" applyFont="1" applyBorder="1" applyAlignment="1">
      <alignment horizontal="center" vertical="center" wrapText="1"/>
    </xf>
    <xf numFmtId="0" fontId="7" fillId="4" borderId="17" xfId="1" applyNumberFormat="1" applyFont="1" applyFill="1" applyBorder="1" applyAlignment="1">
      <alignment horizontal="center" vertical="center" wrapText="1"/>
    </xf>
    <xf numFmtId="0" fontId="7" fillId="4" borderId="17" xfId="1" applyNumberFormat="1" applyFont="1" applyFill="1" applyBorder="1" applyAlignment="1">
      <alignment vertical="center" wrapText="1"/>
    </xf>
    <xf numFmtId="0" fontId="7" fillId="4" borderId="11" xfId="1" applyNumberFormat="1" applyFont="1" applyFill="1" applyBorder="1" applyAlignment="1">
      <alignment vertical="center" wrapText="1"/>
    </xf>
    <xf numFmtId="0" fontId="7" fillId="0" borderId="17" xfId="1" applyNumberFormat="1" applyFont="1" applyBorder="1" applyAlignment="1">
      <alignment horizontal="center" vertical="center" wrapText="1"/>
    </xf>
    <xf numFmtId="0" fontId="7" fillId="0" borderId="14" xfId="1" applyNumberFormat="1" applyFont="1" applyBorder="1" applyAlignment="1">
      <alignment vertical="center" wrapText="1"/>
    </xf>
    <xf numFmtId="4" fontId="4" fillId="0" borderId="13" xfId="1" applyNumberFormat="1" applyFont="1" applyBorder="1" applyAlignment="1">
      <alignment horizontal="center" vertical="center" wrapText="1"/>
    </xf>
    <xf numFmtId="166" fontId="7" fillId="0" borderId="14" xfId="1" applyNumberFormat="1" applyFont="1" applyBorder="1" applyAlignment="1">
      <alignment vertical="center" wrapText="1"/>
    </xf>
    <xf numFmtId="4" fontId="3" fillId="0" borderId="14" xfId="1" applyNumberFormat="1" applyFont="1" applyBorder="1" applyAlignment="1">
      <alignment horizontal="center" vertical="center" wrapText="1"/>
    </xf>
    <xf numFmtId="165" fontId="7" fillId="0" borderId="14" xfId="1" applyNumberFormat="1" applyFont="1" applyBorder="1" applyAlignment="1">
      <alignment vertical="center" wrapText="1"/>
    </xf>
    <xf numFmtId="0" fontId="7" fillId="0" borderId="11" xfId="1" applyNumberFormat="1" applyFont="1" applyBorder="1" applyAlignment="1">
      <alignment vertical="center" wrapText="1"/>
    </xf>
    <xf numFmtId="0" fontId="0" fillId="0" borderId="14" xfId="1" applyNumberFormat="1" applyFont="1" applyBorder="1" applyAlignment="1">
      <alignment horizontal="left" vertical="center"/>
    </xf>
    <xf numFmtId="0" fontId="0" fillId="0" borderId="14" xfId="1" applyNumberFormat="1" applyFont="1" applyBorder="1" applyAlignment="1">
      <alignment vertical="center"/>
    </xf>
    <xf numFmtId="4" fontId="0" fillId="0" borderId="14" xfId="1" applyNumberFormat="1" applyFont="1" applyBorder="1" applyAlignment="1">
      <alignment vertical="center"/>
    </xf>
    <xf numFmtId="0" fontId="0" fillId="0" borderId="18" xfId="1" applyNumberFormat="1" applyFont="1" applyBorder="1" applyAlignment="1">
      <alignment horizontal="right" vertical="center"/>
    </xf>
    <xf numFmtId="165" fontId="4" fillId="3" borderId="1" xfId="1" applyNumberFormat="1" applyFont="1" applyFill="1" applyBorder="1" applyAlignment="1">
      <alignment horizontal="center" vertical="center" wrapText="1"/>
    </xf>
    <xf numFmtId="0" fontId="4" fillId="3" borderId="0" xfId="1" applyNumberFormat="1" applyFont="1" applyFill="1" applyBorder="1" applyAlignment="1">
      <alignment horizontal="center" vertical="center" wrapText="1"/>
    </xf>
    <xf numFmtId="168" fontId="6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 wrapText="1"/>
    </xf>
    <xf numFmtId="4" fontId="3" fillId="3" borderId="0" xfId="1" applyNumberFormat="1" applyFont="1" applyFill="1" applyBorder="1" applyAlignment="1">
      <alignment horizontal="center" vertical="center" wrapText="1"/>
    </xf>
    <xf numFmtId="165" fontId="5" fillId="3" borderId="0" xfId="1" applyNumberFormat="1" applyFont="1" applyFill="1" applyBorder="1" applyAlignment="1">
      <alignment horizontal="center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0" fontId="7" fillId="4" borderId="12" xfId="1" applyNumberFormat="1" applyFont="1" applyFill="1" applyBorder="1" applyAlignment="1">
      <alignment horizontal="center" vertical="center" wrapText="1"/>
    </xf>
    <xf numFmtId="0" fontId="4" fillId="0" borderId="10" xfId="1" applyNumberFormat="1" applyFont="1" applyBorder="1" applyAlignment="1">
      <alignment horizontal="center" vertical="center" wrapText="1"/>
    </xf>
    <xf numFmtId="0" fontId="7" fillId="0" borderId="19" xfId="1" applyNumberFormat="1" applyFont="1" applyBorder="1" applyAlignment="1">
      <alignment horizontal="center" vertical="center" wrapText="1"/>
    </xf>
    <xf numFmtId="4" fontId="7" fillId="0" borderId="19" xfId="1" applyNumberFormat="1" applyFont="1" applyBorder="1" applyAlignment="1">
      <alignment horizontal="center" vertical="center" wrapText="1"/>
    </xf>
    <xf numFmtId="4" fontId="3" fillId="0" borderId="19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vertical="center"/>
    </xf>
    <xf numFmtId="0" fontId="10" fillId="0" borderId="0" xfId="1" applyNumberFormat="1" applyFont="1" applyBorder="1" applyAlignment="1">
      <alignment vertical="center"/>
    </xf>
    <xf numFmtId="4" fontId="9" fillId="0" borderId="0" xfId="1" applyNumberFormat="1" applyFont="1" applyBorder="1" applyAlignment="1">
      <alignment vertical="center"/>
    </xf>
    <xf numFmtId="165" fontId="10" fillId="0" borderId="0" xfId="1" applyNumberFormat="1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>
      <alignment vertical="top"/>
    </xf>
    <xf numFmtId="169" fontId="12" fillId="2" borderId="0" xfId="0" applyNumberFormat="1" applyFont="1" applyFill="1" applyAlignment="1">
      <alignment vertical="top"/>
    </xf>
    <xf numFmtId="0" fontId="11" fillId="0" borderId="0" xfId="1" applyNumberFormat="1" applyFont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1" fillId="2" borderId="0" xfId="0" applyFont="1" applyFill="1" applyAlignment="1">
      <alignment vertical="center"/>
    </xf>
    <xf numFmtId="0" fontId="11" fillId="0" borderId="0" xfId="1" applyNumberFormat="1" applyFont="1" applyBorder="1" applyAlignment="1">
      <alignment horizontal="left" vertical="top"/>
    </xf>
    <xf numFmtId="169" fontId="11" fillId="2" borderId="0" xfId="0" applyNumberFormat="1" applyFont="1" applyFill="1" applyAlignment="1">
      <alignment vertical="top"/>
    </xf>
    <xf numFmtId="0" fontId="11" fillId="0" borderId="0" xfId="1" applyNumberFormat="1" applyFont="1" applyBorder="1" applyAlignment="1">
      <alignment horizontal="left" vertical="center"/>
    </xf>
    <xf numFmtId="170" fontId="12" fillId="2" borderId="0" xfId="0" applyNumberFormat="1" applyFont="1" applyFill="1" applyAlignment="1">
      <alignment vertical="top"/>
    </xf>
    <xf numFmtId="0" fontId="12" fillId="0" borderId="0" xfId="1" applyNumberFormat="1" applyFont="1" applyBorder="1" applyAlignment="1">
      <alignment horizontal="left" vertical="center"/>
    </xf>
    <xf numFmtId="0" fontId="7" fillId="0" borderId="13" xfId="1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left" vertical="center" wrapText="1"/>
    </xf>
    <xf numFmtId="0" fontId="7" fillId="4" borderId="1" xfId="1" applyNumberFormat="1" applyFont="1" applyFill="1" applyBorder="1" applyAlignment="1">
      <alignment vertical="center" wrapText="1"/>
    </xf>
    <xf numFmtId="0" fontId="0" fillId="4" borderId="1" xfId="1" applyNumberFormat="1" applyFont="1" applyFill="1" applyBorder="1" applyAlignment="1">
      <alignment vertical="center" wrapText="1"/>
    </xf>
    <xf numFmtId="0" fontId="7" fillId="0" borderId="1" xfId="1" applyNumberFormat="1" applyFont="1" applyBorder="1" applyAlignment="1">
      <alignment vertical="center" wrapText="1"/>
    </xf>
    <xf numFmtId="0" fontId="7" fillId="4" borderId="3" xfId="1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0" fontId="4" fillId="0" borderId="13" xfId="1" applyNumberFormat="1" applyFont="1" applyBorder="1" applyAlignment="1">
      <alignment horizontal="center" vertical="center" wrapText="1"/>
    </xf>
    <xf numFmtId="0" fontId="4" fillId="3" borderId="13" xfId="1" applyNumberFormat="1" applyFont="1" applyFill="1" applyBorder="1" applyAlignment="1">
      <alignment horizontal="center" vertical="center" wrapText="1"/>
    </xf>
    <xf numFmtId="166" fontId="4" fillId="3" borderId="1" xfId="1" applyNumberFormat="1" applyFont="1" applyFill="1" applyBorder="1" applyAlignment="1">
      <alignment horizontal="center" vertical="center" wrapText="1"/>
    </xf>
    <xf numFmtId="0" fontId="4" fillId="3" borderId="8" xfId="1" applyNumberFormat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left" vertical="center" wrapText="1"/>
    </xf>
    <xf numFmtId="0" fontId="7" fillId="0" borderId="19" xfId="1" applyNumberFormat="1" applyFont="1" applyBorder="1" applyAlignment="1">
      <alignment horizontal="left" vertical="center" wrapText="1"/>
    </xf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9C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19"/>
  <sheetViews>
    <sheetView tabSelected="1" topLeftCell="A19" zoomScale="85" zoomScaleNormal="85" workbookViewId="0">
      <selection activeCell="E27" sqref="E27"/>
    </sheetView>
  </sheetViews>
  <sheetFormatPr defaultRowHeight="15" x14ac:dyDescent="0.25"/>
  <cols>
    <col min="1" max="1" width="9.140625" style="15"/>
    <col min="2" max="2" width="42.28515625" style="15"/>
    <col min="3" max="3" width="9.140625" style="15"/>
    <col min="4" max="4" width="13.85546875" style="15"/>
    <col min="5" max="5" width="14.85546875" style="15"/>
    <col min="6" max="6" width="0" style="15" hidden="1"/>
    <col min="7" max="7" width="18.5703125" style="15"/>
    <col min="8" max="8" width="9.140625" style="15"/>
    <col min="9" max="9" width="0" style="15" hidden="1"/>
    <col min="10" max="10" width="9.140625" style="15"/>
    <col min="11" max="11" width="0" style="15" hidden="1"/>
    <col min="12" max="12" width="19.85546875" style="16"/>
    <col min="13" max="13" width="19.140625" style="15"/>
    <col min="14" max="14" width="9.140625" style="17"/>
    <col min="15" max="15" width="16" style="17"/>
    <col min="16" max="41" width="9.140625" style="17"/>
    <col min="42" max="1025" width="9.140625" style="15"/>
  </cols>
  <sheetData>
    <row r="1" spans="1:41" s="26" customFormat="1" ht="20.25" customHeight="1" x14ac:dyDescent="0.25">
      <c r="A1" s="18" t="s">
        <v>0</v>
      </c>
      <c r="B1" s="18"/>
      <c r="C1" s="18"/>
      <c r="D1" s="19"/>
      <c r="E1" s="18"/>
      <c r="F1" s="20"/>
      <c r="G1" s="20"/>
      <c r="H1" s="21"/>
      <c r="I1" s="22"/>
      <c r="J1" s="21"/>
      <c r="K1" s="22"/>
      <c r="L1" s="23"/>
      <c r="M1" s="24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s="26" customFormat="1" ht="20.25" customHeight="1" x14ac:dyDescent="0.25">
      <c r="A2" s="14" t="s">
        <v>1</v>
      </c>
      <c r="B2" s="14"/>
      <c r="C2" s="14"/>
      <c r="D2" s="19"/>
      <c r="E2" s="18"/>
      <c r="F2" s="20"/>
      <c r="G2" s="20"/>
      <c r="H2" s="21"/>
      <c r="I2" s="22"/>
      <c r="J2" s="21"/>
      <c r="K2" s="22"/>
      <c r="L2" s="23"/>
      <c r="M2" s="24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s="26" customFormat="1" ht="20.25" customHeight="1" x14ac:dyDescent="0.25">
      <c r="A3" s="18" t="s">
        <v>2</v>
      </c>
      <c r="B3" s="18"/>
      <c r="C3" s="18"/>
      <c r="D3" s="19"/>
      <c r="E3" s="18"/>
      <c r="F3" s="20"/>
      <c r="G3" s="20"/>
      <c r="H3" s="21"/>
      <c r="I3" s="22"/>
      <c r="J3" s="21"/>
      <c r="K3" s="22"/>
      <c r="L3" s="23"/>
      <c r="M3" s="24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s="26" customFormat="1" ht="20.25" customHeight="1" x14ac:dyDescent="0.25">
      <c r="A4" s="19"/>
      <c r="B4" s="19"/>
      <c r="C4" s="19"/>
      <c r="D4" s="19"/>
      <c r="E4" s="18"/>
      <c r="F4" s="20"/>
      <c r="G4" s="20"/>
      <c r="H4" s="21"/>
      <c r="I4" s="22"/>
      <c r="J4" s="21"/>
      <c r="K4" s="22"/>
      <c r="L4" s="23"/>
      <c r="M4" s="24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1:41" s="26" customFormat="1" ht="20.25" customHeight="1" x14ac:dyDescent="0.25">
      <c r="A5" s="19" t="s">
        <v>3</v>
      </c>
      <c r="B5" s="19"/>
      <c r="C5" s="19"/>
      <c r="D5" s="19"/>
      <c r="E5" s="18"/>
      <c r="F5" s="20"/>
      <c r="G5" s="20"/>
      <c r="H5" s="21"/>
      <c r="I5" s="22"/>
      <c r="J5" s="21"/>
      <c r="K5" s="22"/>
      <c r="L5" s="23"/>
      <c r="M5" s="24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</row>
    <row r="6" spans="1:41" s="26" customFormat="1" ht="20.25" customHeight="1" x14ac:dyDescent="0.25">
      <c r="A6" s="19" t="s">
        <v>4</v>
      </c>
      <c r="B6" s="19"/>
      <c r="C6" s="19"/>
      <c r="D6" s="19"/>
      <c r="E6" s="18"/>
      <c r="F6" s="20"/>
      <c r="G6" s="20"/>
      <c r="H6" s="21"/>
      <c r="I6" s="22"/>
      <c r="J6" s="21"/>
      <c r="K6" s="22"/>
      <c r="L6" s="23"/>
      <c r="M6" s="24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 s="26" customFormat="1" ht="20.25" customHeight="1" x14ac:dyDescent="0.25">
      <c r="A7" s="19" t="s">
        <v>5</v>
      </c>
      <c r="B7" s="19"/>
      <c r="C7" s="19"/>
      <c r="D7" s="13">
        <v>41880</v>
      </c>
      <c r="E7" s="13"/>
      <c r="F7" s="20"/>
      <c r="G7" s="20"/>
      <c r="H7" s="21"/>
      <c r="I7" s="22"/>
      <c r="J7" s="21"/>
      <c r="K7" s="22"/>
      <c r="L7" s="23"/>
      <c r="M7" s="24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41" s="26" customFormat="1" ht="20.25" customHeight="1" x14ac:dyDescent="0.25">
      <c r="A8" s="19" t="s">
        <v>6</v>
      </c>
      <c r="B8" s="19"/>
      <c r="C8" s="19"/>
      <c r="D8" s="19"/>
      <c r="E8" s="18"/>
      <c r="F8" s="20"/>
      <c r="G8" s="20"/>
      <c r="H8" s="21"/>
      <c r="I8" s="22"/>
      <c r="J8" s="21"/>
      <c r="K8" s="22"/>
      <c r="L8" s="23"/>
      <c r="M8" s="24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ht="15.75" customHeight="1" x14ac:dyDescent="0.25">
      <c r="A9" s="27"/>
      <c r="B9" s="27"/>
      <c r="C9" s="27"/>
      <c r="D9" s="27"/>
      <c r="E9" s="28"/>
      <c r="F9" s="29"/>
      <c r="G9" s="29"/>
      <c r="H9" s="30"/>
      <c r="I9" s="31"/>
      <c r="J9" s="30"/>
      <c r="K9" s="31"/>
      <c r="L9" s="32"/>
      <c r="M9" s="33"/>
    </row>
    <row r="10" spans="1:41" ht="16.5" customHeight="1" x14ac:dyDescent="0.25">
      <c r="A10" s="12" t="s">
        <v>7</v>
      </c>
      <c r="B10" s="12" t="s">
        <v>8</v>
      </c>
      <c r="C10" s="12"/>
      <c r="D10" s="12" t="s">
        <v>9</v>
      </c>
      <c r="E10" s="12" t="s">
        <v>10</v>
      </c>
      <c r="F10" s="11" t="s">
        <v>11</v>
      </c>
      <c r="G10" s="11"/>
      <c r="H10" s="10" t="s">
        <v>12</v>
      </c>
      <c r="I10" s="10"/>
      <c r="J10" s="10"/>
      <c r="K10" s="9" t="s">
        <v>13</v>
      </c>
      <c r="L10" s="35" t="s">
        <v>14</v>
      </c>
      <c r="M10" s="12" t="s">
        <v>15</v>
      </c>
    </row>
    <row r="11" spans="1:41" ht="16.5" customHeight="1" x14ac:dyDescent="0.25">
      <c r="A11" s="12"/>
      <c r="B11" s="12"/>
      <c r="C11" s="12"/>
      <c r="D11" s="12"/>
      <c r="E11" s="12"/>
      <c r="F11" s="11"/>
      <c r="G11" s="11"/>
      <c r="H11" s="10"/>
      <c r="I11" s="10"/>
      <c r="J11" s="10"/>
      <c r="K11" s="9"/>
      <c r="L11" s="8" t="s">
        <v>16</v>
      </c>
      <c r="M11" s="12"/>
    </row>
    <row r="12" spans="1:41" ht="16.5" customHeight="1" x14ac:dyDescent="0.25">
      <c r="A12" s="12"/>
      <c r="B12" s="12"/>
      <c r="C12" s="12"/>
      <c r="D12" s="12"/>
      <c r="E12" s="12"/>
      <c r="F12" s="36" t="s">
        <v>17</v>
      </c>
      <c r="G12" s="36"/>
      <c r="H12" s="10"/>
      <c r="I12" s="10"/>
      <c r="J12" s="10"/>
      <c r="K12" s="9"/>
      <c r="L12" s="8"/>
      <c r="M12" s="12"/>
    </row>
    <row r="13" spans="1:41" ht="16.5" customHeight="1" x14ac:dyDescent="0.25">
      <c r="A13" s="12"/>
      <c r="B13" s="12"/>
      <c r="C13" s="12"/>
      <c r="D13" s="12"/>
      <c r="E13" s="12"/>
      <c r="F13" s="37"/>
      <c r="G13" s="38"/>
      <c r="H13" s="39" t="s">
        <v>18</v>
      </c>
      <c r="I13" s="34" t="s">
        <v>13</v>
      </c>
      <c r="J13" s="39" t="s">
        <v>19</v>
      </c>
      <c r="K13" s="9"/>
      <c r="L13" s="8"/>
      <c r="M13" s="12"/>
    </row>
    <row r="14" spans="1:41" ht="21" customHeight="1" x14ac:dyDescent="0.25">
      <c r="A14" s="7" t="s">
        <v>20</v>
      </c>
      <c r="B14" s="7"/>
      <c r="C14" s="40"/>
      <c r="D14" s="40"/>
      <c r="E14" s="40"/>
      <c r="F14" s="40"/>
      <c r="G14" s="40"/>
      <c r="H14" s="40"/>
      <c r="I14" s="40"/>
      <c r="J14" s="40"/>
      <c r="K14" s="40"/>
      <c r="L14" s="41"/>
      <c r="M14" s="42"/>
    </row>
    <row r="15" spans="1:41" s="49" customFormat="1" ht="39" customHeight="1" x14ac:dyDescent="0.25">
      <c r="A15" s="43" t="s">
        <v>21</v>
      </c>
      <c r="B15" s="6" t="s">
        <v>22</v>
      </c>
      <c r="C15" s="6"/>
      <c r="D15" s="43" t="s">
        <v>23</v>
      </c>
      <c r="E15" s="43" t="s">
        <v>24</v>
      </c>
      <c r="F15" s="44">
        <v>17250</v>
      </c>
      <c r="G15" s="44">
        <v>3625</v>
      </c>
      <c r="H15" s="45">
        <v>0</v>
      </c>
      <c r="I15" s="46">
        <v>3372</v>
      </c>
      <c r="J15" s="45">
        <v>1</v>
      </c>
      <c r="K15" s="46">
        <v>5253</v>
      </c>
      <c r="L15" s="47">
        <v>42186</v>
      </c>
      <c r="M15" s="48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</row>
    <row r="16" spans="1:41" s="49" customFormat="1" ht="39" hidden="1" customHeight="1" x14ac:dyDescent="0.25">
      <c r="A16" s="43" t="s">
        <v>25</v>
      </c>
      <c r="B16" s="6" t="s">
        <v>26</v>
      </c>
      <c r="C16" s="6"/>
      <c r="D16" s="43" t="s">
        <v>27</v>
      </c>
      <c r="E16" s="43" t="s">
        <v>24</v>
      </c>
      <c r="F16" s="44">
        <v>14594</v>
      </c>
      <c r="G16" s="44"/>
      <c r="H16" s="45"/>
      <c r="I16" s="46"/>
      <c r="J16" s="45"/>
      <c r="K16" s="46"/>
      <c r="L16" s="47"/>
      <c r="M16" s="43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</row>
    <row r="17" spans="1:41" s="49" customFormat="1" ht="39" hidden="1" customHeight="1" x14ac:dyDescent="0.25">
      <c r="A17" s="43" t="s">
        <v>28</v>
      </c>
      <c r="B17" s="6" t="s">
        <v>29</v>
      </c>
      <c r="C17" s="6"/>
      <c r="D17" s="43" t="s">
        <v>27</v>
      </c>
      <c r="E17" s="43" t="s">
        <v>24</v>
      </c>
      <c r="F17" s="44">
        <v>9370</v>
      </c>
      <c r="G17" s="44"/>
      <c r="H17" s="45"/>
      <c r="I17" s="46"/>
      <c r="J17" s="45"/>
      <c r="K17" s="46"/>
      <c r="L17" s="47"/>
      <c r="M17" s="4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s="49" customFormat="1" ht="39" hidden="1" customHeight="1" x14ac:dyDescent="0.25">
      <c r="A18" s="43" t="s">
        <v>30</v>
      </c>
      <c r="B18" s="6" t="s">
        <v>31</v>
      </c>
      <c r="C18" s="6"/>
      <c r="D18" s="43" t="s">
        <v>27</v>
      </c>
      <c r="E18" s="43" t="s">
        <v>32</v>
      </c>
      <c r="F18" s="44">
        <v>4076</v>
      </c>
      <c r="G18" s="44"/>
      <c r="H18" s="45"/>
      <c r="I18" s="46"/>
      <c r="J18" s="45"/>
      <c r="K18" s="46"/>
      <c r="L18" s="47"/>
      <c r="M18" s="43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s="49" customFormat="1" ht="39" customHeight="1" x14ac:dyDescent="0.25">
      <c r="A19" s="43" t="s">
        <v>25</v>
      </c>
      <c r="B19" s="6" t="s">
        <v>33</v>
      </c>
      <c r="C19" s="6"/>
      <c r="D19" s="43" t="s">
        <v>23</v>
      </c>
      <c r="E19" s="43" t="s">
        <v>24</v>
      </c>
      <c r="F19" s="44">
        <v>17250</v>
      </c>
      <c r="G19" s="44">
        <v>3945</v>
      </c>
      <c r="H19" s="45">
        <v>0</v>
      </c>
      <c r="I19" s="46">
        <v>3372</v>
      </c>
      <c r="J19" s="45">
        <v>1</v>
      </c>
      <c r="K19" s="46">
        <v>5253</v>
      </c>
      <c r="L19" s="47" t="s">
        <v>34</v>
      </c>
      <c r="M19" s="50" t="s">
        <v>35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</row>
    <row r="20" spans="1:41" s="49" customFormat="1" ht="39" customHeight="1" x14ac:dyDescent="0.25">
      <c r="A20" s="43" t="s">
        <v>28</v>
      </c>
      <c r="B20" s="6" t="s">
        <v>36</v>
      </c>
      <c r="C20" s="6"/>
      <c r="D20" s="43" t="s">
        <v>23</v>
      </c>
      <c r="E20" s="43" t="s">
        <v>24</v>
      </c>
      <c r="F20" s="44">
        <v>17250</v>
      </c>
      <c r="G20" s="44">
        <v>2091</v>
      </c>
      <c r="H20" s="45">
        <v>0</v>
      </c>
      <c r="I20" s="46">
        <v>3372</v>
      </c>
      <c r="J20" s="45">
        <v>1</v>
      </c>
      <c r="K20" s="46">
        <v>5253</v>
      </c>
      <c r="L20" s="47">
        <v>41913</v>
      </c>
      <c r="M20" s="48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s="49" customFormat="1" ht="39" customHeight="1" x14ac:dyDescent="0.25">
      <c r="A21" s="43" t="s">
        <v>30</v>
      </c>
      <c r="B21" s="6" t="s">
        <v>37</v>
      </c>
      <c r="C21" s="6"/>
      <c r="D21" s="43" t="s">
        <v>23</v>
      </c>
      <c r="E21" s="43" t="s">
        <v>24</v>
      </c>
      <c r="F21" s="44">
        <v>17250</v>
      </c>
      <c r="G21" s="44">
        <v>875</v>
      </c>
      <c r="H21" s="45">
        <v>0</v>
      </c>
      <c r="I21" s="46">
        <v>3372</v>
      </c>
      <c r="J21" s="45">
        <v>1</v>
      </c>
      <c r="K21" s="46">
        <v>5253</v>
      </c>
      <c r="L21" s="47">
        <v>42248</v>
      </c>
      <c r="M21" s="48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s="49" customFormat="1" ht="48" customHeight="1" x14ac:dyDescent="0.25">
      <c r="A22" s="43" t="s">
        <v>38</v>
      </c>
      <c r="B22" s="6" t="s">
        <v>39</v>
      </c>
      <c r="C22" s="6"/>
      <c r="D22" s="43" t="s">
        <v>40</v>
      </c>
      <c r="E22" s="43" t="s">
        <v>24</v>
      </c>
      <c r="F22" s="44">
        <v>17570</v>
      </c>
      <c r="G22" s="44">
        <v>10284</v>
      </c>
      <c r="H22" s="45">
        <v>1</v>
      </c>
      <c r="I22" s="46">
        <v>8785</v>
      </c>
      <c r="J22" s="45">
        <v>0</v>
      </c>
      <c r="K22" s="46">
        <v>0</v>
      </c>
      <c r="L22" s="47">
        <v>42036</v>
      </c>
      <c r="M22" s="48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</row>
    <row r="23" spans="1:41" ht="39" hidden="1" customHeight="1" x14ac:dyDescent="0.25">
      <c r="A23" s="43" t="s">
        <v>41</v>
      </c>
      <c r="B23" s="5" t="s">
        <v>42</v>
      </c>
      <c r="C23" s="5"/>
      <c r="D23" s="48" t="s">
        <v>27</v>
      </c>
      <c r="E23" s="48" t="s">
        <v>24</v>
      </c>
      <c r="F23" s="51">
        <v>0</v>
      </c>
      <c r="G23" s="51"/>
      <c r="H23" s="52"/>
      <c r="I23" s="53"/>
      <c r="J23" s="52"/>
      <c r="K23" s="53">
        <v>0</v>
      </c>
      <c r="L23" s="54" t="s">
        <v>43</v>
      </c>
      <c r="M23" s="48"/>
    </row>
    <row r="24" spans="1:41" ht="39" customHeight="1" x14ac:dyDescent="0.25">
      <c r="A24" s="43" t="s">
        <v>44</v>
      </c>
      <c r="B24" s="6" t="s">
        <v>45</v>
      </c>
      <c r="C24" s="6"/>
      <c r="D24" s="43" t="s">
        <v>46</v>
      </c>
      <c r="E24" s="43" t="s">
        <v>24</v>
      </c>
      <c r="F24" s="44">
        <v>17250</v>
      </c>
      <c r="G24" s="44">
        <v>3625</v>
      </c>
      <c r="H24" s="45">
        <v>0</v>
      </c>
      <c r="I24" s="46">
        <v>3372</v>
      </c>
      <c r="J24" s="45">
        <v>1</v>
      </c>
      <c r="K24" s="46">
        <v>5252</v>
      </c>
      <c r="L24" s="47" t="s">
        <v>34</v>
      </c>
      <c r="M24" s="50" t="s">
        <v>35</v>
      </c>
    </row>
    <row r="25" spans="1:41" ht="39" customHeight="1" x14ac:dyDescent="0.25">
      <c r="A25" s="43" t="s">
        <v>47</v>
      </c>
      <c r="B25" s="4" t="s">
        <v>48</v>
      </c>
      <c r="C25" s="4"/>
      <c r="D25" s="43" t="s">
        <v>23</v>
      </c>
      <c r="E25" s="43" t="s">
        <v>24</v>
      </c>
      <c r="F25" s="44">
        <v>17250</v>
      </c>
      <c r="G25" s="44">
        <v>5175</v>
      </c>
      <c r="H25" s="45">
        <v>0</v>
      </c>
      <c r="I25" s="46">
        <v>3372</v>
      </c>
      <c r="J25" s="45">
        <v>1</v>
      </c>
      <c r="K25" s="46">
        <v>5253</v>
      </c>
      <c r="L25" s="47">
        <v>42095</v>
      </c>
      <c r="M25" s="55"/>
    </row>
    <row r="26" spans="1:41" ht="39" customHeight="1" x14ac:dyDescent="0.25">
      <c r="A26" s="43" t="s">
        <v>49</v>
      </c>
      <c r="B26" s="6" t="s">
        <v>31</v>
      </c>
      <c r="C26" s="6"/>
      <c r="D26" s="56" t="s">
        <v>23</v>
      </c>
      <c r="E26" s="43" t="s">
        <v>24</v>
      </c>
      <c r="F26" s="44">
        <v>17250</v>
      </c>
      <c r="G26" s="44">
        <v>1019</v>
      </c>
      <c r="H26" s="45">
        <v>0</v>
      </c>
      <c r="I26" s="46">
        <v>3372</v>
      </c>
      <c r="J26" s="45">
        <v>1</v>
      </c>
      <c r="K26" s="46">
        <v>5254</v>
      </c>
      <c r="L26" s="47">
        <v>42278</v>
      </c>
      <c r="M26" s="55"/>
    </row>
    <row r="27" spans="1:41" ht="39" customHeight="1" x14ac:dyDescent="0.25">
      <c r="A27" s="43" t="s">
        <v>41</v>
      </c>
      <c r="B27" s="6" t="s">
        <v>50</v>
      </c>
      <c r="C27" s="6"/>
      <c r="D27" s="56" t="s">
        <v>23</v>
      </c>
      <c r="E27" s="43" t="s">
        <v>24</v>
      </c>
      <c r="F27" s="44">
        <v>17250</v>
      </c>
      <c r="G27" s="44">
        <v>1013</v>
      </c>
      <c r="H27" s="45">
        <v>0</v>
      </c>
      <c r="I27" s="46">
        <v>3372</v>
      </c>
      <c r="J27" s="45">
        <v>1</v>
      </c>
      <c r="K27" s="46">
        <v>5254</v>
      </c>
      <c r="L27" s="47" t="s">
        <v>34</v>
      </c>
      <c r="M27" s="50" t="s">
        <v>35</v>
      </c>
    </row>
    <row r="28" spans="1:41" ht="39" customHeight="1" x14ac:dyDescent="0.25">
      <c r="A28" s="43" t="s">
        <v>51</v>
      </c>
      <c r="B28" s="3" t="s">
        <v>52</v>
      </c>
      <c r="C28" s="3"/>
      <c r="D28" s="43" t="s">
        <v>40</v>
      </c>
      <c r="E28" s="43" t="s">
        <v>24</v>
      </c>
      <c r="F28" s="44">
        <v>4554</v>
      </c>
      <c r="G28" s="44">
        <v>1914</v>
      </c>
      <c r="H28" s="45">
        <v>1</v>
      </c>
      <c r="I28" s="46"/>
      <c r="J28" s="45">
        <v>0</v>
      </c>
      <c r="K28" s="46"/>
      <c r="L28" s="57">
        <v>41883</v>
      </c>
      <c r="M28" s="48"/>
    </row>
    <row r="29" spans="1:41" ht="39" customHeight="1" x14ac:dyDescent="0.25">
      <c r="A29" s="43" t="s">
        <v>53</v>
      </c>
      <c r="B29" s="2" t="s">
        <v>54</v>
      </c>
      <c r="C29" s="2"/>
      <c r="D29" s="50" t="s">
        <v>40</v>
      </c>
      <c r="E29" s="43" t="s">
        <v>24</v>
      </c>
      <c r="F29" s="44"/>
      <c r="G29" s="44">
        <v>471</v>
      </c>
      <c r="H29" s="45">
        <v>1</v>
      </c>
      <c r="I29" s="46"/>
      <c r="J29" s="45">
        <v>0</v>
      </c>
      <c r="K29" s="46"/>
      <c r="L29" s="57">
        <v>42095</v>
      </c>
      <c r="M29" s="48"/>
    </row>
    <row r="30" spans="1:41" ht="39" customHeight="1" x14ac:dyDescent="0.25">
      <c r="A30" s="43" t="s">
        <v>55</v>
      </c>
      <c r="B30" s="58" t="s">
        <v>56</v>
      </c>
      <c r="C30" s="58"/>
      <c r="D30" s="59" t="s">
        <v>40</v>
      </c>
      <c r="E30" s="56" t="s">
        <v>24</v>
      </c>
      <c r="F30" s="60"/>
      <c r="G30" s="60">
        <v>1259</v>
      </c>
      <c r="H30" s="45">
        <v>1</v>
      </c>
      <c r="I30" s="61"/>
      <c r="J30" s="45">
        <v>0</v>
      </c>
      <c r="K30" s="61"/>
      <c r="L30" s="62">
        <v>42186</v>
      </c>
      <c r="M30" s="48"/>
    </row>
    <row r="31" spans="1:41" ht="39" hidden="1" customHeight="1" x14ac:dyDescent="0.25">
      <c r="A31" s="63">
        <v>10</v>
      </c>
      <c r="B31" s="1" t="s">
        <v>57</v>
      </c>
      <c r="C31" s="1"/>
      <c r="D31" s="64"/>
      <c r="E31" s="65"/>
      <c r="F31" s="66">
        <v>2270</v>
      </c>
      <c r="G31" s="66"/>
      <c r="H31" s="67"/>
      <c r="I31" s="66"/>
      <c r="J31" s="67"/>
      <c r="K31" s="66"/>
      <c r="L31" s="68"/>
      <c r="M31" s="63"/>
    </row>
    <row r="32" spans="1:41" ht="39" hidden="1" customHeight="1" x14ac:dyDescent="0.25">
      <c r="A32" s="48">
        <v>11</v>
      </c>
      <c r="B32" s="5" t="s">
        <v>58</v>
      </c>
      <c r="C32" s="5"/>
      <c r="D32" s="48" t="s">
        <v>43</v>
      </c>
      <c r="E32" s="48" t="s">
        <v>43</v>
      </c>
      <c r="F32" s="51">
        <v>0</v>
      </c>
      <c r="G32" s="51"/>
      <c r="H32" s="52"/>
      <c r="I32" s="53"/>
      <c r="J32" s="52"/>
      <c r="K32" s="53"/>
      <c r="L32" s="54"/>
      <c r="M32" s="48"/>
    </row>
    <row r="33" spans="1:49" ht="39" hidden="1" customHeight="1" x14ac:dyDescent="0.25">
      <c r="A33" s="69" t="s">
        <v>59</v>
      </c>
      <c r="B33" s="140"/>
      <c r="C33" s="140"/>
      <c r="D33" s="69"/>
      <c r="E33" s="69"/>
      <c r="F33" s="70"/>
      <c r="G33" s="70"/>
      <c r="H33" s="71"/>
      <c r="I33" s="72"/>
      <c r="J33" s="71"/>
      <c r="K33" s="72"/>
      <c r="L33" s="73"/>
      <c r="M33" s="69"/>
    </row>
    <row r="34" spans="1:49" ht="22.5" customHeight="1" x14ac:dyDescent="0.25">
      <c r="A34" s="141" t="s">
        <v>60</v>
      </c>
      <c r="B34" s="141"/>
      <c r="C34" s="141"/>
      <c r="D34" s="75"/>
      <c r="E34" s="76"/>
      <c r="F34" s="77">
        <v>73144</v>
      </c>
      <c r="G34" s="77">
        <f>SUM(G15:G30)</f>
        <v>35296</v>
      </c>
      <c r="H34" s="78"/>
      <c r="I34" s="79">
        <v>13887</v>
      </c>
      <c r="J34" s="78"/>
      <c r="K34" s="79">
        <v>19273</v>
      </c>
      <c r="L34" s="80"/>
      <c r="M34" s="81"/>
    </row>
    <row r="35" spans="1:49" ht="16.5" customHeight="1" x14ac:dyDescent="0.25">
      <c r="A35" s="27"/>
      <c r="B35" s="27"/>
      <c r="C35" s="27"/>
      <c r="D35" s="27"/>
      <c r="E35" s="28"/>
      <c r="F35" s="29"/>
      <c r="G35" s="29"/>
      <c r="H35" s="30"/>
      <c r="I35" s="31"/>
      <c r="J35" s="30"/>
      <c r="K35" s="31"/>
      <c r="L35" s="32"/>
      <c r="M35" s="33"/>
    </row>
    <row r="36" spans="1:49" ht="22.5" customHeight="1" x14ac:dyDescent="0.25">
      <c r="A36" s="142" t="s">
        <v>61</v>
      </c>
      <c r="B36" s="142"/>
      <c r="C36" s="142"/>
      <c r="D36" s="40"/>
      <c r="E36" s="40"/>
      <c r="F36" s="40"/>
      <c r="G36" s="40"/>
      <c r="H36" s="40"/>
      <c r="I36" s="40"/>
      <c r="J36" s="40"/>
      <c r="K36" s="40"/>
      <c r="L36" s="41"/>
      <c r="M36" s="42"/>
    </row>
    <row r="37" spans="1:49" s="17" customFormat="1" ht="35.25" customHeight="1" x14ac:dyDescent="0.25">
      <c r="A37" s="43" t="s">
        <v>62</v>
      </c>
      <c r="B37" s="143" t="s">
        <v>63</v>
      </c>
      <c r="C37" s="143"/>
      <c r="D37" s="65" t="s">
        <v>64</v>
      </c>
      <c r="E37" s="43" t="s">
        <v>24</v>
      </c>
      <c r="F37" s="44">
        <v>114</v>
      </c>
      <c r="G37" s="44">
        <v>70</v>
      </c>
      <c r="H37" s="45">
        <v>1</v>
      </c>
      <c r="I37" s="46">
        <v>57</v>
      </c>
      <c r="J37" s="45">
        <v>0</v>
      </c>
      <c r="K37" s="46">
        <v>0</v>
      </c>
      <c r="L37" s="47">
        <v>41913</v>
      </c>
      <c r="M37" s="48"/>
      <c r="AP37" s="15"/>
      <c r="AQ37" s="15"/>
      <c r="AR37" s="15"/>
      <c r="AS37" s="15"/>
      <c r="AT37" s="15"/>
      <c r="AU37" s="15"/>
      <c r="AV37" s="15"/>
      <c r="AW37" s="15"/>
    </row>
    <row r="38" spans="1:49" s="17" customFormat="1" ht="35.25" customHeight="1" x14ac:dyDescent="0.25">
      <c r="A38" s="43" t="s">
        <v>65</v>
      </c>
      <c r="B38" s="82" t="s">
        <v>66</v>
      </c>
      <c r="C38" s="83"/>
      <c r="D38" s="65" t="s">
        <v>64</v>
      </c>
      <c r="E38" s="43" t="s">
        <v>24</v>
      </c>
      <c r="F38" s="84">
        <v>760</v>
      </c>
      <c r="G38" s="84">
        <v>6</v>
      </c>
      <c r="H38" s="85">
        <v>1</v>
      </c>
      <c r="I38" s="84"/>
      <c r="J38" s="85">
        <v>0</v>
      </c>
      <c r="K38" s="84"/>
      <c r="L38" s="47">
        <v>41914</v>
      </c>
      <c r="M38" s="48"/>
      <c r="AP38" s="15"/>
      <c r="AQ38" s="15"/>
      <c r="AR38" s="15"/>
      <c r="AS38" s="15"/>
      <c r="AT38" s="15"/>
      <c r="AU38" s="15"/>
      <c r="AV38" s="15"/>
      <c r="AW38" s="15"/>
    </row>
    <row r="39" spans="1:49" s="17" customFormat="1" ht="35.25" customHeight="1" x14ac:dyDescent="0.25">
      <c r="A39" s="43" t="s">
        <v>67</v>
      </c>
      <c r="B39" s="82" t="s">
        <v>68</v>
      </c>
      <c r="C39" s="83"/>
      <c r="D39" s="65" t="s">
        <v>64</v>
      </c>
      <c r="E39" s="43" t="s">
        <v>24</v>
      </c>
      <c r="F39" s="84">
        <v>760</v>
      </c>
      <c r="G39" s="84">
        <v>28</v>
      </c>
      <c r="H39" s="85">
        <v>1</v>
      </c>
      <c r="I39" s="84"/>
      <c r="J39" s="85">
        <v>0</v>
      </c>
      <c r="K39" s="84"/>
      <c r="L39" s="47">
        <v>41915</v>
      </c>
      <c r="M39" s="48"/>
      <c r="AP39" s="15"/>
      <c r="AQ39" s="15"/>
      <c r="AR39" s="15"/>
      <c r="AS39" s="15"/>
      <c r="AT39" s="15"/>
      <c r="AU39" s="15"/>
      <c r="AV39" s="15"/>
      <c r="AW39" s="15"/>
    </row>
    <row r="40" spans="1:49" s="17" customFormat="1" ht="35.25" customHeight="1" x14ac:dyDescent="0.25">
      <c r="A40" s="43" t="s">
        <v>69</v>
      </c>
      <c r="B40" s="82" t="s">
        <v>70</v>
      </c>
      <c r="C40" s="83"/>
      <c r="D40" s="65" t="s">
        <v>64</v>
      </c>
      <c r="E40" s="43" t="s">
        <v>24</v>
      </c>
      <c r="F40" s="84"/>
      <c r="G40" s="84">
        <v>69</v>
      </c>
      <c r="H40" s="85">
        <v>1</v>
      </c>
      <c r="I40" s="84"/>
      <c r="J40" s="85">
        <v>0</v>
      </c>
      <c r="K40" s="84"/>
      <c r="L40" s="47">
        <v>41916</v>
      </c>
      <c r="M40" s="48"/>
      <c r="AP40" s="15"/>
      <c r="AQ40" s="15"/>
      <c r="AR40" s="15"/>
      <c r="AS40" s="15"/>
      <c r="AT40" s="15"/>
      <c r="AU40" s="15"/>
      <c r="AV40" s="15"/>
      <c r="AW40" s="15"/>
    </row>
    <row r="41" spans="1:49" s="17" customFormat="1" ht="35.25" customHeight="1" x14ac:dyDescent="0.25">
      <c r="A41" s="43" t="s">
        <v>71</v>
      </c>
      <c r="B41" s="143" t="s">
        <v>72</v>
      </c>
      <c r="C41" s="143"/>
      <c r="D41" s="65" t="s">
        <v>64</v>
      </c>
      <c r="E41" s="43" t="s">
        <v>24</v>
      </c>
      <c r="F41" s="84"/>
      <c r="G41" s="84">
        <v>5</v>
      </c>
      <c r="H41" s="85">
        <v>1</v>
      </c>
      <c r="I41" s="84"/>
      <c r="J41" s="85">
        <v>0</v>
      </c>
      <c r="K41" s="84"/>
      <c r="L41" s="47">
        <v>41917</v>
      </c>
      <c r="M41" s="48"/>
      <c r="AP41" s="15"/>
      <c r="AQ41" s="15"/>
      <c r="AR41" s="15"/>
      <c r="AS41" s="15"/>
      <c r="AT41" s="15"/>
      <c r="AU41" s="15"/>
      <c r="AV41" s="15"/>
      <c r="AW41" s="15"/>
    </row>
    <row r="42" spans="1:49" s="17" customFormat="1" ht="35.25" customHeight="1" x14ac:dyDescent="0.25">
      <c r="A42" s="43" t="s">
        <v>73</v>
      </c>
      <c r="B42" s="143" t="s">
        <v>74</v>
      </c>
      <c r="C42" s="143"/>
      <c r="D42" s="65" t="s">
        <v>64</v>
      </c>
      <c r="E42" s="43" t="s">
        <v>24</v>
      </c>
      <c r="F42" s="84">
        <v>760</v>
      </c>
      <c r="G42" s="84">
        <v>65</v>
      </c>
      <c r="H42" s="85">
        <v>1</v>
      </c>
      <c r="I42" s="84"/>
      <c r="J42" s="85">
        <v>0</v>
      </c>
      <c r="K42" s="84"/>
      <c r="L42" s="47">
        <v>41918</v>
      </c>
      <c r="M42" s="48"/>
      <c r="O42" s="86"/>
      <c r="AP42" s="15"/>
      <c r="AQ42" s="15"/>
      <c r="AR42" s="15"/>
      <c r="AS42" s="15"/>
      <c r="AT42" s="15"/>
      <c r="AU42" s="15"/>
      <c r="AV42" s="15"/>
      <c r="AW42" s="15"/>
    </row>
    <row r="43" spans="1:49" ht="35.25" customHeight="1" x14ac:dyDescent="0.25">
      <c r="A43" s="43" t="s">
        <v>75</v>
      </c>
      <c r="B43" s="144" t="s">
        <v>76</v>
      </c>
      <c r="C43" s="144"/>
      <c r="D43" s="65" t="s">
        <v>64</v>
      </c>
      <c r="E43" s="43" t="s">
        <v>24</v>
      </c>
      <c r="F43" s="84">
        <v>760</v>
      </c>
      <c r="G43" s="84">
        <v>100</v>
      </c>
      <c r="H43" s="85">
        <v>1</v>
      </c>
      <c r="I43" s="84"/>
      <c r="J43" s="85">
        <v>0</v>
      </c>
      <c r="K43" s="84"/>
      <c r="L43" s="47">
        <v>41919</v>
      </c>
      <c r="M43" s="87"/>
    </row>
    <row r="44" spans="1:49" ht="35.25" hidden="1" customHeight="1" x14ac:dyDescent="0.25">
      <c r="A44" s="43">
        <v>2</v>
      </c>
      <c r="B44" s="145"/>
      <c r="C44" s="145"/>
      <c r="D44" s="48"/>
      <c r="E44" s="48" t="s">
        <v>24</v>
      </c>
      <c r="F44" s="51">
        <v>114</v>
      </c>
      <c r="G44" s="51">
        <v>57</v>
      </c>
      <c r="H44" s="52">
        <v>2</v>
      </c>
      <c r="I44" s="53">
        <v>58</v>
      </c>
      <c r="J44" s="52">
        <v>1</v>
      </c>
      <c r="K44" s="53">
        <v>1</v>
      </c>
      <c r="L44" s="54">
        <v>41527</v>
      </c>
      <c r="M44" s="48"/>
    </row>
    <row r="45" spans="1:49" ht="27" customHeight="1" x14ac:dyDescent="0.25">
      <c r="A45" s="43" t="s">
        <v>77</v>
      </c>
      <c r="B45" s="143" t="s">
        <v>78</v>
      </c>
      <c r="C45" s="143"/>
      <c r="D45" s="43" t="s">
        <v>79</v>
      </c>
      <c r="E45" s="43" t="s">
        <v>24</v>
      </c>
      <c r="F45" s="44">
        <v>114</v>
      </c>
      <c r="G45" s="44">
        <v>186</v>
      </c>
      <c r="H45" s="45">
        <v>1</v>
      </c>
      <c r="I45" s="46">
        <v>59</v>
      </c>
      <c r="J45" s="45">
        <v>0</v>
      </c>
      <c r="K45" s="46">
        <v>2</v>
      </c>
      <c r="L45" s="47">
        <v>41944</v>
      </c>
      <c r="M45" s="48"/>
    </row>
    <row r="46" spans="1:49" ht="22.5" customHeight="1" x14ac:dyDescent="0.25">
      <c r="A46" s="141" t="s">
        <v>80</v>
      </c>
      <c r="B46" s="141"/>
      <c r="C46" s="141"/>
      <c r="D46" s="48"/>
      <c r="E46" s="88"/>
      <c r="F46" s="77">
        <v>1460</v>
      </c>
      <c r="G46" s="77">
        <f>SUM(G37:G45)</f>
        <v>586</v>
      </c>
      <c r="H46" s="89"/>
      <c r="I46" s="53">
        <v>0</v>
      </c>
      <c r="J46" s="89"/>
      <c r="K46" s="53">
        <v>0</v>
      </c>
      <c r="L46" s="90"/>
      <c r="M46" s="88"/>
    </row>
    <row r="47" spans="1:49" ht="16.5" customHeight="1" x14ac:dyDescent="0.25">
      <c r="A47" s="27"/>
      <c r="B47" s="27"/>
      <c r="C47" s="27"/>
      <c r="D47" s="27"/>
      <c r="E47" s="28"/>
      <c r="F47" s="29"/>
      <c r="G47" s="29"/>
      <c r="H47" s="30"/>
      <c r="I47" s="31"/>
      <c r="J47" s="30"/>
      <c r="K47" s="31"/>
      <c r="L47" s="32"/>
      <c r="M47" s="33"/>
    </row>
    <row r="48" spans="1:49" ht="24" customHeight="1" x14ac:dyDescent="0.25">
      <c r="A48" s="142" t="s">
        <v>81</v>
      </c>
      <c r="B48" s="142"/>
      <c r="C48" s="142"/>
      <c r="D48" s="142"/>
      <c r="E48" s="142"/>
      <c r="F48" s="142"/>
      <c r="G48" s="91"/>
      <c r="H48" s="91"/>
      <c r="I48" s="91"/>
      <c r="J48" s="91"/>
      <c r="K48" s="91"/>
      <c r="L48" s="92"/>
      <c r="M48" s="93"/>
    </row>
    <row r="49" spans="1:49" s="49" customFormat="1" ht="32.25" customHeight="1" x14ac:dyDescent="0.25">
      <c r="A49" s="43" t="s">
        <v>82</v>
      </c>
      <c r="B49" s="143" t="s">
        <v>83</v>
      </c>
      <c r="C49" s="143"/>
      <c r="D49" s="43" t="s">
        <v>84</v>
      </c>
      <c r="E49" s="43" t="s">
        <v>32</v>
      </c>
      <c r="F49" s="44">
        <v>282</v>
      </c>
      <c r="G49" s="44">
        <v>141</v>
      </c>
      <c r="H49" s="45">
        <v>1</v>
      </c>
      <c r="I49" s="46">
        <v>141</v>
      </c>
      <c r="J49" s="45">
        <v>0</v>
      </c>
      <c r="K49" s="46">
        <v>0</v>
      </c>
      <c r="L49" s="47">
        <v>42064</v>
      </c>
      <c r="M49" s="74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5"/>
      <c r="AQ49" s="15"/>
      <c r="AR49" s="15"/>
      <c r="AS49" s="15"/>
      <c r="AT49" s="15"/>
      <c r="AU49" s="15"/>
      <c r="AV49" s="15"/>
      <c r="AW49" s="15"/>
    </row>
    <row r="50" spans="1:49" ht="32.25" hidden="1" customHeight="1" x14ac:dyDescent="0.25">
      <c r="A50" s="43">
        <v>1</v>
      </c>
      <c r="B50" s="143" t="s">
        <v>85</v>
      </c>
      <c r="C50" s="143"/>
      <c r="D50" s="43" t="s">
        <v>40</v>
      </c>
      <c r="E50" s="48" t="s">
        <v>32</v>
      </c>
      <c r="F50" s="51">
        <v>1698</v>
      </c>
      <c r="G50" s="51"/>
      <c r="H50" s="52"/>
      <c r="I50" s="53">
        <v>849</v>
      </c>
      <c r="J50" s="52"/>
      <c r="K50" s="53">
        <v>0</v>
      </c>
      <c r="L50" s="54"/>
      <c r="M50" s="74"/>
    </row>
    <row r="51" spans="1:49" ht="32.25" customHeight="1" x14ac:dyDescent="0.25">
      <c r="A51" s="43" t="s">
        <v>86</v>
      </c>
      <c r="B51" s="143" t="s">
        <v>87</v>
      </c>
      <c r="C51" s="143"/>
      <c r="D51" s="94" t="s">
        <v>88</v>
      </c>
      <c r="E51" s="43" t="s">
        <v>24</v>
      </c>
      <c r="F51" s="44">
        <v>142</v>
      </c>
      <c r="G51" s="44">
        <v>47</v>
      </c>
      <c r="H51" s="45">
        <v>1</v>
      </c>
      <c r="I51" s="46">
        <v>71</v>
      </c>
      <c r="J51" s="45">
        <v>0</v>
      </c>
      <c r="K51" s="46">
        <v>0</v>
      </c>
      <c r="L51" s="47">
        <v>42156</v>
      </c>
      <c r="M51" s="48"/>
    </row>
    <row r="52" spans="1:49" ht="32.25" customHeight="1" x14ac:dyDescent="0.25">
      <c r="A52" s="43" t="s">
        <v>89</v>
      </c>
      <c r="B52" s="146" t="s">
        <v>90</v>
      </c>
      <c r="C52" s="146"/>
      <c r="D52" s="43" t="s">
        <v>91</v>
      </c>
      <c r="E52" s="43" t="s">
        <v>24</v>
      </c>
      <c r="F52" s="44">
        <v>2220</v>
      </c>
      <c r="G52" s="44">
        <v>1110</v>
      </c>
      <c r="H52" s="45">
        <v>1</v>
      </c>
      <c r="I52" s="46">
        <v>406.26</v>
      </c>
      <c r="J52" s="45">
        <v>0</v>
      </c>
      <c r="K52" s="46">
        <v>703.74</v>
      </c>
      <c r="L52" s="47">
        <v>41913</v>
      </c>
      <c r="M52" s="48"/>
    </row>
    <row r="53" spans="1:49" ht="36.75" customHeight="1" x14ac:dyDescent="0.25">
      <c r="A53" s="43" t="s">
        <v>92</v>
      </c>
      <c r="B53" s="147" t="s">
        <v>93</v>
      </c>
      <c r="C53" s="147"/>
      <c r="D53" s="95" t="s">
        <v>88</v>
      </c>
      <c r="E53" s="43" t="s">
        <v>24</v>
      </c>
      <c r="F53" s="60"/>
      <c r="G53" s="60">
        <v>71</v>
      </c>
      <c r="H53" s="45">
        <v>1</v>
      </c>
      <c r="I53" s="61"/>
      <c r="J53" s="45">
        <v>0</v>
      </c>
      <c r="K53" s="61"/>
      <c r="L53" s="47">
        <v>41914</v>
      </c>
      <c r="M53" s="96"/>
    </row>
    <row r="54" spans="1:49" ht="32.25" customHeight="1" x14ac:dyDescent="0.25">
      <c r="A54" s="43" t="s">
        <v>94</v>
      </c>
      <c r="B54" s="143" t="s">
        <v>95</v>
      </c>
      <c r="C54" s="143"/>
      <c r="D54" s="97" t="s">
        <v>96</v>
      </c>
      <c r="E54" s="43" t="s">
        <v>24</v>
      </c>
      <c r="F54" s="60"/>
      <c r="G54" s="60">
        <v>205</v>
      </c>
      <c r="H54" s="45">
        <v>1</v>
      </c>
      <c r="I54" s="61"/>
      <c r="J54" s="45">
        <v>0</v>
      </c>
      <c r="K54" s="61"/>
      <c r="L54" s="47">
        <v>41915</v>
      </c>
      <c r="M54" s="96"/>
    </row>
    <row r="55" spans="1:49" ht="32.25" customHeight="1" x14ac:dyDescent="0.25">
      <c r="A55" s="43" t="s">
        <v>97</v>
      </c>
      <c r="B55" s="98" t="s">
        <v>98</v>
      </c>
      <c r="C55" s="99"/>
      <c r="D55" s="97" t="s">
        <v>99</v>
      </c>
      <c r="E55" s="43" t="s">
        <v>24</v>
      </c>
      <c r="F55" s="60"/>
      <c r="G55" s="60">
        <v>100</v>
      </c>
      <c r="H55" s="45">
        <v>1</v>
      </c>
      <c r="I55" s="61"/>
      <c r="J55" s="45">
        <v>0</v>
      </c>
      <c r="K55" s="61"/>
      <c r="L55" s="47">
        <v>41916</v>
      </c>
      <c r="M55" s="96"/>
    </row>
    <row r="56" spans="1:49" ht="32.25" customHeight="1" x14ac:dyDescent="0.25">
      <c r="A56" s="43" t="s">
        <v>100</v>
      </c>
      <c r="B56" s="98" t="s">
        <v>101</v>
      </c>
      <c r="C56" s="99"/>
      <c r="D56" s="97" t="s">
        <v>102</v>
      </c>
      <c r="E56" s="43" t="s">
        <v>24</v>
      </c>
      <c r="F56" s="60"/>
      <c r="G56" s="60">
        <v>110</v>
      </c>
      <c r="H56" s="45">
        <v>1</v>
      </c>
      <c r="I56" s="61"/>
      <c r="J56" s="45">
        <v>0</v>
      </c>
      <c r="K56" s="61"/>
      <c r="L56" s="47">
        <v>41917</v>
      </c>
      <c r="M56" s="96"/>
    </row>
    <row r="57" spans="1:49" ht="32.25" customHeight="1" x14ac:dyDescent="0.25">
      <c r="A57" s="43" t="s">
        <v>103</v>
      </c>
      <c r="B57" s="143" t="s">
        <v>104</v>
      </c>
      <c r="C57" s="143"/>
      <c r="D57" s="97" t="s">
        <v>96</v>
      </c>
      <c r="E57" s="43" t="s">
        <v>24</v>
      </c>
      <c r="F57" s="60"/>
      <c r="G57" s="60">
        <v>227</v>
      </c>
      <c r="H57" s="45">
        <v>1</v>
      </c>
      <c r="I57" s="61"/>
      <c r="J57" s="45">
        <v>0</v>
      </c>
      <c r="K57" s="61"/>
      <c r="L57" s="47">
        <v>41918</v>
      </c>
      <c r="M57" s="96"/>
    </row>
    <row r="58" spans="1:49" ht="45.75" customHeight="1" x14ac:dyDescent="0.25">
      <c r="A58" s="43" t="s">
        <v>105</v>
      </c>
      <c r="B58" s="98" t="s">
        <v>106</v>
      </c>
      <c r="C58" s="99"/>
      <c r="D58" s="97" t="s">
        <v>91</v>
      </c>
      <c r="E58" s="43" t="s">
        <v>24</v>
      </c>
      <c r="F58" s="60"/>
      <c r="G58" s="60">
        <v>130</v>
      </c>
      <c r="H58" s="45">
        <v>1</v>
      </c>
      <c r="I58" s="61"/>
      <c r="J58" s="45">
        <v>0</v>
      </c>
      <c r="K58" s="61"/>
      <c r="L58" s="47">
        <v>41919</v>
      </c>
      <c r="M58" s="96"/>
    </row>
    <row r="59" spans="1:49" ht="32.25" customHeight="1" x14ac:dyDescent="0.25">
      <c r="A59" s="43" t="s">
        <v>107</v>
      </c>
      <c r="B59" s="143" t="s">
        <v>108</v>
      </c>
      <c r="C59" s="143"/>
      <c r="D59" s="97" t="s">
        <v>91</v>
      </c>
      <c r="E59" s="43" t="s">
        <v>24</v>
      </c>
      <c r="F59" s="60"/>
      <c r="G59" s="60">
        <v>364</v>
      </c>
      <c r="H59" s="45">
        <v>1</v>
      </c>
      <c r="I59" s="61"/>
      <c r="J59" s="45">
        <v>0</v>
      </c>
      <c r="K59" s="61"/>
      <c r="L59" s="47">
        <v>41944</v>
      </c>
      <c r="M59" s="96"/>
    </row>
    <row r="60" spans="1:49" ht="21.75" customHeight="1" x14ac:dyDescent="0.25">
      <c r="A60" s="148" t="s">
        <v>109</v>
      </c>
      <c r="B60" s="148"/>
      <c r="C60" s="148"/>
      <c r="D60" s="100"/>
      <c r="E60" s="101"/>
      <c r="F60" s="102">
        <v>4624</v>
      </c>
      <c r="G60" s="102">
        <f>SUM(G49:G59)</f>
        <v>2505</v>
      </c>
      <c r="H60" s="103"/>
      <c r="I60" s="104">
        <v>477.26</v>
      </c>
      <c r="J60" s="103"/>
      <c r="K60" s="104">
        <v>703.74</v>
      </c>
      <c r="L60" s="105"/>
      <c r="M60" s="106"/>
    </row>
    <row r="61" spans="1:49" ht="16.5" customHeight="1" x14ac:dyDescent="0.25">
      <c r="A61" s="107"/>
      <c r="B61" s="107"/>
      <c r="C61" s="107"/>
      <c r="D61" s="107"/>
      <c r="E61" s="108"/>
      <c r="F61" s="109"/>
      <c r="G61" s="29"/>
      <c r="H61" s="30"/>
      <c r="I61" s="31"/>
      <c r="J61" s="30"/>
      <c r="K61" s="31"/>
      <c r="L61" s="32"/>
      <c r="M61" s="110"/>
    </row>
    <row r="62" spans="1:49" ht="16.5" customHeight="1" x14ac:dyDescent="0.25">
      <c r="A62" s="149" t="s">
        <v>7</v>
      </c>
      <c r="B62" s="149" t="s">
        <v>110</v>
      </c>
      <c r="C62" s="149"/>
      <c r="D62" s="149" t="s">
        <v>9</v>
      </c>
      <c r="E62" s="149" t="s">
        <v>10</v>
      </c>
      <c r="F62" s="11" t="s">
        <v>11</v>
      </c>
      <c r="G62" s="11"/>
      <c r="H62" s="150" t="s">
        <v>12</v>
      </c>
      <c r="I62" s="150"/>
      <c r="J62" s="150"/>
      <c r="K62" s="9" t="s">
        <v>13</v>
      </c>
      <c r="L62" s="111" t="s">
        <v>14</v>
      </c>
      <c r="M62" s="12" t="s">
        <v>15</v>
      </c>
    </row>
    <row r="63" spans="1:49" ht="16.5" customHeight="1" x14ac:dyDescent="0.25">
      <c r="A63" s="149"/>
      <c r="B63" s="149"/>
      <c r="C63" s="149"/>
      <c r="D63" s="149"/>
      <c r="E63" s="149"/>
      <c r="F63" s="11"/>
      <c r="G63" s="11"/>
      <c r="H63" s="150"/>
      <c r="I63" s="150"/>
      <c r="J63" s="150"/>
      <c r="K63" s="9"/>
      <c r="L63" s="8" t="s">
        <v>16</v>
      </c>
      <c r="M63" s="12"/>
    </row>
    <row r="64" spans="1:49" ht="16.5" customHeight="1" x14ac:dyDescent="0.25">
      <c r="A64" s="149"/>
      <c r="B64" s="149"/>
      <c r="C64" s="149"/>
      <c r="D64" s="149"/>
      <c r="E64" s="149"/>
      <c r="F64" s="36" t="s">
        <v>17</v>
      </c>
      <c r="G64" s="36"/>
      <c r="H64" s="150"/>
      <c r="I64" s="150"/>
      <c r="J64" s="150"/>
      <c r="K64" s="9"/>
      <c r="L64" s="8"/>
      <c r="M64" s="12"/>
    </row>
    <row r="65" spans="1:13" ht="16.5" customHeight="1" x14ac:dyDescent="0.25">
      <c r="A65" s="149"/>
      <c r="B65" s="149"/>
      <c r="C65" s="149"/>
      <c r="D65" s="149"/>
      <c r="E65" s="149"/>
      <c r="F65" s="37"/>
      <c r="G65" s="38"/>
      <c r="H65" s="39" t="s">
        <v>18</v>
      </c>
      <c r="I65" s="34" t="s">
        <v>13</v>
      </c>
      <c r="J65" s="39" t="s">
        <v>19</v>
      </c>
      <c r="K65" s="9"/>
      <c r="L65" s="8"/>
      <c r="M65" s="12"/>
    </row>
    <row r="66" spans="1:13" ht="22.5" customHeight="1" x14ac:dyDescent="0.25">
      <c r="A66" s="151" t="s">
        <v>111</v>
      </c>
      <c r="B66" s="151"/>
      <c r="C66" s="151"/>
      <c r="D66" s="112"/>
      <c r="E66" s="112"/>
      <c r="F66" s="113"/>
      <c r="G66" s="113"/>
      <c r="H66" s="114"/>
      <c r="I66" s="115"/>
      <c r="J66" s="114"/>
      <c r="K66" s="115"/>
      <c r="L66" s="116"/>
      <c r="M66" s="112"/>
    </row>
    <row r="67" spans="1:13" ht="34.5" customHeight="1" x14ac:dyDescent="0.25">
      <c r="A67" s="43" t="s">
        <v>112</v>
      </c>
      <c r="B67" s="6" t="s">
        <v>113</v>
      </c>
      <c r="C67" s="6"/>
      <c r="D67" s="43" t="s">
        <v>114</v>
      </c>
      <c r="E67" s="43" t="s">
        <v>32</v>
      </c>
      <c r="F67" s="44">
        <v>282</v>
      </c>
      <c r="G67" s="44">
        <v>388</v>
      </c>
      <c r="H67" s="45">
        <v>1</v>
      </c>
      <c r="I67" s="46">
        <v>141</v>
      </c>
      <c r="J67" s="45">
        <v>0</v>
      </c>
      <c r="K67" s="46">
        <v>0</v>
      </c>
      <c r="L67" s="47">
        <v>41912</v>
      </c>
      <c r="M67" s="48"/>
    </row>
    <row r="68" spans="1:13" ht="32.25" customHeight="1" x14ac:dyDescent="0.25">
      <c r="A68" s="43" t="s">
        <v>115</v>
      </c>
      <c r="B68" s="6" t="s">
        <v>116</v>
      </c>
      <c r="C68" s="6"/>
      <c r="D68" s="97" t="s">
        <v>117</v>
      </c>
      <c r="E68" s="43" t="s">
        <v>24</v>
      </c>
      <c r="F68" s="60"/>
      <c r="G68" s="60">
        <v>256</v>
      </c>
      <c r="H68" s="45">
        <v>1</v>
      </c>
      <c r="I68" s="61"/>
      <c r="J68" s="45">
        <v>0</v>
      </c>
      <c r="K68" s="61"/>
      <c r="L68" s="47" t="s">
        <v>118</v>
      </c>
      <c r="M68" s="43" t="s">
        <v>119</v>
      </c>
    </row>
    <row r="69" spans="1:13" ht="34.5" hidden="1" customHeight="1" x14ac:dyDescent="0.25">
      <c r="A69" s="43">
        <v>1</v>
      </c>
      <c r="B69" s="6" t="s">
        <v>120</v>
      </c>
      <c r="C69" s="6"/>
      <c r="D69" s="43" t="s">
        <v>117</v>
      </c>
      <c r="E69" s="43"/>
      <c r="F69" s="44"/>
      <c r="G69" s="44"/>
      <c r="H69" s="45"/>
      <c r="I69" s="46"/>
      <c r="J69" s="45"/>
      <c r="K69" s="46">
        <v>0</v>
      </c>
      <c r="L69" s="47" t="s">
        <v>118</v>
      </c>
      <c r="M69" s="43" t="s">
        <v>119</v>
      </c>
    </row>
    <row r="70" spans="1:13" ht="34.5" hidden="1" customHeight="1" x14ac:dyDescent="0.25">
      <c r="A70" s="43">
        <v>1</v>
      </c>
      <c r="B70" s="6" t="s">
        <v>121</v>
      </c>
      <c r="C70" s="6"/>
      <c r="D70" s="43" t="s">
        <v>88</v>
      </c>
      <c r="E70" s="48" t="s">
        <v>24</v>
      </c>
      <c r="F70" s="51">
        <v>142</v>
      </c>
      <c r="G70" s="51"/>
      <c r="H70" s="52"/>
      <c r="I70" s="53"/>
      <c r="J70" s="52"/>
      <c r="K70" s="53"/>
      <c r="L70" s="47" t="s">
        <v>118</v>
      </c>
      <c r="M70" s="43" t="s">
        <v>119</v>
      </c>
    </row>
    <row r="71" spans="1:13" ht="34.5" hidden="1" customHeight="1" x14ac:dyDescent="0.25">
      <c r="A71" s="43">
        <v>1</v>
      </c>
      <c r="B71" s="6" t="s">
        <v>122</v>
      </c>
      <c r="C71" s="6"/>
      <c r="D71" s="43"/>
      <c r="E71" s="48"/>
      <c r="F71" s="51"/>
      <c r="G71" s="51"/>
      <c r="H71" s="52"/>
      <c r="I71" s="53"/>
      <c r="J71" s="52"/>
      <c r="K71" s="53">
        <v>0</v>
      </c>
      <c r="L71" s="47" t="s">
        <v>118</v>
      </c>
      <c r="M71" s="43" t="s">
        <v>119</v>
      </c>
    </row>
    <row r="72" spans="1:13" ht="34.5" customHeight="1" x14ac:dyDescent="0.25">
      <c r="A72" s="43" t="s">
        <v>123</v>
      </c>
      <c r="B72" s="6" t="s">
        <v>124</v>
      </c>
      <c r="C72" s="6"/>
      <c r="D72" s="43" t="s">
        <v>125</v>
      </c>
      <c r="E72" s="43" t="s">
        <v>32</v>
      </c>
      <c r="F72" s="44"/>
      <c r="G72" s="44">
        <v>30</v>
      </c>
      <c r="H72" s="45">
        <v>1</v>
      </c>
      <c r="I72" s="46"/>
      <c r="J72" s="45">
        <v>0</v>
      </c>
      <c r="K72" s="46"/>
      <c r="L72" s="47" t="s">
        <v>118</v>
      </c>
      <c r="M72" s="43" t="s">
        <v>119</v>
      </c>
    </row>
    <row r="73" spans="1:13" ht="34.5" customHeight="1" x14ac:dyDescent="0.25">
      <c r="A73" s="43" t="s">
        <v>126</v>
      </c>
      <c r="B73" s="6" t="s">
        <v>127</v>
      </c>
      <c r="C73" s="6"/>
      <c r="D73" s="43" t="s">
        <v>125</v>
      </c>
      <c r="E73" s="43" t="s">
        <v>32</v>
      </c>
      <c r="F73" s="117"/>
      <c r="G73" s="44">
        <v>34</v>
      </c>
      <c r="H73" s="45">
        <v>1</v>
      </c>
      <c r="I73" s="46"/>
      <c r="J73" s="45">
        <v>0</v>
      </c>
      <c r="K73" s="46"/>
      <c r="L73" s="47" t="s">
        <v>118</v>
      </c>
      <c r="M73" s="43" t="s">
        <v>119</v>
      </c>
    </row>
    <row r="74" spans="1:13" ht="34.5" customHeight="1" x14ac:dyDescent="0.25">
      <c r="A74" s="43" t="s">
        <v>128</v>
      </c>
      <c r="B74" s="6" t="s">
        <v>129</v>
      </c>
      <c r="C74" s="6"/>
      <c r="D74" s="43" t="s">
        <v>125</v>
      </c>
      <c r="E74" s="43" t="s">
        <v>32</v>
      </c>
      <c r="F74" s="117"/>
      <c r="G74" s="44">
        <v>61</v>
      </c>
      <c r="H74" s="45">
        <v>1</v>
      </c>
      <c r="I74" s="46"/>
      <c r="J74" s="45">
        <v>0</v>
      </c>
      <c r="K74" s="46"/>
      <c r="L74" s="47" t="s">
        <v>118</v>
      </c>
      <c r="M74" s="43" t="s">
        <v>119</v>
      </c>
    </row>
    <row r="75" spans="1:13" ht="34.5" customHeight="1" x14ac:dyDescent="0.25">
      <c r="A75" s="43" t="s">
        <v>130</v>
      </c>
      <c r="B75" s="6" t="s">
        <v>131</v>
      </c>
      <c r="C75" s="6"/>
      <c r="D75" s="43" t="s">
        <v>125</v>
      </c>
      <c r="E75" s="43" t="s">
        <v>32</v>
      </c>
      <c r="F75" s="117"/>
      <c r="G75" s="44">
        <v>85</v>
      </c>
      <c r="H75" s="45">
        <v>1</v>
      </c>
      <c r="I75" s="46"/>
      <c r="J75" s="45">
        <v>0</v>
      </c>
      <c r="K75" s="46"/>
      <c r="L75" s="47" t="s">
        <v>118</v>
      </c>
      <c r="M75" s="43" t="s">
        <v>119</v>
      </c>
    </row>
    <row r="76" spans="1:13" ht="34.5" customHeight="1" x14ac:dyDescent="0.25">
      <c r="A76" s="43" t="s">
        <v>132</v>
      </c>
      <c r="B76" s="6" t="s">
        <v>133</v>
      </c>
      <c r="C76" s="6"/>
      <c r="D76" s="43" t="s">
        <v>125</v>
      </c>
      <c r="E76" s="43" t="s">
        <v>32</v>
      </c>
      <c r="F76" s="117"/>
      <c r="G76" s="44">
        <v>14</v>
      </c>
      <c r="H76" s="45">
        <v>1</v>
      </c>
      <c r="I76" s="46"/>
      <c r="J76" s="45">
        <v>0</v>
      </c>
      <c r="K76" s="46"/>
      <c r="L76" s="47" t="s">
        <v>118</v>
      </c>
      <c r="M76" s="43" t="s">
        <v>119</v>
      </c>
    </row>
    <row r="77" spans="1:13" ht="34.5" customHeight="1" x14ac:dyDescent="0.25">
      <c r="A77" s="43" t="s">
        <v>134</v>
      </c>
      <c r="B77" s="6" t="s">
        <v>135</v>
      </c>
      <c r="C77" s="6"/>
      <c r="D77" s="43" t="s">
        <v>125</v>
      </c>
      <c r="E77" s="43" t="s">
        <v>32</v>
      </c>
      <c r="F77" s="117"/>
      <c r="G77" s="44">
        <v>58</v>
      </c>
      <c r="H77" s="45">
        <v>1</v>
      </c>
      <c r="I77" s="46"/>
      <c r="J77" s="45">
        <v>0</v>
      </c>
      <c r="K77" s="46"/>
      <c r="L77" s="47" t="s">
        <v>118</v>
      </c>
      <c r="M77" s="43" t="s">
        <v>119</v>
      </c>
    </row>
    <row r="78" spans="1:13" ht="34.5" customHeight="1" x14ac:dyDescent="0.25">
      <c r="A78" s="43" t="s">
        <v>136</v>
      </c>
      <c r="B78" s="6" t="s">
        <v>137</v>
      </c>
      <c r="C78" s="6"/>
      <c r="D78" s="43" t="s">
        <v>125</v>
      </c>
      <c r="E78" s="43" t="s">
        <v>32</v>
      </c>
      <c r="F78" s="44"/>
      <c r="G78" s="44">
        <v>10</v>
      </c>
      <c r="H78" s="45">
        <v>1</v>
      </c>
      <c r="I78" s="46"/>
      <c r="J78" s="45">
        <v>0</v>
      </c>
      <c r="K78" s="46"/>
      <c r="L78" s="47">
        <v>42125</v>
      </c>
      <c r="M78" s="48"/>
    </row>
    <row r="79" spans="1:13" ht="34.5" customHeight="1" x14ac:dyDescent="0.25">
      <c r="A79" s="43" t="s">
        <v>138</v>
      </c>
      <c r="B79" s="6" t="s">
        <v>139</v>
      </c>
      <c r="C79" s="6"/>
      <c r="D79" s="43" t="s">
        <v>125</v>
      </c>
      <c r="E79" s="43" t="s">
        <v>32</v>
      </c>
      <c r="F79" s="44"/>
      <c r="G79" s="44">
        <v>85</v>
      </c>
      <c r="H79" s="45">
        <v>1</v>
      </c>
      <c r="I79" s="46"/>
      <c r="J79" s="45">
        <v>0</v>
      </c>
      <c r="K79" s="46"/>
      <c r="L79" s="47">
        <v>41913</v>
      </c>
      <c r="M79" s="48"/>
    </row>
    <row r="80" spans="1:13" ht="34.5" customHeight="1" x14ac:dyDescent="0.25">
      <c r="A80" s="43" t="s">
        <v>140</v>
      </c>
      <c r="B80" s="6" t="s">
        <v>141</v>
      </c>
      <c r="C80" s="6"/>
      <c r="D80" s="43" t="s">
        <v>125</v>
      </c>
      <c r="E80" s="43" t="s">
        <v>32</v>
      </c>
      <c r="F80" s="44"/>
      <c r="G80" s="44">
        <v>85</v>
      </c>
      <c r="H80" s="45">
        <v>1</v>
      </c>
      <c r="I80" s="46"/>
      <c r="J80" s="45">
        <v>0</v>
      </c>
      <c r="K80" s="46"/>
      <c r="L80" s="47">
        <v>41914</v>
      </c>
      <c r="M80" s="48"/>
    </row>
    <row r="81" spans="1:13" ht="34.5" customHeight="1" x14ac:dyDescent="0.25">
      <c r="A81" s="43" t="s">
        <v>142</v>
      </c>
      <c r="B81" s="6" t="s">
        <v>143</v>
      </c>
      <c r="C81" s="6"/>
      <c r="D81" s="43" t="s">
        <v>125</v>
      </c>
      <c r="E81" s="43" t="s">
        <v>32</v>
      </c>
      <c r="F81" s="44"/>
      <c r="G81" s="44">
        <v>50</v>
      </c>
      <c r="H81" s="45">
        <v>1</v>
      </c>
      <c r="I81" s="46"/>
      <c r="J81" s="45">
        <v>0</v>
      </c>
      <c r="K81" s="46"/>
      <c r="L81" s="47">
        <v>41915</v>
      </c>
      <c r="M81" s="48"/>
    </row>
    <row r="82" spans="1:13" ht="35.25" customHeight="1" x14ac:dyDescent="0.25">
      <c r="A82" s="43" t="s">
        <v>144</v>
      </c>
      <c r="B82" s="6" t="s">
        <v>145</v>
      </c>
      <c r="C82" s="6"/>
      <c r="D82" s="118" t="s">
        <v>125</v>
      </c>
      <c r="E82" s="43" t="s">
        <v>32</v>
      </c>
      <c r="F82" s="44"/>
      <c r="G82" s="44">
        <v>30</v>
      </c>
      <c r="H82" s="45">
        <v>1</v>
      </c>
      <c r="I82" s="46">
        <v>237</v>
      </c>
      <c r="J82" s="45">
        <v>0</v>
      </c>
      <c r="K82" s="46">
        <v>1</v>
      </c>
      <c r="L82" s="47">
        <v>41974</v>
      </c>
      <c r="M82" s="119"/>
    </row>
    <row r="83" spans="1:13" ht="34.5" customHeight="1" x14ac:dyDescent="0.25">
      <c r="A83" s="43" t="s">
        <v>146</v>
      </c>
      <c r="B83" s="6" t="s">
        <v>147</v>
      </c>
      <c r="C83" s="6"/>
      <c r="D83" s="43" t="s">
        <v>125</v>
      </c>
      <c r="E83" s="43" t="s">
        <v>32</v>
      </c>
      <c r="F83" s="44">
        <v>114</v>
      </c>
      <c r="G83" s="44">
        <v>57</v>
      </c>
      <c r="H83" s="45">
        <v>1</v>
      </c>
      <c r="I83" s="46">
        <v>57</v>
      </c>
      <c r="J83" s="45">
        <v>0</v>
      </c>
      <c r="K83" s="46">
        <v>0</v>
      </c>
      <c r="L83" s="47">
        <v>42036</v>
      </c>
      <c r="M83" s="48"/>
    </row>
    <row r="84" spans="1:13" ht="34.5" customHeight="1" x14ac:dyDescent="0.25">
      <c r="A84" s="43" t="s">
        <v>148</v>
      </c>
      <c r="B84" s="6" t="s">
        <v>149</v>
      </c>
      <c r="C84" s="6"/>
      <c r="D84" s="43" t="s">
        <v>117</v>
      </c>
      <c r="E84" s="43" t="s">
        <v>24</v>
      </c>
      <c r="F84" s="44">
        <v>1512</v>
      </c>
      <c r="G84" s="44">
        <v>456</v>
      </c>
      <c r="H84" s="45">
        <v>1</v>
      </c>
      <c r="I84" s="46">
        <v>756</v>
      </c>
      <c r="J84" s="45">
        <v>0</v>
      </c>
      <c r="K84" s="46">
        <v>0</v>
      </c>
      <c r="L84" s="47" t="s">
        <v>34</v>
      </c>
      <c r="M84" s="43" t="s">
        <v>150</v>
      </c>
    </row>
    <row r="85" spans="1:13" ht="34.5" customHeight="1" x14ac:dyDescent="0.25">
      <c r="A85" s="43" t="s">
        <v>151</v>
      </c>
      <c r="B85" s="6" t="s">
        <v>152</v>
      </c>
      <c r="C85" s="6"/>
      <c r="D85" s="43" t="s">
        <v>88</v>
      </c>
      <c r="E85" s="43" t="s">
        <v>32</v>
      </c>
      <c r="F85" s="44">
        <v>286</v>
      </c>
      <c r="G85" s="44">
        <v>143</v>
      </c>
      <c r="H85" s="45">
        <v>1</v>
      </c>
      <c r="I85" s="46">
        <v>143</v>
      </c>
      <c r="J85" s="45">
        <v>0</v>
      </c>
      <c r="K85" s="46">
        <v>0</v>
      </c>
      <c r="L85" s="47">
        <v>41913</v>
      </c>
      <c r="M85" s="48"/>
    </row>
    <row r="86" spans="1:13" ht="34.5" hidden="1" customHeight="1" x14ac:dyDescent="0.25">
      <c r="A86" s="43">
        <v>1</v>
      </c>
      <c r="B86" s="152" t="s">
        <v>153</v>
      </c>
      <c r="C86" s="152"/>
      <c r="D86" s="43" t="s">
        <v>88</v>
      </c>
      <c r="E86" s="43" t="s">
        <v>24</v>
      </c>
      <c r="F86" s="44">
        <v>286</v>
      </c>
      <c r="G86" s="44">
        <v>143</v>
      </c>
      <c r="H86" s="45">
        <v>2</v>
      </c>
      <c r="I86" s="46">
        <v>144</v>
      </c>
      <c r="J86" s="45">
        <v>1</v>
      </c>
      <c r="K86" s="46">
        <v>1</v>
      </c>
      <c r="L86" s="47">
        <v>41914</v>
      </c>
      <c r="M86" s="48"/>
    </row>
    <row r="87" spans="1:13" ht="34.5" customHeight="1" x14ac:dyDescent="0.25">
      <c r="A87" s="43" t="s">
        <v>154</v>
      </c>
      <c r="B87" s="6" t="s">
        <v>155</v>
      </c>
      <c r="C87" s="6"/>
      <c r="D87" s="43" t="s">
        <v>88</v>
      </c>
      <c r="E87" s="43" t="s">
        <v>24</v>
      </c>
      <c r="F87" s="44">
        <v>286</v>
      </c>
      <c r="G87" s="44">
        <v>175</v>
      </c>
      <c r="H87" s="45">
        <v>1</v>
      </c>
      <c r="I87" s="46">
        <v>145</v>
      </c>
      <c r="J87" s="45">
        <v>0</v>
      </c>
      <c r="K87" s="46">
        <v>2</v>
      </c>
      <c r="L87" s="47">
        <v>41915</v>
      </c>
      <c r="M87" s="48"/>
    </row>
    <row r="88" spans="1:13" ht="34.5" hidden="1" customHeight="1" x14ac:dyDescent="0.25">
      <c r="A88" s="43">
        <v>1</v>
      </c>
      <c r="B88" s="6" t="s">
        <v>156</v>
      </c>
      <c r="C88" s="6"/>
      <c r="D88" s="43"/>
      <c r="E88" s="43"/>
      <c r="F88" s="44"/>
      <c r="G88" s="44"/>
      <c r="H88" s="52"/>
      <c r="I88" s="53"/>
      <c r="J88" s="52"/>
      <c r="K88" s="53"/>
      <c r="L88" s="54"/>
      <c r="M88" s="43"/>
    </row>
    <row r="89" spans="1:13" ht="34.5" hidden="1" customHeight="1" x14ac:dyDescent="0.25">
      <c r="A89" s="43">
        <v>1</v>
      </c>
      <c r="B89" s="5" t="s">
        <v>157</v>
      </c>
      <c r="C89" s="5"/>
      <c r="D89" s="48" t="s">
        <v>88</v>
      </c>
      <c r="E89" s="48" t="s">
        <v>24</v>
      </c>
      <c r="F89" s="51">
        <v>342</v>
      </c>
      <c r="G89" s="51"/>
      <c r="H89" s="52"/>
      <c r="I89" s="53"/>
      <c r="J89" s="52"/>
      <c r="K89" s="53"/>
      <c r="L89" s="54"/>
      <c r="M89" s="43"/>
    </row>
    <row r="90" spans="1:13" ht="34.5" hidden="1" customHeight="1" x14ac:dyDescent="0.25">
      <c r="A90" s="43">
        <v>1</v>
      </c>
      <c r="B90" s="5" t="s">
        <v>158</v>
      </c>
      <c r="C90" s="5"/>
      <c r="D90" s="48"/>
      <c r="E90" s="48"/>
      <c r="F90" s="51"/>
      <c r="G90" s="51"/>
      <c r="H90" s="52"/>
      <c r="I90" s="53"/>
      <c r="J90" s="52"/>
      <c r="K90" s="53"/>
      <c r="L90" s="54"/>
      <c r="M90" s="43"/>
    </row>
    <row r="91" spans="1:13" ht="34.5" customHeight="1" x14ac:dyDescent="0.25">
      <c r="A91" s="43" t="s">
        <v>159</v>
      </c>
      <c r="B91" s="6" t="s">
        <v>160</v>
      </c>
      <c r="C91" s="6"/>
      <c r="D91" s="43" t="s">
        <v>117</v>
      </c>
      <c r="E91" s="43" t="s">
        <v>24</v>
      </c>
      <c r="F91" s="44">
        <v>492</v>
      </c>
      <c r="G91" s="44">
        <v>231</v>
      </c>
      <c r="H91" s="45">
        <v>1</v>
      </c>
      <c r="I91" s="46">
        <v>246</v>
      </c>
      <c r="J91" s="45">
        <v>0</v>
      </c>
      <c r="K91" s="46">
        <v>0</v>
      </c>
      <c r="L91" s="47" t="s">
        <v>34</v>
      </c>
      <c r="M91" s="43" t="s">
        <v>150</v>
      </c>
    </row>
    <row r="92" spans="1:13" ht="34.5" customHeight="1" x14ac:dyDescent="0.25">
      <c r="A92" s="43" t="s">
        <v>161</v>
      </c>
      <c r="B92" s="6" t="s">
        <v>162</v>
      </c>
      <c r="C92" s="6"/>
      <c r="D92" s="43" t="s">
        <v>117</v>
      </c>
      <c r="E92" s="43" t="s">
        <v>24</v>
      </c>
      <c r="F92" s="44">
        <v>584</v>
      </c>
      <c r="G92" s="44">
        <v>263</v>
      </c>
      <c r="H92" s="45">
        <v>1</v>
      </c>
      <c r="I92" s="46">
        <v>292</v>
      </c>
      <c r="J92" s="45">
        <v>0</v>
      </c>
      <c r="K92" s="46">
        <v>0</v>
      </c>
      <c r="L92" s="47" t="s">
        <v>34</v>
      </c>
      <c r="M92" s="43" t="s">
        <v>150</v>
      </c>
    </row>
    <row r="93" spans="1:13" ht="34.5" hidden="1" customHeight="1" x14ac:dyDescent="0.25">
      <c r="A93" s="43">
        <v>1</v>
      </c>
      <c r="B93" s="5"/>
      <c r="C93" s="5"/>
      <c r="D93" s="48"/>
      <c r="E93" s="48"/>
      <c r="F93" s="51"/>
      <c r="G93" s="51"/>
      <c r="H93" s="52"/>
      <c r="I93" s="53">
        <v>0</v>
      </c>
      <c r="J93" s="52"/>
      <c r="K93" s="53">
        <v>0</v>
      </c>
      <c r="L93" s="54"/>
      <c r="M93" s="43"/>
    </row>
    <row r="94" spans="1:13" ht="34.5" customHeight="1" x14ac:dyDescent="0.25">
      <c r="A94" s="43" t="s">
        <v>163</v>
      </c>
      <c r="B94" s="6" t="s">
        <v>164</v>
      </c>
      <c r="C94" s="6"/>
      <c r="D94" s="43" t="s">
        <v>117</v>
      </c>
      <c r="E94" s="43" t="s">
        <v>24</v>
      </c>
      <c r="F94" s="44">
        <v>414</v>
      </c>
      <c r="G94" s="44">
        <v>276</v>
      </c>
      <c r="H94" s="45">
        <v>1</v>
      </c>
      <c r="I94" s="46">
        <v>207</v>
      </c>
      <c r="J94" s="45">
        <v>0</v>
      </c>
      <c r="K94" s="46">
        <v>0</v>
      </c>
      <c r="L94" s="47" t="s">
        <v>34</v>
      </c>
      <c r="M94" s="43" t="s">
        <v>150</v>
      </c>
    </row>
    <row r="95" spans="1:13" ht="34.5" hidden="1" customHeight="1" x14ac:dyDescent="0.25">
      <c r="A95" s="43">
        <v>1</v>
      </c>
      <c r="B95" s="153" t="s">
        <v>165</v>
      </c>
      <c r="C95" s="153"/>
      <c r="D95" s="120" t="s">
        <v>117</v>
      </c>
      <c r="E95" s="120" t="s">
        <v>24</v>
      </c>
      <c r="F95" s="121">
        <v>728</v>
      </c>
      <c r="G95" s="121"/>
      <c r="H95" s="45">
        <v>2</v>
      </c>
      <c r="I95" s="46">
        <v>208</v>
      </c>
      <c r="J95" s="45">
        <v>1</v>
      </c>
      <c r="K95" s="122"/>
      <c r="L95" s="73"/>
      <c r="M95" s="43"/>
    </row>
    <row r="96" spans="1:13" ht="32.25" customHeight="1" x14ac:dyDescent="0.25">
      <c r="A96" s="43" t="s">
        <v>166</v>
      </c>
      <c r="B96" s="6" t="s">
        <v>167</v>
      </c>
      <c r="C96" s="6"/>
      <c r="D96" s="97" t="s">
        <v>88</v>
      </c>
      <c r="E96" s="43" t="s">
        <v>24</v>
      </c>
      <c r="F96" s="60"/>
      <c r="G96" s="60">
        <v>141</v>
      </c>
      <c r="H96" s="45">
        <v>1</v>
      </c>
      <c r="I96" s="46">
        <v>209</v>
      </c>
      <c r="J96" s="45">
        <v>0</v>
      </c>
      <c r="K96" s="61"/>
      <c r="L96" s="47">
        <v>41913</v>
      </c>
      <c r="M96" s="96"/>
    </row>
    <row r="97" spans="1:41" ht="35.25" customHeight="1" x14ac:dyDescent="0.25">
      <c r="A97" s="43" t="s">
        <v>168</v>
      </c>
      <c r="B97" s="6" t="s">
        <v>169</v>
      </c>
      <c r="C97" s="6"/>
      <c r="D97" s="43" t="s">
        <v>88</v>
      </c>
      <c r="E97" s="43" t="s">
        <v>32</v>
      </c>
      <c r="F97" s="44">
        <v>472</v>
      </c>
      <c r="G97" s="60">
        <v>195</v>
      </c>
      <c r="H97" s="45">
        <v>1</v>
      </c>
      <c r="I97" s="46">
        <v>236</v>
      </c>
      <c r="J97" s="45">
        <v>0</v>
      </c>
      <c r="K97" s="53">
        <v>0</v>
      </c>
      <c r="L97" s="62">
        <v>42095</v>
      </c>
      <c r="M97" s="74"/>
    </row>
    <row r="98" spans="1:41" ht="35.25" customHeight="1" x14ac:dyDescent="0.25">
      <c r="A98" s="43" t="s">
        <v>170</v>
      </c>
      <c r="B98" s="6" t="s">
        <v>171</v>
      </c>
      <c r="C98" s="6"/>
      <c r="D98" s="43" t="s">
        <v>88</v>
      </c>
      <c r="E98" s="43" t="s">
        <v>32</v>
      </c>
      <c r="F98" s="44">
        <v>472</v>
      </c>
      <c r="G98" s="60">
        <v>195</v>
      </c>
      <c r="H98" s="45">
        <v>1</v>
      </c>
      <c r="I98" s="46">
        <v>236</v>
      </c>
      <c r="J98" s="45">
        <v>0</v>
      </c>
      <c r="K98" s="53">
        <v>0</v>
      </c>
      <c r="L98" s="62">
        <v>41883</v>
      </c>
      <c r="M98" s="74"/>
    </row>
    <row r="99" spans="1:41" ht="35.25" customHeight="1" x14ac:dyDescent="0.25">
      <c r="A99" s="43" t="s">
        <v>172</v>
      </c>
      <c r="B99" s="6" t="s">
        <v>157</v>
      </c>
      <c r="C99" s="6"/>
      <c r="D99" s="118" t="s">
        <v>88</v>
      </c>
      <c r="E99" s="43" t="s">
        <v>32</v>
      </c>
      <c r="F99" s="44"/>
      <c r="G99" s="44">
        <v>195</v>
      </c>
      <c r="H99" s="45">
        <v>2</v>
      </c>
      <c r="I99" s="46">
        <v>238</v>
      </c>
      <c r="J99" s="45">
        <v>1</v>
      </c>
      <c r="K99" s="46">
        <v>2</v>
      </c>
      <c r="L99" s="47">
        <v>41944</v>
      </c>
      <c r="M99" s="119"/>
    </row>
    <row r="100" spans="1:41" ht="21" customHeight="1" x14ac:dyDescent="0.25">
      <c r="A100" s="141" t="s">
        <v>173</v>
      </c>
      <c r="B100" s="141"/>
      <c r="C100" s="141"/>
      <c r="D100" s="75"/>
      <c r="E100" s="76"/>
      <c r="F100" s="77">
        <v>8804</v>
      </c>
      <c r="G100" s="77">
        <f>SUM(G67:G99)</f>
        <v>3656</v>
      </c>
      <c r="H100" s="78"/>
      <c r="I100" s="79">
        <v>3649</v>
      </c>
      <c r="J100" s="78"/>
      <c r="K100" s="79">
        <v>75</v>
      </c>
      <c r="L100" s="80"/>
      <c r="M100" s="81"/>
    </row>
    <row r="101" spans="1:41" s="128" customFormat="1" ht="26.25" customHeight="1" x14ac:dyDescent="0.25">
      <c r="A101" s="123"/>
      <c r="B101" s="123" t="s">
        <v>174</v>
      </c>
      <c r="C101" s="124"/>
      <c r="D101" s="124"/>
      <c r="E101" s="124"/>
      <c r="F101" s="124"/>
      <c r="G101" s="125">
        <f>G34+G46+G60+G100</f>
        <v>42043</v>
      </c>
      <c r="H101" s="124"/>
      <c r="I101" s="124"/>
      <c r="J101" s="124"/>
      <c r="K101" s="124"/>
      <c r="L101" s="126"/>
      <c r="M101" s="124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</row>
    <row r="104" spans="1:41" s="129" customFormat="1" ht="21.75" customHeight="1" x14ac:dyDescent="0.25">
      <c r="B104" s="130" t="s">
        <v>175</v>
      </c>
      <c r="C104" s="130"/>
      <c r="D104" s="131" t="s">
        <v>176</v>
      </c>
      <c r="E104" s="132"/>
      <c r="F104" s="132"/>
      <c r="L104" s="133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4"/>
      <c r="AH104" s="134"/>
      <c r="AI104" s="134"/>
      <c r="AJ104" s="134"/>
      <c r="AK104" s="134"/>
      <c r="AL104" s="134"/>
      <c r="AM104" s="134"/>
      <c r="AN104" s="134"/>
      <c r="AO104" s="134"/>
    </row>
    <row r="105" spans="1:41" s="129" customFormat="1" ht="21.75" customHeight="1" x14ac:dyDescent="0.25">
      <c r="B105" s="130"/>
      <c r="C105" s="130"/>
      <c r="D105" s="131" t="s">
        <v>177</v>
      </c>
      <c r="E105" s="135"/>
      <c r="F105" s="132"/>
      <c r="L105" s="133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</row>
    <row r="106" spans="1:41" s="129" customFormat="1" ht="21.75" customHeight="1" x14ac:dyDescent="0.25">
      <c r="B106" s="130"/>
      <c r="C106" s="130"/>
      <c r="D106" s="136"/>
      <c r="E106" s="132"/>
      <c r="F106" s="135"/>
      <c r="L106" s="133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</row>
    <row r="107" spans="1:41" s="129" customFormat="1" ht="21.75" customHeight="1" x14ac:dyDescent="0.25">
      <c r="B107" s="130" t="s">
        <v>178</v>
      </c>
      <c r="C107" s="130"/>
      <c r="D107" s="136"/>
      <c r="E107" s="132"/>
      <c r="F107" s="137"/>
      <c r="L107" s="133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134"/>
      <c r="AO107" s="134"/>
    </row>
    <row r="108" spans="1:41" s="129" customFormat="1" ht="21.75" customHeight="1" x14ac:dyDescent="0.25">
      <c r="B108" s="131" t="s">
        <v>179</v>
      </c>
      <c r="C108" s="138"/>
      <c r="D108" s="136"/>
      <c r="E108" s="132"/>
      <c r="F108" s="139"/>
      <c r="L108" s="133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</row>
    <row r="109" spans="1:41" s="129" customFormat="1" ht="21.75" customHeight="1" x14ac:dyDescent="0.25">
      <c r="B109" s="131" t="s">
        <v>180</v>
      </c>
      <c r="C109" s="138"/>
      <c r="D109" s="136"/>
      <c r="E109" s="135"/>
      <c r="F109" s="132"/>
      <c r="L109" s="133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4"/>
      <c r="AE109" s="134"/>
      <c r="AF109" s="134"/>
      <c r="AG109" s="134"/>
      <c r="AH109" s="134"/>
      <c r="AI109" s="134"/>
      <c r="AJ109" s="134"/>
      <c r="AK109" s="134"/>
      <c r="AL109" s="134"/>
      <c r="AM109" s="134"/>
      <c r="AN109" s="134"/>
      <c r="AO109" s="134"/>
    </row>
    <row r="110" spans="1:41" s="129" customFormat="1" ht="21.75" customHeight="1" x14ac:dyDescent="0.25">
      <c r="B110" s="131" t="s">
        <v>181</v>
      </c>
      <c r="C110" s="138"/>
      <c r="D110" s="136"/>
      <c r="E110" s="135"/>
      <c r="F110" s="132"/>
      <c r="L110" s="133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4"/>
      <c r="AE110" s="134"/>
      <c r="AF110" s="134"/>
      <c r="AG110" s="134"/>
      <c r="AH110" s="134"/>
      <c r="AI110" s="134"/>
      <c r="AJ110" s="134"/>
      <c r="AK110" s="134"/>
      <c r="AL110" s="134"/>
      <c r="AM110" s="134"/>
      <c r="AN110" s="134"/>
      <c r="AO110" s="134"/>
    </row>
    <row r="111" spans="1:41" s="129" customFormat="1" ht="21.75" customHeight="1" x14ac:dyDescent="0.25">
      <c r="B111" s="131" t="s">
        <v>182</v>
      </c>
      <c r="C111" s="138"/>
      <c r="D111" s="136"/>
      <c r="E111" s="132"/>
      <c r="F111" s="132"/>
      <c r="L111" s="133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</row>
    <row r="112" spans="1:41" s="129" customFormat="1" ht="21.75" customHeight="1" x14ac:dyDescent="0.25">
      <c r="B112" s="131" t="s">
        <v>183</v>
      </c>
      <c r="C112" s="138"/>
      <c r="D112" s="136"/>
      <c r="E112" s="132"/>
      <c r="F112" s="132"/>
      <c r="L112" s="133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4"/>
      <c r="AK112" s="134"/>
      <c r="AL112" s="134"/>
      <c r="AM112" s="134"/>
      <c r="AN112" s="134"/>
      <c r="AO112" s="134"/>
    </row>
    <row r="113" spans="2:41" s="129" customFormat="1" ht="21.75" customHeight="1" x14ac:dyDescent="0.25">
      <c r="B113" s="131" t="s">
        <v>184</v>
      </c>
      <c r="C113" s="138"/>
      <c r="D113" s="136"/>
      <c r="E113" s="132"/>
      <c r="F113" s="132"/>
      <c r="L113" s="133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4"/>
      <c r="AE113" s="134"/>
      <c r="AF113" s="134"/>
      <c r="AG113" s="134"/>
      <c r="AH113" s="134"/>
      <c r="AI113" s="134"/>
      <c r="AJ113" s="134"/>
      <c r="AK113" s="134"/>
      <c r="AL113" s="134"/>
      <c r="AM113" s="134"/>
      <c r="AN113" s="134"/>
      <c r="AO113" s="134"/>
    </row>
    <row r="114" spans="2:41" s="129" customFormat="1" ht="21.75" customHeight="1" x14ac:dyDescent="0.25">
      <c r="B114" s="131" t="s">
        <v>185</v>
      </c>
      <c r="C114" s="138"/>
      <c r="D114" s="136"/>
      <c r="E114" s="132"/>
      <c r="F114" s="132"/>
      <c r="L114" s="133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</row>
    <row r="115" spans="2:41" s="129" customFormat="1" ht="21.75" customHeight="1" x14ac:dyDescent="0.25">
      <c r="B115" s="131" t="s">
        <v>186</v>
      </c>
      <c r="C115" s="138"/>
      <c r="D115" s="136"/>
      <c r="E115" s="132"/>
      <c r="F115" s="132"/>
      <c r="L115" s="133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4"/>
      <c r="AE115" s="134"/>
      <c r="AF115" s="134"/>
      <c r="AG115" s="134"/>
      <c r="AH115" s="134"/>
      <c r="AI115" s="134"/>
      <c r="AJ115" s="134"/>
      <c r="AK115" s="134"/>
      <c r="AL115" s="134"/>
      <c r="AM115" s="134"/>
      <c r="AN115" s="134"/>
      <c r="AO115" s="134"/>
    </row>
    <row r="116" spans="2:41" s="129" customFormat="1" ht="21.75" customHeight="1" x14ac:dyDescent="0.25">
      <c r="B116" s="131" t="s">
        <v>187</v>
      </c>
      <c r="C116" s="138"/>
      <c r="D116" s="136"/>
      <c r="E116" s="132"/>
      <c r="F116" s="132"/>
      <c r="L116" s="133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4"/>
      <c r="AE116" s="134"/>
      <c r="AF116" s="134"/>
      <c r="AG116" s="134"/>
      <c r="AH116" s="134"/>
      <c r="AI116" s="134"/>
      <c r="AJ116" s="134"/>
      <c r="AK116" s="134"/>
      <c r="AL116" s="134"/>
      <c r="AM116" s="134"/>
      <c r="AN116" s="134"/>
      <c r="AO116" s="134"/>
    </row>
    <row r="117" spans="2:41" s="129" customFormat="1" ht="21.75" customHeight="1" x14ac:dyDescent="0.25">
      <c r="B117" s="131" t="s">
        <v>188</v>
      </c>
      <c r="C117" s="138"/>
      <c r="D117" s="136"/>
      <c r="E117" s="132"/>
      <c r="F117" s="132"/>
      <c r="L117" s="133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</row>
    <row r="118" spans="2:41" s="129" customFormat="1" ht="21.75" customHeight="1" x14ac:dyDescent="0.25">
      <c r="B118" s="131"/>
      <c r="C118" s="138"/>
      <c r="D118" s="136"/>
      <c r="E118" s="132"/>
      <c r="F118" s="132"/>
      <c r="L118" s="133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</row>
    <row r="119" spans="2:41" s="129" customFormat="1" ht="21.75" customHeight="1" x14ac:dyDescent="0.25"/>
  </sheetData>
  <mergeCells count="93">
    <mergeCell ref="B99:C99"/>
    <mergeCell ref="A100:C100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M62:M65"/>
    <mergeCell ref="L63:L65"/>
    <mergeCell ref="A66:C66"/>
    <mergeCell ref="B67:C67"/>
    <mergeCell ref="B68:C68"/>
    <mergeCell ref="D62:D65"/>
    <mergeCell ref="E62:E65"/>
    <mergeCell ref="F62:G63"/>
    <mergeCell ref="H62:J64"/>
    <mergeCell ref="K62:K65"/>
    <mergeCell ref="B57:C57"/>
    <mergeCell ref="B59:C59"/>
    <mergeCell ref="A60:C60"/>
    <mergeCell ref="A62:A65"/>
    <mergeCell ref="B62:C65"/>
    <mergeCell ref="B50:C50"/>
    <mergeCell ref="B51:C51"/>
    <mergeCell ref="B52:C52"/>
    <mergeCell ref="B53:C53"/>
    <mergeCell ref="B54:C54"/>
    <mergeCell ref="B44:C44"/>
    <mergeCell ref="B45:C45"/>
    <mergeCell ref="A46:C46"/>
    <mergeCell ref="A48:F48"/>
    <mergeCell ref="B49:C49"/>
    <mergeCell ref="A36:C36"/>
    <mergeCell ref="B37:C37"/>
    <mergeCell ref="B41:C41"/>
    <mergeCell ref="B42:C42"/>
    <mergeCell ref="B43:C43"/>
    <mergeCell ref="B29:C29"/>
    <mergeCell ref="B31:C31"/>
    <mergeCell ref="B32:C32"/>
    <mergeCell ref="B33:C33"/>
    <mergeCell ref="A34:C34"/>
    <mergeCell ref="B24:C24"/>
    <mergeCell ref="B25:C25"/>
    <mergeCell ref="B26:C26"/>
    <mergeCell ref="B27:C27"/>
    <mergeCell ref="B28:C28"/>
    <mergeCell ref="B19:C19"/>
    <mergeCell ref="B20:C20"/>
    <mergeCell ref="B21:C21"/>
    <mergeCell ref="B22:C22"/>
    <mergeCell ref="B23:C23"/>
    <mergeCell ref="A14:B14"/>
    <mergeCell ref="B15:C15"/>
    <mergeCell ref="B16:C16"/>
    <mergeCell ref="B17:C17"/>
    <mergeCell ref="B18:C18"/>
    <mergeCell ref="F10:G11"/>
    <mergeCell ref="H10:J12"/>
    <mergeCell ref="K10:K13"/>
    <mergeCell ref="M10:M13"/>
    <mergeCell ref="L11:L13"/>
    <mergeCell ref="A2:C2"/>
    <mergeCell ref="D7:E7"/>
    <mergeCell ref="A10:A13"/>
    <mergeCell ref="B10:C13"/>
    <mergeCell ref="D10:D13"/>
    <mergeCell ref="E10:E1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39760903</IDBDocs_x0020_Number>
    <TaxCatchAll xmlns="9c571b2f-e523-4ab2-ba2e-09e151a03ef4">
      <Value>8</Value>
      <Value>7</Value>
    </TaxCatchAll>
    <Phase xmlns="9c571b2f-e523-4ab2-ba2e-09e151a03ef4" xsi:nil="true"/>
    <SISCOR_x0020_Number xmlns="9c571b2f-e523-4ab2-ba2e-09e151a03ef4" xsi:nil="true"/>
    <Division_x0020_or_x0020_Unit xmlns="9c571b2f-e523-4ab2-ba2e-09e151a03ef4">CSC/CBR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Procurement Administration</TermName>
          <TermId xmlns="http://schemas.microsoft.com/office/infopath/2007/PartnerControls">d8145667-6247-4db3-9e42-91a14331cc81</TermId>
        </TermInfo>
      </Terms>
    </o5138a91267540169645e33d09c9ddc6>
    <Approval_x0020_Number xmlns="9c571b2f-e523-4ab2-ba2e-09e151a03ef4">2752/OC-BR</Approval_x0020_Number>
    <Document_x0020_Author xmlns="9c571b2f-e523-4ab2-ba2e-09e151a03ef4">Silva Casseb, Marcia Maria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fd0e48b6a66848a9885f717e5bbf40c4>
    <Project_x0020_Number xmlns="9c571b2f-e523-4ab2-ba2e-09e151a03ef4">BR-L1187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EXCEL&lt;/APPLICATION&gt;&lt;USER_STAGE&gt;Procurement Plan&lt;/USER_STAGE&gt;&lt;PD_OBJ_TYPE&gt;0&lt;/PD_OBJ_TYPE&gt;&lt;MAKERECORD&gt;N&lt;/MAKERECORD&gt;&lt;PD_FILEPT_NO&gt;PO-BR-L1187-GS&lt;/PD_FILEPT_NO&gt;&lt;/Data&gt;</Migration_x0020_Info>
    <Operation_x0020_Type xmlns="9c571b2f-e523-4ab2-ba2e-09e151a03ef4" xsi:nil="true"/>
    <Document_x0020_Language_x0020_IDB xmlns="9c571b2f-e523-4ab2-ba2e-09e151a03ef4">Portuguese</Document_x0020_Language_x0020_IDB>
    <Identifier xmlns="9c571b2f-e523-4ab2-ba2e-09e151a03ef4">Plano de Aquisições FULL DOC</Identifier>
    <Disclosure_x0020_Activity xmlns="9c571b2f-e523-4ab2-ba2e-09e151a03ef4">Procurement Plan</Disclosure_x0020_Activity>
    <Webtopic xmlns="9c571b2f-e523-4ab2-ba2e-09e151a03ef4">GENERIC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2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0DAF32420A569E4594C2DA94AA1ADCD3" ma:contentTypeVersion="0" ma:contentTypeDescription="A content type to manage public (operations) IDB documents" ma:contentTypeScope="" ma:versionID="de3ad78b5d6e97b1f56f5debc7a9263e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9AD4F8D4-829C-4B5D-AB98-3BD6567B3A5B}"/>
</file>

<file path=customXml/itemProps2.xml><?xml version="1.0" encoding="utf-8"?>
<ds:datastoreItem xmlns:ds="http://schemas.openxmlformats.org/officeDocument/2006/customXml" ds:itemID="{DA7F7767-FE14-4B4E-BA1D-DA2F55BFFAA3}"/>
</file>

<file path=customXml/itemProps3.xml><?xml version="1.0" encoding="utf-8"?>
<ds:datastoreItem xmlns:ds="http://schemas.openxmlformats.org/officeDocument/2006/customXml" ds:itemID="{67D66E3B-AD26-447D-926B-ECFC6BE69E41}"/>
</file>

<file path=customXml/itemProps4.xml><?xml version="1.0" encoding="utf-8"?>
<ds:datastoreItem xmlns:ds="http://schemas.openxmlformats.org/officeDocument/2006/customXml" ds:itemID="{322C1A85-F256-4950-BC59-03AD3AD21B29}"/>
</file>

<file path=customXml/itemProps5.xml><?xml version="1.0" encoding="utf-8"?>
<ds:datastoreItem xmlns:ds="http://schemas.openxmlformats.org/officeDocument/2006/customXml" ds:itemID="{AF779E80-AABE-419D-A879-9A062215813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 18meses</vt:lpstr>
      <vt:lpstr>Sheet2</vt:lpstr>
      <vt:lpstr>Sheet3</vt:lpstr>
      <vt:lpstr>'PA 18meses'!Print_Area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Aquisições (BR-L1187 Procidades Novo Hamburgo) - Agosto 2014</dc:title>
  <dc:creator>Test</dc:creator>
  <cp:lastModifiedBy>IADB</cp:lastModifiedBy>
  <cp:revision>0</cp:revision>
  <cp:lastPrinted>2013-09-05T19:16:38Z</cp:lastPrinted>
  <dcterms:created xsi:type="dcterms:W3CDTF">2013-08-29T14:08:24Z</dcterms:created>
  <dcterms:modified xsi:type="dcterms:W3CDTF">2015-07-29T14:04:00Z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0x01010046CF21643EE8D14686A648AA6DAD0892000DAF32420A569E4594C2DA94AA1ADCD3</vt:lpwstr>
  </property>
  <property fmtid="{D5CDD505-2E9C-101B-9397-08002B2CF9AE}" pid="3" name="TaxKeyword">
    <vt:lpwstr/>
  </property>
  <property fmtid="{D5CDD505-2E9C-101B-9397-08002B2CF9AE}" pid="4" name="Function Operations IDB">
    <vt:lpwstr>8;#Goods and Services|5bfebf1b-9f1f-4411-b1dd-4c19b807b799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7;#Procurement Administration|d8145667-6247-4db3-9e42-91a14331cc81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7;#Procurement Administration|d8145667-6247-4db3-9e42-91a14331cc81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