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535" activeTab="2"/>
  </bookViews>
  <sheets>
    <sheet name="Project Structure" sheetId="1" r:id="rId1"/>
    <sheet name="Procurement Plan" sheetId="2" r:id="rId2"/>
    <sheet name="Detailed Procurement Plan" sheetId="3" r:id="rId3"/>
    <sheet name="Sheet1" sheetId="4" r:id="rId4"/>
    <sheet name="Sheet2" sheetId="5" r:id="rId5"/>
  </sheets>
  <definedNames>
    <definedName name="_xlnm._FilterDatabase" localSheetId="2" hidden="1">'Detailed Procurement Plan'!$B$1:$AK$10</definedName>
    <definedName name="_xlnm.Print_Area" localSheetId="2">'Detailed Procurement Plan'!$A$1:$O$75</definedName>
    <definedName name="Z_AC587748_D606_426A_9A94_E9857A7C3448_.wvu.Cols" localSheetId="2" hidden="1">'Detailed Procurement Plan'!$R:$S</definedName>
    <definedName name="Z_AC587748_D606_426A_9A94_E9857A7C3448_.wvu.FilterData" localSheetId="2" hidden="1">'Detailed Procurement Plan'!$B$1:$AK$10</definedName>
    <definedName name="Z_AC587748_D606_426A_9A94_E9857A7C3448_.wvu.PrintArea" localSheetId="2" hidden="1">'Detailed Procurement Plan'!$A$1:$O$75</definedName>
    <definedName name="Z_BE269517_C531_49D1_A69C_5EC3E17D62E8_.wvu.Cols" localSheetId="2" hidden="1">'Detailed Procurement Plan'!$R:$S</definedName>
    <definedName name="Z_BE269517_C531_49D1_A69C_5EC3E17D62E8_.wvu.FilterData" localSheetId="2" hidden="1">'Detailed Procurement Plan'!$B$1:$AK$10</definedName>
    <definedName name="Z_BE269517_C531_49D1_A69C_5EC3E17D62E8_.wvu.PrintArea" localSheetId="2" hidden="1">'Detailed Procurement Plan'!$A$1:$O$75</definedName>
    <definedName name="Z_C2ACEFBA_9BB4_4A95_B3A2_2FD44AC02B8A_.wvu.Cols" localSheetId="2" hidden="1">'Detailed Procurement Plan'!$R:$S</definedName>
    <definedName name="Z_C2ACEFBA_9BB4_4A95_B3A2_2FD44AC02B8A_.wvu.FilterData" localSheetId="2" hidden="1">'Detailed Procurement Plan'!$B$1:$AK$10</definedName>
    <definedName name="Z_FA5ABD16_B7A3_4428_A8BA_70C87DEE048B_.wvu.Cols" localSheetId="2" hidden="1">'Detailed Procurement Plan'!$R:$S</definedName>
    <definedName name="Z_FA5ABD16_B7A3_4428_A8BA_70C87DEE048B_.wvu.FilterData" localSheetId="2" hidden="1">'Detailed Procurement Plan'!$B$1:$AK$10</definedName>
    <definedName name="Z_FA5ABD16_B7A3_4428_A8BA_70C87DEE048B_.wvu.PrintArea" localSheetId="2" hidden="1">'Detailed Procurement Plan'!$A$1:$O$75</definedName>
    <definedName name="Z_FFFAD9F4_1695_44E7_B278_8499B2E8DC6A_.wvu.Cols" localSheetId="2" hidden="1">'Detailed Procurement Plan'!$R:$S</definedName>
    <definedName name="Z_FFFAD9F4_1695_44E7_B278_8499B2E8DC6A_.wvu.FilterData" localSheetId="2" hidden="1">'Detailed Procurement Plan'!$B$1:$AK$10</definedName>
    <definedName name="Z_FFFAD9F4_1695_44E7_B278_8499B2E8DC6A_.wvu.PrintArea" localSheetId="2" hidden="1">'Detailed Procurement Plan'!$A$1:$O$75</definedName>
  </definedNames>
  <calcPr calcId="152511"/>
  <customWorkbookViews>
    <customWorkbookView name="Test - Personal View" guid="{FFFAD9F4-1695-44E7-B278-8499B2E8DC6A}" mergeInterval="0" personalView="1" maximized="1" windowWidth="1276" windowHeight="799" activeSheetId="3"/>
    <customWorkbookView name="tb - Personal View" guid="{FA5ABD16-B7A3-4428-A8BA-70C87DEE048B}" mergeInterval="0" personalView="1" maximized="1" xWindow="-8" yWindow="-8" windowWidth="1382" windowHeight="744" activeSheetId="3"/>
    <customWorkbookView name="Tamico - Personal View" guid="{BE269517-C531-49D1-A69C-5EC3E17D62E8}" mergeInterval="0" personalView="1" maximized="1" windowWidth="1020" windowHeight="539" activeSheetId="3"/>
    <customWorkbookView name="eamonn shehy - Personal View" guid="{C2ACEFBA-9BB4-4A95-B3A2-2FD44AC02B8A}" mergeInterval="0" personalView="1" maximized="1" xWindow="-8" yWindow="-8" windowWidth="1382" windowHeight="744" activeSheetId="3"/>
    <customWorkbookView name="  - Personal View" guid="{AC587748-D606-426A-9A94-E9857A7C3448}" mergeInterval="0" personalView="1" maximized="1" xWindow="1" yWindow="1" windowWidth="1280" windowHeight="803" activeSheetId="3"/>
  </customWorkbookViews>
</workbook>
</file>

<file path=xl/calcChain.xml><?xml version="1.0" encoding="utf-8"?>
<calcChain xmlns="http://schemas.openxmlformats.org/spreadsheetml/2006/main">
  <c r="B31" i="2" l="1"/>
  <c r="C31" i="2" s="1"/>
</calcChain>
</file>

<file path=xl/sharedStrings.xml><?xml version="1.0" encoding="utf-8"?>
<sst xmlns="http://schemas.openxmlformats.org/spreadsheetml/2006/main" count="545" uniqueCount="234">
  <si>
    <t>3CV</t>
  </si>
  <si>
    <t>Total</t>
  </si>
  <si>
    <t>WORKS</t>
  </si>
  <si>
    <t>Executing Agency:</t>
  </si>
  <si>
    <t>Goods</t>
  </si>
  <si>
    <t>GOODS</t>
  </si>
  <si>
    <t>NON CONSULTING SERVICES</t>
  </si>
  <si>
    <t>CONSULTING FIRMS</t>
  </si>
  <si>
    <t>INDIVIDUAL CONSULTANTS</t>
  </si>
  <si>
    <t>TRAINING</t>
  </si>
  <si>
    <t>Activity:</t>
  </si>
  <si>
    <t>Additional Information:</t>
  </si>
  <si>
    <t>Procurement Method
(Select one of the options):</t>
  </si>
  <si>
    <t>Lots Quantity:</t>
  </si>
  <si>
    <t>Process Number:</t>
  </si>
  <si>
    <t>Estimated Amount,
 in u$s :</t>
  </si>
  <si>
    <t>Associated Component:</t>
  </si>
  <si>
    <t>Estimated Number of Consultants:</t>
  </si>
  <si>
    <t>Contract Signature</t>
  </si>
  <si>
    <t>Specific Procurement notice</t>
  </si>
  <si>
    <t>Comments</t>
  </si>
  <si>
    <t>Dates</t>
  </si>
  <si>
    <t>Bidding Documents</t>
  </si>
  <si>
    <t>No Objection to TOR's</t>
  </si>
  <si>
    <t>Annual Training Plan (ATP)</t>
  </si>
  <si>
    <t>End of Activity</t>
  </si>
  <si>
    <t>Cancelled</t>
  </si>
  <si>
    <t>Null and Void</t>
  </si>
  <si>
    <t>Planned</t>
  </si>
  <si>
    <t>Rejection of all Bids</t>
  </si>
  <si>
    <t>Re-Tendering</t>
  </si>
  <si>
    <t>Direct Contracting</t>
  </si>
  <si>
    <t>International Competitive Bidding</t>
  </si>
  <si>
    <t>Limited International Bidding</t>
  </si>
  <si>
    <t>National Competitive Bidding</t>
  </si>
  <si>
    <t>Shopping</t>
  </si>
  <si>
    <t>Least-Cost Selection</t>
  </si>
  <si>
    <t>Quality and Cost Based Selection</t>
  </si>
  <si>
    <t>Quality Based Selection</t>
  </si>
  <si>
    <t>Selection Based on the Consultants' Qualifications</t>
  </si>
  <si>
    <t>Single Source Selection</t>
  </si>
  <si>
    <t>Comparison of Qualifications - National Individual Consultant</t>
  </si>
  <si>
    <t>Comparison of Qualifications - International Individual Consultant</t>
  </si>
  <si>
    <t>Turnkey</t>
  </si>
  <si>
    <t>Unit Prices</t>
  </si>
  <si>
    <t>Lump-Sum</t>
  </si>
  <si>
    <t>Works</t>
  </si>
  <si>
    <t>Non-Consulting Services</t>
  </si>
  <si>
    <t>Consulting Firms</t>
  </si>
  <si>
    <t>Time-Based</t>
  </si>
  <si>
    <t>Individual Consultants</t>
  </si>
  <si>
    <t>Technical Specifications</t>
  </si>
  <si>
    <t>Request for Proposals and Terms of Reference</t>
  </si>
  <si>
    <t>Agency</t>
  </si>
  <si>
    <t>Sub-Agency (If applies)</t>
  </si>
  <si>
    <t>Agency's Initials</t>
  </si>
  <si>
    <t>COMPONENTS? (YES / NO)</t>
  </si>
  <si>
    <t>Component's Name (list by number or letter)</t>
  </si>
  <si>
    <t>1. Procurement Plan Coverage</t>
  </si>
  <si>
    <t>Data</t>
  </si>
  <si>
    <t>From</t>
  </si>
  <si>
    <t>Until</t>
  </si>
  <si>
    <t>Procurement Plan Coverage:</t>
  </si>
  <si>
    <t>2. Procurement Plan Details</t>
  </si>
  <si>
    <t>3. Amounts by Investment Category</t>
  </si>
  <si>
    <t>Investment Category</t>
  </si>
  <si>
    <t>Amount Financed by the Bank</t>
  </si>
  <si>
    <t>Total Amount (Including counterpart)</t>
  </si>
  <si>
    <t>Non Consulting Services</t>
  </si>
  <si>
    <t>Training</t>
  </si>
  <si>
    <t>Operative Costs</t>
  </si>
  <si>
    <t>Consulting Services (Firms + Individuals)</t>
  </si>
  <si>
    <t>Transfers</t>
  </si>
  <si>
    <t xml:space="preserve">Community Participation </t>
  </si>
  <si>
    <t>Amount
 in u$s :</t>
  </si>
  <si>
    <t>Estimated Amount,  BID %:</t>
  </si>
  <si>
    <t>Estimated Amount,  Counterpart %:</t>
  </si>
  <si>
    <t>4. Components</t>
  </si>
  <si>
    <t>Project Components</t>
  </si>
  <si>
    <t>Ex-Post</t>
  </si>
  <si>
    <t>Ex-Ante</t>
  </si>
  <si>
    <t>Review Method
(Select one of the options):</t>
  </si>
  <si>
    <t>Bahamas Customs Department</t>
  </si>
  <si>
    <t>n/a</t>
  </si>
  <si>
    <t>BCD PEU</t>
  </si>
  <si>
    <t>YES</t>
  </si>
  <si>
    <t>Component 1: Strengthening of Customs Management</t>
  </si>
  <si>
    <t>Component 2: Modernizing Customs Operations</t>
  </si>
  <si>
    <t>Component 3: Enhancement of the International Trade Institutional Platform</t>
  </si>
  <si>
    <t>TRADE SECTOR SUPPORT PROGRAM (BH-L1016)</t>
  </si>
  <si>
    <t>International Consultant</t>
  </si>
  <si>
    <t>C 1</t>
  </si>
  <si>
    <t>Yes</t>
  </si>
  <si>
    <t>IT Software</t>
  </si>
  <si>
    <t>HR Training Management Software</t>
  </si>
  <si>
    <t>IT equipment for training</t>
  </si>
  <si>
    <t>C 2</t>
  </si>
  <si>
    <t>Component 4 - Administrative Costs</t>
  </si>
  <si>
    <t>Component 3 - Enhancement of the International Trade Institutional Platform</t>
  </si>
  <si>
    <t>Component 2 - Modernizing Customs Operations</t>
  </si>
  <si>
    <t>Component 1 - Strengthening of Customs Management</t>
  </si>
  <si>
    <t>IT Platform</t>
  </si>
  <si>
    <t>Active enforcement CASE Management Software</t>
  </si>
  <si>
    <t>Equipment/Aids</t>
  </si>
  <si>
    <t>Customs Officer's Enforcement and Border Control Equipment</t>
  </si>
  <si>
    <t>K9 Unit (canine), equipment and training</t>
  </si>
  <si>
    <t>Customs Control Equipment</t>
  </si>
  <si>
    <t>Marine Equipment</t>
  </si>
  <si>
    <t>Component 4: Administrative Costs</t>
  </si>
  <si>
    <t>BCD PMU</t>
  </si>
  <si>
    <t>Printers, projectors, and Other.</t>
  </si>
  <si>
    <t>Customs Automated Management System (CAS2)</t>
  </si>
  <si>
    <t>Cargo &amp; Passenger risk management platform (equipment, software, and training)</t>
  </si>
  <si>
    <t>Capacity building activities</t>
  </si>
  <si>
    <t>C 3</t>
  </si>
  <si>
    <t>National Consultant</t>
  </si>
  <si>
    <t>Project Manager for the IPR Register</t>
  </si>
  <si>
    <t>IT equipment and software</t>
  </si>
  <si>
    <t>Hardware and softwared for the IPR Register</t>
  </si>
  <si>
    <t>Training on negotiation skills, statistical analysis, market</t>
  </si>
  <si>
    <t xml:space="preserve">Training for new Organizational Structure </t>
  </si>
  <si>
    <t>C1</t>
  </si>
  <si>
    <t>Will be implemented per needs and new function-skills definitions</t>
  </si>
  <si>
    <t>C 4</t>
  </si>
  <si>
    <t>Component 5: Contingency</t>
  </si>
  <si>
    <t>Component 5 - Contingency</t>
  </si>
  <si>
    <t>BCD PMU / MFS</t>
  </si>
  <si>
    <t>Training of staff for IP office</t>
  </si>
  <si>
    <t>Public awareness campaign for Bureau</t>
  </si>
  <si>
    <t>Plant and Animal health training</t>
  </si>
  <si>
    <t>General trade awareness campaign</t>
  </si>
  <si>
    <t xml:space="preserve">C 3 </t>
  </si>
  <si>
    <t>Expert in assessment of legislative framework, institutional capacity  for EU EPA requirements for Competition</t>
  </si>
  <si>
    <t>Shopping for air fare to travel to regional Bureaus</t>
  </si>
  <si>
    <t>Advertisement/Marketing fees</t>
  </si>
  <si>
    <t>USD 10,345,000.00</t>
  </si>
  <si>
    <t>USD 865,000.00</t>
  </si>
  <si>
    <t>USD 16,500,000.00</t>
  </si>
  <si>
    <t xml:space="preserve">TRADE SECTOR REFORM PROGRAM (2756/OC-BH) </t>
  </si>
  <si>
    <t>USD 3,135,000.00</t>
  </si>
  <si>
    <t>USD 975,000.00</t>
  </si>
  <si>
    <t>Lab Equipment</t>
  </si>
  <si>
    <t>Equipment to provide inhouse metrology services in Bureau</t>
  </si>
  <si>
    <t>C3</t>
  </si>
  <si>
    <t>Patent Examiner for IPR Register</t>
  </si>
  <si>
    <t>No</t>
  </si>
  <si>
    <t>International trade Expert - Vulnerability Study</t>
  </si>
  <si>
    <t>C2</t>
  </si>
  <si>
    <t xml:space="preserve">No </t>
  </si>
  <si>
    <t>Expert to design and implement AEO programmes</t>
  </si>
  <si>
    <t>External Evaluators</t>
  </si>
  <si>
    <t>ITEM #</t>
  </si>
  <si>
    <t>1.1.2.4</t>
  </si>
  <si>
    <t>1.1.2.3</t>
  </si>
  <si>
    <t>2.2.1.2</t>
  </si>
  <si>
    <t>2.2.1.3</t>
  </si>
  <si>
    <t>2.3.1.1</t>
  </si>
  <si>
    <t>2.3.2.2</t>
  </si>
  <si>
    <t>2.3.2.4</t>
  </si>
  <si>
    <t>2.3.2.6</t>
  </si>
  <si>
    <t>2.3.2.3</t>
  </si>
  <si>
    <t>AEO Dissemination Pogramme to private sector and other stakeholders</t>
  </si>
  <si>
    <t>2.4.1.1</t>
  </si>
  <si>
    <t>2.4.2.1</t>
  </si>
  <si>
    <t>4.1.1.3</t>
  </si>
  <si>
    <t>4.2.1.1</t>
  </si>
  <si>
    <t>1.1.2.2</t>
  </si>
  <si>
    <t>1.1.1.2</t>
  </si>
  <si>
    <t>3.2.2.6</t>
  </si>
  <si>
    <t>3.1.2.2</t>
  </si>
  <si>
    <t>3.1.1.1</t>
  </si>
  <si>
    <t>3.1.1.3</t>
  </si>
  <si>
    <t>3.1.1.4</t>
  </si>
  <si>
    <t>3.2.1.2</t>
  </si>
  <si>
    <t>3.2.2.1</t>
  </si>
  <si>
    <t>3.2.2.2</t>
  </si>
  <si>
    <t>3.2.4.1</t>
  </si>
  <si>
    <t>3.1.1.5</t>
  </si>
  <si>
    <t>3.3.2.3</t>
  </si>
  <si>
    <t>3.2.4.2</t>
  </si>
  <si>
    <t>3.2.2.3</t>
  </si>
  <si>
    <t>3.2.2.4</t>
  </si>
  <si>
    <t>3.2.2.5</t>
  </si>
  <si>
    <t>3.2.1.1</t>
  </si>
  <si>
    <t>3.1.2.1</t>
  </si>
  <si>
    <t>3.2.3.1</t>
  </si>
  <si>
    <t>3.3.1.1</t>
  </si>
  <si>
    <t>Three Outboard Boats for Marine Unit and training.</t>
  </si>
  <si>
    <t>PMU Equipment</t>
  </si>
  <si>
    <t>Computer, Software, and Other.</t>
  </si>
  <si>
    <t>4.1.1.4</t>
  </si>
  <si>
    <t>legislative Drafting For Regulations under the Draft Animal Health and Production Bill</t>
  </si>
  <si>
    <t>3.4.1.1</t>
  </si>
  <si>
    <t>Training of staff for Standards Bureau</t>
  </si>
  <si>
    <t>Study tours for Bahamas Customs Department</t>
  </si>
  <si>
    <t>Technical Study Tours</t>
  </si>
  <si>
    <t>Study tours for Standards Bureau Staff</t>
  </si>
  <si>
    <t>1.1.3.4</t>
  </si>
  <si>
    <t>Advertisement/PPR/ Marketing fees</t>
  </si>
  <si>
    <t>Implement IT Platforms for Trade related Agencies outside of Customs to move into a paperless operation (Min. Finance - PM Office - Statistics - Agriculture &amp; Fisheries)-ESW</t>
  </si>
  <si>
    <t>Monitoring and Evaluation Expert</t>
  </si>
  <si>
    <t>Comparison of Qualifications - National Individual Consultant (NICQ)</t>
  </si>
  <si>
    <t>Selection Based on the Consultants' Qualifications-NICQ</t>
  </si>
  <si>
    <t>Version ( 3-2014) :18 months</t>
  </si>
  <si>
    <t>INFORMATION FOR PROCUREMENT PLAN ONGOING 
ONGOING AND/OR LAST PRESENTED</t>
  </si>
  <si>
    <t>Expert in trade to develop manuals for Mode 4 and Mode 3 and provide training on the manuals</t>
  </si>
  <si>
    <t>Trade Consultant  Accession Support Process</t>
  </si>
  <si>
    <t>3.2.4.3</t>
  </si>
  <si>
    <t>Public awareness campaign/activities for Modernization Project</t>
  </si>
  <si>
    <t>``</t>
  </si>
  <si>
    <t>A</t>
  </si>
  <si>
    <t>3.3.2.2.</t>
  </si>
  <si>
    <t>Development of  manuals for SPS/WTO</t>
  </si>
  <si>
    <t>Standards IT Consultant to assess technology needs/solutions for Bureau</t>
  </si>
  <si>
    <t>Expert in trade-related legislative assessment for technical standards and Regulation</t>
  </si>
  <si>
    <t>Expert in Structural Engineering /Facilities/Laboratory and Environmental Assessment</t>
  </si>
  <si>
    <t xml:space="preserve">Consultant to undertake economic revenue analysis of WTO Offer taking into account revenue reform, VAT and trade </t>
  </si>
  <si>
    <t>Consultant to undertake Strategy plan to implement trade and services agenda in the context of trade liberalization</t>
  </si>
  <si>
    <t>Senior Trade Consultant to develop Annual Training Plan in Trade Policy, EPA, WTO, IPR etc.</t>
  </si>
  <si>
    <t>Equipment  for Family Island Training Sites</t>
  </si>
  <si>
    <t xml:space="preserve">(4) Family Island  Customs Sites </t>
  </si>
  <si>
    <t>Restoration of (3) Boats for Marine Unit</t>
  </si>
  <si>
    <t>Renovation of Training Locations</t>
  </si>
  <si>
    <t>Contracted</t>
  </si>
  <si>
    <t xml:space="preserve">Training Sites in NP (1) ,and GB (1) </t>
  </si>
  <si>
    <t>2.4.2.2</t>
  </si>
  <si>
    <t>3.3.2.4</t>
  </si>
  <si>
    <t>1.1.2.1</t>
  </si>
  <si>
    <t>Refurbishment of Boats</t>
  </si>
  <si>
    <t>PROCUREMENT PLAN INFORMATION  - TRADE SECTOR REFORM PROGRAM (2756/OC-BH ) July 2014 to December 2015V3</t>
  </si>
  <si>
    <t>In Process</t>
  </si>
  <si>
    <t>Pending</t>
  </si>
  <si>
    <t>IT Consultancy/ Equipment</t>
  </si>
  <si>
    <t>Customs Network Consultancy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</si>
</sst>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USD]\ #,##0.00"/>
    <numFmt numFmtId="165" formatCode="[$-409]d\-mmm\-yyyy;@"/>
    <numFmt numFmtId="166" formatCode="_(* #,##0_);_(* \(#,##0\);_(* &quot;-&quot;??_);_(@_)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</font>
    <font>
      <sz val="11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2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30" fillId="0" borderId="0" applyFont="0" applyFill="0" applyBorder="0" applyAlignment="0" applyProtection="0"/>
  </cellStyleXfs>
  <cellXfs count="188">
    <xf numFmtId="0" fontId="0" fillId="0" borderId="0" xfId="0"/>
    <xf numFmtId="0" fontId="2" fillId="0" borderId="0" xfId="38"/>
    <xf numFmtId="0" fontId="1" fillId="0" borderId="0" xfId="1"/>
    <xf numFmtId="0" fontId="21" fillId="24" borderId="28" xfId="38" applyFont="1" applyFill="1" applyBorder="1" applyAlignment="1">
      <alignment horizontal="left" vertical="center" wrapText="1"/>
    </xf>
    <xf numFmtId="0" fontId="2" fillId="0" borderId="0" xfId="38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0" fillId="0" borderId="10" xfId="38" applyFont="1" applyFill="1" applyBorder="1" applyAlignment="1">
      <alignment vertical="center" wrapText="1"/>
    </xf>
    <xf numFmtId="0" fontId="20" fillId="0" borderId="14" xfId="38" applyFont="1" applyFill="1" applyBorder="1" applyAlignment="1">
      <alignment vertical="center" wrapText="1"/>
    </xf>
    <xf numFmtId="0" fontId="20" fillId="0" borderId="15" xfId="38" applyFont="1" applyFill="1" applyBorder="1" applyAlignment="1">
      <alignment vertical="center" wrapText="1"/>
    </xf>
    <xf numFmtId="0" fontId="20" fillId="0" borderId="16" xfId="38" applyFont="1" applyFill="1" applyBorder="1" applyAlignment="1">
      <alignment vertical="center" wrapText="1"/>
    </xf>
    <xf numFmtId="0" fontId="20" fillId="0" borderId="10" xfId="1" applyFont="1" applyFill="1" applyBorder="1" applyAlignment="1">
      <alignment vertical="center" wrapText="1"/>
    </xf>
    <xf numFmtId="0" fontId="1" fillId="0" borderId="0" xfId="1"/>
    <xf numFmtId="0" fontId="20" fillId="0" borderId="10" xfId="1" applyFont="1" applyBorder="1" applyAlignment="1">
      <alignment vertical="center"/>
    </xf>
    <xf numFmtId="0" fontId="20" fillId="0" borderId="14" xfId="1" applyFont="1" applyBorder="1" applyAlignment="1">
      <alignment vertical="center"/>
    </xf>
    <xf numFmtId="0" fontId="20" fillId="0" borderId="15" xfId="1" applyFont="1" applyBorder="1" applyAlignment="1">
      <alignment vertical="center"/>
    </xf>
    <xf numFmtId="0" fontId="20" fillId="0" borderId="16" xfId="1" applyFont="1" applyBorder="1" applyAlignment="1">
      <alignment vertical="center"/>
    </xf>
    <xf numFmtId="0" fontId="22" fillId="24" borderId="10" xfId="38" applyFont="1" applyFill="1" applyBorder="1" applyAlignment="1">
      <alignment horizontal="center" vertical="center" wrapText="1"/>
    </xf>
    <xf numFmtId="0" fontId="1" fillId="0" borderId="0" xfId="1"/>
    <xf numFmtId="0" fontId="20" fillId="0" borderId="0" xfId="1" applyFont="1" applyFill="1" applyAlignment="1">
      <alignment vertical="center" wrapText="1"/>
    </xf>
    <xf numFmtId="0" fontId="20" fillId="0" borderId="22" xfId="1" applyFont="1" applyFill="1" applyBorder="1" applyAlignment="1">
      <alignment vertical="center" wrapText="1"/>
    </xf>
    <xf numFmtId="0" fontId="20" fillId="0" borderId="10" xfId="1" applyFont="1" applyFill="1" applyBorder="1" applyAlignment="1">
      <alignment vertical="center" wrapText="1"/>
    </xf>
    <xf numFmtId="0" fontId="20" fillId="0" borderId="23" xfId="1" applyFont="1" applyFill="1" applyBorder="1" applyAlignment="1">
      <alignment horizontal="left" vertical="center" wrapText="1"/>
    </xf>
    <xf numFmtId="0" fontId="20" fillId="0" borderId="10" xfId="1" applyFont="1" applyFill="1" applyBorder="1" applyAlignment="1">
      <alignment horizontal="left" vertical="center" wrapText="1"/>
    </xf>
    <xf numFmtId="0" fontId="20" fillId="0" borderId="31" xfId="1" applyFont="1" applyFill="1" applyBorder="1" applyAlignment="1">
      <alignment horizontal="left" vertical="center" wrapText="1"/>
    </xf>
    <xf numFmtId="0" fontId="20" fillId="0" borderId="33" xfId="1" applyFont="1" applyFill="1" applyBorder="1" applyAlignment="1">
      <alignment vertical="center" wrapText="1"/>
    </xf>
    <xf numFmtId="0" fontId="25" fillId="24" borderId="11" xfId="119" applyFont="1" applyFill="1" applyBorder="1" applyAlignment="1">
      <alignment horizontal="center" vertical="center"/>
    </xf>
    <xf numFmtId="0" fontId="25" fillId="24" borderId="12" xfId="119" applyFont="1" applyFill="1" applyBorder="1" applyAlignment="1">
      <alignment horizontal="center" vertical="center"/>
    </xf>
    <xf numFmtId="0" fontId="25" fillId="24" borderId="13" xfId="119" applyFont="1" applyFill="1" applyBorder="1" applyAlignment="1">
      <alignment horizontal="center" vertical="center" wrapText="1"/>
    </xf>
    <xf numFmtId="0" fontId="26" fillId="24" borderId="21" xfId="119" applyFont="1" applyFill="1" applyBorder="1" applyAlignment="1">
      <alignment horizontal="center" vertical="center"/>
    </xf>
    <xf numFmtId="0" fontId="21" fillId="24" borderId="17" xfId="1" applyFont="1" applyFill="1" applyBorder="1" applyAlignment="1">
      <alignment horizontal="center" vertical="center" wrapText="1"/>
    </xf>
    <xf numFmtId="0" fontId="21" fillId="24" borderId="10" xfId="1" applyFont="1" applyFill="1" applyBorder="1" applyAlignment="1">
      <alignment horizontal="center" vertical="center" wrapText="1"/>
    </xf>
    <xf numFmtId="0" fontId="21" fillId="24" borderId="14" xfId="1" applyFont="1" applyFill="1" applyBorder="1" applyAlignment="1">
      <alignment horizontal="center" vertical="center" wrapText="1"/>
    </xf>
    <xf numFmtId="0" fontId="27" fillId="0" borderId="18" xfId="1" applyFont="1" applyFill="1" applyBorder="1" applyAlignment="1">
      <alignment horizontal="left" vertical="center" wrapText="1"/>
    </xf>
    <xf numFmtId="0" fontId="27" fillId="0" borderId="32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left" vertical="center" wrapText="1"/>
    </xf>
    <xf numFmtId="0" fontId="20" fillId="0" borderId="17" xfId="1" applyFont="1" applyBorder="1" applyAlignment="1" applyProtection="1"/>
    <xf numFmtId="164" fontId="20" fillId="0" borderId="10" xfId="1" applyNumberFormat="1" applyFont="1" applyFill="1" applyBorder="1" applyAlignment="1">
      <alignment horizontal="right" vertical="center" wrapText="1"/>
    </xf>
    <xf numFmtId="0" fontId="20" fillId="0" borderId="17" xfId="1" applyFont="1" applyFill="1" applyBorder="1" applyAlignment="1" applyProtection="1"/>
    <xf numFmtId="0" fontId="22" fillId="24" borderId="10" xfId="38" applyFont="1" applyFill="1" applyBorder="1" applyAlignment="1">
      <alignment horizontal="center" vertical="center" wrapText="1"/>
    </xf>
    <xf numFmtId="0" fontId="22" fillId="24" borderId="20" xfId="38" applyFont="1" applyFill="1" applyBorder="1" applyAlignment="1">
      <alignment horizontal="center" vertical="center" wrapText="1"/>
    </xf>
    <xf numFmtId="0" fontId="21" fillId="24" borderId="10" xfId="1" applyFont="1" applyFill="1" applyBorder="1" applyAlignment="1">
      <alignment horizontal="center" vertical="center" wrapText="1"/>
    </xf>
    <xf numFmtId="0" fontId="20" fillId="0" borderId="17" xfId="1" applyFont="1" applyBorder="1" applyAlignment="1" applyProtection="1"/>
    <xf numFmtId="164" fontId="20" fillId="0" borderId="10" xfId="1" applyNumberFormat="1" applyFont="1" applyFill="1" applyBorder="1" applyAlignment="1">
      <alignment horizontal="right" vertical="center" wrapText="1"/>
    </xf>
    <xf numFmtId="164" fontId="21" fillId="24" borderId="10" xfId="1" applyNumberFormat="1" applyFont="1" applyFill="1" applyBorder="1" applyAlignment="1">
      <alignment horizontal="right" vertical="center" wrapText="1"/>
    </xf>
    <xf numFmtId="0" fontId="28" fillId="0" borderId="0" xfId="1" applyFont="1" applyFill="1" applyBorder="1" applyAlignment="1">
      <alignment horizontal="center" vertical="center" wrapText="1"/>
    </xf>
    <xf numFmtId="17" fontId="20" fillId="0" borderId="15" xfId="1" applyNumberFormat="1" applyFont="1" applyFill="1" applyBorder="1" applyAlignment="1">
      <alignment horizontal="left" vertical="center" wrapText="1"/>
    </xf>
    <xf numFmtId="17" fontId="20" fillId="0" borderId="16" xfId="1" applyNumberFormat="1" applyFont="1" applyFill="1" applyBorder="1" applyAlignment="1">
      <alignment horizontal="left" vertical="center" wrapText="1"/>
    </xf>
    <xf numFmtId="3" fontId="20" fillId="0" borderId="10" xfId="38" applyNumberFormat="1" applyFont="1" applyFill="1" applyBorder="1" applyAlignment="1">
      <alignment vertical="center" wrapText="1"/>
    </xf>
    <xf numFmtId="0" fontId="20" fillId="0" borderId="20" xfId="38" applyFont="1" applyFill="1" applyBorder="1" applyAlignment="1">
      <alignment vertical="center" wrapText="1"/>
    </xf>
    <xf numFmtId="0" fontId="20" fillId="0" borderId="38" xfId="38" applyFont="1" applyFill="1" applyBorder="1" applyAlignment="1">
      <alignment vertical="center" wrapText="1"/>
    </xf>
    <xf numFmtId="0" fontId="20" fillId="0" borderId="19" xfId="38" applyFont="1" applyFill="1" applyBorder="1" applyAlignment="1">
      <alignment vertical="center" wrapText="1"/>
    </xf>
    <xf numFmtId="0" fontId="20" fillId="0" borderId="18" xfId="1" applyFont="1" applyFill="1" applyBorder="1" applyAlignment="1" applyProtection="1">
      <alignment horizontal="left" vertical="center"/>
    </xf>
    <xf numFmtId="0" fontId="21" fillId="24" borderId="10" xfId="1" applyFont="1" applyFill="1" applyBorder="1" applyAlignment="1">
      <alignment horizontal="left" vertical="center" wrapText="1"/>
    </xf>
    <xf numFmtId="164" fontId="21" fillId="24" borderId="10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1" fillId="24" borderId="17" xfId="1" applyFont="1" applyFill="1" applyBorder="1" applyAlignment="1">
      <alignment horizontal="left" vertical="center" wrapText="1"/>
    </xf>
    <xf numFmtId="0" fontId="21" fillId="24" borderId="14" xfId="1" applyFont="1" applyFill="1" applyBorder="1" applyAlignment="1">
      <alignment horizontal="left" vertical="center" wrapText="1"/>
    </xf>
    <xf numFmtId="0" fontId="20" fillId="0" borderId="17" xfId="1" applyFont="1" applyBorder="1" applyAlignment="1" applyProtection="1">
      <alignment horizontal="left" vertical="center"/>
    </xf>
    <xf numFmtId="0" fontId="20" fillId="0" borderId="17" xfId="1" applyFont="1" applyBorder="1" applyAlignment="1" applyProtection="1">
      <alignment horizontal="left" vertical="center" wrapText="1"/>
    </xf>
    <xf numFmtId="0" fontId="20" fillId="0" borderId="10" xfId="38" applyFont="1" applyFill="1" applyBorder="1" applyAlignment="1">
      <alignment horizontal="left" vertical="center" wrapText="1"/>
    </xf>
    <xf numFmtId="3" fontId="20" fillId="0" borderId="20" xfId="38" applyNumberFormat="1" applyFont="1" applyFill="1" applyBorder="1" applyAlignment="1">
      <alignment vertical="center" wrapText="1"/>
    </xf>
    <xf numFmtId="165" fontId="20" fillId="0" borderId="10" xfId="38" applyNumberFormat="1" applyFont="1" applyFill="1" applyBorder="1" applyAlignment="1">
      <alignment horizontal="center" vertical="center" wrapText="1"/>
    </xf>
    <xf numFmtId="3" fontId="20" fillId="0" borderId="15" xfId="38" applyNumberFormat="1" applyFont="1" applyFill="1" applyBorder="1" applyAlignment="1">
      <alignment vertical="center" wrapText="1"/>
    </xf>
    <xf numFmtId="43" fontId="0" fillId="0" borderId="0" xfId="131" applyFont="1"/>
    <xf numFmtId="43" fontId="0" fillId="0" borderId="0" xfId="0" applyNumberFormat="1"/>
    <xf numFmtId="164" fontId="0" fillId="0" borderId="0" xfId="0" applyNumberFormat="1"/>
    <xf numFmtId="166" fontId="20" fillId="0" borderId="15" xfId="131" applyNumberFormat="1" applyFont="1" applyFill="1" applyBorder="1" applyAlignment="1">
      <alignment vertical="center" wrapText="1"/>
    </xf>
    <xf numFmtId="165" fontId="20" fillId="0" borderId="15" xfId="38" applyNumberFormat="1" applyFont="1" applyFill="1" applyBorder="1" applyAlignment="1">
      <alignment horizontal="center" vertical="center" wrapText="1"/>
    </xf>
    <xf numFmtId="0" fontId="1" fillId="0" borderId="0" xfId="38" applyFont="1" applyFill="1"/>
    <xf numFmtId="0" fontId="31" fillId="0" borderId="0" xfId="0" applyFont="1" applyFill="1"/>
    <xf numFmtId="17" fontId="20" fillId="0" borderId="10" xfId="38" applyNumberFormat="1" applyFont="1" applyFill="1" applyBorder="1" applyAlignment="1">
      <alignment horizontal="center" vertical="center" wrapText="1"/>
    </xf>
    <xf numFmtId="17" fontId="20" fillId="0" borderId="10" xfId="38" quotePrefix="1" applyNumberFormat="1" applyFont="1" applyFill="1" applyBorder="1" applyAlignment="1">
      <alignment horizontal="center" vertical="center" wrapText="1"/>
    </xf>
    <xf numFmtId="0" fontId="0" fillId="0" borderId="39" xfId="0" applyBorder="1"/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vertical="center"/>
    </xf>
    <xf numFmtId="0" fontId="33" fillId="24" borderId="40" xfId="38" applyFont="1" applyFill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23" fillId="0" borderId="0" xfId="1" applyFont="1" applyFill="1" applyBorder="1" applyAlignment="1">
      <alignment vertical="center" wrapText="1"/>
    </xf>
    <xf numFmtId="0" fontId="0" fillId="0" borderId="0" xfId="0" applyBorder="1"/>
    <xf numFmtId="0" fontId="33" fillId="24" borderId="10" xfId="38" applyFont="1" applyFill="1" applyBorder="1" applyAlignment="1">
      <alignment horizontal="left" vertical="center"/>
    </xf>
    <xf numFmtId="0" fontId="20" fillId="0" borderId="23" xfId="38" applyFont="1" applyFill="1" applyBorder="1" applyAlignment="1">
      <alignment vertical="center" wrapText="1"/>
    </xf>
    <xf numFmtId="0" fontId="32" fillId="0" borderId="10" xfId="0" applyFont="1" applyBorder="1" applyAlignment="1">
      <alignment horizontal="left" vertical="center"/>
    </xf>
    <xf numFmtId="0" fontId="20" fillId="0" borderId="45" xfId="38" applyFont="1" applyFill="1" applyBorder="1" applyAlignment="1">
      <alignment vertical="center" wrapText="1"/>
    </xf>
    <xf numFmtId="0" fontId="32" fillId="0" borderId="19" xfId="0" applyFont="1" applyBorder="1" applyAlignment="1">
      <alignment horizontal="left" vertical="center"/>
    </xf>
    <xf numFmtId="0" fontId="32" fillId="0" borderId="31" xfId="0" applyFont="1" applyBorder="1" applyAlignment="1">
      <alignment horizontal="left" vertical="center"/>
    </xf>
    <xf numFmtId="0" fontId="32" fillId="0" borderId="20" xfId="0" applyFont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/>
    </xf>
    <xf numFmtId="0" fontId="20" fillId="25" borderId="38" xfId="38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left" vertical="center"/>
    </xf>
    <xf numFmtId="0" fontId="20" fillId="25" borderId="23" xfId="38" applyFont="1" applyFill="1" applyBorder="1" applyAlignment="1">
      <alignment vertical="center" wrapText="1"/>
    </xf>
    <xf numFmtId="0" fontId="20" fillId="25" borderId="10" xfId="38" applyFont="1" applyFill="1" applyBorder="1" applyAlignment="1">
      <alignment vertical="center" wrapText="1"/>
    </xf>
    <xf numFmtId="0" fontId="34" fillId="25" borderId="22" xfId="0" applyFont="1" applyFill="1" applyBorder="1" applyAlignment="1">
      <alignment horizontal="left" vertical="top" wrapText="1"/>
    </xf>
    <xf numFmtId="0" fontId="20" fillId="25" borderId="10" xfId="38" applyFont="1" applyFill="1" applyBorder="1" applyAlignment="1">
      <alignment horizontal="left" vertical="center" wrapText="1"/>
    </xf>
    <xf numFmtId="3" fontId="20" fillId="25" borderId="10" xfId="38" applyNumberFormat="1" applyFont="1" applyFill="1" applyBorder="1" applyAlignment="1">
      <alignment vertical="center" wrapText="1"/>
    </xf>
    <xf numFmtId="17" fontId="20" fillId="25" borderId="10" xfId="38" quotePrefix="1" applyNumberFormat="1" applyFont="1" applyFill="1" applyBorder="1" applyAlignment="1">
      <alignment horizontal="center" vertical="center" wrapText="1"/>
    </xf>
    <xf numFmtId="0" fontId="20" fillId="25" borderId="14" xfId="38" applyFont="1" applyFill="1" applyBorder="1" applyAlignment="1">
      <alignment vertical="center" wrapText="1"/>
    </xf>
    <xf numFmtId="0" fontId="2" fillId="25" borderId="0" xfId="38" applyFill="1"/>
    <xf numFmtId="0" fontId="20" fillId="25" borderId="22" xfId="1" applyFont="1" applyFill="1" applyBorder="1" applyAlignment="1">
      <alignment vertical="center" wrapText="1"/>
    </xf>
    <xf numFmtId="0" fontId="0" fillId="25" borderId="0" xfId="0" applyFill="1"/>
    <xf numFmtId="0" fontId="32" fillId="0" borderId="32" xfId="0" applyFont="1" applyBorder="1" applyAlignment="1">
      <alignment horizontal="left" vertical="center"/>
    </xf>
    <xf numFmtId="0" fontId="32" fillId="0" borderId="47" xfId="0" applyFont="1" applyBorder="1" applyAlignment="1">
      <alignment horizontal="left" vertical="center"/>
    </xf>
    <xf numFmtId="0" fontId="32" fillId="0" borderId="20" xfId="0" applyFont="1" applyFill="1" applyBorder="1" applyAlignment="1">
      <alignment horizontal="left" vertical="center"/>
    </xf>
    <xf numFmtId="0" fontId="20" fillId="0" borderId="48" xfId="38" applyFont="1" applyFill="1" applyBorder="1" applyAlignment="1">
      <alignment vertical="center" wrapText="1"/>
    </xf>
    <xf numFmtId="3" fontId="20" fillId="0" borderId="19" xfId="38" applyNumberFormat="1" applyFont="1" applyFill="1" applyBorder="1" applyAlignment="1">
      <alignment vertical="center" wrapText="1"/>
    </xf>
    <xf numFmtId="0" fontId="20" fillId="0" borderId="31" xfId="38" applyFont="1" applyFill="1" applyBorder="1" applyAlignment="1">
      <alignment vertical="center" wrapText="1"/>
    </xf>
    <xf numFmtId="17" fontId="20" fillId="0" borderId="31" xfId="38" quotePrefix="1" applyNumberFormat="1" applyFont="1" applyFill="1" applyBorder="1" applyAlignment="1">
      <alignment horizontal="center" vertical="center" wrapText="1"/>
    </xf>
    <xf numFmtId="0" fontId="20" fillId="0" borderId="49" xfId="38" applyFont="1" applyFill="1" applyBorder="1" applyAlignment="1">
      <alignment vertical="center" wrapText="1"/>
    </xf>
    <xf numFmtId="0" fontId="20" fillId="0" borderId="51" xfId="38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left" vertical="center"/>
    </xf>
    <xf numFmtId="0" fontId="20" fillId="0" borderId="0" xfId="38" applyFont="1" applyFill="1" applyBorder="1" applyAlignment="1">
      <alignment vertical="center" wrapText="1"/>
    </xf>
    <xf numFmtId="3" fontId="20" fillId="0" borderId="0" xfId="38" applyNumberFormat="1" applyFont="1" applyFill="1" applyBorder="1" applyAlignment="1">
      <alignment vertical="center" wrapText="1"/>
    </xf>
    <xf numFmtId="17" fontId="20" fillId="0" borderId="0" xfId="38" quotePrefix="1" applyNumberFormat="1" applyFont="1" applyFill="1" applyBorder="1" applyAlignment="1">
      <alignment horizontal="left" vertical="center" wrapText="1"/>
    </xf>
    <xf numFmtId="17" fontId="20" fillId="0" borderId="0" xfId="38" applyNumberFormat="1" applyFont="1" applyFill="1" applyBorder="1" applyAlignment="1">
      <alignment horizontal="center" vertical="center" wrapText="1"/>
    </xf>
    <xf numFmtId="0" fontId="31" fillId="0" borderId="0" xfId="0" applyFont="1" applyFill="1" applyBorder="1"/>
    <xf numFmtId="0" fontId="20" fillId="25" borderId="20" xfId="38" applyFont="1" applyFill="1" applyBorder="1" applyAlignment="1">
      <alignment vertical="center" wrapText="1"/>
    </xf>
    <xf numFmtId="0" fontId="20" fillId="25" borderId="20" xfId="38" applyFont="1" applyFill="1" applyBorder="1" applyAlignment="1">
      <alignment horizontal="left" vertical="center" wrapText="1"/>
    </xf>
    <xf numFmtId="3" fontId="20" fillId="25" borderId="20" xfId="38" applyNumberFormat="1" applyFont="1" applyFill="1" applyBorder="1" applyAlignment="1">
      <alignment vertical="center" wrapText="1"/>
    </xf>
    <xf numFmtId="17" fontId="20" fillId="25" borderId="10" xfId="38" applyNumberFormat="1" applyFont="1" applyFill="1" applyBorder="1" applyAlignment="1">
      <alignment horizontal="center" vertical="center" wrapText="1"/>
    </xf>
    <xf numFmtId="0" fontId="20" fillId="25" borderId="38" xfId="38" applyFont="1" applyFill="1" applyBorder="1" applyAlignment="1">
      <alignment vertical="center" wrapText="1"/>
    </xf>
    <xf numFmtId="0" fontId="31" fillId="25" borderId="0" xfId="0" applyFont="1" applyFill="1"/>
    <xf numFmtId="0" fontId="20" fillId="25" borderId="10" xfId="1" applyFont="1" applyFill="1" applyBorder="1" applyAlignment="1">
      <alignment horizontal="left" vertical="center" wrapText="1"/>
    </xf>
    <xf numFmtId="17" fontId="20" fillId="25" borderId="10" xfId="38" applyNumberFormat="1" applyFont="1" applyFill="1" applyBorder="1" applyAlignment="1">
      <alignment horizontal="left" vertical="center" wrapText="1"/>
    </xf>
    <xf numFmtId="3" fontId="20" fillId="25" borderId="10" xfId="38" applyNumberFormat="1" applyFont="1" applyFill="1" applyBorder="1" applyAlignment="1">
      <alignment horizontal="right" vertical="center" wrapText="1"/>
    </xf>
    <xf numFmtId="16" fontId="20" fillId="25" borderId="10" xfId="38" applyNumberFormat="1" applyFont="1" applyFill="1" applyBorder="1" applyAlignment="1">
      <alignment horizontal="left" vertical="center" wrapText="1"/>
    </xf>
    <xf numFmtId="0" fontId="20" fillId="25" borderId="15" xfId="38" applyFont="1" applyFill="1" applyBorder="1" applyAlignment="1">
      <alignment vertical="center" wrapText="1"/>
    </xf>
    <xf numFmtId="3" fontId="20" fillId="25" borderId="15" xfId="38" applyNumberFormat="1" applyFont="1" applyFill="1" applyBorder="1" applyAlignment="1">
      <alignment vertical="center" wrapText="1"/>
    </xf>
    <xf numFmtId="17" fontId="20" fillId="25" borderId="10" xfId="38" quotePrefix="1" applyNumberFormat="1" applyFont="1" applyFill="1" applyBorder="1" applyAlignment="1">
      <alignment horizontal="left" vertical="center" wrapText="1"/>
    </xf>
    <xf numFmtId="0" fontId="20" fillId="25" borderId="23" xfId="1" applyFont="1" applyFill="1" applyBorder="1" applyAlignment="1">
      <alignment horizontal="left" vertical="center" wrapText="1"/>
    </xf>
    <xf numFmtId="3" fontId="20" fillId="25" borderId="12" xfId="38" applyNumberFormat="1" applyFont="1" applyFill="1" applyBorder="1" applyAlignment="1">
      <alignment vertical="center" wrapText="1"/>
    </xf>
    <xf numFmtId="0" fontId="20" fillId="25" borderId="14" xfId="38" applyFont="1" applyFill="1" applyBorder="1" applyAlignment="1">
      <alignment horizontal="center" vertical="center" wrapText="1"/>
    </xf>
    <xf numFmtId="166" fontId="20" fillId="25" borderId="10" xfId="131" applyNumberFormat="1" applyFont="1" applyFill="1" applyBorder="1" applyAlignment="1">
      <alignment vertical="center" wrapText="1"/>
    </xf>
    <xf numFmtId="0" fontId="35" fillId="25" borderId="10" xfId="0" applyFont="1" applyFill="1" applyBorder="1" applyAlignment="1">
      <alignment wrapText="1"/>
    </xf>
    <xf numFmtId="0" fontId="36" fillId="25" borderId="0" xfId="0" applyFont="1" applyFill="1" applyAlignment="1">
      <alignment wrapText="1"/>
    </xf>
    <xf numFmtId="0" fontId="32" fillId="25" borderId="20" xfId="0" applyFont="1" applyFill="1" applyBorder="1" applyAlignment="1">
      <alignment horizontal="left" vertical="center"/>
    </xf>
    <xf numFmtId="0" fontId="20" fillId="25" borderId="50" xfId="38" applyFont="1" applyFill="1" applyBorder="1" applyAlignment="1">
      <alignment vertical="center" wrapText="1"/>
    </xf>
    <xf numFmtId="17" fontId="20" fillId="25" borderId="20" xfId="38" quotePrefix="1" applyNumberFormat="1" applyFont="1" applyFill="1" applyBorder="1" applyAlignment="1">
      <alignment horizontal="left" vertical="center" wrapText="1"/>
    </xf>
    <xf numFmtId="17" fontId="20" fillId="25" borderId="20" xfId="38" applyNumberFormat="1" applyFont="1" applyFill="1" applyBorder="1" applyAlignment="1">
      <alignment horizontal="center" vertical="center" wrapText="1"/>
    </xf>
    <xf numFmtId="0" fontId="20" fillId="25" borderId="20" xfId="1" applyFont="1" applyFill="1" applyBorder="1" applyAlignment="1">
      <alignment horizontal="left" vertical="center" wrapText="1"/>
    </xf>
    <xf numFmtId="0" fontId="20" fillId="25" borderId="0" xfId="38" applyFont="1" applyFill="1" applyBorder="1" applyAlignment="1">
      <alignment vertical="center" wrapText="1"/>
    </xf>
    <xf numFmtId="0" fontId="0" fillId="25" borderId="0" xfId="0" applyFill="1" applyBorder="1"/>
    <xf numFmtId="0" fontId="29" fillId="0" borderId="37" xfId="1" applyFont="1" applyBorder="1" applyAlignment="1">
      <alignment horizontal="center"/>
    </xf>
    <xf numFmtId="0" fontId="20" fillId="0" borderId="25" xfId="1" applyFont="1" applyBorder="1" applyAlignment="1">
      <alignment horizontal="center" vertical="center"/>
    </xf>
    <xf numFmtId="0" fontId="20" fillId="0" borderId="26" xfId="1" applyFont="1" applyBorder="1" applyAlignment="1">
      <alignment horizontal="center" vertical="center"/>
    </xf>
    <xf numFmtId="0" fontId="20" fillId="0" borderId="27" xfId="1" applyFont="1" applyBorder="1" applyAlignment="1">
      <alignment horizontal="center" vertical="center"/>
    </xf>
    <xf numFmtId="0" fontId="24" fillId="0" borderId="0" xfId="119" applyFont="1" applyAlignment="1">
      <alignment horizontal="left" vertical="center" wrapText="1"/>
    </xf>
    <xf numFmtId="0" fontId="20" fillId="0" borderId="0" xfId="119" applyFont="1" applyAlignment="1">
      <alignment horizontal="left" vertical="center" wrapText="1"/>
    </xf>
    <xf numFmtId="0" fontId="20" fillId="0" borderId="17" xfId="119" applyFont="1" applyBorder="1" applyAlignment="1">
      <alignment horizontal="center" vertical="center"/>
    </xf>
    <xf numFmtId="0" fontId="20" fillId="0" borderId="18" xfId="119" applyFont="1" applyBorder="1" applyAlignment="1">
      <alignment horizontal="center" vertical="center"/>
    </xf>
    <xf numFmtId="0" fontId="20" fillId="0" borderId="0" xfId="117" applyFont="1" applyAlignment="1">
      <alignment horizontal="left" vertical="center" wrapText="1"/>
    </xf>
    <xf numFmtId="0" fontId="20" fillId="0" borderId="22" xfId="119" applyFont="1" applyBorder="1" applyAlignment="1">
      <alignment horizontal="left" vertical="center"/>
    </xf>
    <xf numFmtId="0" fontId="20" fillId="0" borderId="29" xfId="119" applyFont="1" applyBorder="1" applyAlignment="1">
      <alignment horizontal="left" vertical="center"/>
    </xf>
    <xf numFmtId="0" fontId="26" fillId="24" borderId="35" xfId="119" applyFont="1" applyFill="1" applyBorder="1" applyAlignment="1">
      <alignment horizontal="left" vertical="center"/>
    </xf>
    <xf numFmtId="0" fontId="26" fillId="24" borderId="28" xfId="119" applyFont="1" applyFill="1" applyBorder="1" applyAlignment="1">
      <alignment horizontal="left" vertical="center"/>
    </xf>
    <xf numFmtId="0" fontId="21" fillId="24" borderId="11" xfId="1" applyFont="1" applyFill="1" applyBorder="1" applyAlignment="1">
      <alignment horizontal="left" vertical="center" wrapText="1"/>
    </xf>
    <xf numFmtId="0" fontId="21" fillId="24" borderId="12" xfId="1" applyFont="1" applyFill="1" applyBorder="1" applyAlignment="1">
      <alignment horizontal="left" vertical="center" wrapText="1"/>
    </xf>
    <xf numFmtId="0" fontId="21" fillId="24" borderId="13" xfId="1" applyFont="1" applyFill="1" applyBorder="1" applyAlignment="1">
      <alignment horizontal="left" vertical="center" wrapText="1"/>
    </xf>
    <xf numFmtId="0" fontId="28" fillId="0" borderId="20" xfId="1" applyFont="1" applyFill="1" applyBorder="1" applyAlignment="1">
      <alignment horizontal="center" vertical="center" wrapText="1"/>
    </xf>
    <xf numFmtId="0" fontId="21" fillId="24" borderId="11" xfId="1" applyFont="1" applyFill="1" applyBorder="1" applyAlignment="1">
      <alignment horizontal="center" vertical="center" wrapText="1"/>
    </xf>
    <xf numFmtId="0" fontId="21" fillId="24" borderId="12" xfId="1" applyFont="1" applyFill="1" applyBorder="1" applyAlignment="1">
      <alignment horizontal="center" vertical="center" wrapText="1"/>
    </xf>
    <xf numFmtId="0" fontId="21" fillId="24" borderId="13" xfId="1" applyFont="1" applyFill="1" applyBorder="1" applyAlignment="1">
      <alignment horizontal="center" vertical="center" wrapText="1"/>
    </xf>
    <xf numFmtId="0" fontId="21" fillId="24" borderId="34" xfId="1" applyFont="1" applyFill="1" applyBorder="1" applyAlignment="1">
      <alignment horizontal="center" vertical="center" wrapText="1"/>
    </xf>
    <xf numFmtId="0" fontId="21" fillId="24" borderId="35" xfId="1" applyFont="1" applyFill="1" applyBorder="1" applyAlignment="1">
      <alignment horizontal="center" vertical="center" wrapText="1"/>
    </xf>
    <xf numFmtId="0" fontId="21" fillId="24" borderId="28" xfId="1" applyFont="1" applyFill="1" applyBorder="1" applyAlignment="1">
      <alignment horizontal="center" vertical="center" wrapText="1"/>
    </xf>
    <xf numFmtId="0" fontId="20" fillId="0" borderId="36" xfId="1" applyFont="1" applyFill="1" applyBorder="1" applyAlignment="1">
      <alignment horizontal="center" vertical="center" wrapText="1"/>
    </xf>
    <xf numFmtId="0" fontId="20" fillId="0" borderId="30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28" fillId="0" borderId="37" xfId="1" applyFont="1" applyFill="1" applyBorder="1" applyAlignment="1">
      <alignment horizontal="left" vertical="center" wrapText="1"/>
    </xf>
    <xf numFmtId="0" fontId="23" fillId="0" borderId="42" xfId="1" applyFont="1" applyFill="1" applyBorder="1" applyAlignment="1">
      <alignment horizontal="left" vertical="center" wrapText="1"/>
    </xf>
    <xf numFmtId="0" fontId="23" fillId="0" borderId="43" xfId="1" applyFont="1" applyFill="1" applyBorder="1" applyAlignment="1">
      <alignment horizontal="left" vertical="center" wrapText="1"/>
    </xf>
    <xf numFmtId="0" fontId="23" fillId="0" borderId="44" xfId="1" applyFont="1" applyFill="1" applyBorder="1" applyAlignment="1">
      <alignment horizontal="left" vertical="center" wrapText="1"/>
    </xf>
    <xf numFmtId="0" fontId="21" fillId="24" borderId="46" xfId="38" applyFont="1" applyFill="1" applyBorder="1" applyAlignment="1">
      <alignment horizontal="left" vertical="center" wrapText="1"/>
    </xf>
    <xf numFmtId="0" fontId="21" fillId="24" borderId="12" xfId="38" applyFont="1" applyFill="1" applyBorder="1" applyAlignment="1">
      <alignment horizontal="left" vertical="center" wrapText="1"/>
    </xf>
    <xf numFmtId="0" fontId="21" fillId="24" borderId="13" xfId="38" applyFont="1" applyFill="1" applyBorder="1" applyAlignment="1">
      <alignment horizontal="left" vertical="center" wrapText="1"/>
    </xf>
    <xf numFmtId="0" fontId="22" fillId="24" borderId="23" xfId="38" applyFont="1" applyFill="1" applyBorder="1" applyAlignment="1">
      <alignment horizontal="center" vertical="center" wrapText="1"/>
    </xf>
    <xf numFmtId="0" fontId="22" fillId="24" borderId="10" xfId="38" applyFont="1" applyFill="1" applyBorder="1" applyAlignment="1">
      <alignment horizontal="center" vertical="center" wrapText="1"/>
    </xf>
    <xf numFmtId="0" fontId="22" fillId="24" borderId="20" xfId="38" applyFont="1" applyFill="1" applyBorder="1" applyAlignment="1">
      <alignment horizontal="center" vertical="center" wrapText="1"/>
    </xf>
    <xf numFmtId="0" fontId="22" fillId="24" borderId="19" xfId="38" applyFont="1" applyFill="1" applyBorder="1" applyAlignment="1">
      <alignment horizontal="center" vertical="center" wrapText="1"/>
    </xf>
    <xf numFmtId="0" fontId="22" fillId="24" borderId="14" xfId="38" applyFont="1" applyFill="1" applyBorder="1" applyAlignment="1">
      <alignment horizontal="center" vertical="center" wrapText="1"/>
    </xf>
    <xf numFmtId="0" fontId="22" fillId="24" borderId="22" xfId="38" applyFont="1" applyFill="1" applyBorder="1" applyAlignment="1">
      <alignment horizontal="center" vertical="center" wrapText="1"/>
    </xf>
    <xf numFmtId="0" fontId="22" fillId="24" borderId="24" xfId="38" applyFont="1" applyFill="1" applyBorder="1" applyAlignment="1">
      <alignment horizontal="center" vertical="center"/>
    </xf>
    <xf numFmtId="0" fontId="22" fillId="24" borderId="23" xfId="38" applyFont="1" applyFill="1" applyBorder="1" applyAlignment="1">
      <alignment horizontal="center" vertical="center"/>
    </xf>
    <xf numFmtId="0" fontId="21" fillId="24" borderId="40" xfId="38" applyFont="1" applyFill="1" applyBorder="1" applyAlignment="1">
      <alignment horizontal="left" vertical="center" wrapText="1"/>
    </xf>
    <xf numFmtId="0" fontId="21" fillId="24" borderId="31" xfId="38" applyFont="1" applyFill="1" applyBorder="1" applyAlignment="1">
      <alignment horizontal="left" vertical="center" wrapText="1"/>
    </xf>
    <xf numFmtId="0" fontId="21" fillId="24" borderId="41" xfId="38" applyFont="1" applyFill="1" applyBorder="1" applyAlignment="1">
      <alignment horizontal="left" vertical="center" wrapText="1"/>
    </xf>
  </cellXfs>
  <cellStyles count="132">
    <cellStyle name="20% - Accent1 2" xfId="2"/>
    <cellStyle name="20% - Accent1 3" xfId="44"/>
    <cellStyle name="20% - Accent1 4" xfId="45"/>
    <cellStyle name="20% - Accent2 2" xfId="3"/>
    <cellStyle name="20% - Accent2 3" xfId="46"/>
    <cellStyle name="20% - Accent2 4" xfId="47"/>
    <cellStyle name="20% - Accent3 2" xfId="4"/>
    <cellStyle name="20% - Accent3 3" xfId="48"/>
    <cellStyle name="20% - Accent3 4" xfId="49"/>
    <cellStyle name="20% - Accent4 2" xfId="5"/>
    <cellStyle name="20% - Accent4 3" xfId="50"/>
    <cellStyle name="20% - Accent4 4" xfId="51"/>
    <cellStyle name="20% - Accent5 2" xfId="6"/>
    <cellStyle name="20% - Accent5 3" xfId="52"/>
    <cellStyle name="20% - Accent5 4" xfId="53"/>
    <cellStyle name="20% - Accent6 2" xfId="7"/>
    <cellStyle name="20% - Accent6 3" xfId="54"/>
    <cellStyle name="20% - Accent6 4" xfId="55"/>
    <cellStyle name="40% - Accent1 2" xfId="8"/>
    <cellStyle name="40% - Accent1 3" xfId="56"/>
    <cellStyle name="40% - Accent1 4" xfId="57"/>
    <cellStyle name="40% - Accent2 2" xfId="9"/>
    <cellStyle name="40% - Accent2 3" xfId="58"/>
    <cellStyle name="40% - Accent2 4" xfId="59"/>
    <cellStyle name="40% - Accent3 2" xfId="10"/>
    <cellStyle name="40% - Accent3 3" xfId="60"/>
    <cellStyle name="40% - Accent3 4" xfId="61"/>
    <cellStyle name="40% - Accent4 2" xfId="11"/>
    <cellStyle name="40% - Accent4 3" xfId="62"/>
    <cellStyle name="40% - Accent4 4" xfId="63"/>
    <cellStyle name="40% - Accent5 2" xfId="12"/>
    <cellStyle name="40% - Accent5 3" xfId="64"/>
    <cellStyle name="40% - Accent5 4" xfId="65"/>
    <cellStyle name="40% - Accent6 2" xfId="13"/>
    <cellStyle name="40% - Accent6 3" xfId="66"/>
    <cellStyle name="40% - Accent6 4" xfId="67"/>
    <cellStyle name="60% - Accent1 2" xfId="14"/>
    <cellStyle name="60% - Accent1 3" xfId="68"/>
    <cellStyle name="60% - Accent1 4" xfId="69"/>
    <cellStyle name="60% - Accent2 2" xfId="15"/>
    <cellStyle name="60% - Accent2 3" xfId="70"/>
    <cellStyle name="60% - Accent2 4" xfId="71"/>
    <cellStyle name="60% - Accent3 2" xfId="16"/>
    <cellStyle name="60% - Accent3 3" xfId="72"/>
    <cellStyle name="60% - Accent3 4" xfId="73"/>
    <cellStyle name="60% - Accent4 2" xfId="17"/>
    <cellStyle name="60% - Accent4 3" xfId="74"/>
    <cellStyle name="60% - Accent4 4" xfId="75"/>
    <cellStyle name="60% - Accent5 2" xfId="18"/>
    <cellStyle name="60% - Accent5 3" xfId="76"/>
    <cellStyle name="60% - Accent5 4" xfId="77"/>
    <cellStyle name="60% - Accent6 2" xfId="19"/>
    <cellStyle name="60% - Accent6 3" xfId="78"/>
    <cellStyle name="60% - Accent6 4" xfId="79"/>
    <cellStyle name="Accent1 2" xfId="20"/>
    <cellStyle name="Accent1 3" xfId="80"/>
    <cellStyle name="Accent1 4" xfId="81"/>
    <cellStyle name="Accent2 2" xfId="21"/>
    <cellStyle name="Accent2 3" xfId="82"/>
    <cellStyle name="Accent2 4" xfId="83"/>
    <cellStyle name="Accent3 2" xfId="22"/>
    <cellStyle name="Accent3 3" xfId="84"/>
    <cellStyle name="Accent3 4" xfId="85"/>
    <cellStyle name="Accent4 2" xfId="23"/>
    <cellStyle name="Accent4 3" xfId="86"/>
    <cellStyle name="Accent4 4" xfId="87"/>
    <cellStyle name="Accent5 2" xfId="24"/>
    <cellStyle name="Accent5 3" xfId="88"/>
    <cellStyle name="Accent5 4" xfId="89"/>
    <cellStyle name="Accent6 2" xfId="25"/>
    <cellStyle name="Accent6 3" xfId="90"/>
    <cellStyle name="Accent6 4" xfId="91"/>
    <cellStyle name="Bad 2" xfId="26"/>
    <cellStyle name="Bad 3" xfId="92"/>
    <cellStyle name="Bad 4" xfId="93"/>
    <cellStyle name="Calculation 2" xfId="27"/>
    <cellStyle name="Calculation 3" xfId="94"/>
    <cellStyle name="Calculation 4" xfId="95"/>
    <cellStyle name="Check Cell 2" xfId="28"/>
    <cellStyle name="Check Cell 3" xfId="96"/>
    <cellStyle name="Check Cell 4" xfId="97"/>
    <cellStyle name="Comma" xfId="131" builtinId="3"/>
    <cellStyle name="Explanatory Text 2" xfId="29"/>
    <cellStyle name="Explanatory Text 3" xfId="98"/>
    <cellStyle name="Explanatory Text 4" xfId="99"/>
    <cellStyle name="Good 2" xfId="30"/>
    <cellStyle name="Good 3" xfId="100"/>
    <cellStyle name="Good 4" xfId="101"/>
    <cellStyle name="Heading 1 2" xfId="31"/>
    <cellStyle name="Heading 1 3" xfId="102"/>
    <cellStyle name="Heading 1 4" xfId="103"/>
    <cellStyle name="Heading 2 2" xfId="32"/>
    <cellStyle name="Heading 2 3" xfId="104"/>
    <cellStyle name="Heading 2 4" xfId="105"/>
    <cellStyle name="Heading 3 2" xfId="33"/>
    <cellStyle name="Heading 3 3" xfId="106"/>
    <cellStyle name="Heading 3 4" xfId="107"/>
    <cellStyle name="Heading 4 2" xfId="34"/>
    <cellStyle name="Heading 4 3" xfId="108"/>
    <cellStyle name="Heading 4 4" xfId="109"/>
    <cellStyle name="Input 2" xfId="35"/>
    <cellStyle name="Input 3" xfId="110"/>
    <cellStyle name="Input 4" xfId="111"/>
    <cellStyle name="Linked Cell 2" xfId="36"/>
    <cellStyle name="Linked Cell 3" xfId="112"/>
    <cellStyle name="Linked Cell 4" xfId="113"/>
    <cellStyle name="Neutral 2" xfId="37"/>
    <cellStyle name="Neutral 3" xfId="114"/>
    <cellStyle name="Neutral 4" xfId="115"/>
    <cellStyle name="Normal" xfId="0" builtinId="0"/>
    <cellStyle name="Normal 2" xfId="38"/>
    <cellStyle name="Normal 2 2" xfId="116"/>
    <cellStyle name="Normal 2 3" xfId="117"/>
    <cellStyle name="Normal 2 4" xfId="118"/>
    <cellStyle name="Normal 3" xfId="1"/>
    <cellStyle name="Normal 3 2" xfId="119"/>
    <cellStyle name="Normal 4" xfId="120"/>
    <cellStyle name="Note 2" xfId="39"/>
    <cellStyle name="Note 3" xfId="121"/>
    <cellStyle name="Note 4" xfId="122"/>
    <cellStyle name="Output 2" xfId="40"/>
    <cellStyle name="Output 3" xfId="123"/>
    <cellStyle name="Output 4" xfId="124"/>
    <cellStyle name="Title 2" xfId="41"/>
    <cellStyle name="Title 3" xfId="125"/>
    <cellStyle name="Title 4" xfId="126"/>
    <cellStyle name="Total 2" xfId="42"/>
    <cellStyle name="Total 3" xfId="127"/>
    <cellStyle name="Total 4" xfId="128"/>
    <cellStyle name="Warning Text 2" xfId="43"/>
    <cellStyle name="Warning Text 3" xfId="129"/>
    <cellStyle name="Warning Text 4" xfId="1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zoomScale="70" zoomScaleNormal="70" workbookViewId="0">
      <selection activeCell="C20" sqref="C20"/>
    </sheetView>
  </sheetViews>
  <sheetFormatPr defaultRowHeight="15" x14ac:dyDescent="0.25"/>
  <cols>
    <col min="2" max="2" width="55" customWidth="1"/>
    <col min="3" max="3" width="45.7109375" bestFit="1" customWidth="1"/>
    <col min="4" max="4" width="30.85546875" bestFit="1" customWidth="1"/>
  </cols>
  <sheetData>
    <row r="1" spans="2:4" x14ac:dyDescent="0.25">
      <c r="B1" s="15"/>
      <c r="C1" s="15"/>
      <c r="D1" s="15"/>
    </row>
    <row r="2" spans="2:4" s="9" customFormat="1" ht="15.75" thickBot="1" x14ac:dyDescent="0.3">
      <c r="B2" s="144" t="s">
        <v>89</v>
      </c>
      <c r="C2" s="144"/>
      <c r="D2" s="144"/>
    </row>
    <row r="3" spans="2:4" x14ac:dyDescent="0.25">
      <c r="B3" s="29" t="s">
        <v>53</v>
      </c>
      <c r="C3" s="30" t="s">
        <v>54</v>
      </c>
      <c r="D3" s="31" t="s">
        <v>55</v>
      </c>
    </row>
    <row r="4" spans="2:4" x14ac:dyDescent="0.25">
      <c r="B4" s="145" t="s">
        <v>82</v>
      </c>
      <c r="C4" s="16" t="s">
        <v>83</v>
      </c>
      <c r="D4" s="17" t="s">
        <v>84</v>
      </c>
    </row>
    <row r="5" spans="2:4" x14ac:dyDescent="0.25">
      <c r="B5" s="146"/>
      <c r="C5" s="16"/>
      <c r="D5" s="17"/>
    </row>
    <row r="6" spans="2:4" x14ac:dyDescent="0.25">
      <c r="B6" s="146"/>
      <c r="C6" s="16"/>
      <c r="D6" s="17"/>
    </row>
    <row r="7" spans="2:4" x14ac:dyDescent="0.25">
      <c r="B7" s="146"/>
      <c r="C7" s="16"/>
      <c r="D7" s="17"/>
    </row>
    <row r="8" spans="2:4" x14ac:dyDescent="0.25">
      <c r="B8" s="146"/>
      <c r="C8" s="16"/>
      <c r="D8" s="17"/>
    </row>
    <row r="9" spans="2:4" x14ac:dyDescent="0.25">
      <c r="B9" s="146"/>
      <c r="C9" s="16"/>
      <c r="D9" s="17"/>
    </row>
    <row r="10" spans="2:4" ht="15.75" thickBot="1" x14ac:dyDescent="0.3">
      <c r="B10" s="147"/>
      <c r="C10" s="18"/>
      <c r="D10" s="19"/>
    </row>
    <row r="12" spans="2:4" ht="49.5" customHeight="1" x14ac:dyDescent="0.25">
      <c r="B12" s="148"/>
      <c r="C12" s="149"/>
      <c r="D12" s="15"/>
    </row>
    <row r="13" spans="2:4" ht="15.75" thickBot="1" x14ac:dyDescent="0.3">
      <c r="B13" s="15"/>
      <c r="C13" s="15"/>
      <c r="D13" s="15"/>
    </row>
    <row r="14" spans="2:4" x14ac:dyDescent="0.25">
      <c r="B14" s="32" t="s">
        <v>56</v>
      </c>
      <c r="C14" s="155" t="s">
        <v>57</v>
      </c>
      <c r="D14" s="156"/>
    </row>
    <row r="15" spans="2:4" x14ac:dyDescent="0.25">
      <c r="B15" s="150" t="s">
        <v>85</v>
      </c>
      <c r="C15" s="153" t="s">
        <v>86</v>
      </c>
      <c r="D15" s="154"/>
    </row>
    <row r="16" spans="2:4" x14ac:dyDescent="0.25">
      <c r="B16" s="150"/>
      <c r="C16" s="153" t="s">
        <v>87</v>
      </c>
      <c r="D16" s="154"/>
    </row>
    <row r="17" spans="2:4" x14ac:dyDescent="0.25">
      <c r="B17" s="150"/>
      <c r="C17" s="153" t="s">
        <v>88</v>
      </c>
      <c r="D17" s="154"/>
    </row>
    <row r="18" spans="2:4" x14ac:dyDescent="0.25">
      <c r="B18" s="150"/>
      <c r="C18" s="153" t="s">
        <v>108</v>
      </c>
      <c r="D18" s="154"/>
    </row>
    <row r="19" spans="2:4" ht="15.75" thickBot="1" x14ac:dyDescent="0.3">
      <c r="B19" s="151"/>
      <c r="C19" s="153" t="s">
        <v>124</v>
      </c>
      <c r="D19" s="154"/>
    </row>
    <row r="21" spans="2:4" ht="54" customHeight="1" x14ac:dyDescent="0.25">
      <c r="B21" s="152"/>
      <c r="C21" s="152"/>
    </row>
  </sheetData>
  <customSheetViews>
    <customSheetView guid="{FFFAD9F4-1695-44E7-B278-8499B2E8DC6A}" scale="70">
      <selection activeCell="C20" sqref="C20"/>
      <pageMargins left="0.7" right="0.7" top="0.75" bottom="0.75" header="0.3" footer="0.3"/>
      <pageSetup scale="80" orientation="landscape" r:id="rId1"/>
    </customSheetView>
    <customSheetView guid="{FA5ABD16-B7A3-4428-A8BA-70C87DEE048B}" scale="70" showPageBreaks="1">
      <selection activeCell="E25" sqref="E25"/>
      <pageMargins left="0.7" right="0.7" top="0.75" bottom="0.75" header="0.3" footer="0.3"/>
      <pageSetup scale="80" orientation="landscape" r:id="rId2"/>
    </customSheetView>
    <customSheetView guid="{BE269517-C531-49D1-A69C-5EC3E17D62E8}" scale="70" showPageBreaks="1">
      <selection activeCell="C20" sqref="C20"/>
      <pageMargins left="0.7" right="0.7" top="0.75" bottom="0.75" header="0.3" footer="0.3"/>
      <pageSetup scale="80" orientation="landscape" r:id="rId3"/>
    </customSheetView>
    <customSheetView guid="{C2ACEFBA-9BB4-4A95-B3A2-2FD44AC02B8A}" scale="70">
      <selection activeCell="C20" sqref="C20"/>
      <pageMargins left="0.7" right="0.7" top="0.75" bottom="0.75" header="0.3" footer="0.3"/>
      <pageSetup scale="80" orientation="landscape" r:id="rId4"/>
    </customSheetView>
    <customSheetView guid="{AC587748-D606-426A-9A94-E9857A7C3448}" scale="70">
      <selection activeCell="C20" sqref="C20"/>
      <pageMargins left="0.7" right="0.7" top="0.75" bottom="0.75" header="0.3" footer="0.3"/>
      <pageSetup scale="80" orientation="landscape" r:id="rId5"/>
    </customSheetView>
  </customSheetViews>
  <mergeCells count="11">
    <mergeCell ref="B2:D2"/>
    <mergeCell ref="B4:B10"/>
    <mergeCell ref="B12:C12"/>
    <mergeCell ref="B15:B19"/>
    <mergeCell ref="B21:C21"/>
    <mergeCell ref="C15:D15"/>
    <mergeCell ref="C16:D16"/>
    <mergeCell ref="C17:D17"/>
    <mergeCell ref="C18:D18"/>
    <mergeCell ref="C19:D19"/>
    <mergeCell ref="C14:D14"/>
  </mergeCells>
  <pageMargins left="0.7" right="0.7" top="0.75" bottom="0.75" header="0.3" footer="0.3"/>
  <pageSetup scale="8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A8" sqref="A8"/>
    </sheetView>
  </sheetViews>
  <sheetFormatPr defaultRowHeight="15" x14ac:dyDescent="0.25"/>
  <cols>
    <col min="1" max="1" width="43" customWidth="1"/>
    <col min="2" max="2" width="35.140625" customWidth="1"/>
    <col min="3" max="3" width="33.42578125" customWidth="1"/>
    <col min="5" max="5" width="15.85546875" bestFit="1" customWidth="1"/>
  </cols>
  <sheetData>
    <row r="1" spans="1:3" ht="15.75" customHeight="1" x14ac:dyDescent="0.25">
      <c r="A1" s="160" t="s">
        <v>204</v>
      </c>
      <c r="B1" s="160"/>
      <c r="C1" s="160"/>
    </row>
    <row r="2" spans="1:3" s="9" customFormat="1" ht="15.75" customHeight="1" thickBot="1" x14ac:dyDescent="0.3">
      <c r="A2" s="170" t="s">
        <v>138</v>
      </c>
      <c r="B2" s="170"/>
      <c r="C2" s="48"/>
    </row>
    <row r="3" spans="1:3" ht="15.75" x14ac:dyDescent="0.25">
      <c r="A3" s="164" t="s">
        <v>58</v>
      </c>
      <c r="B3" s="165"/>
      <c r="C3" s="166"/>
    </row>
    <row r="4" spans="1:3" ht="15.75" x14ac:dyDescent="0.25">
      <c r="A4" s="33" t="s">
        <v>59</v>
      </c>
      <c r="B4" s="34" t="s">
        <v>60</v>
      </c>
      <c r="C4" s="35" t="s">
        <v>61</v>
      </c>
    </row>
    <row r="5" spans="1:3" ht="15.75" thickBot="1" x14ac:dyDescent="0.3">
      <c r="A5" s="36" t="s">
        <v>62</v>
      </c>
      <c r="B5" s="49">
        <v>41821</v>
      </c>
      <c r="C5" s="50">
        <v>42339</v>
      </c>
    </row>
    <row r="6" spans="1:3" ht="15.75" thickBot="1" x14ac:dyDescent="0.3">
      <c r="A6" s="37"/>
      <c r="B6" s="38"/>
      <c r="C6" s="38"/>
    </row>
    <row r="7" spans="1:3" ht="15.75" x14ac:dyDescent="0.25">
      <c r="A7" s="164" t="s">
        <v>63</v>
      </c>
      <c r="B7" s="165"/>
      <c r="C7" s="166"/>
    </row>
    <row r="8" spans="1:3" ht="15.75" thickBot="1" x14ac:dyDescent="0.3">
      <c r="A8" s="36" t="s">
        <v>203</v>
      </c>
      <c r="B8" s="167"/>
      <c r="C8" s="168"/>
    </row>
    <row r="9" spans="1:3" ht="15.75" thickBot="1" x14ac:dyDescent="0.3">
      <c r="A9" s="169"/>
      <c r="B9" s="169"/>
      <c r="C9" s="169"/>
    </row>
    <row r="10" spans="1:3" ht="15.75" x14ac:dyDescent="0.25">
      <c r="A10" s="161" t="s">
        <v>64</v>
      </c>
      <c r="B10" s="162"/>
      <c r="C10" s="163"/>
    </row>
    <row r="11" spans="1:3" ht="31.5" x14ac:dyDescent="0.25">
      <c r="A11" s="33" t="s">
        <v>65</v>
      </c>
      <c r="B11" s="34" t="s">
        <v>66</v>
      </c>
      <c r="C11" s="35" t="s">
        <v>67</v>
      </c>
    </row>
    <row r="12" spans="1:3" x14ac:dyDescent="0.25">
      <c r="A12" s="39" t="s">
        <v>46</v>
      </c>
      <c r="B12" s="40">
        <v>400000</v>
      </c>
      <c r="C12" s="40">
        <v>0</v>
      </c>
    </row>
    <row r="13" spans="1:3" x14ac:dyDescent="0.25">
      <c r="A13" s="39" t="s">
        <v>4</v>
      </c>
      <c r="B13" s="46" t="s">
        <v>135</v>
      </c>
      <c r="C13" s="40">
        <v>0</v>
      </c>
    </row>
    <row r="14" spans="1:3" x14ac:dyDescent="0.25">
      <c r="A14" s="39" t="s">
        <v>68</v>
      </c>
      <c r="B14" s="40">
        <v>620000</v>
      </c>
      <c r="C14" s="40">
        <v>0</v>
      </c>
    </row>
    <row r="15" spans="1:3" x14ac:dyDescent="0.25">
      <c r="A15" s="39" t="s">
        <v>69</v>
      </c>
      <c r="B15" s="46" t="s">
        <v>136</v>
      </c>
      <c r="C15" s="40">
        <v>0</v>
      </c>
    </row>
    <row r="16" spans="1:3" x14ac:dyDescent="0.25">
      <c r="A16" s="41" t="s">
        <v>70</v>
      </c>
      <c r="B16" s="40">
        <v>0</v>
      </c>
      <c r="C16" s="40">
        <v>0</v>
      </c>
    </row>
    <row r="17" spans="1:5" x14ac:dyDescent="0.25">
      <c r="A17" s="39" t="s">
        <v>71</v>
      </c>
      <c r="B17" s="46" t="s">
        <v>139</v>
      </c>
      <c r="C17" s="40">
        <v>0</v>
      </c>
    </row>
    <row r="18" spans="1:5" x14ac:dyDescent="0.25">
      <c r="A18" s="41" t="s">
        <v>72</v>
      </c>
      <c r="B18" s="40">
        <v>160000</v>
      </c>
      <c r="C18" s="40">
        <v>0</v>
      </c>
    </row>
    <row r="19" spans="1:5" x14ac:dyDescent="0.25">
      <c r="A19" s="41" t="s">
        <v>73</v>
      </c>
      <c r="B19" s="40">
        <v>0</v>
      </c>
      <c r="C19" s="40">
        <v>0</v>
      </c>
      <c r="E19" s="69"/>
    </row>
    <row r="20" spans="1:5" ht="15.75" thickBot="1" x14ac:dyDescent="0.3">
      <c r="A20" s="55" t="s">
        <v>223</v>
      </c>
      <c r="B20" s="46" t="s">
        <v>140</v>
      </c>
      <c r="C20" s="46">
        <v>0</v>
      </c>
    </row>
    <row r="21" spans="1:5" ht="15.75" x14ac:dyDescent="0.25">
      <c r="A21" s="56" t="s">
        <v>1</v>
      </c>
      <c r="B21" s="57" t="s">
        <v>137</v>
      </c>
      <c r="C21" s="57" t="s">
        <v>137</v>
      </c>
      <c r="E21" s="67"/>
    </row>
    <row r="22" spans="1:5" ht="15.75" thickBot="1" x14ac:dyDescent="0.3">
      <c r="A22" s="58"/>
      <c r="B22" s="58"/>
      <c r="C22" s="58"/>
      <c r="E22" s="68"/>
    </row>
    <row r="23" spans="1:5" ht="15.75" x14ac:dyDescent="0.25">
      <c r="A23" s="157" t="s">
        <v>77</v>
      </c>
      <c r="B23" s="158"/>
      <c r="C23" s="159"/>
    </row>
    <row r="24" spans="1:5" ht="31.5" x14ac:dyDescent="0.25">
      <c r="A24" s="59" t="s">
        <v>78</v>
      </c>
      <c r="B24" s="56" t="s">
        <v>66</v>
      </c>
      <c r="C24" s="60" t="s">
        <v>67</v>
      </c>
    </row>
    <row r="25" spans="1:5" x14ac:dyDescent="0.25">
      <c r="A25" s="61" t="s">
        <v>100</v>
      </c>
      <c r="B25" s="46">
        <v>2100000</v>
      </c>
      <c r="C25" s="46">
        <v>0</v>
      </c>
    </row>
    <row r="26" spans="1:5" x14ac:dyDescent="0.25">
      <c r="A26" s="61" t="s">
        <v>99</v>
      </c>
      <c r="B26" s="46">
        <v>11845000</v>
      </c>
      <c r="C26" s="46">
        <v>0</v>
      </c>
    </row>
    <row r="27" spans="1:5" ht="27.75" customHeight="1" x14ac:dyDescent="0.25">
      <c r="A27" s="62" t="s">
        <v>98</v>
      </c>
      <c r="B27" s="46">
        <v>1295000</v>
      </c>
      <c r="C27" s="46">
        <v>0</v>
      </c>
    </row>
    <row r="28" spans="1:5" x14ac:dyDescent="0.25">
      <c r="A28" s="45" t="s">
        <v>97</v>
      </c>
      <c r="B28" s="46">
        <v>1160000</v>
      </c>
      <c r="C28" s="46">
        <v>0</v>
      </c>
    </row>
    <row r="29" spans="1:5" x14ac:dyDescent="0.25">
      <c r="A29" s="45" t="s">
        <v>125</v>
      </c>
      <c r="B29" s="46">
        <v>100000</v>
      </c>
      <c r="C29" s="46">
        <v>0</v>
      </c>
    </row>
    <row r="30" spans="1:5" x14ac:dyDescent="0.25">
      <c r="A30" s="45"/>
      <c r="B30" s="46">
        <v>0</v>
      </c>
      <c r="C30" s="46">
        <v>0</v>
      </c>
    </row>
    <row r="31" spans="1:5" ht="15.75" x14ac:dyDescent="0.25">
      <c r="A31" s="44" t="s">
        <v>1</v>
      </c>
      <c r="B31" s="47">
        <f>SUM(B25:B30)</f>
        <v>16500000</v>
      </c>
      <c r="C31" s="47">
        <f>B31+(C25+C26+C27)</f>
        <v>16500000</v>
      </c>
    </row>
  </sheetData>
  <customSheetViews>
    <customSheetView guid="{FFFAD9F4-1695-44E7-B278-8499B2E8DC6A}">
      <selection activeCell="A8" sqref="A8"/>
      <pageMargins left="0.7" right="0.7" top="0.59" bottom="0.75" header="0.3" footer="0.3"/>
      <pageSetup orientation="landscape" r:id="rId1"/>
    </customSheetView>
    <customSheetView guid="{FA5ABD16-B7A3-4428-A8BA-70C87DEE048B}" showPageBreaks="1">
      <selection activeCell="A2" sqref="A2:B2"/>
      <pageMargins left="0.7" right="0.7" top="0.59" bottom="0.75" header="0.3" footer="0.3"/>
      <pageSetup orientation="landscape" r:id="rId2"/>
    </customSheetView>
    <customSheetView guid="{BE269517-C531-49D1-A69C-5EC3E17D62E8}" showPageBreaks="1">
      <selection activeCell="B8" sqref="B8:C8"/>
      <pageMargins left="0.7" right="0.7" top="0.59" bottom="0.75" header="0.3" footer="0.3"/>
      <pageSetup orientation="landscape" r:id="rId3"/>
    </customSheetView>
    <customSheetView guid="{C2ACEFBA-9BB4-4A95-B3A2-2FD44AC02B8A}" topLeftCell="A10">
      <selection activeCell="A31" sqref="A31"/>
      <pageMargins left="0.7" right="0.7" top="0.59" bottom="0.75" header="0.3" footer="0.3"/>
      <pageSetup orientation="landscape" r:id="rId4"/>
    </customSheetView>
    <customSheetView guid="{AC587748-D606-426A-9A94-E9857A7C3448}">
      <selection activeCell="A8" sqref="A8"/>
      <pageMargins left="0.7" right="0.7" top="0.59" bottom="0.75" header="0.3" footer="0.3"/>
      <pageSetup orientation="landscape" r:id="rId5"/>
    </customSheetView>
  </customSheetViews>
  <mergeCells count="8">
    <mergeCell ref="A23:C23"/>
    <mergeCell ref="A1:C1"/>
    <mergeCell ref="A10:C10"/>
    <mergeCell ref="A3:C3"/>
    <mergeCell ref="A7:C7"/>
    <mergeCell ref="B8:C8"/>
    <mergeCell ref="A9:C9"/>
    <mergeCell ref="A2:B2"/>
  </mergeCells>
  <pageMargins left="0.7" right="0.7" top="0.59" bottom="0.75" header="0.3" footer="0.3"/>
  <pageSetup orientation="landscape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5"/>
  <sheetViews>
    <sheetView showGridLines="0" tabSelected="1" zoomScale="70" zoomScaleNormal="70" workbookViewId="0">
      <selection activeCell="A91" sqref="A91:XFD92"/>
    </sheetView>
  </sheetViews>
  <sheetFormatPr defaultRowHeight="15" x14ac:dyDescent="0.25"/>
  <cols>
    <col min="1" max="1" width="6.85546875" style="77" customWidth="1"/>
    <col min="2" max="2" width="10" customWidth="1"/>
    <col min="3" max="3" width="15.7109375" customWidth="1"/>
    <col min="4" max="4" width="29.5703125" customWidth="1"/>
    <col min="5" max="5" width="35.42578125" customWidth="1"/>
    <col min="6" max="6" width="12.85546875" customWidth="1"/>
    <col min="7" max="7" width="16" customWidth="1"/>
    <col min="8" max="8" width="15.7109375" customWidth="1"/>
    <col min="9" max="10" width="15.7109375" style="9" customWidth="1"/>
    <col min="11" max="11" width="27.5703125" customWidth="1"/>
    <col min="12" max="12" width="14" customWidth="1"/>
    <col min="13" max="13" width="15.5703125" customWidth="1"/>
    <col min="14" max="14" width="15" customWidth="1"/>
    <col min="15" max="15" width="14.85546875" customWidth="1"/>
    <col min="17" max="17" width="9.140625" customWidth="1"/>
    <col min="18" max="18" width="68.5703125" hidden="1" customWidth="1"/>
    <col min="19" max="19" width="57.42578125" hidden="1" customWidth="1"/>
  </cols>
  <sheetData>
    <row r="1" spans="1:37" s="82" customFormat="1" ht="24" customHeight="1" thickBot="1" x14ac:dyDescent="0.3">
      <c r="A1" s="80"/>
      <c r="B1" s="171" t="s">
        <v>229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3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</row>
    <row r="2" spans="1:37" ht="15.75" customHeight="1" x14ac:dyDescent="0.25">
      <c r="A2" s="79" t="s">
        <v>151</v>
      </c>
      <c r="B2" s="185" t="s">
        <v>2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7"/>
      <c r="P2" s="1"/>
      <c r="Q2" s="1"/>
      <c r="R2" s="21"/>
      <c r="S2" s="4"/>
      <c r="T2" s="1"/>
      <c r="U2" s="1"/>
    </row>
    <row r="3" spans="1:37" ht="29.25" customHeight="1" x14ac:dyDescent="0.25">
      <c r="A3" s="83"/>
      <c r="B3" s="177" t="s">
        <v>3</v>
      </c>
      <c r="C3" s="178" t="s">
        <v>10</v>
      </c>
      <c r="D3" s="178" t="s">
        <v>11</v>
      </c>
      <c r="E3" s="179" t="s">
        <v>12</v>
      </c>
      <c r="F3" s="178" t="s">
        <v>13</v>
      </c>
      <c r="G3" s="179" t="s">
        <v>14</v>
      </c>
      <c r="H3" s="182" t="s">
        <v>74</v>
      </c>
      <c r="I3" s="183"/>
      <c r="J3" s="184"/>
      <c r="K3" s="178" t="s">
        <v>16</v>
      </c>
      <c r="L3" s="179" t="s">
        <v>81</v>
      </c>
      <c r="M3" s="178" t="s">
        <v>21</v>
      </c>
      <c r="N3" s="178"/>
      <c r="O3" s="181" t="s">
        <v>20</v>
      </c>
      <c r="P3" s="1"/>
      <c r="Q3" s="1"/>
      <c r="R3" s="22" t="s">
        <v>79</v>
      </c>
      <c r="S3" s="4"/>
      <c r="T3" s="1"/>
      <c r="U3" s="1"/>
    </row>
    <row r="4" spans="1:37" ht="38.25" x14ac:dyDescent="0.25">
      <c r="A4" s="89"/>
      <c r="B4" s="177"/>
      <c r="C4" s="178"/>
      <c r="D4" s="178"/>
      <c r="E4" s="180"/>
      <c r="F4" s="178"/>
      <c r="G4" s="180"/>
      <c r="H4" s="43" t="s">
        <v>15</v>
      </c>
      <c r="I4" s="42" t="s">
        <v>75</v>
      </c>
      <c r="J4" s="42" t="s">
        <v>76</v>
      </c>
      <c r="K4" s="178"/>
      <c r="L4" s="180"/>
      <c r="M4" s="20" t="s">
        <v>19</v>
      </c>
      <c r="N4" s="20" t="s">
        <v>18</v>
      </c>
      <c r="O4" s="181"/>
      <c r="P4" s="1"/>
      <c r="Q4" s="1"/>
      <c r="R4" s="22" t="s">
        <v>80</v>
      </c>
      <c r="S4" s="4"/>
      <c r="T4" s="1"/>
      <c r="U4" s="1"/>
    </row>
    <row r="5" spans="1:37" ht="40.5" customHeight="1" x14ac:dyDescent="0.25">
      <c r="A5" s="85">
        <v>1</v>
      </c>
      <c r="B5" s="84" t="s">
        <v>109</v>
      </c>
      <c r="C5" s="10" t="s">
        <v>222</v>
      </c>
      <c r="D5" s="10" t="s">
        <v>224</v>
      </c>
      <c r="E5" s="10" t="s">
        <v>34</v>
      </c>
      <c r="F5" s="10">
        <v>2</v>
      </c>
      <c r="G5" s="10" t="s">
        <v>153</v>
      </c>
      <c r="H5" s="51">
        <v>370000</v>
      </c>
      <c r="I5" s="10">
        <v>100</v>
      </c>
      <c r="J5" s="10">
        <v>0</v>
      </c>
      <c r="K5" s="10" t="s">
        <v>91</v>
      </c>
      <c r="L5" s="10" t="s">
        <v>80</v>
      </c>
      <c r="M5" s="75">
        <v>42037</v>
      </c>
      <c r="N5" s="75">
        <v>42098</v>
      </c>
      <c r="O5" s="11" t="s">
        <v>230</v>
      </c>
      <c r="P5" s="1"/>
      <c r="Q5" s="1"/>
      <c r="R5" s="23" t="s">
        <v>26</v>
      </c>
      <c r="S5" s="4"/>
      <c r="T5" s="1"/>
      <c r="U5" s="1"/>
    </row>
    <row r="6" spans="1:37" s="102" customFormat="1" ht="30" customHeight="1" x14ac:dyDescent="0.25">
      <c r="A6" s="92">
        <v>2</v>
      </c>
      <c r="B6" s="93" t="s">
        <v>109</v>
      </c>
      <c r="C6" s="94" t="s">
        <v>228</v>
      </c>
      <c r="D6" s="94" t="s">
        <v>221</v>
      </c>
      <c r="E6" s="94" t="s">
        <v>35</v>
      </c>
      <c r="F6" s="94">
        <v>3</v>
      </c>
      <c r="G6" s="94" t="s">
        <v>158</v>
      </c>
      <c r="H6" s="97">
        <v>150000</v>
      </c>
      <c r="I6" s="94">
        <v>100</v>
      </c>
      <c r="J6" s="94">
        <v>0</v>
      </c>
      <c r="K6" s="94" t="s">
        <v>96</v>
      </c>
      <c r="L6" s="94" t="s">
        <v>80</v>
      </c>
      <c r="M6" s="98">
        <v>41944</v>
      </c>
      <c r="N6" s="98">
        <v>42005</v>
      </c>
      <c r="O6" s="99" t="s">
        <v>231</v>
      </c>
      <c r="P6" s="100"/>
      <c r="Q6" s="100"/>
      <c r="R6" s="101" t="s">
        <v>26</v>
      </c>
      <c r="S6" s="100"/>
      <c r="T6" s="100"/>
      <c r="U6" s="100"/>
    </row>
    <row r="7" spans="1:37" ht="15.75" thickBot="1" x14ac:dyDescent="0.3">
      <c r="A7" s="87"/>
      <c r="B7" s="86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1"/>
      <c r="Q7" s="1"/>
      <c r="R7" s="23" t="s">
        <v>27</v>
      </c>
      <c r="S7" s="4"/>
      <c r="T7" s="1"/>
      <c r="U7" s="1"/>
    </row>
    <row r="8" spans="1:37" ht="15.75" x14ac:dyDescent="0.25">
      <c r="A8" s="87"/>
      <c r="B8" s="174" t="s">
        <v>5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6"/>
      <c r="P8" s="4"/>
      <c r="Q8" s="4"/>
      <c r="R8" s="23" t="s">
        <v>28</v>
      </c>
      <c r="S8" s="4"/>
      <c r="T8" s="4"/>
      <c r="U8" s="4"/>
    </row>
    <row r="9" spans="1:37" ht="24.75" customHeight="1" x14ac:dyDescent="0.25">
      <c r="A9" s="87"/>
      <c r="B9" s="177" t="s">
        <v>3</v>
      </c>
      <c r="C9" s="178" t="s">
        <v>10</v>
      </c>
      <c r="D9" s="178" t="s">
        <v>11</v>
      </c>
      <c r="E9" s="179" t="s">
        <v>12</v>
      </c>
      <c r="F9" s="178" t="s">
        <v>13</v>
      </c>
      <c r="G9" s="179" t="s">
        <v>14</v>
      </c>
      <c r="H9" s="182" t="s">
        <v>74</v>
      </c>
      <c r="I9" s="183"/>
      <c r="J9" s="184"/>
      <c r="K9" s="178" t="s">
        <v>16</v>
      </c>
      <c r="L9" s="179" t="s">
        <v>81</v>
      </c>
      <c r="M9" s="178" t="s">
        <v>21</v>
      </c>
      <c r="N9" s="178"/>
      <c r="O9" s="181" t="s">
        <v>20</v>
      </c>
      <c r="P9" s="4"/>
      <c r="Q9" s="4"/>
      <c r="R9" s="23" t="s">
        <v>29</v>
      </c>
      <c r="S9" s="4"/>
      <c r="T9" s="4"/>
      <c r="U9" s="4"/>
    </row>
    <row r="10" spans="1:37" ht="38.25" x14ac:dyDescent="0.25">
      <c r="A10" s="88"/>
      <c r="B10" s="177"/>
      <c r="C10" s="178"/>
      <c r="D10" s="178"/>
      <c r="E10" s="180"/>
      <c r="F10" s="178"/>
      <c r="G10" s="180"/>
      <c r="H10" s="43" t="s">
        <v>15</v>
      </c>
      <c r="I10" s="42" t="s">
        <v>75</v>
      </c>
      <c r="J10" s="42" t="s">
        <v>76</v>
      </c>
      <c r="K10" s="178"/>
      <c r="L10" s="180"/>
      <c r="M10" s="20" t="s">
        <v>19</v>
      </c>
      <c r="N10" s="20" t="s">
        <v>18</v>
      </c>
      <c r="O10" s="181"/>
      <c r="P10" s="4"/>
      <c r="Q10" s="4"/>
      <c r="R10" s="22" t="s">
        <v>30</v>
      </c>
      <c r="S10" s="4"/>
      <c r="T10" s="4"/>
      <c r="U10" s="4"/>
    </row>
    <row r="11" spans="1:37" ht="27.75" customHeight="1" x14ac:dyDescent="0.25">
      <c r="A11" s="89">
        <v>3</v>
      </c>
      <c r="B11" s="84" t="s">
        <v>109</v>
      </c>
      <c r="C11" s="10" t="s">
        <v>93</v>
      </c>
      <c r="D11" s="10" t="s">
        <v>94</v>
      </c>
      <c r="E11" s="10" t="s">
        <v>32</v>
      </c>
      <c r="F11" s="10">
        <v>1</v>
      </c>
      <c r="G11" s="10" t="s">
        <v>166</v>
      </c>
      <c r="H11" s="51">
        <v>370000</v>
      </c>
      <c r="I11" s="10">
        <v>100</v>
      </c>
      <c r="J11" s="10">
        <v>0</v>
      </c>
      <c r="K11" s="10" t="s">
        <v>91</v>
      </c>
      <c r="L11" s="10" t="s">
        <v>80</v>
      </c>
      <c r="M11" s="75">
        <v>42095</v>
      </c>
      <c r="N11" s="75">
        <v>42217</v>
      </c>
      <c r="O11" s="11"/>
      <c r="P11" s="4"/>
      <c r="Q11" s="4"/>
      <c r="R11" s="21"/>
      <c r="S11" s="4"/>
      <c r="T11" s="4"/>
      <c r="U11" s="4"/>
    </row>
    <row r="12" spans="1:37" ht="37.9" customHeight="1" x14ac:dyDescent="0.25">
      <c r="A12" s="85">
        <v>4</v>
      </c>
      <c r="B12" s="84" t="s">
        <v>109</v>
      </c>
      <c r="C12" s="10" t="s">
        <v>95</v>
      </c>
      <c r="D12" s="10" t="s">
        <v>110</v>
      </c>
      <c r="E12" s="10" t="s">
        <v>35</v>
      </c>
      <c r="F12" s="10">
        <v>2</v>
      </c>
      <c r="G12" s="10" t="s">
        <v>152</v>
      </c>
      <c r="H12" s="51">
        <v>50000</v>
      </c>
      <c r="I12" s="10">
        <v>100</v>
      </c>
      <c r="J12" s="10">
        <v>0</v>
      </c>
      <c r="K12" s="10" t="s">
        <v>91</v>
      </c>
      <c r="L12" s="10" t="s">
        <v>79</v>
      </c>
      <c r="M12" s="75">
        <v>41883</v>
      </c>
      <c r="N12" s="75">
        <v>41944</v>
      </c>
      <c r="O12" s="11" t="s">
        <v>230</v>
      </c>
      <c r="P12" s="4"/>
      <c r="Q12" s="4"/>
      <c r="R12" s="23" t="s">
        <v>31</v>
      </c>
      <c r="S12" s="4"/>
      <c r="T12" s="4"/>
      <c r="U12" s="4"/>
    </row>
    <row r="13" spans="1:37" s="102" customFormat="1" ht="38.25" x14ac:dyDescent="0.25">
      <c r="A13" s="92">
        <v>5</v>
      </c>
      <c r="B13" s="93" t="s">
        <v>109</v>
      </c>
      <c r="C13" s="94" t="s">
        <v>219</v>
      </c>
      <c r="D13" s="94" t="s">
        <v>220</v>
      </c>
      <c r="E13" s="94" t="s">
        <v>35</v>
      </c>
      <c r="F13" s="94">
        <v>4</v>
      </c>
      <c r="G13" s="94" t="s">
        <v>153</v>
      </c>
      <c r="H13" s="97">
        <v>100000</v>
      </c>
      <c r="I13" s="94">
        <v>100</v>
      </c>
      <c r="J13" s="94">
        <v>0</v>
      </c>
      <c r="K13" s="94" t="s">
        <v>91</v>
      </c>
      <c r="L13" s="94" t="s">
        <v>79</v>
      </c>
      <c r="M13" s="98">
        <v>41883</v>
      </c>
      <c r="N13" s="98">
        <v>42036</v>
      </c>
      <c r="O13" s="99" t="s">
        <v>231</v>
      </c>
      <c r="P13" s="100"/>
      <c r="Q13" s="100"/>
      <c r="R13" s="101" t="s">
        <v>26</v>
      </c>
      <c r="S13" s="100"/>
      <c r="T13" s="100"/>
      <c r="U13" s="100"/>
    </row>
    <row r="14" spans="1:37" s="9" customFormat="1" ht="37.9" customHeight="1" x14ac:dyDescent="0.25">
      <c r="A14" s="85">
        <v>6</v>
      </c>
      <c r="B14" s="84" t="s">
        <v>109</v>
      </c>
      <c r="C14" s="10" t="s">
        <v>188</v>
      </c>
      <c r="D14" s="10" t="s">
        <v>189</v>
      </c>
      <c r="E14" s="10" t="s">
        <v>35</v>
      </c>
      <c r="F14" s="10">
        <v>1</v>
      </c>
      <c r="G14" s="10" t="s">
        <v>190</v>
      </c>
      <c r="H14" s="51">
        <v>5215</v>
      </c>
      <c r="I14" s="10">
        <v>100</v>
      </c>
      <c r="J14" s="10">
        <v>0</v>
      </c>
      <c r="K14" s="10" t="s">
        <v>91</v>
      </c>
      <c r="L14" s="10" t="s">
        <v>79</v>
      </c>
      <c r="M14" s="74">
        <v>42005</v>
      </c>
      <c r="N14" s="75">
        <v>42064</v>
      </c>
      <c r="O14" s="11"/>
      <c r="P14" s="4"/>
      <c r="Q14" s="4"/>
      <c r="R14" s="23" t="s">
        <v>31</v>
      </c>
      <c r="S14" s="4"/>
      <c r="T14" s="4"/>
      <c r="U14" s="4"/>
    </row>
    <row r="15" spans="1:37" s="9" customFormat="1" ht="48" customHeight="1" x14ac:dyDescent="0.25">
      <c r="A15" s="85">
        <v>7</v>
      </c>
      <c r="B15" s="84" t="s">
        <v>109</v>
      </c>
      <c r="C15" s="10" t="s">
        <v>101</v>
      </c>
      <c r="D15" s="10" t="s">
        <v>111</v>
      </c>
      <c r="E15" s="10" t="s">
        <v>32</v>
      </c>
      <c r="F15" s="10">
        <v>1</v>
      </c>
      <c r="G15" s="63" t="s">
        <v>155</v>
      </c>
      <c r="H15" s="51">
        <v>6090000</v>
      </c>
      <c r="I15" s="10">
        <v>100</v>
      </c>
      <c r="J15" s="10">
        <v>0</v>
      </c>
      <c r="K15" s="10" t="s">
        <v>96</v>
      </c>
      <c r="L15" s="10" t="s">
        <v>80</v>
      </c>
      <c r="M15" s="75">
        <v>42005</v>
      </c>
      <c r="N15" s="98">
        <v>42186</v>
      </c>
      <c r="O15" s="11"/>
      <c r="P15" s="4"/>
      <c r="Q15" s="4"/>
      <c r="R15" s="23"/>
      <c r="S15" s="4"/>
      <c r="T15" s="4"/>
      <c r="U15" s="4"/>
    </row>
    <row r="16" spans="1:37" s="9" customFormat="1" ht="54" customHeight="1" x14ac:dyDescent="0.25">
      <c r="A16" s="85">
        <v>8</v>
      </c>
      <c r="B16" s="84" t="s">
        <v>109</v>
      </c>
      <c r="C16" s="10" t="s">
        <v>101</v>
      </c>
      <c r="D16" s="54" t="s">
        <v>112</v>
      </c>
      <c r="E16" s="10" t="s">
        <v>32</v>
      </c>
      <c r="F16" s="10">
        <v>1</v>
      </c>
      <c r="G16" s="63" t="s">
        <v>156</v>
      </c>
      <c r="H16" s="51">
        <v>1200000</v>
      </c>
      <c r="I16" s="10">
        <v>100</v>
      </c>
      <c r="J16" s="10">
        <v>0</v>
      </c>
      <c r="K16" s="10" t="s">
        <v>96</v>
      </c>
      <c r="L16" s="10" t="s">
        <v>80</v>
      </c>
      <c r="M16" s="75">
        <v>42005</v>
      </c>
      <c r="N16" s="98">
        <v>42186</v>
      </c>
      <c r="O16" s="11"/>
      <c r="P16" s="4"/>
      <c r="Q16" s="4"/>
      <c r="R16" s="23"/>
      <c r="S16" s="4"/>
      <c r="T16" s="4"/>
      <c r="U16" s="4"/>
    </row>
    <row r="17" spans="1:21" s="102" customFormat="1" ht="81.75" customHeight="1" x14ac:dyDescent="0.25">
      <c r="A17" s="92">
        <v>9</v>
      </c>
      <c r="B17" s="93" t="s">
        <v>109</v>
      </c>
      <c r="C17" s="94" t="s">
        <v>101</v>
      </c>
      <c r="D17" s="95" t="s">
        <v>199</v>
      </c>
      <c r="E17" s="94" t="s">
        <v>32</v>
      </c>
      <c r="F17" s="94">
        <v>1</v>
      </c>
      <c r="G17" s="96" t="s">
        <v>162</v>
      </c>
      <c r="H17" s="97">
        <v>1000000</v>
      </c>
      <c r="I17" s="94">
        <v>100</v>
      </c>
      <c r="J17" s="94">
        <v>0</v>
      </c>
      <c r="K17" s="94" t="s">
        <v>96</v>
      </c>
      <c r="L17" s="94" t="s">
        <v>80</v>
      </c>
      <c r="M17" s="98">
        <v>42005</v>
      </c>
      <c r="N17" s="98">
        <v>42186</v>
      </c>
      <c r="O17" s="99"/>
      <c r="P17" s="100"/>
      <c r="Q17" s="100"/>
      <c r="R17" s="101" t="s">
        <v>34</v>
      </c>
      <c r="S17" s="100"/>
      <c r="T17" s="100"/>
      <c r="U17" s="100"/>
    </row>
    <row r="18" spans="1:21" s="9" customFormat="1" ht="62.25" customHeight="1" x14ac:dyDescent="0.25">
      <c r="A18" s="85">
        <v>10</v>
      </c>
      <c r="B18" s="84" t="s">
        <v>109</v>
      </c>
      <c r="C18" s="10" t="s">
        <v>103</v>
      </c>
      <c r="D18" s="10" t="s">
        <v>104</v>
      </c>
      <c r="E18" s="10" t="s">
        <v>35</v>
      </c>
      <c r="F18" s="10">
        <v>3</v>
      </c>
      <c r="G18" s="10" t="s">
        <v>157</v>
      </c>
      <c r="H18" s="51">
        <v>724600</v>
      </c>
      <c r="I18" s="10">
        <v>100</v>
      </c>
      <c r="J18" s="10">
        <v>0</v>
      </c>
      <c r="K18" s="10" t="s">
        <v>96</v>
      </c>
      <c r="L18" s="10" t="s">
        <v>80</v>
      </c>
      <c r="M18" s="75">
        <v>41883</v>
      </c>
      <c r="N18" s="75">
        <v>42644</v>
      </c>
      <c r="O18" s="11"/>
      <c r="P18" s="4"/>
      <c r="Q18" s="4"/>
      <c r="R18" s="23"/>
      <c r="S18" s="4"/>
      <c r="T18" s="4"/>
      <c r="U18" s="4"/>
    </row>
    <row r="19" spans="1:21" ht="46.5" customHeight="1" x14ac:dyDescent="0.25">
      <c r="A19" s="85">
        <v>11</v>
      </c>
      <c r="B19" s="84" t="s">
        <v>109</v>
      </c>
      <c r="C19" s="10" t="s">
        <v>107</v>
      </c>
      <c r="D19" s="10" t="s">
        <v>187</v>
      </c>
      <c r="E19" s="10" t="s">
        <v>35</v>
      </c>
      <c r="F19" s="10">
        <v>3</v>
      </c>
      <c r="G19" s="10" t="s">
        <v>158</v>
      </c>
      <c r="H19" s="51">
        <v>600000</v>
      </c>
      <c r="I19" s="10">
        <v>100</v>
      </c>
      <c r="J19" s="10">
        <v>0</v>
      </c>
      <c r="K19" s="10" t="s">
        <v>96</v>
      </c>
      <c r="L19" s="10" t="s">
        <v>80</v>
      </c>
      <c r="M19" s="75">
        <v>41821</v>
      </c>
      <c r="N19" s="75">
        <v>41974</v>
      </c>
      <c r="O19" s="11" t="s">
        <v>230</v>
      </c>
      <c r="P19" s="4"/>
      <c r="Q19" s="4"/>
      <c r="R19" s="23" t="s">
        <v>32</v>
      </c>
      <c r="S19" s="4"/>
      <c r="T19" s="4"/>
      <c r="U19" s="4"/>
    </row>
    <row r="20" spans="1:21" ht="53.45" customHeight="1" x14ac:dyDescent="0.25">
      <c r="A20" s="85">
        <v>12</v>
      </c>
      <c r="B20" s="84" t="s">
        <v>109</v>
      </c>
      <c r="C20" s="10" t="s">
        <v>93</v>
      </c>
      <c r="D20" s="10" t="s">
        <v>102</v>
      </c>
      <c r="E20" s="10" t="s">
        <v>35</v>
      </c>
      <c r="F20" s="10">
        <v>2</v>
      </c>
      <c r="G20" s="10" t="s">
        <v>159</v>
      </c>
      <c r="H20" s="51">
        <v>45000</v>
      </c>
      <c r="I20" s="10">
        <v>100</v>
      </c>
      <c r="J20" s="10">
        <v>0</v>
      </c>
      <c r="K20" s="10" t="s">
        <v>96</v>
      </c>
      <c r="L20" s="10" t="s">
        <v>79</v>
      </c>
      <c r="M20" s="75">
        <v>42005</v>
      </c>
      <c r="N20" s="75">
        <v>42064</v>
      </c>
      <c r="O20" s="11"/>
      <c r="P20" s="4"/>
      <c r="Q20" s="4"/>
      <c r="R20" s="23" t="s">
        <v>33</v>
      </c>
      <c r="S20" s="4"/>
      <c r="T20" s="4"/>
      <c r="U20" s="4"/>
    </row>
    <row r="21" spans="1:21" s="73" customFormat="1" ht="45.75" customHeight="1" x14ac:dyDescent="0.25">
      <c r="A21" s="90">
        <v>13</v>
      </c>
      <c r="B21" s="84" t="s">
        <v>126</v>
      </c>
      <c r="C21" s="10" t="s">
        <v>117</v>
      </c>
      <c r="D21" s="10" t="s">
        <v>118</v>
      </c>
      <c r="E21" s="10" t="s">
        <v>35</v>
      </c>
      <c r="F21" s="10">
        <v>2</v>
      </c>
      <c r="G21" s="10" t="s">
        <v>207</v>
      </c>
      <c r="H21" s="51">
        <v>100000</v>
      </c>
      <c r="I21" s="10">
        <v>100</v>
      </c>
      <c r="J21" s="10">
        <v>0</v>
      </c>
      <c r="K21" s="10" t="s">
        <v>131</v>
      </c>
      <c r="L21" s="10" t="s">
        <v>80</v>
      </c>
      <c r="M21" s="75">
        <v>42036</v>
      </c>
      <c r="N21" s="75">
        <v>42095</v>
      </c>
      <c r="O21" s="11"/>
      <c r="P21" s="72"/>
      <c r="Q21" s="72"/>
      <c r="R21" s="23"/>
      <c r="S21" s="72"/>
      <c r="T21" s="72"/>
      <c r="U21" s="72"/>
    </row>
    <row r="22" spans="1:21" s="73" customFormat="1" ht="54" customHeight="1" x14ac:dyDescent="0.25">
      <c r="A22" s="90">
        <v>14</v>
      </c>
      <c r="B22" s="10" t="s">
        <v>126</v>
      </c>
      <c r="C22" s="10" t="s">
        <v>141</v>
      </c>
      <c r="D22" s="10" t="s">
        <v>142</v>
      </c>
      <c r="E22" s="10" t="s">
        <v>35</v>
      </c>
      <c r="F22" s="10">
        <v>1</v>
      </c>
      <c r="G22" s="10" t="s">
        <v>168</v>
      </c>
      <c r="H22" s="51">
        <v>90000</v>
      </c>
      <c r="I22" s="10">
        <v>100</v>
      </c>
      <c r="J22" s="10">
        <v>0</v>
      </c>
      <c r="K22" s="10" t="s">
        <v>143</v>
      </c>
      <c r="L22" s="10" t="s">
        <v>80</v>
      </c>
      <c r="M22" s="75">
        <v>42095</v>
      </c>
      <c r="N22" s="75">
        <v>42156</v>
      </c>
      <c r="O22" s="11"/>
      <c r="P22" s="72"/>
      <c r="Q22" s="72"/>
      <c r="R22" s="23"/>
      <c r="S22" s="72"/>
      <c r="T22" s="72"/>
      <c r="U22" s="72"/>
    </row>
    <row r="23" spans="1:21" s="73" customFormat="1" ht="54" customHeight="1" thickBot="1" x14ac:dyDescent="0.3">
      <c r="A23" s="105"/>
      <c r="B23" s="106"/>
      <c r="C23" s="54"/>
      <c r="D23" s="54"/>
      <c r="E23" s="54"/>
      <c r="F23" s="54"/>
      <c r="G23" s="54"/>
      <c r="H23" s="107"/>
      <c r="I23" s="108"/>
      <c r="J23" s="108"/>
      <c r="K23" s="108"/>
      <c r="L23" s="108"/>
      <c r="M23" s="109"/>
      <c r="N23" s="109"/>
      <c r="O23" s="110"/>
      <c r="P23" s="72"/>
      <c r="Q23" s="72"/>
      <c r="R23" s="23"/>
      <c r="S23" s="72"/>
      <c r="T23" s="72"/>
      <c r="U23" s="72"/>
    </row>
    <row r="24" spans="1:21" ht="15.75" x14ac:dyDescent="0.25">
      <c r="A24" s="89"/>
      <c r="B24" s="174" t="s">
        <v>6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6"/>
      <c r="P24" s="5"/>
      <c r="Q24" s="5"/>
      <c r="R24" s="23" t="s">
        <v>35</v>
      </c>
      <c r="S24" s="9"/>
      <c r="T24" s="5"/>
      <c r="U24" s="5"/>
    </row>
    <row r="25" spans="1:21" ht="23.25" customHeight="1" x14ac:dyDescent="0.25">
      <c r="A25" s="87"/>
      <c r="B25" s="177" t="s">
        <v>3</v>
      </c>
      <c r="C25" s="178" t="s">
        <v>10</v>
      </c>
      <c r="D25" s="178" t="s">
        <v>11</v>
      </c>
      <c r="E25" s="179" t="s">
        <v>12</v>
      </c>
      <c r="F25" s="178" t="s">
        <v>13</v>
      </c>
      <c r="G25" s="179" t="s">
        <v>14</v>
      </c>
      <c r="H25" s="182" t="s">
        <v>74</v>
      </c>
      <c r="I25" s="183"/>
      <c r="J25" s="184"/>
      <c r="K25" s="178" t="s">
        <v>16</v>
      </c>
      <c r="L25" s="179" t="s">
        <v>81</v>
      </c>
      <c r="M25" s="178" t="s">
        <v>21</v>
      </c>
      <c r="N25" s="178"/>
      <c r="O25" s="181" t="s">
        <v>20</v>
      </c>
      <c r="P25" s="5"/>
      <c r="Q25" s="5"/>
      <c r="R25" s="23"/>
      <c r="S25" s="9"/>
      <c r="T25" s="5"/>
      <c r="U25" s="5"/>
    </row>
    <row r="26" spans="1:21" ht="39.75" customHeight="1" x14ac:dyDescent="0.25">
      <c r="A26" s="87"/>
      <c r="B26" s="177"/>
      <c r="C26" s="178"/>
      <c r="D26" s="178"/>
      <c r="E26" s="180"/>
      <c r="F26" s="178"/>
      <c r="G26" s="180"/>
      <c r="H26" s="43" t="s">
        <v>15</v>
      </c>
      <c r="I26" s="42" t="s">
        <v>75</v>
      </c>
      <c r="J26" s="42" t="s">
        <v>76</v>
      </c>
      <c r="K26" s="178"/>
      <c r="L26" s="180"/>
      <c r="M26" s="20" t="s">
        <v>22</v>
      </c>
      <c r="N26" s="20" t="s">
        <v>18</v>
      </c>
      <c r="O26" s="181"/>
      <c r="P26" s="5"/>
      <c r="Q26" s="5"/>
      <c r="R26" s="23"/>
      <c r="S26" s="9"/>
      <c r="T26" s="5"/>
      <c r="U26" s="5"/>
    </row>
    <row r="27" spans="1:21" ht="48" customHeight="1" x14ac:dyDescent="0.25">
      <c r="A27" s="85">
        <v>15</v>
      </c>
      <c r="B27" s="84" t="s">
        <v>109</v>
      </c>
      <c r="C27" s="10" t="s">
        <v>106</v>
      </c>
      <c r="D27" s="10" t="s">
        <v>105</v>
      </c>
      <c r="E27" s="10" t="s">
        <v>35</v>
      </c>
      <c r="F27" s="10">
        <v>3</v>
      </c>
      <c r="G27" s="10" t="s">
        <v>160</v>
      </c>
      <c r="H27" s="51">
        <v>600000</v>
      </c>
      <c r="I27" s="10">
        <v>100</v>
      </c>
      <c r="J27" s="10">
        <v>0</v>
      </c>
      <c r="K27" s="63" t="s">
        <v>96</v>
      </c>
      <c r="L27" s="10" t="s">
        <v>80</v>
      </c>
      <c r="M27" s="75">
        <v>42064</v>
      </c>
      <c r="N27" s="75">
        <v>42156</v>
      </c>
      <c r="O27" s="11"/>
      <c r="P27" s="5"/>
      <c r="Q27" s="5"/>
      <c r="R27" s="23"/>
      <c r="S27" s="9"/>
      <c r="T27" s="5"/>
      <c r="U27" s="5"/>
    </row>
    <row r="28" spans="1:21" s="123" customFormat="1" ht="58.5" customHeight="1" x14ac:dyDescent="0.25">
      <c r="A28" s="92">
        <v>16</v>
      </c>
      <c r="B28" s="93" t="s">
        <v>126</v>
      </c>
      <c r="C28" s="94" t="s">
        <v>113</v>
      </c>
      <c r="D28" s="94" t="s">
        <v>194</v>
      </c>
      <c r="E28" s="94" t="s">
        <v>35</v>
      </c>
      <c r="F28" s="118"/>
      <c r="G28" s="119" t="s">
        <v>167</v>
      </c>
      <c r="H28" s="120">
        <v>105000</v>
      </c>
      <c r="I28" s="94">
        <v>100</v>
      </c>
      <c r="J28" s="94">
        <v>0</v>
      </c>
      <c r="K28" s="96" t="s">
        <v>91</v>
      </c>
      <c r="L28" s="94" t="s">
        <v>79</v>
      </c>
      <c r="M28" s="121">
        <v>41974</v>
      </c>
      <c r="N28" s="122"/>
      <c r="O28" s="122" t="s">
        <v>195</v>
      </c>
      <c r="R28" s="124"/>
      <c r="S28" s="124"/>
    </row>
    <row r="29" spans="1:21" s="123" customFormat="1" ht="54" customHeight="1" x14ac:dyDescent="0.25">
      <c r="A29" s="92">
        <v>17</v>
      </c>
      <c r="B29" s="93" t="s">
        <v>126</v>
      </c>
      <c r="C29" s="94" t="s">
        <v>113</v>
      </c>
      <c r="D29" s="94" t="s">
        <v>196</v>
      </c>
      <c r="E29" s="94" t="s">
        <v>35</v>
      </c>
      <c r="F29" s="118"/>
      <c r="G29" s="119" t="s">
        <v>181</v>
      </c>
      <c r="H29" s="120">
        <v>10000</v>
      </c>
      <c r="I29" s="94">
        <v>100</v>
      </c>
      <c r="J29" s="94">
        <v>0</v>
      </c>
      <c r="K29" s="96" t="s">
        <v>131</v>
      </c>
      <c r="L29" s="94" t="s">
        <v>79</v>
      </c>
      <c r="M29" s="121">
        <v>42309</v>
      </c>
      <c r="N29" s="122"/>
      <c r="O29" s="122" t="s">
        <v>133</v>
      </c>
      <c r="R29" s="124"/>
      <c r="S29" s="124"/>
    </row>
    <row r="30" spans="1:21" s="123" customFormat="1" ht="58.5" customHeight="1" x14ac:dyDescent="0.25">
      <c r="A30" s="92">
        <v>18</v>
      </c>
      <c r="B30" s="93" t="s">
        <v>126</v>
      </c>
      <c r="C30" s="94" t="s">
        <v>113</v>
      </c>
      <c r="D30" s="94" t="s">
        <v>128</v>
      </c>
      <c r="E30" s="94" t="s">
        <v>35</v>
      </c>
      <c r="F30" s="118"/>
      <c r="G30" s="119" t="s">
        <v>182</v>
      </c>
      <c r="H30" s="120">
        <v>11283</v>
      </c>
      <c r="I30" s="94">
        <v>100</v>
      </c>
      <c r="J30" s="94">
        <v>0</v>
      </c>
      <c r="K30" s="96" t="s">
        <v>131</v>
      </c>
      <c r="L30" s="125" t="s">
        <v>79</v>
      </c>
      <c r="M30" s="121">
        <v>41883</v>
      </c>
      <c r="N30" s="122"/>
      <c r="O30" s="122" t="s">
        <v>134</v>
      </c>
      <c r="R30" s="124"/>
      <c r="S30" s="124"/>
    </row>
    <row r="31" spans="1:21" s="123" customFormat="1" ht="58.5" customHeight="1" x14ac:dyDescent="0.25">
      <c r="A31" s="92">
        <v>19</v>
      </c>
      <c r="B31" s="93" t="s">
        <v>126</v>
      </c>
      <c r="C31" s="94" t="s">
        <v>113</v>
      </c>
      <c r="D31" s="94" t="s">
        <v>208</v>
      </c>
      <c r="E31" s="94" t="s">
        <v>35</v>
      </c>
      <c r="F31" s="94"/>
      <c r="G31" s="96" t="s">
        <v>197</v>
      </c>
      <c r="H31" s="97">
        <v>42000</v>
      </c>
      <c r="I31" s="94">
        <v>100</v>
      </c>
      <c r="J31" s="94">
        <v>0</v>
      </c>
      <c r="K31" s="96" t="s">
        <v>91</v>
      </c>
      <c r="L31" s="94" t="s">
        <v>79</v>
      </c>
      <c r="M31" s="121">
        <v>42005</v>
      </c>
      <c r="N31" s="99"/>
      <c r="O31" s="99" t="s">
        <v>198</v>
      </c>
      <c r="R31" s="124"/>
      <c r="S31" s="124"/>
    </row>
    <row r="32" spans="1:21" s="123" customFormat="1" ht="58.5" customHeight="1" x14ac:dyDescent="0.25">
      <c r="A32" s="92">
        <v>20</v>
      </c>
      <c r="B32" s="93" t="s">
        <v>126</v>
      </c>
      <c r="C32" s="94" t="s">
        <v>113</v>
      </c>
      <c r="D32" s="94" t="s">
        <v>130</v>
      </c>
      <c r="E32" s="94" t="s">
        <v>35</v>
      </c>
      <c r="F32" s="118"/>
      <c r="G32" s="119" t="s">
        <v>184</v>
      </c>
      <c r="H32" s="120">
        <v>65000</v>
      </c>
      <c r="I32" s="94">
        <v>100</v>
      </c>
      <c r="J32" s="94">
        <v>0</v>
      </c>
      <c r="K32" s="96" t="s">
        <v>131</v>
      </c>
      <c r="L32" s="94" t="s">
        <v>79</v>
      </c>
      <c r="M32" s="121">
        <v>42156</v>
      </c>
      <c r="N32" s="122"/>
      <c r="O32" s="122" t="s">
        <v>134</v>
      </c>
      <c r="R32" s="124"/>
      <c r="S32" s="124"/>
    </row>
    <row r="33" spans="1:27" s="123" customFormat="1" ht="58.5" customHeight="1" x14ac:dyDescent="0.25">
      <c r="A33" s="92">
        <v>21</v>
      </c>
      <c r="B33" s="93" t="s">
        <v>109</v>
      </c>
      <c r="C33" s="94" t="s">
        <v>113</v>
      </c>
      <c r="D33" s="94" t="s">
        <v>161</v>
      </c>
      <c r="E33" s="94" t="s">
        <v>35</v>
      </c>
      <c r="F33" s="118"/>
      <c r="G33" s="119" t="s">
        <v>225</v>
      </c>
      <c r="H33" s="120">
        <v>20000</v>
      </c>
      <c r="I33" s="94">
        <v>100</v>
      </c>
      <c r="J33" s="94">
        <v>0</v>
      </c>
      <c r="K33" s="96" t="s">
        <v>96</v>
      </c>
      <c r="L33" s="125" t="s">
        <v>79</v>
      </c>
      <c r="M33" s="121">
        <v>42430</v>
      </c>
      <c r="N33" s="122"/>
      <c r="O33" s="122" t="s">
        <v>134</v>
      </c>
      <c r="R33" s="124"/>
      <c r="S33" s="124"/>
    </row>
    <row r="34" spans="1:27" ht="15.75" thickBot="1" x14ac:dyDescent="0.3">
      <c r="A34" s="87"/>
      <c r="B34" s="86"/>
      <c r="C34" s="12"/>
      <c r="D34" s="12"/>
      <c r="E34" s="12"/>
      <c r="F34" s="12"/>
      <c r="G34" s="12"/>
      <c r="H34" s="66"/>
      <c r="I34" s="12"/>
      <c r="J34" s="12"/>
      <c r="K34" s="12"/>
      <c r="L34" s="12"/>
      <c r="M34" s="12"/>
      <c r="N34" s="12"/>
      <c r="O34" s="13"/>
      <c r="P34" s="5"/>
      <c r="Q34" s="5"/>
      <c r="R34" s="21"/>
      <c r="S34" s="9"/>
      <c r="T34" s="5"/>
      <c r="U34" s="5"/>
    </row>
    <row r="35" spans="1:27" ht="15.75" thickBot="1" x14ac:dyDescent="0.3">
      <c r="A35" s="87"/>
      <c r="R35" s="23" t="s">
        <v>36</v>
      </c>
      <c r="S35" s="9"/>
    </row>
    <row r="36" spans="1:27" ht="15.75" x14ac:dyDescent="0.25">
      <c r="A36" s="87"/>
      <c r="B36" s="174" t="s">
        <v>7</v>
      </c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6"/>
      <c r="N36" s="3"/>
      <c r="O36" s="6"/>
      <c r="P36" s="6"/>
      <c r="Q36" s="6"/>
      <c r="R36" s="23" t="s">
        <v>37</v>
      </c>
      <c r="S36" s="9"/>
    </row>
    <row r="37" spans="1:27" ht="30.75" customHeight="1" x14ac:dyDescent="0.25">
      <c r="A37" s="87"/>
      <c r="B37" s="177" t="s">
        <v>3</v>
      </c>
      <c r="C37" s="178" t="s">
        <v>10</v>
      </c>
      <c r="D37" s="178" t="s">
        <v>11</v>
      </c>
      <c r="E37" s="179" t="s">
        <v>12</v>
      </c>
      <c r="F37" s="179" t="s">
        <v>14</v>
      </c>
      <c r="G37" s="182" t="s">
        <v>74</v>
      </c>
      <c r="H37" s="183"/>
      <c r="I37" s="184"/>
      <c r="J37" s="178" t="s">
        <v>16</v>
      </c>
      <c r="K37" s="179" t="s">
        <v>81</v>
      </c>
      <c r="L37" s="178" t="s">
        <v>21</v>
      </c>
      <c r="M37" s="178"/>
      <c r="N37" s="181" t="s">
        <v>20</v>
      </c>
      <c r="O37" s="6"/>
      <c r="P37" s="6"/>
      <c r="Q37" s="6"/>
      <c r="R37" s="23" t="s">
        <v>38</v>
      </c>
      <c r="S37" s="9"/>
    </row>
    <row r="38" spans="1:27" ht="38.25" x14ac:dyDescent="0.25">
      <c r="A38" s="87"/>
      <c r="B38" s="177"/>
      <c r="C38" s="178"/>
      <c r="D38" s="178"/>
      <c r="E38" s="180"/>
      <c r="F38" s="180"/>
      <c r="G38" s="43" t="s">
        <v>15</v>
      </c>
      <c r="H38" s="42" t="s">
        <v>75</v>
      </c>
      <c r="I38" s="42" t="s">
        <v>76</v>
      </c>
      <c r="J38" s="178"/>
      <c r="K38" s="180"/>
      <c r="L38" s="20" t="s">
        <v>19</v>
      </c>
      <c r="M38" s="20" t="s">
        <v>18</v>
      </c>
      <c r="N38" s="181"/>
      <c r="O38" s="76"/>
      <c r="P38" s="6"/>
      <c r="Q38" s="6"/>
      <c r="R38" s="23" t="s">
        <v>202</v>
      </c>
      <c r="S38" s="9"/>
    </row>
    <row r="39" spans="1:27" s="102" customFormat="1" ht="43.9" customHeight="1" x14ac:dyDescent="0.25">
      <c r="A39" s="92">
        <v>22</v>
      </c>
      <c r="B39" s="93" t="s">
        <v>109</v>
      </c>
      <c r="C39" s="94" t="s">
        <v>232</v>
      </c>
      <c r="D39" s="94" t="s">
        <v>233</v>
      </c>
      <c r="E39" s="94" t="s">
        <v>37</v>
      </c>
      <c r="F39" s="94" t="s">
        <v>154</v>
      </c>
      <c r="G39" s="126">
        <v>845000</v>
      </c>
      <c r="H39" s="97">
        <v>100</v>
      </c>
      <c r="I39" s="94">
        <v>0</v>
      </c>
      <c r="J39" s="94" t="s">
        <v>147</v>
      </c>
      <c r="K39" s="94" t="s">
        <v>80</v>
      </c>
      <c r="L39" s="127">
        <v>41804</v>
      </c>
      <c r="M39" s="98">
        <v>41944</v>
      </c>
      <c r="N39" s="125" t="s">
        <v>230</v>
      </c>
      <c r="O39" s="142"/>
      <c r="P39" s="100"/>
      <c r="Q39" s="100"/>
      <c r="R39" s="101" t="s">
        <v>35</v>
      </c>
      <c r="S39" s="100"/>
      <c r="T39" s="100"/>
      <c r="U39" s="100"/>
    </row>
    <row r="40" spans="1:27" s="102" customFormat="1" ht="40.5" customHeight="1" thickBot="1" x14ac:dyDescent="0.3">
      <c r="A40" s="92">
        <v>23</v>
      </c>
      <c r="B40" s="93" t="s">
        <v>126</v>
      </c>
      <c r="C40" s="128" t="s">
        <v>90</v>
      </c>
      <c r="D40" s="128" t="s">
        <v>146</v>
      </c>
      <c r="E40" s="128" t="s">
        <v>39</v>
      </c>
      <c r="F40" s="128" t="s">
        <v>169</v>
      </c>
      <c r="G40" s="129">
        <v>100000</v>
      </c>
      <c r="H40" s="128">
        <v>100</v>
      </c>
      <c r="I40" s="128">
        <v>0</v>
      </c>
      <c r="J40" s="128" t="s">
        <v>143</v>
      </c>
      <c r="K40" s="128" t="s">
        <v>80</v>
      </c>
      <c r="L40" s="130">
        <v>41834</v>
      </c>
      <c r="M40" s="121">
        <v>41974</v>
      </c>
      <c r="N40" s="128" t="s">
        <v>230</v>
      </c>
      <c r="O40" s="143"/>
      <c r="R40" s="131" t="s">
        <v>43</v>
      </c>
      <c r="S40" s="124" t="s">
        <v>4</v>
      </c>
    </row>
    <row r="41" spans="1:27" s="123" customFormat="1" ht="53.25" customHeight="1" x14ac:dyDescent="0.25">
      <c r="A41" s="92">
        <v>24</v>
      </c>
      <c r="B41" s="93" t="s">
        <v>126</v>
      </c>
      <c r="C41" s="94" t="s">
        <v>90</v>
      </c>
      <c r="D41" s="94" t="s">
        <v>214</v>
      </c>
      <c r="E41" s="94" t="s">
        <v>42</v>
      </c>
      <c r="F41" s="94" t="s">
        <v>170</v>
      </c>
      <c r="G41" s="132">
        <v>60000</v>
      </c>
      <c r="H41" s="94">
        <v>100</v>
      </c>
      <c r="I41" s="94">
        <v>0</v>
      </c>
      <c r="J41" s="94" t="s">
        <v>143</v>
      </c>
      <c r="K41" s="94" t="s">
        <v>80</v>
      </c>
      <c r="L41" s="130">
        <v>41791</v>
      </c>
      <c r="M41" s="98">
        <v>41974</v>
      </c>
      <c r="N41" s="125" t="s">
        <v>230</v>
      </c>
      <c r="O41" s="142"/>
      <c r="R41" s="124"/>
      <c r="S41" s="124"/>
    </row>
    <row r="42" spans="1:27" x14ac:dyDescent="0.25">
      <c r="A42" s="80"/>
      <c r="R42" s="25" t="s">
        <v>44</v>
      </c>
      <c r="S42" s="26" t="s">
        <v>4</v>
      </c>
    </row>
    <row r="43" spans="1:27" s="9" customFormat="1" x14ac:dyDescent="0.25">
      <c r="A43" s="80"/>
      <c r="R43" s="25"/>
      <c r="S43" s="26"/>
    </row>
    <row r="44" spans="1:27" s="9" customFormat="1" x14ac:dyDescent="0.25">
      <c r="A44" s="80"/>
      <c r="R44" s="25"/>
      <c r="S44" s="26"/>
    </row>
    <row r="45" spans="1:27" s="9" customFormat="1" x14ac:dyDescent="0.25">
      <c r="A45" s="80"/>
      <c r="R45" s="25"/>
      <c r="S45" s="26"/>
    </row>
    <row r="46" spans="1:27" s="9" customFormat="1" x14ac:dyDescent="0.25">
      <c r="A46" s="80"/>
      <c r="R46" s="25"/>
      <c r="S46" s="26"/>
    </row>
    <row r="47" spans="1:27" s="9" customFormat="1" ht="15.75" thickBot="1" x14ac:dyDescent="0.3">
      <c r="A47" s="80"/>
      <c r="R47" s="25"/>
      <c r="S47" s="26"/>
    </row>
    <row r="48" spans="1:27" ht="15.75" x14ac:dyDescent="0.25">
      <c r="A48" s="89"/>
      <c r="B48" s="174" t="s">
        <v>8</v>
      </c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6"/>
      <c r="P48" s="7"/>
      <c r="Q48" s="7"/>
      <c r="R48" s="25" t="s">
        <v>45</v>
      </c>
      <c r="S48" s="26" t="s">
        <v>4</v>
      </c>
      <c r="T48" s="7"/>
      <c r="U48" s="7"/>
      <c r="V48" s="7"/>
      <c r="W48" s="7"/>
      <c r="X48" s="7"/>
      <c r="Y48" s="7"/>
      <c r="Z48" s="7"/>
      <c r="AA48" s="7"/>
    </row>
    <row r="49" spans="1:27 16384:16384" ht="28.5" customHeight="1" x14ac:dyDescent="0.25">
      <c r="A49" s="103"/>
      <c r="B49" s="177" t="s">
        <v>3</v>
      </c>
      <c r="C49" s="178" t="s">
        <v>10</v>
      </c>
      <c r="D49" s="178" t="s">
        <v>11</v>
      </c>
      <c r="E49" s="179" t="s">
        <v>12</v>
      </c>
      <c r="F49" s="179" t="s">
        <v>14</v>
      </c>
      <c r="G49" s="182" t="s">
        <v>74</v>
      </c>
      <c r="H49" s="183"/>
      <c r="I49" s="184"/>
      <c r="J49" s="178" t="s">
        <v>17</v>
      </c>
      <c r="K49" s="178" t="s">
        <v>16</v>
      </c>
      <c r="L49" s="179" t="s">
        <v>81</v>
      </c>
      <c r="M49" s="178" t="s">
        <v>21</v>
      </c>
      <c r="N49" s="178"/>
      <c r="O49" s="181" t="s">
        <v>20</v>
      </c>
      <c r="P49" s="7"/>
      <c r="Q49" s="7"/>
      <c r="R49" s="25" t="s">
        <v>43</v>
      </c>
      <c r="S49" s="26" t="s">
        <v>46</v>
      </c>
      <c r="T49" s="7"/>
      <c r="U49" s="7"/>
      <c r="V49" s="7"/>
      <c r="W49" s="7"/>
      <c r="X49" s="7"/>
      <c r="Y49" s="7"/>
      <c r="Z49" s="7"/>
      <c r="AA49" s="7"/>
    </row>
    <row r="50" spans="1:27 16384:16384" ht="25.5" x14ac:dyDescent="0.25">
      <c r="A50" s="104"/>
      <c r="B50" s="177"/>
      <c r="C50" s="178"/>
      <c r="D50" s="178"/>
      <c r="E50" s="180"/>
      <c r="F50" s="180"/>
      <c r="G50" s="43" t="s">
        <v>15</v>
      </c>
      <c r="H50" s="42" t="s">
        <v>75</v>
      </c>
      <c r="I50" s="42" t="s">
        <v>76</v>
      </c>
      <c r="J50" s="178"/>
      <c r="K50" s="178"/>
      <c r="L50" s="180"/>
      <c r="M50" s="20" t="s">
        <v>23</v>
      </c>
      <c r="N50" s="20" t="s">
        <v>18</v>
      </c>
      <c r="O50" s="181"/>
      <c r="P50" s="7"/>
      <c r="Q50" s="7"/>
      <c r="R50" s="25" t="s">
        <v>44</v>
      </c>
      <c r="S50" s="26" t="s">
        <v>46</v>
      </c>
      <c r="T50" s="7"/>
      <c r="U50" s="7"/>
      <c r="V50" s="7"/>
      <c r="W50" s="7"/>
      <c r="X50" s="7"/>
      <c r="Y50" s="7"/>
      <c r="Z50" s="7"/>
      <c r="AA50" s="7"/>
    </row>
    <row r="51" spans="1:27 16384:16384" s="73" customFormat="1" ht="53.25" customHeight="1" x14ac:dyDescent="0.25">
      <c r="A51" s="90">
        <v>25</v>
      </c>
      <c r="B51" s="84" t="s">
        <v>109</v>
      </c>
      <c r="C51" s="10" t="s">
        <v>90</v>
      </c>
      <c r="D51" s="10" t="s">
        <v>149</v>
      </c>
      <c r="E51" s="10" t="s">
        <v>42</v>
      </c>
      <c r="F51" s="10" t="s">
        <v>163</v>
      </c>
      <c r="G51" s="64">
        <v>50000</v>
      </c>
      <c r="H51" s="10">
        <v>100</v>
      </c>
      <c r="I51" s="10">
        <v>0</v>
      </c>
      <c r="J51" s="10">
        <v>1</v>
      </c>
      <c r="K51" s="10" t="s">
        <v>96</v>
      </c>
      <c r="L51" s="52" t="s">
        <v>80</v>
      </c>
      <c r="M51" s="10" t="s">
        <v>148</v>
      </c>
      <c r="N51" s="74">
        <v>42278</v>
      </c>
      <c r="O51" s="53"/>
      <c r="R51" s="26"/>
      <c r="S51" s="26"/>
    </row>
    <row r="52" spans="1:27 16384:16384" s="123" customFormat="1" ht="57.75" customHeight="1" x14ac:dyDescent="0.25">
      <c r="A52" s="92">
        <v>26</v>
      </c>
      <c r="B52" s="93" t="s">
        <v>126</v>
      </c>
      <c r="C52" s="94" t="s">
        <v>90</v>
      </c>
      <c r="D52" s="94" t="s">
        <v>205</v>
      </c>
      <c r="E52" s="94" t="s">
        <v>42</v>
      </c>
      <c r="F52" s="94" t="s">
        <v>171</v>
      </c>
      <c r="G52" s="120">
        <v>40000</v>
      </c>
      <c r="H52" s="94">
        <v>100</v>
      </c>
      <c r="I52" s="94">
        <v>0</v>
      </c>
      <c r="J52" s="94">
        <v>1</v>
      </c>
      <c r="K52" s="94" t="s">
        <v>114</v>
      </c>
      <c r="L52" s="118" t="s">
        <v>80</v>
      </c>
      <c r="M52" s="94" t="s">
        <v>145</v>
      </c>
      <c r="N52" s="121">
        <v>42186</v>
      </c>
      <c r="O52" s="122"/>
      <c r="R52" s="124"/>
      <c r="S52" s="124"/>
      <c r="XFD52" s="123" t="s">
        <v>210</v>
      </c>
    </row>
    <row r="53" spans="1:27 16384:16384" s="73" customFormat="1" ht="57.75" customHeight="1" x14ac:dyDescent="0.25">
      <c r="A53" s="90">
        <v>27</v>
      </c>
      <c r="B53" s="84" t="s">
        <v>126</v>
      </c>
      <c r="C53" s="10" t="s">
        <v>90</v>
      </c>
      <c r="D53" s="10" t="s">
        <v>132</v>
      </c>
      <c r="E53" s="10" t="s">
        <v>42</v>
      </c>
      <c r="F53" s="10" t="s">
        <v>172</v>
      </c>
      <c r="G53" s="64">
        <v>50000</v>
      </c>
      <c r="H53" s="10">
        <v>100</v>
      </c>
      <c r="I53" s="10">
        <v>0</v>
      </c>
      <c r="J53" s="10">
        <v>1</v>
      </c>
      <c r="K53" s="10" t="s">
        <v>114</v>
      </c>
      <c r="L53" s="52" t="s">
        <v>80</v>
      </c>
      <c r="M53" s="10" t="s">
        <v>145</v>
      </c>
      <c r="N53" s="74">
        <v>42186</v>
      </c>
      <c r="O53" s="53"/>
      <c r="R53" s="26"/>
      <c r="S53" s="26"/>
    </row>
    <row r="54" spans="1:27 16384:16384" s="73" customFormat="1" ht="61.5" customHeight="1" x14ac:dyDescent="0.25">
      <c r="A54" s="90">
        <v>28</v>
      </c>
      <c r="B54" s="84" t="s">
        <v>126</v>
      </c>
      <c r="C54" s="10" t="s">
        <v>90</v>
      </c>
      <c r="D54" s="10" t="s">
        <v>212</v>
      </c>
      <c r="E54" s="10" t="s">
        <v>42</v>
      </c>
      <c r="F54" s="10" t="s">
        <v>173</v>
      </c>
      <c r="G54" s="64">
        <v>20000</v>
      </c>
      <c r="H54" s="10">
        <v>100</v>
      </c>
      <c r="I54" s="10">
        <v>0</v>
      </c>
      <c r="J54" s="10">
        <v>1</v>
      </c>
      <c r="K54" s="10" t="s">
        <v>114</v>
      </c>
      <c r="L54" s="52" t="s">
        <v>80</v>
      </c>
      <c r="M54" s="10" t="s">
        <v>145</v>
      </c>
      <c r="N54" s="74">
        <v>42309</v>
      </c>
      <c r="O54" s="53"/>
      <c r="R54" s="26"/>
      <c r="S54" s="26"/>
    </row>
    <row r="55" spans="1:27 16384:16384" s="123" customFormat="1" ht="52.5" customHeight="1" x14ac:dyDescent="0.25">
      <c r="A55" s="92">
        <v>29</v>
      </c>
      <c r="B55" s="93" t="s">
        <v>126</v>
      </c>
      <c r="C55" s="94" t="s">
        <v>115</v>
      </c>
      <c r="D55" s="94" t="s">
        <v>215</v>
      </c>
      <c r="E55" s="94" t="s">
        <v>42</v>
      </c>
      <c r="F55" s="94" t="s">
        <v>174</v>
      </c>
      <c r="G55" s="120">
        <v>40000</v>
      </c>
      <c r="H55" s="94">
        <v>100</v>
      </c>
      <c r="I55" s="94">
        <v>0</v>
      </c>
      <c r="J55" s="94">
        <v>1</v>
      </c>
      <c r="K55" s="94" t="s">
        <v>114</v>
      </c>
      <c r="L55" s="118" t="s">
        <v>80</v>
      </c>
      <c r="M55" s="94" t="s">
        <v>145</v>
      </c>
      <c r="N55" s="121">
        <v>42278</v>
      </c>
      <c r="O55" s="122"/>
      <c r="R55" s="124"/>
      <c r="S55" s="124"/>
    </row>
    <row r="56" spans="1:27 16384:16384" s="123" customFormat="1" ht="52.5" customHeight="1" x14ac:dyDescent="0.25">
      <c r="A56" s="92">
        <v>30</v>
      </c>
      <c r="B56" s="93" t="s">
        <v>126</v>
      </c>
      <c r="C56" s="94" t="s">
        <v>90</v>
      </c>
      <c r="D56" s="94" t="s">
        <v>213</v>
      </c>
      <c r="E56" s="94" t="s">
        <v>42</v>
      </c>
      <c r="F56" s="94" t="s">
        <v>211</v>
      </c>
      <c r="G56" s="97">
        <v>30000</v>
      </c>
      <c r="H56" s="94">
        <v>100</v>
      </c>
      <c r="I56" s="94">
        <v>0</v>
      </c>
      <c r="J56" s="94">
        <v>1</v>
      </c>
      <c r="K56" s="94" t="s">
        <v>114</v>
      </c>
      <c r="L56" s="94" t="s">
        <v>80</v>
      </c>
      <c r="M56" s="94" t="s">
        <v>145</v>
      </c>
      <c r="N56" s="121">
        <v>42186</v>
      </c>
      <c r="O56" s="133"/>
      <c r="R56" s="124"/>
      <c r="S56" s="124"/>
    </row>
    <row r="57" spans="1:27 16384:16384" s="123" customFormat="1" ht="52.5" customHeight="1" x14ac:dyDescent="0.25">
      <c r="A57" s="92">
        <v>31</v>
      </c>
      <c r="B57" s="93" t="s">
        <v>126</v>
      </c>
      <c r="C57" s="94" t="s">
        <v>90</v>
      </c>
      <c r="D57" s="94" t="s">
        <v>218</v>
      </c>
      <c r="E57" s="94" t="s">
        <v>42</v>
      </c>
      <c r="F57" s="94" t="s">
        <v>175</v>
      </c>
      <c r="G57" s="97">
        <v>30000</v>
      </c>
      <c r="H57" s="94">
        <v>100</v>
      </c>
      <c r="I57" s="94">
        <v>0</v>
      </c>
      <c r="J57" s="94">
        <v>1</v>
      </c>
      <c r="K57" s="94" t="s">
        <v>114</v>
      </c>
      <c r="L57" s="94" t="s">
        <v>80</v>
      </c>
      <c r="M57" s="94" t="s">
        <v>145</v>
      </c>
      <c r="N57" s="121">
        <v>42156</v>
      </c>
      <c r="O57" s="133"/>
      <c r="R57" s="124"/>
      <c r="S57" s="124"/>
    </row>
    <row r="58" spans="1:27 16384:16384" s="123" customFormat="1" ht="49.5" customHeight="1" x14ac:dyDescent="0.25">
      <c r="A58" s="92">
        <v>32</v>
      </c>
      <c r="B58" s="93" t="s">
        <v>126</v>
      </c>
      <c r="C58" s="94" t="s">
        <v>90</v>
      </c>
      <c r="D58" s="94" t="s">
        <v>116</v>
      </c>
      <c r="E58" s="94" t="s">
        <v>42</v>
      </c>
      <c r="F58" s="94" t="s">
        <v>176</v>
      </c>
      <c r="G58" s="120">
        <v>90000</v>
      </c>
      <c r="H58" s="94">
        <v>100</v>
      </c>
      <c r="I58" s="94">
        <v>0</v>
      </c>
      <c r="J58" s="94">
        <v>1</v>
      </c>
      <c r="K58" s="94" t="s">
        <v>114</v>
      </c>
      <c r="L58" s="118" t="s">
        <v>80</v>
      </c>
      <c r="M58" s="94" t="s">
        <v>145</v>
      </c>
      <c r="N58" s="121">
        <v>42217</v>
      </c>
      <c r="O58" s="91"/>
      <c r="R58" s="124"/>
      <c r="S58" s="124"/>
    </row>
    <row r="59" spans="1:27 16384:16384" s="123" customFormat="1" ht="36" customHeight="1" x14ac:dyDescent="0.25">
      <c r="A59" s="92">
        <v>33</v>
      </c>
      <c r="B59" s="93" t="s">
        <v>126</v>
      </c>
      <c r="C59" s="94" t="s">
        <v>115</v>
      </c>
      <c r="D59" s="94" t="s">
        <v>144</v>
      </c>
      <c r="E59" s="94" t="s">
        <v>201</v>
      </c>
      <c r="F59" s="94" t="s">
        <v>177</v>
      </c>
      <c r="G59" s="97">
        <v>85000</v>
      </c>
      <c r="H59" s="94">
        <v>100</v>
      </c>
      <c r="I59" s="94">
        <v>0</v>
      </c>
      <c r="J59" s="94">
        <v>1</v>
      </c>
      <c r="K59" s="94" t="s">
        <v>143</v>
      </c>
      <c r="L59" s="94" t="s">
        <v>80</v>
      </c>
      <c r="M59" s="94" t="s">
        <v>145</v>
      </c>
      <c r="N59" s="121">
        <v>42339</v>
      </c>
      <c r="O59" s="99"/>
      <c r="R59" s="124"/>
      <c r="S59" s="124"/>
    </row>
    <row r="60" spans="1:27 16384:16384" s="123" customFormat="1" ht="36" customHeight="1" x14ac:dyDescent="0.25">
      <c r="A60" s="92">
        <v>34</v>
      </c>
      <c r="B60" s="93" t="s">
        <v>126</v>
      </c>
      <c r="C60" s="94" t="s">
        <v>90</v>
      </c>
      <c r="D60" s="94" t="s">
        <v>206</v>
      </c>
      <c r="E60" s="94" t="s">
        <v>42</v>
      </c>
      <c r="F60" s="94" t="s">
        <v>178</v>
      </c>
      <c r="G60" s="134">
        <v>65000</v>
      </c>
      <c r="H60" s="94">
        <v>100</v>
      </c>
      <c r="I60" s="94">
        <v>0</v>
      </c>
      <c r="J60" s="94">
        <v>1</v>
      </c>
      <c r="K60" s="94" t="s">
        <v>114</v>
      </c>
      <c r="L60" s="118" t="s">
        <v>80</v>
      </c>
      <c r="M60" s="94" t="s">
        <v>145</v>
      </c>
      <c r="N60" s="121">
        <v>42461</v>
      </c>
      <c r="O60" s="122"/>
      <c r="R60" s="124"/>
      <c r="S60" s="124"/>
    </row>
    <row r="61" spans="1:27 16384:16384" s="102" customFormat="1" ht="31.5" customHeight="1" x14ac:dyDescent="0.25">
      <c r="A61" s="92">
        <v>35</v>
      </c>
      <c r="B61" s="93" t="s">
        <v>109</v>
      </c>
      <c r="C61" s="94" t="s">
        <v>115</v>
      </c>
      <c r="D61" s="94" t="s">
        <v>200</v>
      </c>
      <c r="E61" s="94" t="s">
        <v>41</v>
      </c>
      <c r="F61" s="94" t="s">
        <v>164</v>
      </c>
      <c r="G61" s="134">
        <v>175000</v>
      </c>
      <c r="H61" s="94">
        <v>100</v>
      </c>
      <c r="I61" s="94">
        <v>0</v>
      </c>
      <c r="J61" s="94">
        <v>1</v>
      </c>
      <c r="K61" s="94" t="s">
        <v>123</v>
      </c>
      <c r="L61" s="94" t="s">
        <v>79</v>
      </c>
      <c r="M61" s="94" t="s">
        <v>92</v>
      </c>
      <c r="N61" s="121">
        <v>42036</v>
      </c>
      <c r="O61" s="99"/>
      <c r="R61" s="124" t="s">
        <v>45</v>
      </c>
      <c r="S61" s="124" t="s">
        <v>48</v>
      </c>
    </row>
    <row r="62" spans="1:27 16384:16384" s="102" customFormat="1" ht="31.5" customHeight="1" x14ac:dyDescent="0.25">
      <c r="A62" s="92">
        <v>36</v>
      </c>
      <c r="B62" s="93" t="s">
        <v>109</v>
      </c>
      <c r="C62" s="94" t="s">
        <v>115</v>
      </c>
      <c r="D62" s="94" t="s">
        <v>150</v>
      </c>
      <c r="E62" s="94" t="s">
        <v>41</v>
      </c>
      <c r="F62" s="94" t="s">
        <v>165</v>
      </c>
      <c r="G62" s="134">
        <v>100000</v>
      </c>
      <c r="H62" s="94">
        <v>100</v>
      </c>
      <c r="I62" s="94">
        <v>0</v>
      </c>
      <c r="J62" s="94">
        <v>1</v>
      </c>
      <c r="K62" s="94" t="s">
        <v>123</v>
      </c>
      <c r="L62" s="94" t="s">
        <v>80</v>
      </c>
      <c r="M62" s="94" t="s">
        <v>145</v>
      </c>
      <c r="N62" s="121">
        <v>42217</v>
      </c>
      <c r="O62" s="99"/>
      <c r="R62" s="124" t="s">
        <v>45</v>
      </c>
      <c r="S62" s="124" t="s">
        <v>48</v>
      </c>
    </row>
    <row r="63" spans="1:27 16384:16384" s="123" customFormat="1" ht="66" customHeight="1" x14ac:dyDescent="0.25">
      <c r="A63" s="92">
        <v>37</v>
      </c>
      <c r="B63" s="93" t="s">
        <v>126</v>
      </c>
      <c r="C63" s="94" t="s">
        <v>90</v>
      </c>
      <c r="D63" s="135" t="s">
        <v>216</v>
      </c>
      <c r="E63" s="94" t="s">
        <v>42</v>
      </c>
      <c r="F63" s="94" t="s">
        <v>226</v>
      </c>
      <c r="G63" s="120">
        <v>50000</v>
      </c>
      <c r="H63" s="94">
        <v>100</v>
      </c>
      <c r="I63" s="94">
        <v>0</v>
      </c>
      <c r="J63" s="94">
        <v>1</v>
      </c>
      <c r="K63" s="94" t="s">
        <v>114</v>
      </c>
      <c r="L63" s="130" t="s">
        <v>80</v>
      </c>
      <c r="M63" s="94" t="s">
        <v>145</v>
      </c>
      <c r="N63" s="121">
        <v>42401</v>
      </c>
      <c r="O63" s="122"/>
      <c r="R63" s="124"/>
      <c r="S63" s="124"/>
    </row>
    <row r="64" spans="1:27 16384:16384" s="123" customFormat="1" ht="53.25" customHeight="1" x14ac:dyDescent="0.25">
      <c r="A64" s="92">
        <v>38</v>
      </c>
      <c r="B64" s="93" t="s">
        <v>126</v>
      </c>
      <c r="C64" s="94" t="s">
        <v>90</v>
      </c>
      <c r="D64" s="136" t="s">
        <v>217</v>
      </c>
      <c r="E64" s="94" t="s">
        <v>42</v>
      </c>
      <c r="F64" s="94" t="s">
        <v>185</v>
      </c>
      <c r="G64" s="120">
        <v>30000</v>
      </c>
      <c r="H64" s="94">
        <v>100</v>
      </c>
      <c r="I64" s="94">
        <v>0</v>
      </c>
      <c r="J64" s="94">
        <v>1</v>
      </c>
      <c r="K64" s="94" t="s">
        <v>114</v>
      </c>
      <c r="L64" s="130" t="s">
        <v>80</v>
      </c>
      <c r="M64" s="94" t="s">
        <v>145</v>
      </c>
      <c r="N64" s="121">
        <v>42125</v>
      </c>
      <c r="O64" s="122"/>
      <c r="R64" s="124"/>
      <c r="S64" s="124"/>
    </row>
    <row r="65" spans="1:26" s="123" customFormat="1" ht="52.5" customHeight="1" x14ac:dyDescent="0.25">
      <c r="A65" s="137">
        <v>39</v>
      </c>
      <c r="B65" s="138" t="s">
        <v>126</v>
      </c>
      <c r="C65" s="118" t="s">
        <v>90</v>
      </c>
      <c r="D65" s="118" t="s">
        <v>191</v>
      </c>
      <c r="E65" s="118" t="s">
        <v>201</v>
      </c>
      <c r="F65" s="118" t="s">
        <v>192</v>
      </c>
      <c r="G65" s="120">
        <v>50000</v>
      </c>
      <c r="H65" s="118">
        <v>100</v>
      </c>
      <c r="I65" s="118">
        <v>0</v>
      </c>
      <c r="J65" s="118">
        <v>1</v>
      </c>
      <c r="K65" s="118" t="s">
        <v>114</v>
      </c>
      <c r="L65" s="139" t="s">
        <v>80</v>
      </c>
      <c r="M65" s="118" t="s">
        <v>92</v>
      </c>
      <c r="N65" s="140">
        <v>42064</v>
      </c>
      <c r="O65" s="122" t="s">
        <v>230</v>
      </c>
      <c r="R65" s="141"/>
      <c r="S65" s="141"/>
    </row>
    <row r="66" spans="1:26" s="117" customFormat="1" ht="52.5" customHeight="1" x14ac:dyDescent="0.25">
      <c r="A66" s="112"/>
      <c r="B66" s="113"/>
      <c r="C66" s="113"/>
      <c r="D66" s="113"/>
      <c r="E66" s="113"/>
      <c r="F66" s="113"/>
      <c r="G66" s="114"/>
      <c r="H66" s="113"/>
      <c r="I66" s="113"/>
      <c r="J66" s="113"/>
      <c r="K66" s="113"/>
      <c r="L66" s="115"/>
      <c r="M66" s="113"/>
      <c r="N66" s="116"/>
      <c r="O66" s="113"/>
      <c r="R66" s="38"/>
      <c r="S66" s="38"/>
    </row>
    <row r="67" spans="1:26" s="9" customFormat="1" ht="16.5" customHeight="1" thickBot="1" x14ac:dyDescent="0.3">
      <c r="A67" s="87"/>
      <c r="B67" s="12"/>
      <c r="C67" s="12"/>
      <c r="D67" s="12"/>
      <c r="E67" s="12"/>
      <c r="F67" s="12"/>
      <c r="G67" s="70"/>
      <c r="H67" s="12"/>
      <c r="I67" s="12"/>
      <c r="J67" s="12"/>
      <c r="K67" s="12"/>
      <c r="L67" s="12"/>
      <c r="M67" s="12"/>
      <c r="N67" s="71"/>
      <c r="O67" s="111"/>
      <c r="R67" s="27"/>
      <c r="S67" s="27"/>
    </row>
    <row r="68" spans="1:26" ht="15.75" x14ac:dyDescent="0.25">
      <c r="A68" s="87"/>
      <c r="B68" s="174" t="s">
        <v>9</v>
      </c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6"/>
      <c r="O68" s="8"/>
      <c r="P68" s="8"/>
      <c r="Q68" s="8"/>
      <c r="R68" s="26" t="s">
        <v>49</v>
      </c>
      <c r="S68" s="26" t="s">
        <v>48</v>
      </c>
      <c r="T68" s="8"/>
      <c r="U68" s="8"/>
      <c r="V68" s="8"/>
      <c r="W68" s="8"/>
      <c r="X68" s="8"/>
      <c r="Y68" s="8"/>
      <c r="Z68" s="8"/>
    </row>
    <row r="69" spans="1:26" ht="23.25" customHeight="1" x14ac:dyDescent="0.25">
      <c r="A69" s="87"/>
      <c r="B69" s="177" t="s">
        <v>3</v>
      </c>
      <c r="C69" s="178" t="s">
        <v>10</v>
      </c>
      <c r="D69" s="178" t="s">
        <v>11</v>
      </c>
      <c r="E69" s="179" t="s">
        <v>12</v>
      </c>
      <c r="F69" s="179" t="s">
        <v>14</v>
      </c>
      <c r="G69" s="182" t="s">
        <v>74</v>
      </c>
      <c r="H69" s="183"/>
      <c r="I69" s="184"/>
      <c r="J69" s="178" t="s">
        <v>16</v>
      </c>
      <c r="K69" s="179" t="s">
        <v>81</v>
      </c>
      <c r="L69" s="178" t="s">
        <v>21</v>
      </c>
      <c r="M69" s="178"/>
      <c r="N69" s="181" t="s">
        <v>20</v>
      </c>
      <c r="O69" s="8"/>
      <c r="P69" s="8"/>
      <c r="Q69" s="8"/>
      <c r="R69" s="26"/>
      <c r="S69" s="26" t="s">
        <v>50</v>
      </c>
      <c r="T69" s="8"/>
      <c r="U69" s="8"/>
      <c r="V69" s="8"/>
      <c r="W69" s="8"/>
      <c r="X69" s="8"/>
      <c r="Y69" s="8"/>
      <c r="Z69" s="8"/>
    </row>
    <row r="70" spans="1:26" ht="25.5" x14ac:dyDescent="0.25">
      <c r="A70" s="87"/>
      <c r="B70" s="177"/>
      <c r="C70" s="178"/>
      <c r="D70" s="178"/>
      <c r="E70" s="180"/>
      <c r="F70" s="180"/>
      <c r="G70" s="43" t="s">
        <v>15</v>
      </c>
      <c r="H70" s="42" t="s">
        <v>75</v>
      </c>
      <c r="I70" s="42" t="s">
        <v>76</v>
      </c>
      <c r="J70" s="178"/>
      <c r="K70" s="180"/>
      <c r="L70" s="20" t="s">
        <v>24</v>
      </c>
      <c r="M70" s="20" t="s">
        <v>25</v>
      </c>
      <c r="N70" s="181"/>
      <c r="O70" s="8"/>
      <c r="P70" s="8"/>
      <c r="Q70" s="8"/>
      <c r="R70" s="26"/>
      <c r="S70" s="26" t="s">
        <v>50</v>
      </c>
      <c r="T70" s="8"/>
      <c r="U70" s="8"/>
      <c r="V70" s="8"/>
      <c r="W70" s="8"/>
      <c r="X70" s="8"/>
      <c r="Y70" s="8"/>
      <c r="Z70" s="8"/>
    </row>
    <row r="71" spans="1:26" s="73" customFormat="1" ht="58.5" customHeight="1" x14ac:dyDescent="0.25">
      <c r="A71" s="90">
        <v>40</v>
      </c>
      <c r="B71" s="84" t="s">
        <v>126</v>
      </c>
      <c r="C71" s="10" t="s">
        <v>113</v>
      </c>
      <c r="D71" s="10" t="s">
        <v>127</v>
      </c>
      <c r="E71" s="10" t="s">
        <v>35</v>
      </c>
      <c r="F71" s="52" t="s">
        <v>179</v>
      </c>
      <c r="G71" s="64">
        <v>20000</v>
      </c>
      <c r="H71" s="10">
        <v>100</v>
      </c>
      <c r="I71" s="10">
        <v>0</v>
      </c>
      <c r="J71" s="10" t="s">
        <v>114</v>
      </c>
      <c r="K71" s="10" t="s">
        <v>80</v>
      </c>
      <c r="L71" s="65"/>
      <c r="M71" s="74">
        <v>42217</v>
      </c>
      <c r="N71" s="53"/>
      <c r="R71" s="26"/>
      <c r="S71" s="26"/>
    </row>
    <row r="72" spans="1:26" s="73" customFormat="1" ht="58.5" customHeight="1" x14ac:dyDescent="0.25">
      <c r="A72" s="90">
        <v>41</v>
      </c>
      <c r="B72" s="84" t="s">
        <v>126</v>
      </c>
      <c r="C72" s="10" t="s">
        <v>113</v>
      </c>
      <c r="D72" s="10" t="s">
        <v>193</v>
      </c>
      <c r="E72" s="10" t="s">
        <v>35</v>
      </c>
      <c r="F72" s="52" t="s">
        <v>180</v>
      </c>
      <c r="G72" s="64">
        <v>30000</v>
      </c>
      <c r="H72" s="10">
        <v>100</v>
      </c>
      <c r="I72" s="10">
        <v>0</v>
      </c>
      <c r="J72" s="10" t="s">
        <v>114</v>
      </c>
      <c r="K72" s="10" t="s">
        <v>80</v>
      </c>
      <c r="L72" s="65"/>
      <c r="M72" s="74">
        <v>42278</v>
      </c>
      <c r="N72" s="53"/>
      <c r="R72" s="26"/>
      <c r="S72" s="26"/>
    </row>
    <row r="73" spans="1:26" s="73" customFormat="1" ht="58.5" customHeight="1" x14ac:dyDescent="0.25">
      <c r="A73" s="90">
        <v>42</v>
      </c>
      <c r="B73" s="84" t="s">
        <v>126</v>
      </c>
      <c r="C73" s="10" t="s">
        <v>113</v>
      </c>
      <c r="D73" s="10" t="s">
        <v>129</v>
      </c>
      <c r="E73" s="10" t="s">
        <v>35</v>
      </c>
      <c r="F73" s="52" t="s">
        <v>183</v>
      </c>
      <c r="G73" s="64">
        <v>30000</v>
      </c>
      <c r="H73" s="10">
        <v>100</v>
      </c>
      <c r="I73" s="10">
        <v>0</v>
      </c>
      <c r="J73" s="10" t="s">
        <v>114</v>
      </c>
      <c r="K73" s="10" t="s">
        <v>80</v>
      </c>
      <c r="L73" s="65"/>
      <c r="M73" s="74">
        <v>42248</v>
      </c>
      <c r="N73" s="53"/>
      <c r="R73" s="26"/>
      <c r="S73" s="26"/>
    </row>
    <row r="74" spans="1:26" s="73" customFormat="1" ht="46.5" customHeight="1" x14ac:dyDescent="0.25">
      <c r="A74" s="90">
        <v>43</v>
      </c>
      <c r="B74" s="84" t="s">
        <v>126</v>
      </c>
      <c r="C74" s="10" t="s">
        <v>113</v>
      </c>
      <c r="D74" s="10" t="s">
        <v>119</v>
      </c>
      <c r="E74" s="52" t="s">
        <v>35</v>
      </c>
      <c r="F74" s="52" t="s">
        <v>186</v>
      </c>
      <c r="G74" s="64">
        <v>150000</v>
      </c>
      <c r="H74" s="10">
        <v>100</v>
      </c>
      <c r="I74" s="10">
        <v>0</v>
      </c>
      <c r="J74" s="10" t="s">
        <v>114</v>
      </c>
      <c r="K74" s="10" t="s">
        <v>80</v>
      </c>
      <c r="L74" s="74"/>
      <c r="M74" s="74">
        <v>42765</v>
      </c>
      <c r="N74" s="53"/>
      <c r="R74" s="26"/>
      <c r="S74" s="26"/>
    </row>
    <row r="75" spans="1:26" s="9" customFormat="1" ht="81.75" customHeight="1" x14ac:dyDescent="0.25">
      <c r="A75" s="85">
        <v>44</v>
      </c>
      <c r="B75" s="84" t="s">
        <v>126</v>
      </c>
      <c r="C75" s="10" t="s">
        <v>113</v>
      </c>
      <c r="D75" s="10" t="s">
        <v>120</v>
      </c>
      <c r="E75" s="10" t="s">
        <v>35</v>
      </c>
      <c r="F75" s="10" t="s">
        <v>227</v>
      </c>
      <c r="G75" s="51">
        <v>600000</v>
      </c>
      <c r="H75" s="10">
        <v>100</v>
      </c>
      <c r="I75" s="10">
        <v>0</v>
      </c>
      <c r="J75" s="10" t="s">
        <v>121</v>
      </c>
      <c r="K75" s="10" t="s">
        <v>80</v>
      </c>
      <c r="L75" s="65">
        <v>42064</v>
      </c>
      <c r="M75" s="65">
        <v>43009</v>
      </c>
      <c r="N75" s="11" t="s">
        <v>122</v>
      </c>
      <c r="R75" s="26"/>
      <c r="S75" s="26"/>
    </row>
    <row r="76" spans="1:26" ht="15.75" thickBot="1" x14ac:dyDescent="0.3">
      <c r="A76" s="78"/>
      <c r="R76" s="28" t="s">
        <v>51</v>
      </c>
      <c r="S76" s="25" t="s">
        <v>47</v>
      </c>
    </row>
    <row r="77" spans="1:26" x14ac:dyDescent="0.25">
      <c r="A77" s="78"/>
      <c r="R77" s="27" t="s">
        <v>52</v>
      </c>
      <c r="S77" s="26" t="s">
        <v>48</v>
      </c>
    </row>
    <row r="78" spans="1:26" x14ac:dyDescent="0.25">
      <c r="A78" s="78"/>
      <c r="L78" t="s">
        <v>209</v>
      </c>
      <c r="R78" s="9"/>
      <c r="S78" s="9"/>
    </row>
    <row r="79" spans="1:26" x14ac:dyDescent="0.25">
      <c r="A79" s="78"/>
      <c r="R79" s="26" t="s">
        <v>45</v>
      </c>
      <c r="S79" s="21"/>
    </row>
    <row r="80" spans="1:26" x14ac:dyDescent="0.25">
      <c r="A80" s="78"/>
      <c r="R80" s="26" t="s">
        <v>49</v>
      </c>
      <c r="S80" s="21"/>
    </row>
    <row r="81" spans="1:19" x14ac:dyDescent="0.25">
      <c r="A81" s="78"/>
      <c r="R81" s="9"/>
      <c r="S81" s="9"/>
    </row>
    <row r="82" spans="1:19" x14ac:dyDescent="0.25">
      <c r="A82" s="78"/>
      <c r="R82" s="24" t="s">
        <v>40</v>
      </c>
      <c r="S82" s="21"/>
    </row>
    <row r="83" spans="1:19" x14ac:dyDescent="0.25">
      <c r="A83" s="78"/>
      <c r="R83" s="24" t="s">
        <v>201</v>
      </c>
      <c r="S83" s="21"/>
    </row>
    <row r="84" spans="1:19" x14ac:dyDescent="0.25">
      <c r="A84" s="78"/>
      <c r="R84" s="24" t="s">
        <v>42</v>
      </c>
      <c r="S84" s="21"/>
    </row>
    <row r="85" spans="1:19" x14ac:dyDescent="0.25">
      <c r="A85" s="78"/>
      <c r="R85" s="14" t="s">
        <v>0</v>
      </c>
      <c r="S85" s="2"/>
    </row>
  </sheetData>
  <autoFilter ref="B1:AK3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</autoFilter>
  <customSheetViews>
    <customSheetView guid="{FFFAD9F4-1695-44E7-B278-8499B2E8DC6A}" scale="70" showGridLines="0" showAutoFilter="1" hiddenColumns="1">
      <selection activeCell="A91" sqref="A91:XFD92"/>
      <pageMargins left="0.38" right="0.28000000000000003" top="0.5" bottom="0.52" header="0.3" footer="0.3"/>
      <pageSetup paperSize="5" scale="65" orientation="landscape" r:id="rId1"/>
      <headerFooter>
        <oddFooter>&amp;RPage &amp;P of &amp;N</oddFooter>
      </headerFooter>
      <autoFilter ref="B1:AK33">
        <filterColumn colId="0" showButton="0"/>
        <filterColumn colId="1" showButton="0"/>
        <filterColumn colId="2" showButton="0"/>
        <filterColumn colId="3" showButton="0"/>
        <filterColumn colId="4" showButton="0"/>
        <filterColumn colId="5" showButton="0"/>
        <filterColumn colId="6" showButton="0"/>
        <filterColumn colId="7" showButton="0"/>
        <filterColumn colId="8" showButton="0"/>
        <filterColumn colId="9" showButton="0"/>
        <filterColumn colId="10" showButton="0"/>
        <filterColumn colId="11" showButton="0"/>
        <filterColumn colId="12" showButton="0"/>
        <filterColumn colId="13" showButton="0"/>
        <filterColumn colId="14" showButton="0"/>
        <filterColumn colId="15" showButton="0"/>
        <filterColumn colId="16" showButton="0"/>
        <filterColumn colId="17" showButton="0"/>
        <filterColumn colId="18" showButton="0"/>
        <filterColumn colId="19" showButton="0"/>
        <filterColumn colId="20" showButton="0"/>
        <filterColumn colId="21" showButton="0"/>
        <filterColumn colId="22" showButton="0"/>
        <filterColumn colId="23" showButton="0"/>
        <filterColumn colId="24" showButton="0"/>
        <filterColumn colId="25" showButton="0"/>
        <filterColumn colId="26" showButton="0"/>
        <filterColumn colId="27" showButton="0"/>
        <filterColumn colId="28" showButton="0"/>
        <filterColumn colId="29" showButton="0"/>
        <filterColumn colId="30" showButton="0"/>
        <filterColumn colId="31" showButton="0"/>
        <filterColumn colId="32" showButton="0"/>
        <filterColumn colId="33" showButton="0"/>
        <filterColumn colId="34" showButton="0"/>
      </autoFilter>
    </customSheetView>
    <customSheetView guid="{FA5ABD16-B7A3-4428-A8BA-70C87DEE048B}" scale="70" showPageBreaks="1" showGridLines="0" printArea="1" showAutoFilter="1" hiddenColumns="1" topLeftCell="A16">
      <selection activeCell="L22" sqref="L22"/>
      <pageMargins left="0.38" right="0.28000000000000003" top="0.5" bottom="0.52" header="0.3" footer="0.3"/>
      <pageSetup scale="45" orientation="landscape" r:id="rId2"/>
      <headerFooter>
        <oddFooter>&amp;RPage &amp;P of &amp;N</oddFooter>
      </headerFooter>
      <autoFilter ref="B1:AK33">
        <filterColumn colId="0" showButton="0"/>
        <filterColumn colId="1" showButton="0"/>
        <filterColumn colId="2" showButton="0"/>
        <filterColumn colId="3" showButton="0"/>
        <filterColumn colId="4" showButton="0"/>
        <filterColumn colId="5" showButton="0"/>
        <filterColumn colId="6" showButton="0"/>
        <filterColumn colId="7" showButton="0"/>
        <filterColumn colId="8" showButton="0"/>
        <filterColumn colId="9" showButton="0"/>
        <filterColumn colId="10" showButton="0"/>
        <filterColumn colId="11" showButton="0"/>
        <filterColumn colId="12" showButton="0"/>
        <filterColumn colId="13" showButton="0"/>
        <filterColumn colId="14" showButton="0"/>
        <filterColumn colId="15" showButton="0"/>
        <filterColumn colId="16" showButton="0"/>
        <filterColumn colId="17" showButton="0"/>
        <filterColumn colId="18" showButton="0"/>
        <filterColumn colId="19" showButton="0"/>
        <filterColumn colId="20" showButton="0"/>
        <filterColumn colId="21" showButton="0"/>
        <filterColumn colId="22" showButton="0"/>
        <filterColumn colId="23" showButton="0"/>
        <filterColumn colId="24" showButton="0"/>
        <filterColumn colId="25" showButton="0"/>
        <filterColumn colId="26" showButton="0"/>
        <filterColumn colId="27" showButton="0"/>
        <filterColumn colId="28" showButton="0"/>
        <filterColumn colId="29" showButton="0"/>
        <filterColumn colId="30" showButton="0"/>
        <filterColumn colId="31" showButton="0"/>
        <filterColumn colId="32" showButton="0"/>
        <filterColumn colId="33" showButton="0"/>
        <filterColumn colId="34" showButton="0"/>
      </autoFilter>
    </customSheetView>
    <customSheetView guid="{BE269517-C531-49D1-A69C-5EC3E17D62E8}" scale="70" showPageBreaks="1" showGridLines="0" printArea="1" showAutoFilter="1" hiddenColumns="1" topLeftCell="P1">
      <selection activeCell="E65" sqref="E65"/>
      <pageMargins left="0.38" right="0.28000000000000003" top="0.5" bottom="0.52" header="0.3" footer="0.3"/>
      <pageSetup paperSize="5" scale="65" orientation="landscape" r:id="rId3"/>
      <headerFooter>
        <oddFooter>&amp;RPage &amp;P of &amp;N</oddFooter>
      </headerFooter>
      <autoFilter ref="B1:AK34">
        <filterColumn colId="0" showButton="0"/>
        <filterColumn colId="1" showButton="0"/>
        <filterColumn colId="2" showButton="0"/>
        <filterColumn colId="3" showButton="0"/>
        <filterColumn colId="4" showButton="0"/>
        <filterColumn colId="5" showButton="0"/>
        <filterColumn colId="6" showButton="0"/>
        <filterColumn colId="7" showButton="0"/>
        <filterColumn colId="8" showButton="0"/>
        <filterColumn colId="9" showButton="0"/>
        <filterColumn colId="10" showButton="0"/>
        <filterColumn colId="11" showButton="0"/>
        <filterColumn colId="12" showButton="0"/>
        <filterColumn colId="13" showButton="0"/>
        <filterColumn colId="14" showButton="0"/>
        <filterColumn colId="15" showButton="0"/>
        <filterColumn colId="16" showButton="0"/>
        <filterColumn colId="17" showButton="0"/>
        <filterColumn colId="18" showButton="0"/>
        <filterColumn colId="19" showButton="0"/>
        <filterColumn colId="20" showButton="0"/>
        <filterColumn colId="21" showButton="0"/>
        <filterColumn colId="22" showButton="0"/>
        <filterColumn colId="23" showButton="0"/>
        <filterColumn colId="24" showButton="0"/>
        <filterColumn colId="25" showButton="0"/>
        <filterColumn colId="26" showButton="0"/>
        <filterColumn colId="27" showButton="0"/>
        <filterColumn colId="28" showButton="0"/>
        <filterColumn colId="29" showButton="0"/>
        <filterColumn colId="30" showButton="0"/>
        <filterColumn colId="31" showButton="0"/>
        <filterColumn colId="32" showButton="0"/>
        <filterColumn colId="33" showButton="0"/>
        <filterColumn colId="34" showButton="0"/>
      </autoFilter>
    </customSheetView>
    <customSheetView guid="{C2ACEFBA-9BB4-4A95-B3A2-2FD44AC02B8A}" scale="140" showGridLines="0" showAutoFilter="1" hiddenColumns="1" topLeftCell="A35">
      <selection activeCell="A36" sqref="A36"/>
      <rowBreaks count="1" manualBreakCount="1">
        <brk id="22" max="16383" man="1"/>
      </rowBreaks>
      <pageMargins left="0.38" right="0.28000000000000003" top="0.5" bottom="0.52" header="0.3" footer="0.3"/>
      <pageSetup paperSize="5" scale="65" orientation="landscape" r:id="rId4"/>
      <headerFooter>
        <oddFooter>&amp;RPage &amp;P of &amp;N</oddFooter>
      </headerFooter>
      <autoFilter ref="B1:AK9">
        <filterColumn colId="0" showButton="0"/>
        <filterColumn colId="1" showButton="0"/>
        <filterColumn colId="2" showButton="0"/>
        <filterColumn colId="3" showButton="0"/>
        <filterColumn colId="4" showButton="0"/>
        <filterColumn colId="5" showButton="0"/>
        <filterColumn colId="6" showButton="0"/>
        <filterColumn colId="7" showButton="0"/>
        <filterColumn colId="8" showButton="0"/>
        <filterColumn colId="9" showButton="0"/>
        <filterColumn colId="10" showButton="0"/>
        <filterColumn colId="11" showButton="0"/>
        <filterColumn colId="12" showButton="0"/>
        <filterColumn colId="13" showButton="0"/>
        <filterColumn colId="14" showButton="0"/>
        <filterColumn colId="15" showButton="0"/>
        <filterColumn colId="16" showButton="0"/>
        <filterColumn colId="17" showButton="0"/>
        <filterColumn colId="18" showButton="0"/>
        <filterColumn colId="19" showButton="0"/>
        <filterColumn colId="20" showButton="0"/>
        <filterColumn colId="21" showButton="0"/>
        <filterColumn colId="22" showButton="0"/>
        <filterColumn colId="23" showButton="0"/>
        <filterColumn colId="24" showButton="0"/>
        <filterColumn colId="25" showButton="0"/>
        <filterColumn colId="26" showButton="0"/>
        <filterColumn colId="27" showButton="0"/>
        <filterColumn colId="28" showButton="0"/>
        <filterColumn colId="29" showButton="0"/>
        <filterColumn colId="30" showButton="0"/>
        <filterColumn colId="31" showButton="0"/>
        <filterColumn colId="32" showButton="0"/>
        <filterColumn colId="33" showButton="0"/>
        <filterColumn colId="34" showButton="0"/>
      </autoFilter>
    </customSheetView>
    <customSheetView guid="{AC587748-D606-426A-9A94-E9857A7C3448}" scale="70" showPageBreaks="1" showGridLines="0" printArea="1" showAutoFilter="1" hiddenColumns="1">
      <selection activeCell="A91" sqref="A91:XFD92"/>
      <pageMargins left="0.38" right="0.28000000000000003" top="0.5" bottom="0.52" header="0.3" footer="0.3"/>
      <pageSetup paperSize="5" scale="65" orientation="landscape" r:id="rId5"/>
      <headerFooter>
        <oddFooter>&amp;RPage &amp;P of &amp;N</oddFooter>
      </headerFooter>
      <autoFilter ref="B1:AK33">
        <filterColumn colId="0" showButton="0"/>
        <filterColumn colId="1" showButton="0"/>
        <filterColumn colId="2" showButton="0"/>
        <filterColumn colId="3" showButton="0"/>
        <filterColumn colId="4" showButton="0"/>
        <filterColumn colId="5" showButton="0"/>
        <filterColumn colId="6" showButton="0"/>
        <filterColumn colId="7" showButton="0"/>
        <filterColumn colId="8" showButton="0"/>
        <filterColumn colId="9" showButton="0"/>
        <filterColumn colId="10" showButton="0"/>
        <filterColumn colId="11" showButton="0"/>
        <filterColumn colId="12" showButton="0"/>
        <filterColumn colId="13" showButton="0"/>
        <filterColumn colId="14" showButton="0"/>
        <filterColumn colId="15" showButton="0"/>
        <filterColumn colId="16" showButton="0"/>
        <filterColumn colId="17" showButton="0"/>
        <filterColumn colId="18" showButton="0"/>
        <filterColumn colId="19" showButton="0"/>
        <filterColumn colId="20" showButton="0"/>
        <filterColumn colId="21" showButton="0"/>
        <filterColumn colId="22" showButton="0"/>
        <filterColumn colId="23" showButton="0"/>
        <filterColumn colId="24" showButton="0"/>
        <filterColumn colId="25" showButton="0"/>
        <filterColumn colId="26" showButton="0"/>
        <filterColumn colId="27" showButton="0"/>
        <filterColumn colId="28" showButton="0"/>
        <filterColumn colId="29" showButton="0"/>
        <filterColumn colId="30" showButton="0"/>
        <filterColumn colId="31" showButton="0"/>
        <filterColumn colId="32" showButton="0"/>
        <filterColumn colId="33" showButton="0"/>
        <filterColumn colId="34" showButton="0"/>
      </autoFilter>
    </customSheetView>
  </customSheetViews>
  <mergeCells count="71">
    <mergeCell ref="B2:O2"/>
    <mergeCell ref="B3:B4"/>
    <mergeCell ref="C3:C4"/>
    <mergeCell ref="D3:D4"/>
    <mergeCell ref="E3:E4"/>
    <mergeCell ref="F3:F4"/>
    <mergeCell ref="G3:G4"/>
    <mergeCell ref="O3:O4"/>
    <mergeCell ref="M3:N3"/>
    <mergeCell ref="L3:L4"/>
    <mergeCell ref="K3:K4"/>
    <mergeCell ref="H3:J3"/>
    <mergeCell ref="B8:O8"/>
    <mergeCell ref="B9:B10"/>
    <mergeCell ref="C9:C10"/>
    <mergeCell ref="D9:D10"/>
    <mergeCell ref="E9:E10"/>
    <mergeCell ref="F9:F10"/>
    <mergeCell ref="G9:G10"/>
    <mergeCell ref="K9:K10"/>
    <mergeCell ref="L9:L10"/>
    <mergeCell ref="M9:N9"/>
    <mergeCell ref="O9:O10"/>
    <mergeCell ref="F37:F38"/>
    <mergeCell ref="B25:B26"/>
    <mergeCell ref="C25:C26"/>
    <mergeCell ref="D25:D26"/>
    <mergeCell ref="H9:J9"/>
    <mergeCell ref="B24:O24"/>
    <mergeCell ref="O25:O26"/>
    <mergeCell ref="E25:E26"/>
    <mergeCell ref="F25:F26"/>
    <mergeCell ref="H25:J25"/>
    <mergeCell ref="G25:G26"/>
    <mergeCell ref="J49:J50"/>
    <mergeCell ref="K49:K50"/>
    <mergeCell ref="G49:I49"/>
    <mergeCell ref="L25:L26"/>
    <mergeCell ref="M25:N25"/>
    <mergeCell ref="K25:K26"/>
    <mergeCell ref="J37:J38"/>
    <mergeCell ref="K37:K38"/>
    <mergeCell ref="L37:M37"/>
    <mergeCell ref="N37:N38"/>
    <mergeCell ref="B36:M36"/>
    <mergeCell ref="G37:I37"/>
    <mergeCell ref="B37:B38"/>
    <mergeCell ref="C37:C38"/>
    <mergeCell ref="D37:D38"/>
    <mergeCell ref="E37:E38"/>
    <mergeCell ref="B49:B50"/>
    <mergeCell ref="C49:C50"/>
    <mergeCell ref="D49:D50"/>
    <mergeCell ref="E49:E50"/>
    <mergeCell ref="F49:F50"/>
    <mergeCell ref="B1:O1"/>
    <mergeCell ref="B68:N68"/>
    <mergeCell ref="B69:B70"/>
    <mergeCell ref="C69:C70"/>
    <mergeCell ref="D69:D70"/>
    <mergeCell ref="E69:E70"/>
    <mergeCell ref="F69:F70"/>
    <mergeCell ref="J69:J70"/>
    <mergeCell ref="K69:K70"/>
    <mergeCell ref="L69:M69"/>
    <mergeCell ref="N69:N70"/>
    <mergeCell ref="G69:I69"/>
    <mergeCell ref="L49:L50"/>
    <mergeCell ref="M49:N49"/>
    <mergeCell ref="O49:O50"/>
    <mergeCell ref="B48:O48"/>
  </mergeCells>
  <dataValidations count="5">
    <dataValidation type="list" allowBlank="1" showInputMessage="1" showErrorMessage="1" sqref="L5:L7 K71:K75 L11:L23 K39:K41 L51:L67 L27:L34">
      <formula1>$R$3:$R$4</formula1>
    </dataValidation>
    <dataValidation type="list" allowBlank="1" showInputMessage="1" showErrorMessage="1" sqref="E71:E75 E39:E41">
      <formula1>$R$35:$R$39</formula1>
    </dataValidation>
    <dataValidation type="list" allowBlank="1" showInputMessage="1" showErrorMessage="1" sqref="E11:E23 E27:E34 E5:E6">
      <formula1>$R$12:$R$24</formula1>
    </dataValidation>
    <dataValidation type="list" allowBlank="1" showInputMessage="1" showErrorMessage="1" sqref="E7">
      <formula1>$R$12:$R$26</formula1>
    </dataValidation>
    <dataValidation type="list" allowBlank="1" showInputMessage="1" showErrorMessage="1" sqref="E51:E67">
      <formula1>$R$82:$R$85</formula1>
    </dataValidation>
  </dataValidations>
  <pageMargins left="0.38" right="0.28000000000000003" top="0.5" bottom="0.52" header="0.3" footer="0.3"/>
  <pageSetup paperSize="5" scale="65" orientation="landscape" r:id="rId6"/>
  <headerFoot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4" sqref="D34"/>
    </sheetView>
  </sheetViews>
  <sheetFormatPr defaultRowHeight="15" x14ac:dyDescent="0.25"/>
  <cols>
    <col min="3" max="3" width="12.28515625" customWidth="1"/>
    <col min="4" max="4" width="16.85546875" customWidth="1"/>
    <col min="5" max="5" width="13.140625" customWidth="1"/>
  </cols>
  <sheetData/>
  <customSheetViews>
    <customSheetView guid="{FFFAD9F4-1695-44E7-B278-8499B2E8DC6A}">
      <selection activeCell="D34" sqref="D34"/>
      <pageMargins left="0.7" right="0.7" top="0.75" bottom="0.75" header="0.3" footer="0.3"/>
    </customSheetView>
    <customSheetView guid="{FA5ABD16-B7A3-4428-A8BA-70C87DEE048B}" showPageBreaks="1" topLeftCell="A10">
      <selection activeCell="D34" sqref="D34"/>
      <pageMargins left="0.7" right="0.7" top="0.75" bottom="0.75" header="0.3" footer="0.3"/>
      <pageSetup orientation="portrait" horizontalDpi="4294967293" verticalDpi="1200" r:id="rId1"/>
    </customSheetView>
    <customSheetView guid="{BE269517-C531-49D1-A69C-5EC3E17D62E8}" showPageBreaks="1" topLeftCell="A10">
      <selection activeCell="D34" sqref="D34"/>
      <pageMargins left="0.7" right="0.7" top="0.75" bottom="0.75" header="0.3" footer="0.3"/>
      <pageSetup orientation="portrait" horizontalDpi="4294967293" verticalDpi="0" r:id="rId2"/>
    </customSheetView>
    <customSheetView guid="{C2ACEFBA-9BB4-4A95-B3A2-2FD44AC02B8A}">
      <pageMargins left="0.7" right="0.7" top="0.75" bottom="0.75" header="0.3" footer="0.3"/>
    </customSheetView>
    <customSheetView guid="{AC587748-D606-426A-9A94-E9857A7C3448}">
      <selection activeCell="D34" sqref="D3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FFFAD9F4-1695-44E7-B278-8499B2E8DC6A}">
      <pageMargins left="0.7" right="0.7" top="0.75" bottom="0.75" header="0.3" footer="0.3"/>
    </customSheetView>
    <customSheetView guid="{FA5ABD16-B7A3-4428-A8BA-70C87DEE048B}" showPageBreaks="1">
      <pageMargins left="0.7" right="0.7" top="0.75" bottom="0.75" header="0.3" footer="0.3"/>
      <pageSetup orientation="portrait" horizontalDpi="4294967293" verticalDpi="1200" r:id="rId1"/>
    </customSheetView>
    <customSheetView guid="{BE269517-C531-49D1-A69C-5EC3E17D62E8}" showPageBreaks="1">
      <pageMargins left="0.7" right="0.7" top="0.75" bottom="0.75" header="0.3" footer="0.3"/>
      <pageSetup orientation="portrait" horizontalDpi="4294967293" verticalDpi="0" r:id="rId2"/>
    </customSheetView>
    <customSheetView guid="{C2ACEFBA-9BB4-4A95-B3A2-2FD44AC02B8A}">
      <pageMargins left="0.7" right="0.7" top="0.75" bottom="0.75" header="0.3" footer="0.3"/>
    </customSheetView>
    <customSheetView guid="{AC587748-D606-426A-9A94-E9857A7C3448}"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20CD22CA0C30E94894C10FBC9A6AC17F" ma:contentTypeVersion="0" ma:contentTypeDescription="A content type to manage public (operations) IDB documents" ma:contentTypeScope="" ma:versionID="fb64f5948d3a479535068c13c522853e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a3404cf97230a2ea027ba5c5233edb87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d8a0093f-3591-401e-bfd3-429b8ab95ec8}" ma:internalName="TaxCatchAll" ma:showField="CatchAllData" ma:web="25c04119-2a10-433d-a934-5200359939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d8a0093f-3591-401e-bfd3-429b8ab95ec8}" ma:internalName="TaxCatchAllLabel" ma:readOnly="true" ma:showField="CatchAllDataLabel" ma:web="25c04119-2a10-433d-a934-5200359939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39371790</IDBDocs_x0020_Number>
    <TaxCatchAll xmlns="9c571b2f-e523-4ab2-ba2e-09e151a03ef4">
      <Value>7</Value>
      <Value>6</Value>
    </TaxCatchAll>
    <Phase xmlns="9c571b2f-e523-4ab2-ba2e-09e151a03ef4" xsi:nil="true"/>
    <SISCOR_x0020_Number xmlns="9c571b2f-e523-4ab2-ba2e-09e151a03ef4" xsi:nil="true"/>
    <Division_x0020_or_x0020_Unit xmlns="9c571b2f-e523-4ab2-ba2e-09e151a03ef4">CCB/CBH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Administration</TermName>
          <TermId xmlns="http://schemas.microsoft.com/office/infopath/2007/PartnerControls">d8145667-6247-4db3-9e42-91a14331cc81</TermId>
        </TermInfo>
      </Terms>
    </o5138a91267540169645e33d09c9ddc6>
    <Approval_x0020_Number xmlns="9c571b2f-e523-4ab2-ba2e-09e151a03ef4" xsi:nil="true"/>
    <Document_x0020_Author xmlns="9c571b2f-e523-4ab2-ba2e-09e151a03ef4">Davis-Thompson, Camille A.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2015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fd0e48b6a66848a9885f717e5bbf40c4>
    <Project_x0020_Number xmlns="9c571b2f-e523-4ab2-ba2e-09e151a03ef4">BH-L1016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EXCEL&lt;/APPLICATION&gt;&lt;USER_STAGE&gt;Procurement Plan&lt;/USER_STAGE&gt;&lt;PD_OBJ_TYPE&gt;0&lt;/PD_OBJ_TYPE&gt;&lt;MAKERECORD&gt;N&lt;/MAKERECORD&gt;&lt;PD_FILEPT_NO&gt;PO-BH-L1016-GS&lt;/PD_FILEPT_NO&gt;&lt;/Data&gt;</Migration_x0020_Info>
    <Operation_x0020_Type xmlns="9c571b2f-e523-4ab2-ba2e-09e151a03ef4" xsi:nil="true"/>
    <Document_x0020_Language_x0020_IDB xmlns="9c571b2f-e523-4ab2-ba2e-09e151a03ef4">English</Document_x0020_Language_x0020_IDB>
    <Identifier xmlns="9c571b2f-e523-4ab2-ba2e-09e151a03ef4"> </Identifier>
    <Disclosure_x0020_Activity xmlns="9c571b2f-e523-4ab2-ba2e-09e151a03ef4">Procurement Plan</Disclosure_x0020_Activity>
    <Webtopic xmlns="9c571b2f-e523-4ab2-ba2e-09e151a03ef4">CE-TAX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Props1.xml><?xml version="1.0" encoding="utf-8"?>
<ds:datastoreItem xmlns:ds="http://schemas.openxmlformats.org/officeDocument/2006/customXml" ds:itemID="{D7693AA7-EC66-4223-8A33-9D7FD8E1E201}"/>
</file>

<file path=customXml/itemProps2.xml><?xml version="1.0" encoding="utf-8"?>
<ds:datastoreItem xmlns:ds="http://schemas.openxmlformats.org/officeDocument/2006/customXml" ds:itemID="{8129A30C-8BFD-4C0C-B176-B4376A7CEADC}"/>
</file>

<file path=customXml/itemProps3.xml><?xml version="1.0" encoding="utf-8"?>
<ds:datastoreItem xmlns:ds="http://schemas.openxmlformats.org/officeDocument/2006/customXml" ds:itemID="{5DFD754F-A2FB-4D21-B872-697861737A63}"/>
</file>

<file path=customXml/itemProps4.xml><?xml version="1.0" encoding="utf-8"?>
<ds:datastoreItem xmlns:ds="http://schemas.openxmlformats.org/officeDocument/2006/customXml" ds:itemID="{8DC5EA79-2B42-4F5F-AE1D-74F9313345F0}"/>
</file>

<file path=customXml/itemProps5.xml><?xml version="1.0" encoding="utf-8"?>
<ds:datastoreItem xmlns:ds="http://schemas.openxmlformats.org/officeDocument/2006/customXml" ds:itemID="{1FC8A28F-6832-412E-A90C-E46AE1F0B0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Project Structure</vt:lpstr>
      <vt:lpstr>Procurement Plan</vt:lpstr>
      <vt:lpstr>Detailed Procurement Plan</vt:lpstr>
      <vt:lpstr>Sheet1</vt:lpstr>
      <vt:lpstr>Sheet2</vt:lpstr>
      <vt:lpstr>'Detailed Procurement Plan'!Print_Area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Trade Sector Reform Program Procurement Plan 2014-2015 v7</dc:title>
  <dc:creator>M. Teresa Soto-Aguilar</dc:creator>
  <cp:lastModifiedBy>Test</cp:lastModifiedBy>
  <cp:lastPrinted>2014-11-27T03:35:10Z</cp:lastPrinted>
  <dcterms:created xsi:type="dcterms:W3CDTF">2011-03-30T14:45:37Z</dcterms:created>
  <dcterms:modified xsi:type="dcterms:W3CDTF">2015-09-29T18:52:33Z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0x01010046CF21643EE8D14686A648AA6DAD08920020CD22CA0C30E94894C10FBC9A6AC17F</vt:lpwstr>
  </property>
  <property fmtid="{D5CDD505-2E9C-101B-9397-08002B2CF9AE}" pid="3" name="TaxKeyword">
    <vt:lpwstr/>
  </property>
  <property fmtid="{D5CDD505-2E9C-101B-9397-08002B2CF9AE}" pid="4" name="Function Operations IDB">
    <vt:lpwstr>7;#Goods and Services|5bfebf1b-9f1f-4411-b1dd-4c19b807b799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6;#Procurement Administration|d8145667-6247-4db3-9e42-91a14331cc81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6;#Procurement Administration|d8145667-6247-4db3-9e42-91a14331cc81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