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35" windowWidth="15570" windowHeight="7635"/>
  </bookViews>
  <sheets>
    <sheet name="PFBIDIIoperacChiapas" sheetId="2" r:id="rId1"/>
    <sheet name="PEPEXCEL" sheetId="3" state="hidden" r:id="rId2"/>
    <sheet name="PlanillaPFtrimestral" sheetId="5" r:id="rId3"/>
  </sheets>
  <definedNames>
    <definedName name="_xlnm._FilterDatabase" localSheetId="0" hidden="1">PFBIDIIoperacChiapas!$A$6:$FH$84</definedName>
  </definedNames>
  <calcPr calcId="145621"/>
</workbook>
</file>

<file path=xl/calcChain.xml><?xml version="1.0" encoding="utf-8"?>
<calcChain xmlns="http://schemas.openxmlformats.org/spreadsheetml/2006/main">
  <c r="AG45" i="2" l="1"/>
  <c r="AG46" i="2"/>
  <c r="AG47" i="2"/>
  <c r="AG35" i="2"/>
  <c r="AG36" i="2"/>
  <c r="AG37" i="2"/>
  <c r="AG38" i="2"/>
  <c r="AG39" i="2"/>
  <c r="AG40" i="2"/>
  <c r="AG41" i="2"/>
  <c r="AG21" i="2"/>
  <c r="AG22" i="2"/>
  <c r="AG23" i="2"/>
  <c r="AG24" i="2"/>
  <c r="AG25" i="2"/>
  <c r="AG26" i="2"/>
  <c r="AG27" i="2"/>
  <c r="AG28" i="2"/>
  <c r="AG29" i="2"/>
  <c r="AG30" i="2"/>
  <c r="AG31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H65" i="2"/>
  <c r="AG70" i="2"/>
  <c r="AG69" i="2"/>
  <c r="AG68" i="2"/>
  <c r="AG67" i="2"/>
  <c r="AG66" i="2"/>
  <c r="F65" i="2"/>
  <c r="E65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F93" i="2"/>
  <c r="I116" i="2" l="1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H116" i="2"/>
  <c r="AG114" i="2"/>
  <c r="AG113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H114" i="2"/>
  <c r="I106" i="2" l="1"/>
  <c r="I93" i="2" s="1"/>
  <c r="J106" i="2"/>
  <c r="K106" i="2"/>
  <c r="L106" i="2"/>
  <c r="L93" i="2" s="1"/>
  <c r="M106" i="2"/>
  <c r="M93" i="2" s="1"/>
  <c r="N106" i="2"/>
  <c r="O106" i="2"/>
  <c r="P106" i="2"/>
  <c r="P93" i="2" s="1"/>
  <c r="Q106" i="2"/>
  <c r="Q93" i="2" s="1"/>
  <c r="R106" i="2"/>
  <c r="R93" i="2" s="1"/>
  <c r="S106" i="2"/>
  <c r="S93" i="2" s="1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H106" i="2"/>
  <c r="F106" i="2"/>
  <c r="I119" i="2"/>
  <c r="J119" i="2"/>
  <c r="J118" i="2" s="1"/>
  <c r="K119" i="2"/>
  <c r="K118" i="2" s="1"/>
  <c r="L119" i="2"/>
  <c r="L118" i="2" s="1"/>
  <c r="M119" i="2"/>
  <c r="M118" i="2" s="1"/>
  <c r="N119" i="2"/>
  <c r="N118" i="2" s="1"/>
  <c r="O119" i="2"/>
  <c r="O118" i="2" s="1"/>
  <c r="P119" i="2"/>
  <c r="P118" i="2" s="1"/>
  <c r="Q119" i="2"/>
  <c r="Q118" i="2" s="1"/>
  <c r="R119" i="2"/>
  <c r="R118" i="2" s="1"/>
  <c r="S119" i="2"/>
  <c r="S118" i="2" s="1"/>
  <c r="T119" i="2"/>
  <c r="T118" i="2" s="1"/>
  <c r="U119" i="2"/>
  <c r="U118" i="2" s="1"/>
  <c r="V119" i="2"/>
  <c r="V118" i="2" s="1"/>
  <c r="W119" i="2"/>
  <c r="W118" i="2" s="1"/>
  <c r="X119" i="2"/>
  <c r="X118" i="2" s="1"/>
  <c r="Y119" i="2"/>
  <c r="Y118" i="2" s="1"/>
  <c r="Z119" i="2"/>
  <c r="Z118" i="2" s="1"/>
  <c r="AA119" i="2"/>
  <c r="AA118" i="2" s="1"/>
  <c r="AB119" i="2"/>
  <c r="AB118" i="2" s="1"/>
  <c r="AC119" i="2"/>
  <c r="AC118" i="2" s="1"/>
  <c r="AD119" i="2"/>
  <c r="AD118" i="2" s="1"/>
  <c r="AE119" i="2"/>
  <c r="AE118" i="2" s="1"/>
  <c r="AF119" i="2"/>
  <c r="AF118" i="2" s="1"/>
  <c r="H119" i="2"/>
  <c r="I118" i="2"/>
  <c r="H118" i="2"/>
  <c r="F118" i="2"/>
  <c r="F119" i="2"/>
  <c r="E119" i="2"/>
  <c r="E118" i="2" s="1"/>
  <c r="F116" i="2"/>
  <c r="G116" i="2"/>
  <c r="E116" i="2"/>
  <c r="F114" i="2"/>
  <c r="E114" i="2"/>
  <c r="G114" i="2"/>
  <c r="E106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H101" i="2"/>
  <c r="F101" i="2"/>
  <c r="E101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H94" i="2"/>
  <c r="F94" i="2"/>
  <c r="E94" i="2"/>
  <c r="E93" i="2" s="1"/>
  <c r="E64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H78" i="2"/>
  <c r="F78" i="2"/>
  <c r="E78" i="2"/>
  <c r="AG105" i="2"/>
  <c r="O93" i="2" l="1"/>
  <c r="K93" i="2"/>
  <c r="N93" i="2"/>
  <c r="J93" i="2"/>
  <c r="H93" i="2"/>
  <c r="W64" i="2"/>
  <c r="S64" i="2"/>
  <c r="AE64" i="2"/>
  <c r="AA64" i="2"/>
  <c r="O64" i="2"/>
  <c r="K64" i="2"/>
  <c r="H64" i="2"/>
  <c r="Y64" i="2"/>
  <c r="Q64" i="2"/>
  <c r="M64" i="2"/>
  <c r="I64" i="2"/>
  <c r="AB64" i="2"/>
  <c r="L64" i="2"/>
  <c r="AC64" i="2"/>
  <c r="U64" i="2"/>
  <c r="AF64" i="2"/>
  <c r="X64" i="2"/>
  <c r="T64" i="2"/>
  <c r="P64" i="2"/>
  <c r="F64" i="2"/>
  <c r="AD64" i="2"/>
  <c r="Z64" i="2"/>
  <c r="V64" i="2"/>
  <c r="R64" i="2"/>
  <c r="N64" i="2"/>
  <c r="J64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H53" i="2"/>
  <c r="F53" i="2"/>
  <c r="E53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H17" i="2"/>
  <c r="F17" i="2"/>
  <c r="E17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H9" i="2"/>
  <c r="F9" i="2"/>
  <c r="E9" i="2"/>
  <c r="AG10" i="2"/>
  <c r="AC8" i="2" l="1"/>
  <c r="Y8" i="2"/>
  <c r="U8" i="2"/>
  <c r="Q8" i="2"/>
  <c r="M8" i="2"/>
  <c r="I8" i="2"/>
  <c r="AB8" i="2"/>
  <c r="X8" i="2"/>
  <c r="P8" i="2"/>
  <c r="AE8" i="2"/>
  <c r="AA8" i="2"/>
  <c r="W8" i="2"/>
  <c r="S8" i="2"/>
  <c r="O8" i="2"/>
  <c r="K8" i="2"/>
  <c r="AF8" i="2"/>
  <c r="T8" i="2"/>
  <c r="L8" i="2"/>
  <c r="AD8" i="2"/>
  <c r="Z8" i="2"/>
  <c r="V8" i="2"/>
  <c r="R8" i="2"/>
  <c r="N8" i="2"/>
  <c r="J8" i="2"/>
  <c r="F8" i="2"/>
  <c r="H8" i="2"/>
  <c r="E8" i="2"/>
  <c r="AG120" i="2" l="1"/>
  <c r="AG121" i="2"/>
  <c r="AG122" i="2"/>
  <c r="AG123" i="2"/>
  <c r="AG124" i="2"/>
  <c r="AG125" i="2"/>
  <c r="AG126" i="2"/>
  <c r="AG95" i="2"/>
  <c r="AG96" i="2"/>
  <c r="AG97" i="2"/>
  <c r="AG99" i="2"/>
  <c r="AG100" i="2"/>
  <c r="AG102" i="2"/>
  <c r="AG103" i="2"/>
  <c r="AG104" i="2"/>
  <c r="AG107" i="2"/>
  <c r="AG108" i="2"/>
  <c r="AG109" i="2"/>
  <c r="AG110" i="2"/>
  <c r="AG111" i="2"/>
  <c r="AG112" i="2"/>
  <c r="AG79" i="2"/>
  <c r="AG80" i="2"/>
  <c r="AG81" i="2"/>
  <c r="AG82" i="2"/>
  <c r="AG84" i="2"/>
  <c r="AG92" i="2"/>
  <c r="AG44" i="2"/>
  <c r="AG48" i="2"/>
  <c r="AG49" i="2"/>
  <c r="AG50" i="2"/>
  <c r="AG51" i="2"/>
  <c r="AG52" i="2"/>
  <c r="AG54" i="2"/>
  <c r="AG55" i="2"/>
  <c r="AG56" i="2"/>
  <c r="AG57" i="2"/>
  <c r="AG58" i="2"/>
  <c r="AG59" i="2"/>
  <c r="AG60" i="2"/>
  <c r="AG61" i="2"/>
  <c r="AG62" i="2"/>
  <c r="AG63" i="2"/>
  <c r="AG20" i="2"/>
  <c r="AG33" i="2"/>
  <c r="AG34" i="2"/>
  <c r="AG42" i="2"/>
  <c r="AG43" i="2"/>
  <c r="AG13" i="2"/>
  <c r="AG16" i="2"/>
  <c r="AG17" i="2"/>
  <c r="AG19" i="2"/>
  <c r="AG119" i="2" l="1"/>
  <c r="AG118" i="2" s="1"/>
  <c r="AG106" i="2"/>
  <c r="AG101" i="2"/>
  <c r="AG94" i="2"/>
  <c r="AG78" i="2"/>
  <c r="AG64" i="2" s="1"/>
  <c r="AG53" i="2"/>
  <c r="AG11" i="2"/>
  <c r="AG9" i="2"/>
  <c r="AG93" i="2" l="1"/>
  <c r="AG8" i="2"/>
  <c r="F7" i="2" l="1"/>
  <c r="M7" i="2"/>
  <c r="P7" i="2"/>
  <c r="S7" i="2"/>
  <c r="AF7" i="2"/>
  <c r="X7" i="2"/>
  <c r="E7" i="2"/>
  <c r="U7" i="2"/>
  <c r="AA7" i="2"/>
  <c r="AE7" i="2"/>
  <c r="R7" i="2"/>
  <c r="O7" i="2"/>
  <c r="J7" i="2"/>
  <c r="AD7" i="2"/>
  <c r="AB7" i="2"/>
  <c r="I7" i="2"/>
  <c r="K7" i="2"/>
  <c r="H7" i="2"/>
  <c r="V7" i="2"/>
  <c r="L7" i="2"/>
  <c r="Y7" i="2"/>
  <c r="AG7" i="2"/>
  <c r="N7" i="2"/>
  <c r="Q7" i="2"/>
  <c r="AC7" i="2"/>
  <c r="Z7" i="2"/>
  <c r="W7" i="2"/>
  <c r="T7" i="2"/>
  <c r="V127" i="2" s="1"/>
  <c r="E10" i="5" s="1"/>
  <c r="Y127" i="2" l="1"/>
  <c r="E11" i="5" s="1"/>
  <c r="AE127" i="2"/>
  <c r="E14" i="5" s="1"/>
  <c r="P127" i="2"/>
  <c r="E7" i="5" s="1"/>
  <c r="S127" i="2"/>
  <c r="E9" i="5" s="1"/>
  <c r="J127" i="2"/>
  <c r="E15" i="5"/>
  <c r="M127" i="2"/>
  <c r="E6" i="5" s="1"/>
  <c r="AB127" i="2"/>
  <c r="E12" i="5" s="1"/>
  <c r="E13" i="5" l="1"/>
  <c r="AG127" i="2"/>
  <c r="E5" i="5"/>
  <c r="E8" i="5" s="1"/>
  <c r="E16" i="5" l="1"/>
  <c r="F5" i="5"/>
  <c r="F6" i="5" s="1"/>
  <c r="F7" i="5" s="1"/>
  <c r="F9" i="5" s="1"/>
  <c r="F10" i="5" s="1"/>
  <c r="F11" i="5" s="1"/>
  <c r="F12" i="5" s="1"/>
  <c r="F14" i="5" s="1"/>
</calcChain>
</file>

<file path=xl/comments1.xml><?xml version="1.0" encoding="utf-8"?>
<comments xmlns="http://schemas.openxmlformats.org/spreadsheetml/2006/main">
  <authors>
    <author>Test</author>
    <author>Gloria Coronel</author>
  </authors>
  <commentList>
    <comment ref="A46" authorId="0">
      <text>
        <r>
          <rPr>
            <b/>
            <sz val="9"/>
            <color indexed="81"/>
            <rFont val="Tahoma"/>
            <family val="2"/>
          </rPr>
          <t>Test:Cambio de EDT era 1.2.3.6.2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26" authorId="1">
      <text>
        <r>
          <rPr>
            <b/>
            <sz val="9"/>
            <color indexed="81"/>
            <rFont val="Tahoma"/>
            <charset val="1"/>
          </rPr>
          <t>Gloria Coronel:</t>
        </r>
        <r>
          <rPr>
            <sz val="9"/>
            <color indexed="81"/>
            <rFont val="Tahoma"/>
            <charset val="1"/>
          </rPr>
          <t xml:space="preserve">
el pago final se realiza una vez que el BID ha dado la no objeccion al informe auditado</t>
        </r>
      </text>
    </comment>
    <comment ref="AB126" authorId="1">
      <text>
        <r>
          <rPr>
            <b/>
            <sz val="9"/>
            <color indexed="81"/>
            <rFont val="Tahoma"/>
            <charset val="1"/>
          </rPr>
          <t>Gloria Coronel:</t>
        </r>
        <r>
          <rPr>
            <sz val="9"/>
            <color indexed="81"/>
            <rFont val="Tahoma"/>
            <charset val="1"/>
          </rPr>
          <t xml:space="preserve">
paga parcial para el inicio de la auditoria final.  El auditor debe estar contratado antes de esta fecha</t>
        </r>
      </text>
    </comment>
  </commentList>
</comments>
</file>

<file path=xl/sharedStrings.xml><?xml version="1.0" encoding="utf-8"?>
<sst xmlns="http://schemas.openxmlformats.org/spreadsheetml/2006/main" count="5797" uniqueCount="2844">
  <si>
    <t>Start</t>
  </si>
  <si>
    <t>Finish</t>
  </si>
  <si>
    <t>Fri 9/29/17</t>
  </si>
  <si>
    <t>1.1.1</t>
  </si>
  <si>
    <t>1.1.1.1</t>
  </si>
  <si>
    <t>1.1.1.1.1</t>
  </si>
  <si>
    <t>1.1.1.1.1.1</t>
  </si>
  <si>
    <t>1.1.1.1.1.1.1</t>
  </si>
  <si>
    <t>1.1.1.1.1.1.2</t>
  </si>
  <si>
    <t>1.1.1.1.1.1.3</t>
  </si>
  <si>
    <t>1.1.1.1.1.2</t>
  </si>
  <si>
    <t>Tue 3/8/16</t>
  </si>
  <si>
    <t>Mon 4/4/16</t>
  </si>
  <si>
    <t>Wed 9/7/16</t>
  </si>
  <si>
    <t>1.1.1.1.2</t>
  </si>
  <si>
    <t>1.1.1.1.2.1</t>
  </si>
  <si>
    <t>1.1.1.1.2.1.1</t>
  </si>
  <si>
    <t>1.1.1.1.2.1.2</t>
  </si>
  <si>
    <t>1.1.1.1.2.2</t>
  </si>
  <si>
    <t>1.1.1.1.2.3</t>
  </si>
  <si>
    <t>Wed 5/4/16</t>
  </si>
  <si>
    <t>1.1.1.1.2.4</t>
  </si>
  <si>
    <t>Thu 5/5/16</t>
  </si>
  <si>
    <t>1.1.1.2</t>
  </si>
  <si>
    <t>1.1.1.2.1</t>
  </si>
  <si>
    <t>1.1.1.2.1.1</t>
  </si>
  <si>
    <t>1.1.1.2.1.2</t>
  </si>
  <si>
    <t>1.1.1.2.1.3</t>
  </si>
  <si>
    <t>1.1.1.2.1.4</t>
  </si>
  <si>
    <t>1.1.1.2.2</t>
  </si>
  <si>
    <t>1.1.1.2.2.1</t>
  </si>
  <si>
    <t>1.1.1.2.2.1.1</t>
  </si>
  <si>
    <t>1.1.1.2.2.1.2</t>
  </si>
  <si>
    <t>1.1.1.2.2.2</t>
  </si>
  <si>
    <t>1.1.1.2.2.2.1</t>
  </si>
  <si>
    <t>1.1.1.2.2.2.2</t>
  </si>
  <si>
    <t>1.1.1.2.3</t>
  </si>
  <si>
    <t>1.1.1.2.3.1</t>
  </si>
  <si>
    <t>1.1.1.2.3.2</t>
  </si>
  <si>
    <t>1.1.1.3</t>
  </si>
  <si>
    <t>Mon 3/7/16</t>
  </si>
  <si>
    <t>Fri 5/6/16</t>
  </si>
  <si>
    <t>1.1.1.4</t>
  </si>
  <si>
    <t>Thu 3/31/16</t>
  </si>
  <si>
    <t>1.2.1</t>
  </si>
  <si>
    <t>1.2.2</t>
  </si>
  <si>
    <t>1.2.3</t>
  </si>
  <si>
    <t>Tue 2/16/16</t>
  </si>
  <si>
    <t>Fri 7/1/16</t>
  </si>
  <si>
    <t>Mon 10/3/16</t>
  </si>
  <si>
    <t>Mon 1/2/17</t>
  </si>
  <si>
    <t>Mon 2/1/16</t>
  </si>
  <si>
    <t>Mon 5/2/16</t>
  </si>
  <si>
    <t>Tue 8/30/16</t>
  </si>
  <si>
    <t>Tue 2/28/17</t>
  </si>
  <si>
    <t>Thu 8/4/16</t>
  </si>
  <si>
    <t>Wed 10/5/16</t>
  </si>
  <si>
    <t>Tue 3/29/16</t>
  </si>
  <si>
    <t>Fri 2/5/16</t>
  </si>
  <si>
    <t>Thu 3/3/16</t>
  </si>
  <si>
    <t>Mon 7/10/17</t>
  </si>
  <si>
    <t>Wed 4/6/16</t>
  </si>
  <si>
    <t>Wed 7/6/16</t>
  </si>
  <si>
    <t>Thu 10/6/16</t>
  </si>
  <si>
    <t>Fri 1/6/17</t>
  </si>
  <si>
    <t>Thu 4/6/17</t>
  </si>
  <si>
    <t>Thu 7/6/17</t>
  </si>
  <si>
    <t>Tue 10/11/16</t>
  </si>
  <si>
    <t>Tue 4/11/17</t>
  </si>
  <si>
    <t>Thu 4/13/17</t>
  </si>
  <si>
    <t>Tue 7/11/17</t>
  </si>
  <si>
    <t>Fri 7/7/17</t>
  </si>
  <si>
    <t>Tue 4/5/16</t>
  </si>
  <si>
    <t>Thu 4/7/16</t>
  </si>
  <si>
    <t>Tue 7/5/16</t>
  </si>
  <si>
    <t>Thu 7/7/16</t>
  </si>
  <si>
    <t>Fri 10/7/16</t>
  </si>
  <si>
    <t>Thu 1/5/17</t>
  </si>
  <si>
    <t>Mon 1/9/17</t>
  </si>
  <si>
    <t>Wed 4/5/17</t>
  </si>
  <si>
    <t>Fri 4/7/17</t>
  </si>
  <si>
    <t>Wed 7/5/17</t>
  </si>
  <si>
    <t>Fri 7/14/17</t>
  </si>
  <si>
    <t>Tue 4/12/16</t>
  </si>
  <si>
    <t>Tue 7/12/16</t>
  </si>
  <si>
    <t>Mon 1/16/17</t>
  </si>
  <si>
    <t>Tue 5/10/16</t>
  </si>
  <si>
    <t>1.3.1</t>
  </si>
  <si>
    <t>1.3.2</t>
  </si>
  <si>
    <t>1.3.3</t>
  </si>
  <si>
    <t>1.3.4</t>
  </si>
  <si>
    <t>1.3.4.1</t>
  </si>
  <si>
    <t>1.3.4.1.1</t>
  </si>
  <si>
    <t>1.3.4.1.2</t>
  </si>
  <si>
    <t>1.3.4.1.2.2</t>
  </si>
  <si>
    <t>1.3.4.2</t>
  </si>
  <si>
    <t>1.3.4.2.1</t>
  </si>
  <si>
    <t>1.3.4.2.2</t>
  </si>
  <si>
    <t>1.3.4.2.2.1</t>
  </si>
  <si>
    <t>1.3.4.2.2.2</t>
  </si>
  <si>
    <t>1.3.4.2.2.3</t>
  </si>
  <si>
    <t>Tue 3/22/16</t>
  </si>
  <si>
    <t>1.3.4.2.2.4</t>
  </si>
  <si>
    <t>Tue 8/15/17</t>
  </si>
  <si>
    <t>1.3.4.3</t>
  </si>
  <si>
    <t>1.3.4.3.1</t>
  </si>
  <si>
    <t>1.3.4.3.1.1</t>
  </si>
  <si>
    <t>1.3.4.3.1.2</t>
  </si>
  <si>
    <t>Tue 5/3/16</t>
  </si>
  <si>
    <t>Tue 2/2/16</t>
  </si>
  <si>
    <t>Tue 8/16/16</t>
  </si>
  <si>
    <t>Tue 5/24/16</t>
  </si>
  <si>
    <t>Tue 5/31/16</t>
  </si>
  <si>
    <t>Wed 6/1/16</t>
  </si>
  <si>
    <t>Tue 8/9/16</t>
  </si>
  <si>
    <t>Tue 6/7/16</t>
  </si>
  <si>
    <t>Mon 6/6/16</t>
  </si>
  <si>
    <t>Tue 6/28/16</t>
  </si>
  <si>
    <t>2.1.1</t>
  </si>
  <si>
    <t>2.1.1.1</t>
  </si>
  <si>
    <t>2.1.1.2</t>
  </si>
  <si>
    <t>Tue 7/19/16</t>
  </si>
  <si>
    <t>Fri 4/29/16</t>
  </si>
  <si>
    <t>Mon 5/9/16</t>
  </si>
  <si>
    <t>Wed 8/9/17</t>
  </si>
  <si>
    <t>2.2.1</t>
  </si>
  <si>
    <t>2.2.1.1</t>
  </si>
  <si>
    <t>2.2.1.1.1</t>
  </si>
  <si>
    <t>2.2.1.1.1.1</t>
  </si>
  <si>
    <t>2.2.1.1.1.2</t>
  </si>
  <si>
    <t>2.2.1.1.2</t>
  </si>
  <si>
    <t>2.2.1.1.2.1</t>
  </si>
  <si>
    <t>2.2.1.1.2.2</t>
  </si>
  <si>
    <t>Fri 8/5/16</t>
  </si>
  <si>
    <t>Mon 9/5/16</t>
  </si>
  <si>
    <t>Mon 11/7/16</t>
  </si>
  <si>
    <t>Mon 12/5/16</t>
  </si>
  <si>
    <t>Wed 12/7/16</t>
  </si>
  <si>
    <t>Mon 2/6/17</t>
  </si>
  <si>
    <t>Mon 3/6/17</t>
  </si>
  <si>
    <t>Wed 3/8/17</t>
  </si>
  <si>
    <t>Fri 5/5/17</t>
  </si>
  <si>
    <t>Tue 5/9/17</t>
  </si>
  <si>
    <t>Mon 6/5/17</t>
  </si>
  <si>
    <t>Wed 6/7/17</t>
  </si>
  <si>
    <t>Mon 8/7/17</t>
  </si>
  <si>
    <t>Tue 3/15/16</t>
  </si>
  <si>
    <t>Tue 4/26/16</t>
  </si>
  <si>
    <t>Tue 3/1/16</t>
  </si>
  <si>
    <t>Tue 6/14/16</t>
  </si>
  <si>
    <t>Tue 10/18/16</t>
  </si>
  <si>
    <t>Wed 10/19/16</t>
  </si>
  <si>
    <t>Tue 2/7/17</t>
  </si>
  <si>
    <t>Tue 1/24/17</t>
  </si>
  <si>
    <t>Tue 4/25/17</t>
  </si>
  <si>
    <t>3.1.1</t>
  </si>
  <si>
    <t>3.1.2</t>
  </si>
  <si>
    <t>Thu 9/1/16</t>
  </si>
  <si>
    <t>3.3.1</t>
  </si>
  <si>
    <t>3.3.1.1</t>
  </si>
  <si>
    <t>3.4.1</t>
  </si>
  <si>
    <t>3.4.2</t>
  </si>
  <si>
    <t>3.4.2.1</t>
  </si>
  <si>
    <t>3.4.2.2</t>
  </si>
  <si>
    <t>BID</t>
  </si>
  <si>
    <t>Plan de Adquisiciones</t>
  </si>
  <si>
    <t>Febrero 2016</t>
  </si>
  <si>
    <t>Marzo 2016</t>
  </si>
  <si>
    <t>Abril 2016</t>
  </si>
  <si>
    <t>Mayo 2016</t>
  </si>
  <si>
    <t>Junio 2016</t>
  </si>
  <si>
    <t>Julio 2016</t>
  </si>
  <si>
    <t>Agosto 2016</t>
  </si>
  <si>
    <t>Septiembre 2016</t>
  </si>
  <si>
    <t>Octubre 2016</t>
  </si>
  <si>
    <t>Noviembre 2016</t>
  </si>
  <si>
    <t>Diciembre 2016</t>
  </si>
  <si>
    <t>Enero 2017</t>
  </si>
  <si>
    <t>Febrero 2017</t>
  </si>
  <si>
    <t>Marzo 2017</t>
  </si>
  <si>
    <t>Abril 2017</t>
  </si>
  <si>
    <t>Total</t>
  </si>
  <si>
    <t>I-GOperativos</t>
  </si>
  <si>
    <t>Mayo 2017</t>
  </si>
  <si>
    <t>Junio 2017</t>
  </si>
  <si>
    <t>Julio 2017</t>
  </si>
  <si>
    <t>Agosto 2017</t>
  </si>
  <si>
    <t>Septiembre 2017</t>
  </si>
  <si>
    <t>Octubre 2017</t>
  </si>
  <si>
    <t>1.1.1.1.1.1.4</t>
  </si>
  <si>
    <t>1.1.1.1.1.3</t>
  </si>
  <si>
    <t>1.1.1.1.1.4</t>
  </si>
  <si>
    <t>1.1.1.1.1.4.1</t>
  </si>
  <si>
    <t>1.1.1.1.1.4.2</t>
  </si>
  <si>
    <t>1.1.1.1.1.4.3</t>
  </si>
  <si>
    <t>1.1.1.1.1.4.4</t>
  </si>
  <si>
    <t>1.1.1.1.1.4.5</t>
  </si>
  <si>
    <t>1.1.1.1.1.4.6</t>
  </si>
  <si>
    <t>1.1.1.1.1.4.7</t>
  </si>
  <si>
    <t>1.1.1.1.1.4.8</t>
  </si>
  <si>
    <t>1.1.1.1.2.5</t>
  </si>
  <si>
    <t>1.1.1.1.2.5.1</t>
  </si>
  <si>
    <t>1.1.1.1.2.5.2</t>
  </si>
  <si>
    <t>1.1.1.1.2.5.3</t>
  </si>
  <si>
    <t>1.1.1.2.1.5</t>
  </si>
  <si>
    <t>1.1.1.2.2.3</t>
  </si>
  <si>
    <t>1.1.1.2.2.3.1</t>
  </si>
  <si>
    <t>1.1.1.2.2.3.2</t>
  </si>
  <si>
    <t>1.1.1.2.2.3.3</t>
  </si>
  <si>
    <t>1.1.1.2.2.3.4</t>
  </si>
  <si>
    <t>1.1.1.2.2.3.5</t>
  </si>
  <si>
    <t>1.1.1.2.3.1.1</t>
  </si>
  <si>
    <t>1.1.1.2.3.1.1.1</t>
  </si>
  <si>
    <t>1.1.1.2.3.1.1.2</t>
  </si>
  <si>
    <t>1.1.1.2.3.1.1.3</t>
  </si>
  <si>
    <t>1.1.1.2.3.1.1.4</t>
  </si>
  <si>
    <t>1.1.1.2.3.1.1.5</t>
  </si>
  <si>
    <t>1.1.1.2.3.1.1.6</t>
  </si>
  <si>
    <t>1.1.1.2.3.1.1.7</t>
  </si>
  <si>
    <t>1.1.1.2.3.1.1.8</t>
  </si>
  <si>
    <t>1.1.1.2.3.1.1.9</t>
  </si>
  <si>
    <t>1.1.1.2.3.1.1.10</t>
  </si>
  <si>
    <t>1.1.1.2.3.1.1.11</t>
  </si>
  <si>
    <t>1.1.1.2.3.1.1.12</t>
  </si>
  <si>
    <t>1.1.1.2.3.1.1.13</t>
  </si>
  <si>
    <t>1.1.1.2.3.1.1.14</t>
  </si>
  <si>
    <t>1.1.1.2.3.1.1.15</t>
  </si>
  <si>
    <t>1.1.1.2.3.1.1.16</t>
  </si>
  <si>
    <t>1.1.1.2.3.1.1.17</t>
  </si>
  <si>
    <t>1.1.1.2.3.1.1.18</t>
  </si>
  <si>
    <t>1.1.1.2.3.1.1.19</t>
  </si>
  <si>
    <t>1.1.1.2.3.1.1.20</t>
  </si>
  <si>
    <t>1.1.1.2.3.1.1.21</t>
  </si>
  <si>
    <t>1.1.1.2.3.2.1</t>
  </si>
  <si>
    <t>1.1.1.2.3.2.1.1</t>
  </si>
  <si>
    <t>1.1.1.2.3.2.1.2</t>
  </si>
  <si>
    <t>1.1.1.2.3.2.1.3</t>
  </si>
  <si>
    <t>1.1.1.2.3.2.1.4</t>
  </si>
  <si>
    <t>1.1.1.2.3.2.1.5</t>
  </si>
  <si>
    <t>1.1.1.2.3.2.1.6</t>
  </si>
  <si>
    <t>1.1.1.2.3.2.1.7</t>
  </si>
  <si>
    <t>1.1.1.2.3.2.1.8</t>
  </si>
  <si>
    <t>1.1.1.2.3.2.1.9</t>
  </si>
  <si>
    <t>1.1.1.2.3.2.1.10</t>
  </si>
  <si>
    <t>1.1.1.2.3.2.1.11</t>
  </si>
  <si>
    <t>1.1.1.2.3.2.1.12</t>
  </si>
  <si>
    <t>1.1.1.2.3.2.1.13</t>
  </si>
  <si>
    <t>1.1.1.2.3.2.1.14</t>
  </si>
  <si>
    <t>1.1.1.2.3.2.1.15</t>
  </si>
  <si>
    <t>1.1.1.2.3.2.1.16</t>
  </si>
  <si>
    <t>1.1.1.2.3.2.1.17</t>
  </si>
  <si>
    <t>1.1.1.2.3.2.1.18</t>
  </si>
  <si>
    <t>1.1.1.2.3.2.1.19</t>
  </si>
  <si>
    <t>1.1.1.2.3.2.1.20</t>
  </si>
  <si>
    <t>1.1.1.2.3.2.1.21</t>
  </si>
  <si>
    <t>1.1.1.2.3.3</t>
  </si>
  <si>
    <t>1.1.1.2.3.3.1</t>
  </si>
  <si>
    <t>1.1.1.2.3.3.2</t>
  </si>
  <si>
    <t>1.1.1.2.3.3.3</t>
  </si>
  <si>
    <t>1.1.1.2.3.3.4</t>
  </si>
  <si>
    <t>1.1.1.2.3.3.5</t>
  </si>
  <si>
    <t>1.1.1.2.3.3.6</t>
  </si>
  <si>
    <t>1.1.1.2.3.3.7</t>
  </si>
  <si>
    <t>1.1.1.2.3.3.8</t>
  </si>
  <si>
    <t>1.2.3.1</t>
  </si>
  <si>
    <t>1.2.3.1.1</t>
  </si>
  <si>
    <t>1.2.3.1.1.1</t>
  </si>
  <si>
    <t>1.2.3.1.1.2</t>
  </si>
  <si>
    <t>1.2.3.1.1.3</t>
  </si>
  <si>
    <t>1.2.3.1.1.4</t>
  </si>
  <si>
    <t>1.2.3.1.1.5</t>
  </si>
  <si>
    <t>1.2.3.2</t>
  </si>
  <si>
    <t>1.2.3.2.1</t>
  </si>
  <si>
    <t>1.2.3.2.1.1</t>
  </si>
  <si>
    <t>1.2.3.2.1.2</t>
  </si>
  <si>
    <t>1.2.3.2.1.2.1</t>
  </si>
  <si>
    <t>1.2.3.2.1.2.2</t>
  </si>
  <si>
    <t>1.2.3.2.1.2.3</t>
  </si>
  <si>
    <t>1.2.3.2.1.3</t>
  </si>
  <si>
    <t>1.2.3.2.1.3.1</t>
  </si>
  <si>
    <t>1.2.3.2.1.3.2</t>
  </si>
  <si>
    <t>1.2.3.2.1.3.3</t>
  </si>
  <si>
    <t>1.2.3.2.1.3.3.1</t>
  </si>
  <si>
    <t>1.2.3.2.1.3.3.2</t>
  </si>
  <si>
    <t>1.2.3.2.1.3.3.3</t>
  </si>
  <si>
    <t>1.2.3.2.1.3.3.4</t>
  </si>
  <si>
    <t>1.2.3.2.2</t>
  </si>
  <si>
    <t>1.2.3.2.2.1</t>
  </si>
  <si>
    <t>1.2.3.2.2.1.1</t>
  </si>
  <si>
    <t>1.2.3.2.2.1.2</t>
  </si>
  <si>
    <t>1.2.3.2.2.1.2.1</t>
  </si>
  <si>
    <t>1.2.3.3</t>
  </si>
  <si>
    <t>1.2.3.3.1</t>
  </si>
  <si>
    <t>1.2.3.3.1.1</t>
  </si>
  <si>
    <t>1.2.3.3.3</t>
  </si>
  <si>
    <t>1.2.3.3.3.1</t>
  </si>
  <si>
    <t>1.2.3.3.3.1.1</t>
  </si>
  <si>
    <t>1.2.3.3.3.1.2</t>
  </si>
  <si>
    <t>1.2.3.3.3.1.3</t>
  </si>
  <si>
    <t>1.2.3.3.3.1.3.1</t>
  </si>
  <si>
    <t>1.2.3.3.3.2</t>
  </si>
  <si>
    <t>1.2.3.3.3.2.1</t>
  </si>
  <si>
    <t>1.2.3.3.3.2.2</t>
  </si>
  <si>
    <t>1.2.3.3.3.3</t>
  </si>
  <si>
    <t>1.2.3.3.3.3.1</t>
  </si>
  <si>
    <t>1.2.3.4</t>
  </si>
  <si>
    <t>1.2.3.4.1</t>
  </si>
  <si>
    <t>1.2.3.4.2</t>
  </si>
  <si>
    <t>1.2.3.4.2.1</t>
  </si>
  <si>
    <t>1.2.3.4.2.1.1</t>
  </si>
  <si>
    <t>1.2.3.4.2.1.2</t>
  </si>
  <si>
    <t>1.2.3.4.2.2</t>
  </si>
  <si>
    <t>1.2.3.4.3</t>
  </si>
  <si>
    <t>1.2.3.4.3.1</t>
  </si>
  <si>
    <t>1.2.3.4.3.2</t>
  </si>
  <si>
    <t>1.2.3.4.3.2.1</t>
  </si>
  <si>
    <t>1.2.3.4.3.2.2</t>
  </si>
  <si>
    <t>1.2.3.4.3.2.4</t>
  </si>
  <si>
    <t>1.2.3.4.3.2.4.1</t>
  </si>
  <si>
    <t>1.2.3.4.3.2.4.2</t>
  </si>
  <si>
    <t>1.2.3.4.3.3</t>
  </si>
  <si>
    <t>1.2.3.4.3.3.4</t>
  </si>
  <si>
    <t>1.2.3.5</t>
  </si>
  <si>
    <t>1.2.3.5.1</t>
  </si>
  <si>
    <t>1.2.3.5.1.1</t>
  </si>
  <si>
    <t>1.2.3.5.1.4</t>
  </si>
  <si>
    <t>1.2.3.5.1.4.1</t>
  </si>
  <si>
    <t>1.2.3.5.1.4.2</t>
  </si>
  <si>
    <t>1.2.3.5.1.4.3</t>
  </si>
  <si>
    <t>1.2.3.5.1.4.4</t>
  </si>
  <si>
    <t>1.2.3.5.2</t>
  </si>
  <si>
    <t>1.2.3.5.2.3</t>
  </si>
  <si>
    <t>1.2.3.5.2.4</t>
  </si>
  <si>
    <t>1.2.3.6</t>
  </si>
  <si>
    <t>1.2.3.6.1</t>
  </si>
  <si>
    <t>1.2.3.6.2</t>
  </si>
  <si>
    <t>1.2.3.6.2.3</t>
  </si>
  <si>
    <t>1.2.3.6.3</t>
  </si>
  <si>
    <t>1.2.3.7</t>
  </si>
  <si>
    <t>1.2.3.7.1</t>
  </si>
  <si>
    <t>1.2.3.7.1.1</t>
  </si>
  <si>
    <t>1.2.3.7.1.2</t>
  </si>
  <si>
    <t>1.2.3.7.1.3</t>
  </si>
  <si>
    <t>1.2.3.7.3</t>
  </si>
  <si>
    <t>1.2.3.7.3.4</t>
  </si>
  <si>
    <t>1.2.3.7.4</t>
  </si>
  <si>
    <t>1.2.3.7.4.2</t>
  </si>
  <si>
    <t>1.3.4.1.2.2.1</t>
  </si>
  <si>
    <t>1.3.4.1.2.2.1.3</t>
  </si>
  <si>
    <t>1.3.4.1.2.2.2</t>
  </si>
  <si>
    <t>1.3.4.1.2.2.2.3</t>
  </si>
  <si>
    <t>1.3.4.3.1.2.1</t>
  </si>
  <si>
    <t>2.1.2</t>
  </si>
  <si>
    <t>2.1.2.1</t>
  </si>
  <si>
    <t>2.1.2.1.1</t>
  </si>
  <si>
    <t>2.1.2.2</t>
  </si>
  <si>
    <t>2.1.2.2.2</t>
  </si>
  <si>
    <t>2.1.3</t>
  </si>
  <si>
    <t>2.1.3.1</t>
  </si>
  <si>
    <t>2.1.3.1.1</t>
  </si>
  <si>
    <t>2.1.3.1.2</t>
  </si>
  <si>
    <t>2.1.3.1.3</t>
  </si>
  <si>
    <t>2.1.3.2</t>
  </si>
  <si>
    <t>2.1.3.2.1</t>
  </si>
  <si>
    <t>2.1.3.2.2</t>
  </si>
  <si>
    <t>2.1.3.2.3</t>
  </si>
  <si>
    <t>2.1.3.3</t>
  </si>
  <si>
    <t>2.1.3.3.1</t>
  </si>
  <si>
    <t>2.1.3.3.2</t>
  </si>
  <si>
    <t>2.1.3.3.3</t>
  </si>
  <si>
    <t>2.1.3.3.4</t>
  </si>
  <si>
    <t>2.1.4</t>
  </si>
  <si>
    <t>2.1.4.1</t>
  </si>
  <si>
    <t>2.1.4.1.1</t>
  </si>
  <si>
    <t>2.1.4.1.2</t>
  </si>
  <si>
    <t>2.1.4.1.3</t>
  </si>
  <si>
    <t>2.1.4.1.4</t>
  </si>
  <si>
    <t>2.1.4.2</t>
  </si>
  <si>
    <t>2.1.4.2.1</t>
  </si>
  <si>
    <t>2.1.4.2.2</t>
  </si>
  <si>
    <t>2.1.4.2.3</t>
  </si>
  <si>
    <t>2.1.4.2.4</t>
  </si>
  <si>
    <t>2.1.4.2.5</t>
  </si>
  <si>
    <t>2.1.4.3</t>
  </si>
  <si>
    <t>2.1.4.3.1</t>
  </si>
  <si>
    <t>2.1.4.3.2</t>
  </si>
  <si>
    <t>2.1.4.3.3</t>
  </si>
  <si>
    <t>2.1.4.3.4</t>
  </si>
  <si>
    <t>2.2.1.2</t>
  </si>
  <si>
    <t>2.2.1.2.1</t>
  </si>
  <si>
    <t>2.2.1.2.2</t>
  </si>
  <si>
    <t>2.2.1.2.3</t>
  </si>
  <si>
    <t>2.2.1.2.4</t>
  </si>
  <si>
    <t>2.2.2</t>
  </si>
  <si>
    <t>2.2.2.1</t>
  </si>
  <si>
    <t>2.2.2.1.1</t>
  </si>
  <si>
    <t>2.2.2.1.2</t>
  </si>
  <si>
    <t>2.2.2.2</t>
  </si>
  <si>
    <t>2.2.2.2.1</t>
  </si>
  <si>
    <t>2.2.2.3</t>
  </si>
  <si>
    <t>2.2.2.3.1</t>
  </si>
  <si>
    <t>2.2.2.3.2</t>
  </si>
  <si>
    <t>2.2.2.3.3</t>
  </si>
  <si>
    <t>2.2.3</t>
  </si>
  <si>
    <t>2.2.3.1</t>
  </si>
  <si>
    <t>2.2.3.1.1</t>
  </si>
  <si>
    <t>2.2.3.1.2</t>
  </si>
  <si>
    <t>2.2.3.2</t>
  </si>
  <si>
    <t>2.2.3.2.1</t>
  </si>
  <si>
    <t>2.2.3.2.2</t>
  </si>
  <si>
    <t>2.2.4</t>
  </si>
  <si>
    <t>2.2.4.1</t>
  </si>
  <si>
    <t>2.2.4.1.1</t>
  </si>
  <si>
    <t>2.2.4.1.2</t>
  </si>
  <si>
    <t>2.2.4.2</t>
  </si>
  <si>
    <t>2.2.4.2.1</t>
  </si>
  <si>
    <t>2.2.4.2.2</t>
  </si>
  <si>
    <t>2.2.5</t>
  </si>
  <si>
    <t>2.2.5.1</t>
  </si>
  <si>
    <t>2.2.5.1.1</t>
  </si>
  <si>
    <t>2.2.5.1.2</t>
  </si>
  <si>
    <t>2.2.5.2</t>
  </si>
  <si>
    <t>2.2.5.2.1</t>
  </si>
  <si>
    <t>2.2.5.2.2</t>
  </si>
  <si>
    <t>3.1.1.1</t>
  </si>
  <si>
    <t>3.1.1.2</t>
  </si>
  <si>
    <t>3.1.1.3</t>
  </si>
  <si>
    <t>3.1.2.1</t>
  </si>
  <si>
    <t>3.1.2.2</t>
  </si>
  <si>
    <t>3.1.2.3</t>
  </si>
  <si>
    <t>3.1.2.4</t>
  </si>
  <si>
    <t>3.1.2.5</t>
  </si>
  <si>
    <t>3.1.2.6</t>
  </si>
  <si>
    <t>3.2.1</t>
  </si>
  <si>
    <t>3.2.1.1</t>
  </si>
  <si>
    <t>3.2.1.2</t>
  </si>
  <si>
    <t>3.2.1.3</t>
  </si>
  <si>
    <t>3.2.1.4</t>
  </si>
  <si>
    <t>3.2.1.5</t>
  </si>
  <si>
    <t>3.2.2</t>
  </si>
  <si>
    <t>3.2.2.1</t>
  </si>
  <si>
    <t>3.2.2.2</t>
  </si>
  <si>
    <t>3.2.3</t>
  </si>
  <si>
    <t>3.2.3.1</t>
  </si>
  <si>
    <t>3.2.3.2</t>
  </si>
  <si>
    <t>3.2.3.3</t>
  </si>
  <si>
    <t>3.2.3.4</t>
  </si>
  <si>
    <t>3.2.4</t>
  </si>
  <si>
    <t>3.2.4.1</t>
  </si>
  <si>
    <t>3.2.4.2</t>
  </si>
  <si>
    <t>3.3.1.2</t>
  </si>
  <si>
    <t>3.3.1.3</t>
  </si>
  <si>
    <t>3.3.1.3.1</t>
  </si>
  <si>
    <t>3.3.2</t>
  </si>
  <si>
    <t>3.3.2.1</t>
  </si>
  <si>
    <t>3.3.2.2</t>
  </si>
  <si>
    <t>3.3.2.3</t>
  </si>
  <si>
    <t>3.4.1.1</t>
  </si>
  <si>
    <t>3.4.1.2</t>
  </si>
  <si>
    <t>3.4.1.3</t>
  </si>
  <si>
    <t>3.5.1</t>
  </si>
  <si>
    <t>3.5.1.1</t>
  </si>
  <si>
    <t>3.5.1.2</t>
  </si>
  <si>
    <t>3.5.1.3</t>
  </si>
  <si>
    <t>3.5.2</t>
  </si>
  <si>
    <t>3.5.2.1</t>
  </si>
  <si>
    <t>3.5.2.2</t>
  </si>
  <si>
    <t>3.5.2.3</t>
  </si>
  <si>
    <t>3.5.2.4</t>
  </si>
  <si>
    <t>3.6.1</t>
  </si>
  <si>
    <t>3.6.1.1</t>
  </si>
  <si>
    <t>3.6.1.2</t>
  </si>
  <si>
    <t>3.6.1.3</t>
  </si>
  <si>
    <t>3.6.2</t>
  </si>
  <si>
    <t>4.1.1</t>
  </si>
  <si>
    <t>4.1.1.1</t>
  </si>
  <si>
    <t>4.1.1.2</t>
  </si>
  <si>
    <t>4.1.1.3</t>
  </si>
  <si>
    <t>4.1.1.4</t>
  </si>
  <si>
    <t>4.1.1.5</t>
  </si>
  <si>
    <t>4.1.2</t>
  </si>
  <si>
    <t>4.1.2.1</t>
  </si>
  <si>
    <t>4.1.2.2</t>
  </si>
  <si>
    <t>4.1.2.2.1</t>
  </si>
  <si>
    <t>4.1.2.2.2</t>
  </si>
  <si>
    <t>4.1.2.2.3</t>
  </si>
  <si>
    <t>4.1.2.2.4</t>
  </si>
  <si>
    <t>4.1.2.2.5</t>
  </si>
  <si>
    <t>4.1.2.2.6</t>
  </si>
  <si>
    <t>4.1.2.2.7</t>
  </si>
  <si>
    <t>4.1.2.2.8</t>
  </si>
  <si>
    <t>4.1.2.2.9</t>
  </si>
  <si>
    <t>4.1.2.2.10</t>
  </si>
  <si>
    <t>4.1.2.2.11</t>
  </si>
  <si>
    <t>4.1.2.2.12</t>
  </si>
  <si>
    <t>4.1.2.2.13</t>
  </si>
  <si>
    <t>4.1.2.2.14</t>
  </si>
  <si>
    <t>4.1.2.2.15</t>
  </si>
  <si>
    <t>4.1.2.2.16</t>
  </si>
  <si>
    <t>4.1.2.2.17</t>
  </si>
  <si>
    <t>4.1.2.2.18</t>
  </si>
  <si>
    <t>4.1.2.2.19</t>
  </si>
  <si>
    <t>4.1.2.2.20</t>
  </si>
  <si>
    <t>4.1.2.2.21</t>
  </si>
  <si>
    <t>4.1.2.2.22</t>
  </si>
  <si>
    <t>4.1.2.2.23</t>
  </si>
  <si>
    <t>4.1.2.3</t>
  </si>
  <si>
    <t>4.1.2.3.1</t>
  </si>
  <si>
    <t>4.1.2.3.2</t>
  </si>
  <si>
    <t>4.1.2.3.3</t>
  </si>
  <si>
    <t>4.1.2.3.4</t>
  </si>
  <si>
    <t>4.1.2.3.5</t>
  </si>
  <si>
    <t>4.1.2.3.6</t>
  </si>
  <si>
    <t>4.1.2.3.7</t>
  </si>
  <si>
    <t>4.1.3</t>
  </si>
  <si>
    <t>4.1.3.1</t>
  </si>
  <si>
    <t>4.1.3.1.1</t>
  </si>
  <si>
    <t>4.1.3.1.2</t>
  </si>
  <si>
    <t>4.1.3.1.3</t>
  </si>
  <si>
    <t>4.1.3.1.4</t>
  </si>
  <si>
    <t>4.1.3.1.5</t>
  </si>
  <si>
    <t>4.1.3.1.6</t>
  </si>
  <si>
    <t>4.1.3.1.7</t>
  </si>
  <si>
    <t>4.1.3.1.8</t>
  </si>
  <si>
    <t>4.1.3.2</t>
  </si>
  <si>
    <t>4.1.3.2.1</t>
  </si>
  <si>
    <t>4.1.3.2.2</t>
  </si>
  <si>
    <t>4.1.3.2.3</t>
  </si>
  <si>
    <t>4.1.3.2.4</t>
  </si>
  <si>
    <t>4.1.3.2.5</t>
  </si>
  <si>
    <t>4.1.4</t>
  </si>
  <si>
    <t>4.1.4.1</t>
  </si>
  <si>
    <t>4.1.4.2</t>
  </si>
  <si>
    <t>4.1.4.3</t>
  </si>
  <si>
    <t>4.1.4.4</t>
  </si>
  <si>
    <t>4.1.4.5</t>
  </si>
  <si>
    <t>4.1.4.6</t>
  </si>
  <si>
    <t>4.1.4.7</t>
  </si>
  <si>
    <t>4.1.4.8</t>
  </si>
  <si>
    <t>4.1.5</t>
  </si>
  <si>
    <t>4.1.5.1</t>
  </si>
  <si>
    <t>4.1.5.2</t>
  </si>
  <si>
    <t>4.1.5.3</t>
  </si>
  <si>
    <t>4.1.5.4</t>
  </si>
  <si>
    <t>4.1.5.4.1</t>
  </si>
  <si>
    <t>4.1.5.4.2</t>
  </si>
  <si>
    <t>4.1.5.5</t>
  </si>
  <si>
    <t>4.1.5.6</t>
  </si>
  <si>
    <t>4.1.6</t>
  </si>
  <si>
    <t>4.1.6.1</t>
  </si>
  <si>
    <t>4.1.6.2</t>
  </si>
  <si>
    <t>4.2.1</t>
  </si>
  <si>
    <t>4.2.2</t>
  </si>
  <si>
    <t>4.2.3</t>
  </si>
  <si>
    <t xml:space="preserve">                     Especificaciones técnicas</t>
  </si>
  <si>
    <t xml:space="preserve">                     Selección del proveedor</t>
  </si>
  <si>
    <t xml:space="preserve">                  Recepción de los materiales</t>
  </si>
  <si>
    <t xml:space="preserve">               Identificación de necesidades</t>
  </si>
  <si>
    <t xml:space="preserve">               Distribución de los materiales</t>
  </si>
  <si>
    <t xml:space="preserve">               Selección del proveedor</t>
  </si>
  <si>
    <t xml:space="preserve">               Contratación de talleres gráficos</t>
  </si>
  <si>
    <t xml:space="preserve">               Recepción de los materiales</t>
  </si>
  <si>
    <t xml:space="preserve">               Desarrollo de la capacitación</t>
  </si>
  <si>
    <t xml:space="preserve">            Identificación de necesidades</t>
  </si>
  <si>
    <t>Noviembre 2017</t>
  </si>
  <si>
    <t>Diciembre 2017</t>
  </si>
  <si>
    <t>Enero 2018</t>
  </si>
  <si>
    <t>Febrero2018</t>
  </si>
  <si>
    <t>Tue 1/30/18</t>
  </si>
  <si>
    <t>Mon 1/8/18</t>
  </si>
  <si>
    <t>Tue 2/9/16</t>
  </si>
  <si>
    <t>Tue 11/8/16</t>
  </si>
  <si>
    <t>Fri 7/22/16</t>
  </si>
  <si>
    <t>Wed 7/27/16</t>
  </si>
  <si>
    <t>Mon 10/24/16</t>
  </si>
  <si>
    <t>Thu 1/19/17</t>
  </si>
  <si>
    <t>Tue 4/18/17</t>
  </si>
  <si>
    <t>Fri 10/6/17</t>
  </si>
  <si>
    <t>Wed 10/11/17</t>
  </si>
  <si>
    <t>Wed 1/3/18</t>
  </si>
  <si>
    <t>Tue 12/6/16</t>
  </si>
  <si>
    <t>Tue 11/22/16</t>
  </si>
  <si>
    <t>Tue 8/2/16</t>
  </si>
  <si>
    <t>Tue 1/23/18</t>
  </si>
  <si>
    <t>Tue 12/20/16</t>
  </si>
  <si>
    <t>Tue 6/27/17</t>
  </si>
  <si>
    <t>Tue 7/18/17</t>
  </si>
  <si>
    <t>Tue 1/2/18</t>
  </si>
  <si>
    <t>Tue 7/26/16</t>
  </si>
  <si>
    <t>Tue 10/25/16</t>
  </si>
  <si>
    <t>Tue 11/1/16</t>
  </si>
  <si>
    <t>Tue 1/31/17</t>
  </si>
  <si>
    <t>Tue 5/2/17</t>
  </si>
  <si>
    <t>Tue 7/25/17</t>
  </si>
  <si>
    <t>Tue 8/1/17</t>
  </si>
  <si>
    <t>Tue 10/24/17</t>
  </si>
  <si>
    <t>Tue 10/31/17</t>
  </si>
  <si>
    <t>Tue 9/12/17</t>
  </si>
  <si>
    <t>Tue 2/23/16</t>
  </si>
  <si>
    <t>Tue 3/28/17</t>
  </si>
  <si>
    <t>Tue 4/19/16</t>
  </si>
  <si>
    <t>Tue 8/29/17</t>
  </si>
  <si>
    <t>Tue 6/13/17</t>
  </si>
  <si>
    <t>Tue 8/8/17</t>
  </si>
  <si>
    <t>Mon 2/8/16</t>
  </si>
  <si>
    <t>Mon 8/8/16</t>
  </si>
  <si>
    <t>Tue 9/6/16</t>
  </si>
  <si>
    <t>Mon 5/8/17</t>
  </si>
  <si>
    <t>Tue 6/6/17</t>
  </si>
  <si>
    <t>Tue 9/5/17</t>
  </si>
  <si>
    <t>Wed 9/6/17</t>
  </si>
  <si>
    <t>Thu 10/5/17</t>
  </si>
  <si>
    <t>Tue 12/26/17</t>
  </si>
  <si>
    <t>Wed 1/31/18</t>
  </si>
  <si>
    <t>Tue 5/17/16</t>
  </si>
  <si>
    <t>Mon 10/9/17</t>
  </si>
  <si>
    <t>Tue 3/7/17</t>
  </si>
  <si>
    <t>Thu 9/7/17</t>
  </si>
  <si>
    <t>Fri 10/27/17</t>
  </si>
  <si>
    <t>Thu 1/4/18</t>
  </si>
  <si>
    <t>Tue 6/21/16</t>
  </si>
  <si>
    <t>Tue 9/27/16</t>
  </si>
  <si>
    <t>Tue 12/19/17</t>
  </si>
  <si>
    <t>Tue 1/17/17</t>
  </si>
  <si>
    <t>Tue 7/4/17</t>
  </si>
  <si>
    <t>Fri 6/2/17</t>
  </si>
  <si>
    <t>Fri 11/3/17</t>
  </si>
  <si>
    <t>Tue 12/5/17</t>
  </si>
  <si>
    <t>Tue 9/13/16</t>
  </si>
  <si>
    <t>Tue 9/20/16</t>
  </si>
  <si>
    <t>Tue 12/13/16</t>
  </si>
  <si>
    <t>Tue 10/4/16</t>
  </si>
  <si>
    <t>Tue 5/23/17</t>
  </si>
  <si>
    <t>Tue 6/20/17</t>
  </si>
  <si>
    <t>Tue 12/27/16</t>
  </si>
  <si>
    <t>Tue 3/14/17</t>
  </si>
  <si>
    <t>Tue 9/26/17</t>
  </si>
  <si>
    <t>Mon 12/19/16</t>
  </si>
  <si>
    <t>Tue 1/3/17</t>
  </si>
  <si>
    <t>Tue 2/14/17</t>
  </si>
  <si>
    <t>Fri 6/3/16</t>
  </si>
  <si>
    <t>Fri 11/4/16</t>
  </si>
  <si>
    <t>Thu 6/8/17</t>
  </si>
  <si>
    <t>Fri 8/4/17</t>
  </si>
  <si>
    <t>Fri 9/8/17</t>
  </si>
  <si>
    <t>Tue 11/7/17</t>
  </si>
  <si>
    <t>Fri 2/9/18</t>
  </si>
  <si>
    <t>Fri 5/12/17</t>
  </si>
  <si>
    <t>Tue 10/10/17</t>
  </si>
  <si>
    <t>Thu 11/9/17</t>
  </si>
  <si>
    <t>Mon 12/11/17</t>
  </si>
  <si>
    <t>Wed 1/10/18</t>
  </si>
  <si>
    <t>Tue 10/17/17</t>
  </si>
  <si>
    <t>Wed 11/2/16</t>
  </si>
  <si>
    <t>Fri 12/2/16</t>
  </si>
  <si>
    <t>Thu 2/2/17</t>
  </si>
  <si>
    <t>Thu 12/7/17</t>
  </si>
  <si>
    <t>Wed 2/7/18</t>
  </si>
  <si>
    <t>Tue 11/28/17</t>
  </si>
  <si>
    <t>Tue 8/23/16</t>
  </si>
  <si>
    <t>Tue 11/15/16</t>
  </si>
  <si>
    <t>Tue 2/21/17</t>
  </si>
  <si>
    <t>Tue 5/16/17</t>
  </si>
  <si>
    <t>WBS</t>
  </si>
  <si>
    <t>1.2.3.2.1.1.1</t>
  </si>
  <si>
    <t>1.2.3.2.1.1.2</t>
  </si>
  <si>
    <t>1.2.3.2.1.1.3</t>
  </si>
  <si>
    <t>1.2.3.2.1.1.4</t>
  </si>
  <si>
    <t>1.2.3.2.1.1.5</t>
  </si>
  <si>
    <t>1.2.3.2.1.1.6</t>
  </si>
  <si>
    <t>1.2.3.2.1.1.7</t>
  </si>
  <si>
    <t>1.2.3.2.1.3.4</t>
  </si>
  <si>
    <t>1.2.3.2.1.3.4.1</t>
  </si>
  <si>
    <t>1.2.3.2.1.3.4.2</t>
  </si>
  <si>
    <t>1.2.3.2.1.3.4.3</t>
  </si>
  <si>
    <t>1.2.3.2.1.3.4.4</t>
  </si>
  <si>
    <t>1.2.3.2.1.3.4.5</t>
  </si>
  <si>
    <t>1.2.3.2.1.3.4.6</t>
  </si>
  <si>
    <t>1.2.3.2.1.3.4.7</t>
  </si>
  <si>
    <t>1.2.3.2.1.3.4.8</t>
  </si>
  <si>
    <t>1.2.3.2.1.3.4.9</t>
  </si>
  <si>
    <t>1.2.3.2.1.3.4.10</t>
  </si>
  <si>
    <t>1.2.3.2.1.3.4.11</t>
  </si>
  <si>
    <t>1.2.3.2.1.3.4.12</t>
  </si>
  <si>
    <t>1.2.3.2.1.3.4.13</t>
  </si>
  <si>
    <t>1.2.3.2.1.3.4.14</t>
  </si>
  <si>
    <t>1.2.3.2.1.3.4.15</t>
  </si>
  <si>
    <t>1.2.3.2.1.3.4.16</t>
  </si>
  <si>
    <t>1.2.3.2.1.3.4.17</t>
  </si>
  <si>
    <t>1.2.3.2.1.3.4.18</t>
  </si>
  <si>
    <t>1.2.3.2.1.3.4.19</t>
  </si>
  <si>
    <t>1.2.3.2.1.3.4.20</t>
  </si>
  <si>
    <t>1.2.3.2.1.3.4.21</t>
  </si>
  <si>
    <t>2.1.3.3.1.1</t>
  </si>
  <si>
    <t>2.1.3.3.1.2</t>
  </si>
  <si>
    <t>2.1.3.3.1.3</t>
  </si>
  <si>
    <t>2.1.3.3.1.4</t>
  </si>
  <si>
    <t>2.1.3.3.1.5</t>
  </si>
  <si>
    <t>2.1.3.3.1.6</t>
  </si>
  <si>
    <t>2.1.5</t>
  </si>
  <si>
    <t>2.1.5.1</t>
  </si>
  <si>
    <t>2.1.5.1.1</t>
  </si>
  <si>
    <t>2.1.5.1.2</t>
  </si>
  <si>
    <t>2.1.5.1.3</t>
  </si>
  <si>
    <t>2.1.5.1.4</t>
  </si>
  <si>
    <t>2.1.5.1.5</t>
  </si>
  <si>
    <t>2.1.5.1.6</t>
  </si>
  <si>
    <t>2.1.5.1.7</t>
  </si>
  <si>
    <t>2.1.5.2</t>
  </si>
  <si>
    <t>2.1.5.2.1</t>
  </si>
  <si>
    <t>2.1.5.2.2</t>
  </si>
  <si>
    <t>2.1.5.2.3</t>
  </si>
  <si>
    <t>2.1.5.3</t>
  </si>
  <si>
    <t>2.1.5.3.1</t>
  </si>
  <si>
    <t>2.1.5.3.2</t>
  </si>
  <si>
    <t>2.1.5.3.2.1</t>
  </si>
  <si>
    <t>2.1.5.3.2.2</t>
  </si>
  <si>
    <t>2.1.5.3.2.3</t>
  </si>
  <si>
    <t>2.1.5.3.2.4</t>
  </si>
  <si>
    <t>2.1.5.3.2.5</t>
  </si>
  <si>
    <t>2.1.5.3.2.6</t>
  </si>
  <si>
    <t>2.1.5.3.2.7</t>
  </si>
  <si>
    <t>2.1.5.3.2.8</t>
  </si>
  <si>
    <t>2.1.5.3.2.9</t>
  </si>
  <si>
    <t>2.1.5.3.2.10</t>
  </si>
  <si>
    <t>2.1.5.3.2.11</t>
  </si>
  <si>
    <t>2.1.5.3.2.12</t>
  </si>
  <si>
    <t>2.1.5.3.2.13</t>
  </si>
  <si>
    <t>2.1.5.3.2.14</t>
  </si>
  <si>
    <t>2.1.5.3.2.15</t>
  </si>
  <si>
    <t>2.1.5.3.2.16</t>
  </si>
  <si>
    <t>2.1.5.3.2.17</t>
  </si>
  <si>
    <t>2.1.5.3.2.18</t>
  </si>
  <si>
    <t>2.1.5.3.2.19</t>
  </si>
  <si>
    <t>2.1.5.3.2.20</t>
  </si>
  <si>
    <t>2.1.5.3.2.21</t>
  </si>
  <si>
    <t>2.1.5.4</t>
  </si>
  <si>
    <t>2.1.5.4.1</t>
  </si>
  <si>
    <t>2.1.5.4.2</t>
  </si>
  <si>
    <t>2.1.5.4.3</t>
  </si>
  <si>
    <t>2.1.5.4.4</t>
  </si>
  <si>
    <t>2.1.5.4.5</t>
  </si>
  <si>
    <t>2.1.5.4.6</t>
  </si>
  <si>
    <t>2.1.5.4.7</t>
  </si>
  <si>
    <t>2.1.5.5</t>
  </si>
  <si>
    <t>2.1.5.5.1</t>
  </si>
  <si>
    <t>2.1.5.5.2</t>
  </si>
  <si>
    <t>2.1.5.5.3</t>
  </si>
  <si>
    <t>2.1.5.5.4</t>
  </si>
  <si>
    <t>2.1.5.5.5</t>
  </si>
  <si>
    <t>2.2.1.2.4.1</t>
  </si>
  <si>
    <t>2.2.1.2.4.2</t>
  </si>
  <si>
    <t>2.2.1.2.4.3</t>
  </si>
  <si>
    <t>2.2.1.2.4.4</t>
  </si>
  <si>
    <t>2.2.1.2.4.5</t>
  </si>
  <si>
    <t>2.2.1.2.4.6</t>
  </si>
  <si>
    <t>2.2.1.2.4.7</t>
  </si>
  <si>
    <t>2.2.1.2.4.8</t>
  </si>
  <si>
    <t>2.2.1.2.4.9</t>
  </si>
  <si>
    <t>2.2.1.2.4.10</t>
  </si>
  <si>
    <t>2.2.1.2.4.11</t>
  </si>
  <si>
    <t>2.2.1.2.4.12</t>
  </si>
  <si>
    <t>2.2.1.2.4.13</t>
  </si>
  <si>
    <t>2.2.1.2.4.14</t>
  </si>
  <si>
    <t>2.2.1.2.4.15</t>
  </si>
  <si>
    <t>2.2.1.2.4.16</t>
  </si>
  <si>
    <t>2.2.1.2.4.17</t>
  </si>
  <si>
    <t>2.2.1.2.4.18</t>
  </si>
  <si>
    <t>2.2.1.2.4.19</t>
  </si>
  <si>
    <t>2.2.1.2.4.20</t>
  </si>
  <si>
    <t>2.2.1.2.4.21</t>
  </si>
  <si>
    <t>2.2.1.2.4.22</t>
  </si>
  <si>
    <t>2.2.1.2.4.23</t>
  </si>
  <si>
    <t>2.2.2.1.3</t>
  </si>
  <si>
    <t>2.2.2.1.4</t>
  </si>
  <si>
    <t>2.2.2.1.5</t>
  </si>
  <si>
    <t>2.2.2.1.6</t>
  </si>
  <si>
    <t>2.2.3.2.2.1</t>
  </si>
  <si>
    <t>2.2.3.2.2.2</t>
  </si>
  <si>
    <t>2.2.3.2.2.3</t>
  </si>
  <si>
    <t>2.2.3.2.2.4</t>
  </si>
  <si>
    <t>2.2.3.2.2.5</t>
  </si>
  <si>
    <t>2.2.3.2.2.6</t>
  </si>
  <si>
    <t>2.2.3.2.2.7</t>
  </si>
  <si>
    <t>2.2.5.2.3</t>
  </si>
  <si>
    <t>3.3.2.4</t>
  </si>
  <si>
    <t>3.3.2.5</t>
  </si>
  <si>
    <t>3.3.2.6</t>
  </si>
  <si>
    <t>3.3.2.7</t>
  </si>
  <si>
    <t>3.3.3</t>
  </si>
  <si>
    <t>3.3.3.1</t>
  </si>
  <si>
    <t>3.3.3.2</t>
  </si>
  <si>
    <t>3.3.3.3</t>
  </si>
  <si>
    <t>3.3.4</t>
  </si>
  <si>
    <t>3.3.4.1</t>
  </si>
  <si>
    <t>3.3.4.2</t>
  </si>
  <si>
    <t>3.3.4.3</t>
  </si>
  <si>
    <t>3.3.5</t>
  </si>
  <si>
    <t>3.3.5.1</t>
  </si>
  <si>
    <t>3.3.5.2</t>
  </si>
  <si>
    <t>3.3.5.3</t>
  </si>
  <si>
    <t>3.3.5.4</t>
  </si>
  <si>
    <t>3.5.1.2.1</t>
  </si>
  <si>
    <t>3.5.1.2.2</t>
  </si>
  <si>
    <t>3.5.1.2.3</t>
  </si>
  <si>
    <t>3.5.1.2.3.1</t>
  </si>
  <si>
    <t>3.5.1.2.3.2</t>
  </si>
  <si>
    <t>3.5.1.2.3.3</t>
  </si>
  <si>
    <t>3.5.1.2.3.4</t>
  </si>
  <si>
    <t>3.5.1.2.3.5</t>
  </si>
  <si>
    <t>3.5.1.2.3.6</t>
  </si>
  <si>
    <t>3.5.1.2.3.7</t>
  </si>
  <si>
    <t>3.5.1.2.3.8</t>
  </si>
  <si>
    <t>3.5.1.2.3.9</t>
  </si>
  <si>
    <t>3.5.1.2.3.10</t>
  </si>
  <si>
    <t>3.5.1.2.3.11</t>
  </si>
  <si>
    <t>3.5.1.2.3.12</t>
  </si>
  <si>
    <t>4.1.1.1.1</t>
  </si>
  <si>
    <t>4.1.1.2.1</t>
  </si>
  <si>
    <t>4.1.1.2.2</t>
  </si>
  <si>
    <t>4.1.1.3.1</t>
  </si>
  <si>
    <t>4.1.1.3.2</t>
  </si>
  <si>
    <t>4.1.1.4.1</t>
  </si>
  <si>
    <t>4.1.1.4.2</t>
  </si>
  <si>
    <t>4.1.1.5.1</t>
  </si>
  <si>
    <t>4.1.1.5.2</t>
  </si>
  <si>
    <t>4.1.3.2.6</t>
  </si>
  <si>
    <t>4.1.3.2.7</t>
  </si>
  <si>
    <t>4.1.3.2.8</t>
  </si>
  <si>
    <t>4.1.3.2.9</t>
  </si>
  <si>
    <t>4.1.3.2.10</t>
  </si>
  <si>
    <t>4.1.3.2.11</t>
  </si>
  <si>
    <t>4.1.3.2.12</t>
  </si>
  <si>
    <t>4.1.3.2.13</t>
  </si>
  <si>
    <t>4.1.3.2.14</t>
  </si>
  <si>
    <t>4.1.3.2.15</t>
  </si>
  <si>
    <t>4.1.3.2.16</t>
  </si>
  <si>
    <t>4.1.3.2.17</t>
  </si>
  <si>
    <t>4.1.3.2.18</t>
  </si>
  <si>
    <t>4.1.3.2.19</t>
  </si>
  <si>
    <t>4.1.3.2.20</t>
  </si>
  <si>
    <t>4.1.3.2.21</t>
  </si>
  <si>
    <t>4.1.3.2.22</t>
  </si>
  <si>
    <t>4.1.3.2.23</t>
  </si>
  <si>
    <t>4.1.3.2.24</t>
  </si>
  <si>
    <t>4.1.3.2.25</t>
  </si>
  <si>
    <t>4.1.3.2.26</t>
  </si>
  <si>
    <t>4.1.3.2.27</t>
  </si>
  <si>
    <t>4.1.3.2.28</t>
  </si>
  <si>
    <t>4.1.5.3.1</t>
  </si>
  <si>
    <t>4.1.5.3.2</t>
  </si>
  <si>
    <t>4.1.5.3.3</t>
  </si>
  <si>
    <t>4.1.5.3.4</t>
  </si>
  <si>
    <t>4.1.5.3.5</t>
  </si>
  <si>
    <t>4.1.5.6.1</t>
  </si>
  <si>
    <t>4.1.5.6.2</t>
  </si>
  <si>
    <t>4.1.5.6.3</t>
  </si>
  <si>
    <t>4.1.5.6.4</t>
  </si>
  <si>
    <t>4.1.5.6.5</t>
  </si>
  <si>
    <t>4.1.5.6.6</t>
  </si>
  <si>
    <t>4.1.5.6.7</t>
  </si>
  <si>
    <t>4.1.5.6.8</t>
  </si>
  <si>
    <t>4.1.5.6.9</t>
  </si>
  <si>
    <t>4.1.5.6.10</t>
  </si>
  <si>
    <t>4.1.5.6.11</t>
  </si>
  <si>
    <t>4.1.5.6.12</t>
  </si>
  <si>
    <t>4.1.5.6.13</t>
  </si>
  <si>
    <t>4.1.5.6.14</t>
  </si>
  <si>
    <t>4.1.5.6.15</t>
  </si>
  <si>
    <t>4.1.5.6.16</t>
  </si>
  <si>
    <t>4.1.5.6.17</t>
  </si>
  <si>
    <t>4.1.5.6.18</t>
  </si>
  <si>
    <t>4.1.5.6.19</t>
  </si>
  <si>
    <t>4.1.5.6.20</t>
  </si>
  <si>
    <t>4.1.5.6.21</t>
  </si>
  <si>
    <t>4.1.5.6.22</t>
  </si>
  <si>
    <t>4.1.5.6.23</t>
  </si>
  <si>
    <t>4.1.5.6.24</t>
  </si>
  <si>
    <t>Nombre de tarea</t>
  </si>
  <si>
    <t xml:space="preserve">                  selección del proveedor</t>
  </si>
  <si>
    <t xml:space="preserve">            Selección del proveedor</t>
  </si>
  <si>
    <t>Fri 1/12/18</t>
  </si>
  <si>
    <t>Tue 12/12/17</t>
  </si>
  <si>
    <t>Wed 1/4/17</t>
  </si>
  <si>
    <t>Tue 4/4/17</t>
  </si>
  <si>
    <t>Mon 11/6/17</t>
  </si>
  <si>
    <t>Tue 1/5/16</t>
  </si>
  <si>
    <t>Fri 12/29/17</t>
  </si>
  <si>
    <t>Mon 12/12/16</t>
  </si>
  <si>
    <t>Fri 2/12/16</t>
  </si>
  <si>
    <t>Fri 3/11/16</t>
  </si>
  <si>
    <t>Thu 5/12/16</t>
  </si>
  <si>
    <t>Fri 6/10/16</t>
  </si>
  <si>
    <t>Fri 8/12/16</t>
  </si>
  <si>
    <t>Mon 9/12/16</t>
  </si>
  <si>
    <t>Wed 10/12/16</t>
  </si>
  <si>
    <t>Fri 11/11/16</t>
  </si>
  <si>
    <t>Tue 5/29/18</t>
  </si>
  <si>
    <t>Tue 5/22/18</t>
  </si>
  <si>
    <t>Mon 1/29/18</t>
  </si>
  <si>
    <t>ISECH</t>
  </si>
  <si>
    <t>Fri 1/5/18</t>
  </si>
  <si>
    <t>Mon 6/12/17</t>
  </si>
  <si>
    <t>1.1.1.3.1</t>
  </si>
  <si>
    <t>1.1.1.3.1.1</t>
  </si>
  <si>
    <t>1.1.1.3.1.2</t>
  </si>
  <si>
    <t>1.1.1.3.2</t>
  </si>
  <si>
    <t>1.1.1.3.2.1</t>
  </si>
  <si>
    <t>1.1.1.3.2.2</t>
  </si>
  <si>
    <t>1.1.1.3.3</t>
  </si>
  <si>
    <t>1.1.1.3.3.1</t>
  </si>
  <si>
    <t>1.1.1.3.3.2</t>
  </si>
  <si>
    <t>1.1.1.3.3.3</t>
  </si>
  <si>
    <t>1.1.1.4.1</t>
  </si>
  <si>
    <t>1.1.1.4.1.1</t>
  </si>
  <si>
    <t>1.1.1.4.1.2</t>
  </si>
  <si>
    <t>1.1.1.4.1.3</t>
  </si>
  <si>
    <t>1.1.1.4.2</t>
  </si>
  <si>
    <t>1.1.1.4.2.1</t>
  </si>
  <si>
    <t>1.1.1.4.2.2</t>
  </si>
  <si>
    <t>1.1.1.4.3</t>
  </si>
  <si>
    <t>1.1.1.4.3.1</t>
  </si>
  <si>
    <t>1.1.1.4.3.2</t>
  </si>
  <si>
    <t>1.1.1.4.3.3</t>
  </si>
  <si>
    <t>1.1.1.4.3.4</t>
  </si>
  <si>
    <t>1.1.1.4.4</t>
  </si>
  <si>
    <t>1.1.1.4.4.1</t>
  </si>
  <si>
    <t>1.1.1.4.4.2</t>
  </si>
  <si>
    <t>1.1.1.4.4.3</t>
  </si>
  <si>
    <t>1.1.1.4.4.3.1</t>
  </si>
  <si>
    <t>1.1.1.4.4.3.2</t>
  </si>
  <si>
    <t>1.1.1.4.4.3.3</t>
  </si>
  <si>
    <t>1.1.1.4.4.3.4</t>
  </si>
  <si>
    <t>Tue 3/21/17</t>
  </si>
  <si>
    <t>1.1.1.4.4.3.5</t>
  </si>
  <si>
    <t>1.1.1.4.4.3.6</t>
  </si>
  <si>
    <t>Tue 9/19/17</t>
  </si>
  <si>
    <t>1.1.1.4.4.3.7</t>
  </si>
  <si>
    <t>Mon 6/19/17</t>
  </si>
  <si>
    <t>1.3.4.2.3</t>
  </si>
  <si>
    <t>Mon 9/19/16</t>
  </si>
  <si>
    <t>Fri 2/10/17</t>
  </si>
  <si>
    <t>Fri 3/10/17</t>
  </si>
  <si>
    <t>Fri 8/11/17</t>
  </si>
  <si>
    <t>Fri 11/10/17</t>
  </si>
  <si>
    <t>2.2.2.3.2.1</t>
  </si>
  <si>
    <t>2.2.2.3.2.2</t>
  </si>
  <si>
    <t>2.2.2.3.2.3</t>
  </si>
  <si>
    <t>2.2.2.3.2.4</t>
  </si>
  <si>
    <t>2.2.2.3.2.5</t>
  </si>
  <si>
    <t>2.2.2.3.2.6</t>
  </si>
  <si>
    <t>2.2.2.3.2.7</t>
  </si>
  <si>
    <t>2.2.2.3.2.8</t>
  </si>
  <si>
    <t>2.2.2.3.2.9</t>
  </si>
  <si>
    <t>2.2.2.3.2.10</t>
  </si>
  <si>
    <t>2.2.2.3.2.11</t>
  </si>
  <si>
    <t>2.2.2.3.2.12</t>
  </si>
  <si>
    <t>2.2.2.3.2.13</t>
  </si>
  <si>
    <t>2.2.2.3.2.14</t>
  </si>
  <si>
    <t>2.2.2.3.2.15</t>
  </si>
  <si>
    <t>2.2.2.3.2.16</t>
  </si>
  <si>
    <t>2.2.2.3.2.17</t>
  </si>
  <si>
    <t>2.2.2.3.2.18</t>
  </si>
  <si>
    <t>2.2.2.3.2.19</t>
  </si>
  <si>
    <t>2.2.2.3.2.20</t>
  </si>
  <si>
    <t>2.2.2.3.2.21</t>
  </si>
  <si>
    <t>2.2.2.3.2.22</t>
  </si>
  <si>
    <t>2.2.2.3.2.23</t>
  </si>
  <si>
    <t>2.2.2.3.3.1</t>
  </si>
  <si>
    <t>2.2.2.3.3.1.1</t>
  </si>
  <si>
    <t>2.2.2.3.3.1.2</t>
  </si>
  <si>
    <t>2.2.2.3.3.1.3</t>
  </si>
  <si>
    <t>Fri 3/18/16</t>
  </si>
  <si>
    <t>2.2.2.3.3.1.4</t>
  </si>
  <si>
    <t>2.2.2.3.3.1.5</t>
  </si>
  <si>
    <t>2.2.2.3.3.1.6</t>
  </si>
  <si>
    <t>Fri 6/17/16</t>
  </si>
  <si>
    <t>2.2.2.3.3.1.7</t>
  </si>
  <si>
    <t>2.2.2.3.3.1.8</t>
  </si>
  <si>
    <t>2.2.2.3.3.1.9</t>
  </si>
  <si>
    <t>2.2.2.3.3.1.10</t>
  </si>
  <si>
    <t>2.2.2.3.3.1.11</t>
  </si>
  <si>
    <t>Fri 11/18/16</t>
  </si>
  <si>
    <t>2.2.2.3.3.1.12</t>
  </si>
  <si>
    <t>2.2.2.3.3.1.13</t>
  </si>
  <si>
    <t>2.2.2.3.3.1.14</t>
  </si>
  <si>
    <t>Fri 2/17/17</t>
  </si>
  <si>
    <t>2.2.2.3.3.1.15</t>
  </si>
  <si>
    <t>Fri 3/17/17</t>
  </si>
  <si>
    <t>2.2.2.3.3.1.16</t>
  </si>
  <si>
    <t>2.2.2.3.3.1.17</t>
  </si>
  <si>
    <t>2.2.2.3.3.1.18</t>
  </si>
  <si>
    <t>2.2.2.3.3.1.19</t>
  </si>
  <si>
    <t>2.2.2.3.3.1.20</t>
  </si>
  <si>
    <t>Fri 8/18/17</t>
  </si>
  <si>
    <t>2.2.2.3.3.1.21</t>
  </si>
  <si>
    <t>2.2.2.3.3.1.22</t>
  </si>
  <si>
    <t>2.2.2.3.3.1.23</t>
  </si>
  <si>
    <t>Fri 11/17/17</t>
  </si>
  <si>
    <t>2.2.2.3.3.1.24</t>
  </si>
  <si>
    <t>2.2.3.1.2.1</t>
  </si>
  <si>
    <t>2.2.3.1.2.2</t>
  </si>
  <si>
    <t>2.2.3.1.2.3</t>
  </si>
  <si>
    <t>2.2.3.1.2.4</t>
  </si>
  <si>
    <t>2.2.3.1.2.5</t>
  </si>
  <si>
    <t>2.2.3.1.2.6</t>
  </si>
  <si>
    <t>2.2.3.1.2.7</t>
  </si>
  <si>
    <t>3.1.2.3.1</t>
  </si>
  <si>
    <t>3.1.2.3.2</t>
  </si>
  <si>
    <t>3.1.2.3.3</t>
  </si>
  <si>
    <t>3.1.2.3.4</t>
  </si>
  <si>
    <t xml:space="preserve">                  Identificación de necesidades</t>
  </si>
  <si>
    <t xml:space="preserve">               Especificaciones técnicas</t>
  </si>
  <si>
    <t>Thu 1/12/17</t>
  </si>
  <si>
    <t>Wed 4/12/17</t>
  </si>
  <si>
    <t>Wed 7/12/17</t>
  </si>
  <si>
    <t>Thu 10/12/17</t>
  </si>
  <si>
    <t xml:space="preserve">               Mantenimiento correctivo de la red de frío</t>
  </si>
  <si>
    <t>Fri 2/19/16</t>
  </si>
  <si>
    <t>Thu 5/19/16</t>
  </si>
  <si>
    <t>Fri 8/19/16</t>
  </si>
  <si>
    <t>Wed 4/19/17</t>
  </si>
  <si>
    <t>Fri 5/19/17</t>
  </si>
  <si>
    <t>Wed 7/19/17</t>
  </si>
  <si>
    <t>Thu 10/19/17</t>
  </si>
  <si>
    <t>PLAN FINANCIERO SEGUNDA OPERACION PROGRAMA SALUD MESOAMERICA 2015 CHIAPAS</t>
  </si>
  <si>
    <t>1. Fortalecimiento de la oferta y de la demanda de servicios de salud para la mujer en edad fértil (preconcepción, embarazo, parto y puerperio) y el neonato</t>
  </si>
  <si>
    <t>1.1.1.1.2.3.1</t>
  </si>
  <si>
    <t>1.1.1.1.2.3.2</t>
  </si>
  <si>
    <t>1.1.1.1.2.3.3</t>
  </si>
  <si>
    <t>1.1.1.1.2.3.4</t>
  </si>
  <si>
    <t>1.1.1.1.2.5.3.1</t>
  </si>
  <si>
    <t>1.1.1.1.2.5.3.1.1</t>
  </si>
  <si>
    <t>1.1.1.1.2.5.3.1.2</t>
  </si>
  <si>
    <t>1.1.1.1.2.5.3.1.3</t>
  </si>
  <si>
    <t>1.1.1.1.2.5.3.1.4</t>
  </si>
  <si>
    <t>1.1.1.1.2.5.3.1.5</t>
  </si>
  <si>
    <t>1.1.1.1.2.5.3.1.6</t>
  </si>
  <si>
    <t>1.1.1.1.2.5.3.1.7</t>
  </si>
  <si>
    <t>1.1.1.1.2.5.3.1.8</t>
  </si>
  <si>
    <t>1.1.1.1.2.5.3.1.9</t>
  </si>
  <si>
    <t>1.1.1.1.2.5.3.1.10</t>
  </si>
  <si>
    <t>1.1.1.1.2.5.3.1.11</t>
  </si>
  <si>
    <t>1.1.1.1.2.5.3.1.12</t>
  </si>
  <si>
    <t>1.1.1.1.2.5.3.1.13</t>
  </si>
  <si>
    <t>1.1.1.1.2.5.3.1.14</t>
  </si>
  <si>
    <t>1.1.1.1.2.5.3.1.15</t>
  </si>
  <si>
    <t>1.1.1.1.2.5.3.1.16</t>
  </si>
  <si>
    <t>1.1.1.1.2.5.3.1.17</t>
  </si>
  <si>
    <t>1.1.1.1.2.5.3.1.18</t>
  </si>
  <si>
    <t>1.1.1.1.2.5.3.1.19</t>
  </si>
  <si>
    <t>1.1.1.1.2.5.3.1.20</t>
  </si>
  <si>
    <t>1.1.1.1.2.5.3.1.21</t>
  </si>
  <si>
    <t>1.1.1.1.2.6</t>
  </si>
  <si>
    <t>1.1.1.1.2.6.1</t>
  </si>
  <si>
    <t>1.1.1.1.2.6.2</t>
  </si>
  <si>
    <t>1.1.1.1.2.6.3</t>
  </si>
  <si>
    <t>1.1.1.1.2.6.4</t>
  </si>
  <si>
    <t>1.1.1.1.2.6.5</t>
  </si>
  <si>
    <t>1.1.1.1.2.6.6</t>
  </si>
  <si>
    <t>1.1.1.1.2.6.7</t>
  </si>
  <si>
    <t>1.1.1.1.2.6.8</t>
  </si>
  <si>
    <t>1.1.1.3.3.2.1</t>
  </si>
  <si>
    <t>1.1.1.3.3.2.2</t>
  </si>
  <si>
    <t>1.1.1.3.3.2.3</t>
  </si>
  <si>
    <t>1.2.3.2.1.1.8</t>
  </si>
  <si>
    <t>1.2.3.2.2.1.2.2</t>
  </si>
  <si>
    <t>1.2.3.3.1.1.1</t>
  </si>
  <si>
    <t>1.2.3.3.1.1.2</t>
  </si>
  <si>
    <t>1.2.3.3.1.1.3</t>
  </si>
  <si>
    <t>1.2.3.3.1.1.4</t>
  </si>
  <si>
    <t>1.2.3.3.1.2</t>
  </si>
  <si>
    <t>1.2.3.3.1.3</t>
  </si>
  <si>
    <t>1.2.3.3.2</t>
  </si>
  <si>
    <t>1.2.3.3.2.1</t>
  </si>
  <si>
    <t>1.2.3.3.2.1.1</t>
  </si>
  <si>
    <t>1.2.3.3.2.1.2</t>
  </si>
  <si>
    <t>1.2.3.3.2.1.3</t>
  </si>
  <si>
    <t>1.2.3.3.2.2</t>
  </si>
  <si>
    <t>1.2.3.3.2.2.1</t>
  </si>
  <si>
    <t>1.2.3.3.2.2.2</t>
  </si>
  <si>
    <t>1.2.3.3.2.3</t>
  </si>
  <si>
    <t>1.2.3.3.2.3.1</t>
  </si>
  <si>
    <t>1.2.3.3.2.3.2</t>
  </si>
  <si>
    <t>1.2.3.3.3.3.2</t>
  </si>
  <si>
    <t>1.2.3.3.4</t>
  </si>
  <si>
    <t>1.2.3.3.4.1</t>
  </si>
  <si>
    <t>1.2.3.3.4.1.1</t>
  </si>
  <si>
    <t>1.2.3.3.4.1.2</t>
  </si>
  <si>
    <t>1.2.3.3.4.1.2.1</t>
  </si>
  <si>
    <t>1.2.3.3.4.1.2.1.1</t>
  </si>
  <si>
    <t>1.2.3.3.4.1.2.1.2</t>
  </si>
  <si>
    <t>1.2.3.3.4.1.2.1.3</t>
  </si>
  <si>
    <t>1.2.3.3.4.1.2.1.4</t>
  </si>
  <si>
    <t>1.2.3.3.4.1.2.1.5</t>
  </si>
  <si>
    <t>1.2.3.3.4.1.2.1.6</t>
  </si>
  <si>
    <t>1.2.3.3.4.1.2.1.7</t>
  </si>
  <si>
    <t>1.2.3.3.4.1.2.1.8</t>
  </si>
  <si>
    <t>1.2.3.3.4.1.2.1.9</t>
  </si>
  <si>
    <t>1.2.3.3.4.1.2.1.10</t>
  </si>
  <si>
    <t>1.2.3.3.4.1.2.1.11</t>
  </si>
  <si>
    <t>1.2.3.3.4.1.2.1.12</t>
  </si>
  <si>
    <t>1.2.3.3.4.1.2.1.13</t>
  </si>
  <si>
    <t>1.2.3.3.4.1.2.1.14</t>
  </si>
  <si>
    <t>1.2.3.3.4.1.2.1.15</t>
  </si>
  <si>
    <t>1.2.3.3.4.1.2.1.16</t>
  </si>
  <si>
    <t>1.2.3.3.4.1.2.1.17</t>
  </si>
  <si>
    <t>1.2.3.3.4.1.2.1.18</t>
  </si>
  <si>
    <t>1.2.3.3.4.1.2.1.19</t>
  </si>
  <si>
    <t>1.2.3.3.4.1.2.1.20</t>
  </si>
  <si>
    <t>1.2.3.3.4.1.2.1.21</t>
  </si>
  <si>
    <t>1.2.3.3.4.2</t>
  </si>
  <si>
    <t>1.2.3.3.4.2.1</t>
  </si>
  <si>
    <t>1.2.3.3.4.2.2</t>
  </si>
  <si>
    <t>1.2.3.4.1.1</t>
  </si>
  <si>
    <t>1.2.3.4.1.2</t>
  </si>
  <si>
    <t>1.2.3.4.1.3</t>
  </si>
  <si>
    <t>1.2.3.4.1.4</t>
  </si>
  <si>
    <t>1.2.3.4.1.5</t>
  </si>
  <si>
    <t>1.2.3.4.1.6</t>
  </si>
  <si>
    <t>1.2.3.4.2.2.1</t>
  </si>
  <si>
    <t>1.2.3.4.2.2.2</t>
  </si>
  <si>
    <t>1.2.3.4.2.2.3</t>
  </si>
  <si>
    <t>1.2.3.4.3.1.1</t>
  </si>
  <si>
    <t>1.2.3.4.3.1.2</t>
  </si>
  <si>
    <t>1.2.3.4.3.1.3</t>
  </si>
  <si>
    <t>1.2.3.4.3.1.4</t>
  </si>
  <si>
    <t>1.2.3.4.3.2.2.1</t>
  </si>
  <si>
    <t>1.2.3.4.3.2.2.2</t>
  </si>
  <si>
    <t>1.2.3.4.3.2.2.3</t>
  </si>
  <si>
    <t>1.2.3.4.3.2.3</t>
  </si>
  <si>
    <t>1.2.3.4.3.2.3.1</t>
  </si>
  <si>
    <t>1.2.3.4.3.2.3.2</t>
  </si>
  <si>
    <t>1.2.3.4.3.2.3.3</t>
  </si>
  <si>
    <t>1.2.3.4.3.2.4.3</t>
  </si>
  <si>
    <t>1.2.3.4.3.2.5</t>
  </si>
  <si>
    <t>1.2.3.4.3.2.5.1</t>
  </si>
  <si>
    <t>1.2.3.4.3.2.5.2</t>
  </si>
  <si>
    <t>1.2.3.4.3.3.1</t>
  </si>
  <si>
    <t>1.2.3.4.3.3.2</t>
  </si>
  <si>
    <t>1.2.3.4.3.3.3</t>
  </si>
  <si>
    <t>1.2.3.4.3.4</t>
  </si>
  <si>
    <t>1.2.3.5.1.1.1</t>
  </si>
  <si>
    <t>1.2.3.5.1.1.2</t>
  </si>
  <si>
    <t>1.2.3.5.1.1.3</t>
  </si>
  <si>
    <t>1.2.3.5.1.2</t>
  </si>
  <si>
    <t>1.2.3.5.1.3</t>
  </si>
  <si>
    <t>1.2.3.5.2.1</t>
  </si>
  <si>
    <t>1.2.3.5.2.2</t>
  </si>
  <si>
    <t>1.2.3.6.1.1</t>
  </si>
  <si>
    <t>1.2.3.6.1.2</t>
  </si>
  <si>
    <t>1.2.3.6.2.1</t>
  </si>
  <si>
    <t>1.2.3.6.2.2</t>
  </si>
  <si>
    <t>1.2.3.6.3.1</t>
  </si>
  <si>
    <t>1.2.3.6.3.2</t>
  </si>
  <si>
    <t>1.2.3.6.3.3</t>
  </si>
  <si>
    <t>1.2.3.6.3.4</t>
  </si>
  <si>
    <t>1.2.3.7.2</t>
  </si>
  <si>
    <t>1.2.3.7.2.1</t>
  </si>
  <si>
    <t>1.2.3.7.2.2</t>
  </si>
  <si>
    <t>1.2.3.7.2.3</t>
  </si>
  <si>
    <t>1.2.3.7.3.1</t>
  </si>
  <si>
    <t>1.2.3.7.3.2</t>
  </si>
  <si>
    <t>1.2.3.7.3.3</t>
  </si>
  <si>
    <t>1.2.3.7.3.3.1</t>
  </si>
  <si>
    <t>1.2.3.7.3.3.2</t>
  </si>
  <si>
    <t>1.2.3.7.3.3.3</t>
  </si>
  <si>
    <t>1.2.3.7.3.4.1</t>
  </si>
  <si>
    <t>1.2.3.7.3.4.2</t>
  </si>
  <si>
    <t>1.2.3.7.3.4.3</t>
  </si>
  <si>
    <t>1.2.3.7.3.4.4</t>
  </si>
  <si>
    <t>1.2.3.7.3.4.5</t>
  </si>
  <si>
    <t>1.2.3.7.3.4.6</t>
  </si>
  <si>
    <t>1.2.3.7.3.4.7</t>
  </si>
  <si>
    <t>1.2.3.7.3.4.8</t>
  </si>
  <si>
    <t>1.2.3.7.4.1</t>
  </si>
  <si>
    <t>1.2.3.7.4.3</t>
  </si>
  <si>
    <t>1.2.3.7.4.4</t>
  </si>
  <si>
    <t>1.2.3.7.4.4.1</t>
  </si>
  <si>
    <t>1.2.3.7.4.4.2</t>
  </si>
  <si>
    <t>1.2.3.7.4.4.3</t>
  </si>
  <si>
    <t>1.2.3.7.4.4.4</t>
  </si>
  <si>
    <t>1.2.3.7.4.4.5</t>
  </si>
  <si>
    <t>1.2.3.7.4.4.6</t>
  </si>
  <si>
    <t>1.2.3.7.4.4.7</t>
  </si>
  <si>
    <t>1.2.3.7.4.4.8</t>
  </si>
  <si>
    <t>1.2.3.7.5</t>
  </si>
  <si>
    <t>1.2.3.7.5.1</t>
  </si>
  <si>
    <t>1.2.3.7.5.2</t>
  </si>
  <si>
    <t>1.2.3.7.5.3</t>
  </si>
  <si>
    <t>1.2.3.7.5.3.1</t>
  </si>
  <si>
    <t>1.2.3.7.5.3.2</t>
  </si>
  <si>
    <t>1.2.3.7.5.3.3</t>
  </si>
  <si>
    <t>1.2.3.7.5.3.4</t>
  </si>
  <si>
    <t>1.2.3.7.5.3.5</t>
  </si>
  <si>
    <t>1.2.3.7.5.3.6</t>
  </si>
  <si>
    <t>1.2.3.7.5.3.7</t>
  </si>
  <si>
    <t>1.2.3.7.5.4</t>
  </si>
  <si>
    <t>1.3.4.1.1.1</t>
  </si>
  <si>
    <t>1.3.4.1.1.2</t>
  </si>
  <si>
    <t>1.3.4.1.1.3</t>
  </si>
  <si>
    <t>1.3.4.1.1.4</t>
  </si>
  <si>
    <t>1.3.4.1.1.5</t>
  </si>
  <si>
    <t>1.3.4.1.2.1</t>
  </si>
  <si>
    <t>1.3.4.1.2.1.1</t>
  </si>
  <si>
    <t>1.3.4.1.2.1.1.1</t>
  </si>
  <si>
    <t>1.3.4.1.2.1.1.2</t>
  </si>
  <si>
    <t>1.3.4.1.2.1.1.3</t>
  </si>
  <si>
    <t>1.3.4.1.2.1.1.4</t>
  </si>
  <si>
    <t>1.3.4.1.2.1.1.5</t>
  </si>
  <si>
    <t>1.3.4.1.2.1.1.6</t>
  </si>
  <si>
    <t>1.3.4.1.2.1.1.7</t>
  </si>
  <si>
    <t>1.3.4.1.2.1.1.8</t>
  </si>
  <si>
    <t>1.3.4.1.2.1.1.9</t>
  </si>
  <si>
    <t>1.3.4.1.2.1.1.10</t>
  </si>
  <si>
    <t>1.3.4.1.2.1.1.11</t>
  </si>
  <si>
    <t>1.3.4.1.2.1.2</t>
  </si>
  <si>
    <t>1.3.4.1.2.1.3</t>
  </si>
  <si>
    <t>1.3.4.1.2.1.4</t>
  </si>
  <si>
    <t>1.3.4.1.2.1.5</t>
  </si>
  <si>
    <t>1.3.4.1.2.1.6</t>
  </si>
  <si>
    <t>1.3.4.1.2.2.1.1</t>
  </si>
  <si>
    <t>1.3.4.1.2.2.1.2</t>
  </si>
  <si>
    <t>1.3.4.1.2.2.2.1</t>
  </si>
  <si>
    <t>1.3.4.1.2.2.2.2</t>
  </si>
  <si>
    <t>1.3.4.1.3</t>
  </si>
  <si>
    <t>1.3.4.1.3.1</t>
  </si>
  <si>
    <t>1.3.4.1.3.1.1</t>
  </si>
  <si>
    <t>1.3.4.1.3.1.2</t>
  </si>
  <si>
    <t>1.3.4.1.3.1.3</t>
  </si>
  <si>
    <t>1.3.4.1.3.1.4</t>
  </si>
  <si>
    <t>1.3.4.1.3.1.5</t>
  </si>
  <si>
    <t>1.3.4.1.3.1.6</t>
  </si>
  <si>
    <t>1.3.4.1.3.1.7</t>
  </si>
  <si>
    <t>1.3.4.1.3.1.8</t>
  </si>
  <si>
    <t>1.3.4.1.3.1.9</t>
  </si>
  <si>
    <t>1.3.4.1.3.1.10</t>
  </si>
  <si>
    <t>1.3.4.1.3.1.11</t>
  </si>
  <si>
    <t>1.3.4.1.3.1.12</t>
  </si>
  <si>
    <t>1.3.4.2.1.1</t>
  </si>
  <si>
    <t>1.3.4.2.1.2</t>
  </si>
  <si>
    <t>1.3.4.3.1.2.1.1</t>
  </si>
  <si>
    <t>1.3.4.3.1.2.1.2</t>
  </si>
  <si>
    <t>1.3.4.3.1.2.1.3</t>
  </si>
  <si>
    <t>1.3.4.3.1.2.1.4</t>
  </si>
  <si>
    <t>1.3.4.3.1.2.1.5</t>
  </si>
  <si>
    <t>1.3.4.3.1.2.1.6</t>
  </si>
  <si>
    <t>1.3.4.3.1.2.1.7</t>
  </si>
  <si>
    <t>1.3.4.3.1.2.1.8</t>
  </si>
  <si>
    <t>1.3.4.3.1.2.1.9</t>
  </si>
  <si>
    <t>1.3.4.3.1.2.1.10</t>
  </si>
  <si>
    <t>1.3.4.3.1.2.1.11</t>
  </si>
  <si>
    <t>1.3.4.3.1.2.1.12</t>
  </si>
  <si>
    <t>1.3.4.3.1.2.1.13</t>
  </si>
  <si>
    <t>1.3.4.3.1.2.1.14</t>
  </si>
  <si>
    <t>1.3.4.3.1.2.1.15</t>
  </si>
  <si>
    <t>1.3.4.3.1.2.1.16</t>
  </si>
  <si>
    <t>1.3.4.3.1.2.1.17</t>
  </si>
  <si>
    <t>1.3.4.3.1.2.1.18</t>
  </si>
  <si>
    <t>1.3.4.3.1.2.1.19</t>
  </si>
  <si>
    <t>1.3.4.3.1.2.1.20</t>
  </si>
  <si>
    <t>1.3.4.3.1.2.1.21</t>
  </si>
  <si>
    <t>1.3.4.3.2</t>
  </si>
  <si>
    <t>1.3.4.3.2.1</t>
  </si>
  <si>
    <t>1.3.4.3.2.2</t>
  </si>
  <si>
    <t>1.3.4.3.2.3</t>
  </si>
  <si>
    <t>1.3.4.3.2.3.1</t>
  </si>
  <si>
    <t>1.3.4.3.2.3.2</t>
  </si>
  <si>
    <t>1.3.4.3.2.3.3</t>
  </si>
  <si>
    <t>1.3.4.3.2.3.4</t>
  </si>
  <si>
    <t>2. Fortalecimiento de la oferta y demanda de servicios de salud y nutrición para niños de 29 días a 5 años.</t>
  </si>
  <si>
    <t>2.1.1.1.1</t>
  </si>
  <si>
    <t>2.1.1.1.2</t>
  </si>
  <si>
    <t>2.1.1.1.3</t>
  </si>
  <si>
    <t>2.1.1.1.4</t>
  </si>
  <si>
    <t>2.1.1.2.1</t>
  </si>
  <si>
    <t>2.1.1.2.2</t>
  </si>
  <si>
    <t>2.1.1.2.3</t>
  </si>
  <si>
    <t>2.1.1.2.4</t>
  </si>
  <si>
    <t>2.1.2.1.1.1</t>
  </si>
  <si>
    <t>2.1.2.1.1.2</t>
  </si>
  <si>
    <t>2.1.2.1.1.3</t>
  </si>
  <si>
    <t>2.1.2.1.1.4</t>
  </si>
  <si>
    <t>2.1.2.1.2</t>
  </si>
  <si>
    <t>2.1.2.2.1</t>
  </si>
  <si>
    <t>2.1.2.2.3</t>
  </si>
  <si>
    <t>2.1.4.3.5</t>
  </si>
  <si>
    <t>2.2.1.3</t>
  </si>
  <si>
    <t>2.2.1.3.1</t>
  </si>
  <si>
    <t>2.2.1.3.1.1</t>
  </si>
  <si>
    <t>2.2.1.3.1.2</t>
  </si>
  <si>
    <t>2.2.1.3.1.3</t>
  </si>
  <si>
    <t>2.2.1.3.2</t>
  </si>
  <si>
    <t>2.2.1.3.2.1</t>
  </si>
  <si>
    <t>2.2.1.3.2.2</t>
  </si>
  <si>
    <t>2.2.1.3.2.3</t>
  </si>
  <si>
    <t>2.2.2.1.7</t>
  </si>
  <si>
    <t>2.2.2.2.2</t>
  </si>
  <si>
    <t>2.2.2.2.2.1</t>
  </si>
  <si>
    <t>2.2.2.2.2.1.1</t>
  </si>
  <si>
    <t>2.2.2.2.2.1.2</t>
  </si>
  <si>
    <t>2.2.2.2.2.1.3</t>
  </si>
  <si>
    <t>2.2.2.2.2.1.4</t>
  </si>
  <si>
    <t>2.2.2.2.2.1.5</t>
  </si>
  <si>
    <t>2.2.2.2.2.1.6</t>
  </si>
  <si>
    <t>2.2.2.2.2.1.7</t>
  </si>
  <si>
    <t>2.2.2.2.2.1.8</t>
  </si>
  <si>
    <t>2.2.2.2.2.1.9</t>
  </si>
  <si>
    <t>2.2.2.2.2.1.10</t>
  </si>
  <si>
    <t>2.2.2.2.2.1.11</t>
  </si>
  <si>
    <t>2.2.2.2.2.1.12</t>
  </si>
  <si>
    <t>2.2.2.2.2.1.13</t>
  </si>
  <si>
    <t>2.2.2.2.2.1.14</t>
  </si>
  <si>
    <t>2.2.2.2.2.1.15</t>
  </si>
  <si>
    <t>2.2.2.2.2.1.16</t>
  </si>
  <si>
    <t>2.2.2.2.2.1.17</t>
  </si>
  <si>
    <t>2.2.2.2.2.1.18</t>
  </si>
  <si>
    <t>2.2.2.2.2.1.19</t>
  </si>
  <si>
    <t>2.2.4.1.3</t>
  </si>
  <si>
    <t>2.2.4.2.3</t>
  </si>
  <si>
    <t>2.2.5.1.3</t>
  </si>
  <si>
    <t>2.2.5.1.4</t>
  </si>
  <si>
    <t>2.2.5.1.5</t>
  </si>
  <si>
    <t>2.2.5.1.6</t>
  </si>
  <si>
    <t>2.2.5.2.4</t>
  </si>
  <si>
    <t>3. Fortalecimiento de los sistemas de apoyo y estrategias transversales a la salud materno-infantil</t>
  </si>
  <si>
    <t>3.1.2.2.1</t>
  </si>
  <si>
    <t>3.1.2.2.2</t>
  </si>
  <si>
    <t>3.1.2.2.3</t>
  </si>
  <si>
    <t>3.1.2.2.4</t>
  </si>
  <si>
    <t>3.1.2.2.5</t>
  </si>
  <si>
    <t>3.1.2.2.6</t>
  </si>
  <si>
    <t>3.1.2.2.7</t>
  </si>
  <si>
    <t>3.1.2.2.8</t>
  </si>
  <si>
    <t>3.1.2.2.9</t>
  </si>
  <si>
    <t>3.1.2.2.10</t>
  </si>
  <si>
    <t>3.1.2.2.11</t>
  </si>
  <si>
    <t>3.1.2.2.12</t>
  </si>
  <si>
    <t>3.1.2.2.13</t>
  </si>
  <si>
    <t>3.1.2.2.14</t>
  </si>
  <si>
    <t>3.1.2.2.15</t>
  </si>
  <si>
    <t>3.1.2.2.16</t>
  </si>
  <si>
    <t>3.1.2.2.17</t>
  </si>
  <si>
    <t>3.1.2.2.18</t>
  </si>
  <si>
    <t>3.1.2.2.19</t>
  </si>
  <si>
    <t>3.1.2.2.20</t>
  </si>
  <si>
    <t>3.1.2.2.21</t>
  </si>
  <si>
    <t>3.1.2.2.22</t>
  </si>
  <si>
    <t>3.1.2.2.23</t>
  </si>
  <si>
    <t>3.1.2.2.24</t>
  </si>
  <si>
    <t>3.1.2.4.1</t>
  </si>
  <si>
    <t>3.1.2.4.2</t>
  </si>
  <si>
    <t>3.1.2.4.3</t>
  </si>
  <si>
    <t>3.1.2.4.4</t>
  </si>
  <si>
    <t>3.1.2.5.1</t>
  </si>
  <si>
    <t>3.1.2.5.2</t>
  </si>
  <si>
    <t>3.1.2.5.3</t>
  </si>
  <si>
    <t>3.1.2.5.4</t>
  </si>
  <si>
    <t>3.1.2.5.5</t>
  </si>
  <si>
    <t>3.1.2.5.6</t>
  </si>
  <si>
    <t>3.1.2.5.7</t>
  </si>
  <si>
    <t>3.1.2.5.8</t>
  </si>
  <si>
    <t>3.2.1.6</t>
  </si>
  <si>
    <t>3.2.3.1.1</t>
  </si>
  <si>
    <t>3.2.3.1.2</t>
  </si>
  <si>
    <t>3.2.3.1.3</t>
  </si>
  <si>
    <t>3.2.3.1.4</t>
  </si>
  <si>
    <t>3.2.4.1.1</t>
  </si>
  <si>
    <t>3.2.4.1.2</t>
  </si>
  <si>
    <t>3.2.4.1.3</t>
  </si>
  <si>
    <t>3.2.4.1.4</t>
  </si>
  <si>
    <t>3.2.5</t>
  </si>
  <si>
    <t>3.2.5.1</t>
  </si>
  <si>
    <t>3.2.5.2</t>
  </si>
  <si>
    <t>3.2.5.3</t>
  </si>
  <si>
    <t>3.3.1.3.2</t>
  </si>
  <si>
    <t>3.3.1.3.2.1</t>
  </si>
  <si>
    <t>3.3.1.3.2.2</t>
  </si>
  <si>
    <t>3.3.1.3.2.3</t>
  </si>
  <si>
    <t>3.3.1.3.2.4</t>
  </si>
  <si>
    <t>3.3.1.3.2.5</t>
  </si>
  <si>
    <t>3.3.1.3.2.6</t>
  </si>
  <si>
    <t>3.3.1.3.2.7</t>
  </si>
  <si>
    <t>3.3.1.3.2.8</t>
  </si>
  <si>
    <t>3.3.1.3.2.9</t>
  </si>
  <si>
    <t>3.3.1.3.2.10</t>
  </si>
  <si>
    <t>3.3.1.3.2.11</t>
  </si>
  <si>
    <t>3.3.1.3.2.12</t>
  </si>
  <si>
    <t>3.3.1.3.2.13</t>
  </si>
  <si>
    <t>3.3.1.3.2.14</t>
  </si>
  <si>
    <t>3.3.1.3.2.15</t>
  </si>
  <si>
    <t>3.3.1.3.2.16</t>
  </si>
  <si>
    <t>3.3.1.3.2.17</t>
  </si>
  <si>
    <t>3.3.1.3.2.18</t>
  </si>
  <si>
    <t>3.3.1.3.2.19</t>
  </si>
  <si>
    <t>3.3.1.3.2.20</t>
  </si>
  <si>
    <t>3.3.1.3.2.21</t>
  </si>
  <si>
    <t>3.3.1.3.2.22</t>
  </si>
  <si>
    <t>3.3.1.3.2.23</t>
  </si>
  <si>
    <t>3.3.1.3.2.24</t>
  </si>
  <si>
    <t>3.3.1.4</t>
  </si>
  <si>
    <t>3.4.1.4</t>
  </si>
  <si>
    <t>3.6.1.4</t>
  </si>
  <si>
    <t>3.6.1.5</t>
  </si>
  <si>
    <t>3.6.1.6</t>
  </si>
  <si>
    <t>3.7.1</t>
  </si>
  <si>
    <t>3.7.1.1</t>
  </si>
  <si>
    <t>3.7.1.2</t>
  </si>
  <si>
    <t>3.7.1.3</t>
  </si>
  <si>
    <t>3.7.1.4</t>
  </si>
  <si>
    <t>3.7.1.5</t>
  </si>
  <si>
    <t>3.7.2</t>
  </si>
  <si>
    <t>3.7.3</t>
  </si>
  <si>
    <t>3.7.4</t>
  </si>
  <si>
    <t>3.7.5</t>
  </si>
  <si>
    <t>3.8.1</t>
  </si>
  <si>
    <t>3.8.2</t>
  </si>
  <si>
    <t>3.8.3</t>
  </si>
  <si>
    <t>3.8.4</t>
  </si>
  <si>
    <t>3.8.5</t>
  </si>
  <si>
    <t>3.8.6</t>
  </si>
  <si>
    <t>3.8.7</t>
  </si>
  <si>
    <t>3.8.8</t>
  </si>
  <si>
    <t>3.9.1</t>
  </si>
  <si>
    <t>3.9.1.1</t>
  </si>
  <si>
    <t>3.9.1.2</t>
  </si>
  <si>
    <t>3.9.1.3</t>
  </si>
  <si>
    <t>3.9.1.4</t>
  </si>
  <si>
    <t>3.9.2</t>
  </si>
  <si>
    <t>3.9.2.1</t>
  </si>
  <si>
    <t>3.9.2.2</t>
  </si>
  <si>
    <t>3.9.2.3</t>
  </si>
  <si>
    <t>3.9.3</t>
  </si>
  <si>
    <t>3.9.3.1</t>
  </si>
  <si>
    <t>3.9.3.2</t>
  </si>
  <si>
    <t>3.9.3.3</t>
  </si>
  <si>
    <t>3.9.3.4</t>
  </si>
  <si>
    <t>3.9.3.5</t>
  </si>
  <si>
    <t>3.9.4</t>
  </si>
  <si>
    <t>3.9.4.1</t>
  </si>
  <si>
    <t>3.9.4.2</t>
  </si>
  <si>
    <t>3.9.4.3</t>
  </si>
  <si>
    <t>3.9.4.4</t>
  </si>
  <si>
    <t>3.9.5</t>
  </si>
  <si>
    <t>3.9.5.1</t>
  </si>
  <si>
    <t>3.9.5.2</t>
  </si>
  <si>
    <t>4. UCP, Auditoría y seguimiento</t>
  </si>
  <si>
    <t>4.1.1.1.1.1</t>
  </si>
  <si>
    <t>4.1.1.1.1.2</t>
  </si>
  <si>
    <t>4.1.1.1.1.3</t>
  </si>
  <si>
    <t>4.1.1.1.1.4</t>
  </si>
  <si>
    <t>4.1.1.1.1.5</t>
  </si>
  <si>
    <t>4.1.1.1.1.6</t>
  </si>
  <si>
    <t>4.1.1.1.1.7</t>
  </si>
  <si>
    <t>4.1.1.1.1.8</t>
  </si>
  <si>
    <t>4.1.1.1.1.9</t>
  </si>
  <si>
    <t>4.1.1.1.1.10</t>
  </si>
  <si>
    <t>4.1.1.1.1.11</t>
  </si>
  <si>
    <t>4.1.1.1.1.12</t>
  </si>
  <si>
    <t>4.1.1.1.1.13</t>
  </si>
  <si>
    <t>4.1.1.1.1.14</t>
  </si>
  <si>
    <t>4.1.1.1.1.15</t>
  </si>
  <si>
    <t>4.1.1.1.1.16</t>
  </si>
  <si>
    <t>4.1.1.1.1.17</t>
  </si>
  <si>
    <t>4.1.1.1.1.18</t>
  </si>
  <si>
    <t>4.1.1.1.1.19</t>
  </si>
  <si>
    <t>4.1.1.1.1.20</t>
  </si>
  <si>
    <t>4.1.1.1.1.21</t>
  </si>
  <si>
    <t>4.1.1.1.1.22</t>
  </si>
  <si>
    <t>4.1.1.1.1.23</t>
  </si>
  <si>
    <t>4.1.1.1.1.24</t>
  </si>
  <si>
    <t>Elegibilidad de la operación</t>
  </si>
  <si>
    <t xml:space="preserve">   1.1 Planificación familiar</t>
  </si>
  <si>
    <t xml:space="preserve">      54.3% de mujeres en edad reproductiva que no desean quedar embarazadas que utilizan métodos de planificación familiar</t>
  </si>
  <si>
    <t xml:space="preserve">         P1. 60, 000 MER (30 municipios) cubiertas con métodos de Planificación familiar</t>
  </si>
  <si>
    <t xml:space="preserve">            Promoción de métodos de PF al total de mujeres y hombres en edad reproductiva en servicios de salud</t>
  </si>
  <si>
    <t xml:space="preserve">               Implementación de la captación de los hombres y mujeres en la "hoja de línea de vida" u hoja filtro</t>
  </si>
  <si>
    <t xml:space="preserve">                  Elaboración de la hoja filtro</t>
  </si>
  <si>
    <t xml:space="preserve">                  Acuerdo sobre homogenización del instrumentos a utilizar</t>
  </si>
  <si>
    <t xml:space="preserve">                  Impresión y distribución de hojas a los servicios</t>
  </si>
  <si>
    <t xml:space="preserve">                  Comunidado para su implementación rutinaria</t>
  </si>
  <si>
    <t xml:space="preserve">               Realización de la consejería cuando se identifica la necesidad</t>
  </si>
  <si>
    <t xml:space="preserve">               Registro como usuario (a) en caso afirmativo con método de PF</t>
  </si>
  <si>
    <t xml:space="preserve">               Monitoreo de usuarias activas y plan de acción correctivo</t>
  </si>
  <si>
    <t xml:space="preserve">                  Informe trimestral del monitoreo de usuarias</t>
  </si>
  <si>
    <t xml:space="preserve">            Implementación en comunidades de estrategia de distribución de métodos de acuerdo a lineamiento de PF</t>
  </si>
  <si>
    <t xml:space="preserve">               Coordinar con PROSPERA el enfatizar los temas de PF según la estrategia definida</t>
  </si>
  <si>
    <t xml:space="preserve">                  Acciones de coordinación para el año 2016</t>
  </si>
  <si>
    <t xml:space="preserve">                  Acciones de coordinación para el año 2017</t>
  </si>
  <si>
    <t xml:space="preserve">               Identificación de los voluntarios que harán distribución comunitaria</t>
  </si>
  <si>
    <t xml:space="preserve">               Insumos y equipos basicos para voluntarios (chalecos, bolsos y otros)</t>
  </si>
  <si>
    <t xml:space="preserve">                  Especificaciones técnicas</t>
  </si>
  <si>
    <t xml:space="preserve">                  Selección de proveedor</t>
  </si>
  <si>
    <t xml:space="preserve">                  Recepción y distribución de los equipos</t>
  </si>
  <si>
    <t xml:space="preserve">               Capacitación de los voluntarios</t>
  </si>
  <si>
    <t xml:space="preserve">               Implementación incentivos a voluntarios por tareas realizadas</t>
  </si>
  <si>
    <t xml:space="preserve">                  Diseño y socialización del mecanismo de incentivos</t>
  </si>
  <si>
    <t xml:space="preserve">                  Preparación institucional para el incentivo</t>
  </si>
  <si>
    <t xml:space="preserve">                  Aplicación del mecanismo de incentivos</t>
  </si>
  <si>
    <t xml:space="preserve">                     Aplicación del esquema de incentivos comunitrario en PF</t>
  </si>
  <si>
    <t xml:space="preserve">                        Aplicación del esquema de incentivos comunitrario en PF 1</t>
  </si>
  <si>
    <t xml:space="preserve">                        Aplicación del esquema de incentivos comunitrario en PF 2</t>
  </si>
  <si>
    <t xml:space="preserve">                        Aplicación del esquema de incentivos comunitrario en PF 3</t>
  </si>
  <si>
    <t xml:space="preserve">                        Aplicación del esquema de incentivos comunitrario en PF 4</t>
  </si>
  <si>
    <t xml:space="preserve">                        Aplicación del esquema de incentivos comunitrario en PF 5</t>
  </si>
  <si>
    <t xml:space="preserve">                        Aplicación del esquema de incentivos comunitrario en PF 6</t>
  </si>
  <si>
    <t xml:space="preserve">                        Aplicación del esquema de incentivos comunitrario en PF 7</t>
  </si>
  <si>
    <t xml:space="preserve">                        Aplicación del esquema de incentivos comunitrario en PF 8</t>
  </si>
  <si>
    <t xml:space="preserve">                        Aplicación del esquema de incentivos comunitrario en PF 9</t>
  </si>
  <si>
    <t xml:space="preserve">                        Aplicación del esquema de incentivos comunitrario en PF 10</t>
  </si>
  <si>
    <t xml:space="preserve">                        Aplicación del esquema de incentivos comunitrario en PF 11</t>
  </si>
  <si>
    <t xml:space="preserve">                        Aplicación del esquema de incentivos comunitrario en PF 12</t>
  </si>
  <si>
    <t xml:space="preserve">                        Aplicación del esquema de incentivos comunitrario en PF 13</t>
  </si>
  <si>
    <t xml:space="preserve">                        Aplicación del esquema de incentivos comunitrario en PF 14</t>
  </si>
  <si>
    <t xml:space="preserve">                        Aplicación del esquema de incentivos comunitrario en PF 15</t>
  </si>
  <si>
    <t xml:space="preserve">                        Aplicación del esquema de incentivos comunitrario en PF 16</t>
  </si>
  <si>
    <t xml:space="preserve">                        Aplicación del esquema de incentivos comunitrario en PF 17</t>
  </si>
  <si>
    <t xml:space="preserve">                        Aplicación del esquema de incentivos comunitrario en PF 18</t>
  </si>
  <si>
    <t xml:space="preserve">                        Aplicación del esquema de incentivos comunitrario en PF 19</t>
  </si>
  <si>
    <t xml:space="preserve">                        Aplicación del esquema de incentivos comunitrario en PF 20</t>
  </si>
  <si>
    <t xml:space="preserve">                        Aplicación del esquema de incentivos comunitrario en PF 21</t>
  </si>
  <si>
    <t xml:space="preserve">               Monitoreo del funcionamiento de la estrategia comunitaria</t>
  </si>
  <si>
    <t xml:space="preserve">                  Informes de monitoreo de la estrategia comunitaria</t>
  </si>
  <si>
    <t xml:space="preserve">         P2. 301 unidades médicas abastacidas permanentemente con métodos de PF</t>
  </si>
  <si>
    <t xml:space="preserve">            375 personal de salud capacitado en nuevos mecanismos y herramienta para la gestión logística de suministros de PF</t>
  </si>
  <si>
    <t xml:space="preserve">               Programación de necesidades por unidades para 2015</t>
  </si>
  <si>
    <t xml:space="preserve">               4 talleres en la Jurisdicción de San Cristobal</t>
  </si>
  <si>
    <t xml:space="preserve">               2 talleres en la Jurisdicción de Ococingo</t>
  </si>
  <si>
    <t xml:space="preserve">               2 talleres en la Jurisdicción de Palenque</t>
  </si>
  <si>
    <t xml:space="preserve">               3 talleres en la Jurisdicción de Pichucalco</t>
  </si>
  <si>
    <t xml:space="preserve">            Seguimiento a la adquisición de los métodos de PF</t>
  </si>
  <si>
    <t xml:space="preserve">               Estimacion de necesidades de métodos para 2016 y 2017</t>
  </si>
  <si>
    <t xml:space="preserve">                  Estimación necesidades ajustadas para el 2016</t>
  </si>
  <si>
    <t xml:space="preserve">                  Estimación necesidades para el 2017</t>
  </si>
  <si>
    <t xml:space="preserve">               Seguimiento a la solicitud de métodos de PF a nivel Federal</t>
  </si>
  <si>
    <t xml:space="preserve">                  Seguimiento a la solicitud del 2016</t>
  </si>
  <si>
    <t xml:space="preserve">                  Seguimiento a la solicitud del 2017</t>
  </si>
  <si>
    <t xml:space="preserve">               Adquisición de emergencia de métodos de planificación</t>
  </si>
  <si>
    <t xml:space="preserve">                  Acuerdo institucional sobre la necesidad de adquisición</t>
  </si>
  <si>
    <t xml:space="preserve">                  Selección del proveedor</t>
  </si>
  <si>
    <t xml:space="preserve">                  Recepción de los métodos de anticoncepcción</t>
  </si>
  <si>
    <t xml:space="preserve">                  Distribución de los métodos</t>
  </si>
  <si>
    <t xml:space="preserve">            Distribución oportuna de los métodos a jurísdicciones y unidades de salud y reporte del consumo</t>
  </si>
  <si>
    <t xml:space="preserve">               Reuniones mensuales de zonales con unidades de salud</t>
  </si>
  <si>
    <t xml:space="preserve">                  Reuniones zonales para temas de distribución comunitaria de PF</t>
  </si>
  <si>
    <t xml:space="preserve">                     Reuniones zonales para temas de distribución comunitaria de PF 1</t>
  </si>
  <si>
    <t xml:space="preserve">                     Reuniones zonales para temas de distribución comunitaria de PF 2</t>
  </si>
  <si>
    <t xml:space="preserve">                     Reuniones zonales para temas de distribución comunitaria de PF 3</t>
  </si>
  <si>
    <t xml:space="preserve">                     Reuniones zonales para temas de distribución comunitaria de PF 4</t>
  </si>
  <si>
    <t xml:space="preserve">                     Reuniones zonales para temas de distribución comunitaria de PF 5</t>
  </si>
  <si>
    <t xml:space="preserve">                     Reuniones zonales para temas de distribución comunitaria de PF 6</t>
  </si>
  <si>
    <t xml:space="preserve">                     Reuniones zonales para temas de distribución comunitaria de PF 7</t>
  </si>
  <si>
    <t xml:space="preserve">                     Reuniones zonales para temas de distribución comunitaria de PF 8</t>
  </si>
  <si>
    <t xml:space="preserve">                     Reuniones zonales para temas de distribución comunitaria de PF 9</t>
  </si>
  <si>
    <t xml:space="preserve">                     Reuniones zonales para temas de distribución comunitaria de PF 10</t>
  </si>
  <si>
    <t xml:space="preserve">                     Reuniones zonales para temas de distribución comunitaria de PF 11</t>
  </si>
  <si>
    <t xml:space="preserve">                     Reuniones zonales para temas de distribución comunitaria de PF 12</t>
  </si>
  <si>
    <t xml:space="preserve">                     Reuniones zonales para temas de distribución comunitaria de PF 13</t>
  </si>
  <si>
    <t xml:space="preserve">                     Reuniones zonales para temas de distribución comunitaria de PF 14</t>
  </si>
  <si>
    <t xml:space="preserve">                     Reuniones zonales para temas de distribución comunitaria de PF 15</t>
  </si>
  <si>
    <t xml:space="preserve">                     Reuniones zonales para temas de distribución comunitaria de PF 16</t>
  </si>
  <si>
    <t xml:space="preserve">                     Reuniones zonales para temas de distribución comunitaria de PF 17</t>
  </si>
  <si>
    <t xml:space="preserve">                     Reuniones zonales para temas de distribución comunitaria de PF 18</t>
  </si>
  <si>
    <t xml:space="preserve">                     Reuniones zonales para temas de distribución comunitaria de PF 19</t>
  </si>
  <si>
    <t xml:space="preserve">                     Reuniones zonales para temas de distribución comunitaria de PF 20</t>
  </si>
  <si>
    <t xml:space="preserve">                     Reuniones zonales para temas de distribución comunitaria de PF 21</t>
  </si>
  <si>
    <t xml:space="preserve">               Reuniones mensuales de equipos zonales y jurisdiccionales</t>
  </si>
  <si>
    <t xml:space="preserve">               Monitoreo de la distribución y distribución de métodos de PF</t>
  </si>
  <si>
    <t xml:space="preserve">                  Sesiones trimestrales de monitoreo </t>
  </si>
  <si>
    <t xml:space="preserve">         P3: 1,300 médicos, enfermeras y COCS capacitados en la CONSEJERÍA de PF y estrategia de cambio de comportamiento</t>
  </si>
  <si>
    <t xml:space="preserve">            Selección de firma consultora</t>
  </si>
  <si>
    <t xml:space="preserve">               Términos de referencia</t>
  </si>
  <si>
    <t xml:space="preserve">               Proceso de adquisición de la firma consultora</t>
  </si>
  <si>
    <t xml:space="preserve">            posicionamiento de la firma consultora</t>
  </si>
  <si>
    <t xml:space="preserve">               Comunicación formal sobre el ptoceso formativo y de acompañamiento</t>
  </si>
  <si>
    <t xml:space="preserve">               Reuniones de trabajo en las juridiscciones de presentación y logítica</t>
  </si>
  <si>
    <t xml:space="preserve">            Capacitación de Médicos, Enfermeras y COCS en las unidades de salud</t>
  </si>
  <si>
    <t xml:space="preserve">               Establecimiento del cronograma de formación y los elementos logísticos</t>
  </si>
  <si>
    <t xml:space="preserve">               Capacitación dinámica y participativa</t>
  </si>
  <si>
    <t xml:space="preserve">                  Terminos de referencia</t>
  </si>
  <si>
    <t xml:space="preserve">                  Selección de la Firma </t>
  </si>
  <si>
    <t xml:space="preserve">                  Proceso formativo dinámico y participativo (médicos, enfermeras y COCS) Firma consultora</t>
  </si>
  <si>
    <t xml:space="preserve">               Seguimiento al proceso de capacitación</t>
  </si>
  <si>
    <t xml:space="preserve">         P4: 2,000 puerperas adoptan un método de PF post evento obstétrico</t>
  </si>
  <si>
    <t xml:space="preserve">            100% de mujeres embarazada con consejería y referidas para anticoncepción</t>
  </si>
  <si>
    <t xml:space="preserve">               Consejería en el control prenatal</t>
  </si>
  <si>
    <t xml:space="preserve">               Mujer aceptante es referida</t>
  </si>
  <si>
    <t xml:space="preserve">               Comunicación de referencia al hospital respectivo</t>
  </si>
  <si>
    <t xml:space="preserve">            Consejería en el puerperio inmediato y tardío sobre anticoncepción</t>
  </si>
  <si>
    <t xml:space="preserve">               Información en la admisión</t>
  </si>
  <si>
    <t xml:space="preserve">               Consejería en el puerperio sobre anticoncepción</t>
  </si>
  <si>
    <t xml:space="preserve">            Adquisición de insumos esenciales de anticoncepción quirúrgica</t>
  </si>
  <si>
    <t xml:space="preserve">               Especificaciones técnicas </t>
  </si>
  <si>
    <t xml:space="preserve">               selección del proveedor</t>
  </si>
  <si>
    <t xml:space="preserve">               recepción de los insumos</t>
  </si>
  <si>
    <t xml:space="preserve">            Realización del APEO en los hospitales</t>
  </si>
  <si>
    <t xml:space="preserve">               Aplicado proceso de articulación con sala de operaciones (OTB)</t>
  </si>
  <si>
    <t xml:space="preserve">               Entrega de los otros métodos</t>
  </si>
  <si>
    <t xml:space="preserve">               Monitoreo de las metas de APEO</t>
  </si>
  <si>
    <t xml:space="preserve">                  Monitoreo de la implementación de la estrategia</t>
  </si>
  <si>
    <t xml:space="preserve">                  Monitoreo del cumplimiento de metas de APEO</t>
  </si>
  <si>
    <t xml:space="preserve">   1.2 CONE</t>
  </si>
  <si>
    <t xml:space="preserve">      Indicador: 11.8% de MER recibieron en su embarazo más recientes al menos 5 atenciones prenatales realizadas por Médicos enfermeras o COCS de acuerdo a las mejores prácticas.</t>
  </si>
  <si>
    <t xml:space="preserve">      Indicador: 37,4 de MER cuyo parto más reciente fue realizado por personal calificado en servicios de salud (en 2 años)</t>
  </si>
  <si>
    <t xml:space="preserve">      Indicador: 33% de MER recibieron cuidados post parto por personal calificado antes de los 7 días después de su parto más reciente (2 años)</t>
  </si>
  <si>
    <t xml:space="preserve">         P1: 301 unidades de salud abastecidas con los materiales impresos requeridos para el funcionamiento de la estrategia de CONE</t>
  </si>
  <si>
    <t xml:space="preserve">            Impresos materiales para la estrategia CONE</t>
  </si>
  <si>
    <t xml:space="preserve">               Definición de los materiales a imprimir</t>
  </si>
  <si>
    <t xml:space="preserve">               Diseño gráfico de los materiales</t>
  </si>
  <si>
    <t xml:space="preserve">               Contratación de los talleres gráficos</t>
  </si>
  <si>
    <t xml:space="preserve">         P2: 11,000 Mujeres embarazadas que recibieron 5 controles de calidad, parto institucional y cuidados post parto</t>
  </si>
  <si>
    <t xml:space="preserve">            Todas las unidades de salud con búsqueda activa de embarazadas</t>
  </si>
  <si>
    <t xml:space="preserve">               Censo de embarazadas actualizado permanentemente</t>
  </si>
  <si>
    <t xml:space="preserve">                  Análisis trimestral del censo de embarazadas según metas</t>
  </si>
  <si>
    <t xml:space="preserve">               Plan comunitario de búsqueda de embarazadas a través Pasantes de enfermeria, auxiliares de salud, beneficiarias de PROSPERA, utilizando hoja filtro y formato de línea de vida</t>
  </si>
  <si>
    <t xml:space="preserve">                  Actualizaciòn de contenidos y elementos del plan comunitario</t>
  </si>
  <si>
    <t xml:space="preserve">                  Inventario del recurso comunitario disponible</t>
  </si>
  <si>
    <t xml:space="preserve">                  Comunicación con los recursos comunitarios para activarlos en este esfuerzo</t>
  </si>
  <si>
    <t xml:space="preserve">               Reactivación en el uso de pruebas rápidas de embarazo para captación temprana</t>
  </si>
  <si>
    <t xml:space="preserve">                  Analisis de la situación del uso en cada unidad de salud</t>
  </si>
  <si>
    <t xml:space="preserve">                  Definición de acciones para reactivar su aplicación</t>
  </si>
  <si>
    <t xml:space="preserve">                  Compra de emergencia de pruebas rápidas de embarazo</t>
  </si>
  <si>
    <t xml:space="preserve">                     identificación de necesidades</t>
  </si>
  <si>
    <t xml:space="preserve">                     especificaciones técnicas</t>
  </si>
  <si>
    <t xml:space="preserve">                     selección de proveedor</t>
  </si>
  <si>
    <t xml:space="preserve">                     recepción de las pruebas</t>
  </si>
  <si>
    <t xml:space="preserve">                  Monitoreo periódico del uso de pruebas rápidas</t>
  </si>
  <si>
    <t xml:space="preserve">                     Monitoreo periódico del uso de pruebas rápidas 1</t>
  </si>
  <si>
    <t xml:space="preserve">                     Monitoreo periódico del uso de pruebas rápidas 2</t>
  </si>
  <si>
    <t xml:space="preserve">                     Monitoreo periódico del uso de pruebas rápidas 3</t>
  </si>
  <si>
    <t xml:space="preserve">                     Monitoreo periódico del uso de pruebas rápidas 4</t>
  </si>
  <si>
    <t xml:space="preserve">                     Monitoreo periódico del uso de pruebas rápidas 5</t>
  </si>
  <si>
    <t xml:space="preserve">                     Monitoreo periódico del uso de pruebas rápidas 6</t>
  </si>
  <si>
    <t xml:space="preserve">                     Monitoreo periódico del uso de pruebas rápidas 7</t>
  </si>
  <si>
    <t xml:space="preserve">                     Monitoreo periódico del uso de pruebas rápidas 8</t>
  </si>
  <si>
    <t xml:space="preserve">                     Monitoreo periódico del uso de pruebas rápidas 9</t>
  </si>
  <si>
    <t xml:space="preserve">                     Monitoreo periódico del uso de pruebas rápidas 10</t>
  </si>
  <si>
    <t xml:space="preserve">                     Monitoreo periódico del uso de pruebas rápidas 11</t>
  </si>
  <si>
    <t xml:space="preserve">                     Monitoreo periódico del uso de pruebas rápidas 12</t>
  </si>
  <si>
    <t xml:space="preserve">                     Monitoreo periódico del uso de pruebas rápidas 13</t>
  </si>
  <si>
    <t xml:space="preserve">                     Monitoreo periódico del uso de pruebas rápidas 14</t>
  </si>
  <si>
    <t xml:space="preserve">                     Monitoreo periódico del uso de pruebas rápidas 15</t>
  </si>
  <si>
    <t xml:space="preserve">                     Monitoreo periódico del uso de pruebas rápidas 16</t>
  </si>
  <si>
    <t xml:space="preserve">                     Monitoreo periódico del uso de pruebas rápidas 17</t>
  </si>
  <si>
    <t xml:space="preserve">                     Monitoreo periódico del uso de pruebas rápidas 18</t>
  </si>
  <si>
    <t xml:space="preserve">                     Monitoreo periódico del uso de pruebas rápidas 19</t>
  </si>
  <si>
    <t xml:space="preserve">                     Monitoreo periódico del uso de pruebas rápidas 20</t>
  </si>
  <si>
    <t xml:space="preserve">                     Monitoreo periódico del uso de pruebas rápidas 21</t>
  </si>
  <si>
    <t xml:space="preserve">            Implementación del plan de parto Individual y comunitario</t>
  </si>
  <si>
    <t xml:space="preserve">         P3: Casas maternas habilitadas y funcionando</t>
  </si>
  <si>
    <t xml:space="preserve">            Sistematización y capacitación para operación de las casas maternas</t>
  </si>
  <si>
    <t xml:space="preserve">               Sistematización del modelo y selección de las comunidades donde operarán las posadas AME</t>
  </si>
  <si>
    <t xml:space="preserve">                  Sistematización de experiencias existentes</t>
  </si>
  <si>
    <t xml:space="preserve">                  Organización del modelo operativo y división de responsabilidades y roles (comunidad ISECH)</t>
  </si>
  <si>
    <t xml:space="preserve">                  Análisis integral de la situación existente en las casa actuales</t>
  </si>
  <si>
    <t xml:space="preserve">                  Plan de mejora de las casas existentes</t>
  </si>
  <si>
    <t xml:space="preserve">               Diseno del plan de capacitación y selección de los participantes</t>
  </si>
  <si>
    <t xml:space="preserve">            Negociación con la comunidad y funcionamiento de las casas maternas</t>
  </si>
  <si>
    <t xml:space="preserve">               Sensibilización a la comunidad y las autoridades comunitarias</t>
  </si>
  <si>
    <t xml:space="preserve">                  Participar en talleres comunitarios y otras actividades comunales</t>
  </si>
  <si>
    <t xml:space="preserve">                  Diálogo con las autoridades municipales</t>
  </si>
  <si>
    <t xml:space="preserve">                  Consulta comunitaria y acuerdos para el establecimiento y mejora de la posada AME</t>
  </si>
  <si>
    <t xml:space="preserve">               Identificar el equipo gestor del proyecto de casas maternas</t>
  </si>
  <si>
    <t xml:space="preserve">                  Identificación del equipo gestor a nivel de la comunidad</t>
  </si>
  <si>
    <t xml:space="preserve">                  Identificación del equipo gestor a nivel del Hospital</t>
  </si>
  <si>
    <t xml:space="preserve">               Plan de trabajo del equipo gestor</t>
  </si>
  <si>
    <t xml:space="preserve">                  Diseno del plan de trabajo por casa materna</t>
  </si>
  <si>
    <t xml:space="preserve">                  Ejecución de las acciones para instalación y operación de las posada AME</t>
  </si>
  <si>
    <t xml:space="preserve">            Habilitación de las casas maternas</t>
  </si>
  <si>
    <t xml:space="preserve">               casas maternas en operación (3 casas)</t>
  </si>
  <si>
    <t xml:space="preserve">                  Adquisición de mobiliario complementarios</t>
  </si>
  <si>
    <t xml:space="preserve">                  Capacitación al personal de la casa materna</t>
  </si>
  <si>
    <t xml:space="preserve">                  Implementación del plan de habilitación y mejora</t>
  </si>
  <si>
    <t xml:space="preserve">                     Apoyo en gastos operativos y despensas</t>
  </si>
  <si>
    <t xml:space="preserve">               Casas maternas nuevas operando en el 2016 (5 posadas)</t>
  </si>
  <si>
    <t xml:space="preserve">                  Adquisición de mobiliario y equipo</t>
  </si>
  <si>
    <t xml:space="preserve">               Casas maternas nuevas operando en el 2017 (8 posadas)</t>
  </si>
  <si>
    <t xml:space="preserve">            Seguimiento y divulgación de resultados</t>
  </si>
  <si>
    <t xml:space="preserve">               Seguimiento de la operación</t>
  </si>
  <si>
    <t xml:space="preserve">                  Diseno de instrumentos y mecanismos de monitoreo</t>
  </si>
  <si>
    <t xml:space="preserve">                  Monitoreo del funcionamiento y vinculacion de casas maternas</t>
  </si>
  <si>
    <t xml:space="preserve">                     Monitoreo de la Operación</t>
  </si>
  <si>
    <t xml:space="preserve">                        Monitoreo de la Operación 1</t>
  </si>
  <si>
    <t xml:space="preserve">                        Monitoreo de la Operación 2</t>
  </si>
  <si>
    <t xml:space="preserve">                        Monitoreo de la Operación 3</t>
  </si>
  <si>
    <t xml:space="preserve">                        Monitoreo de la Operación 4</t>
  </si>
  <si>
    <t xml:space="preserve">                        Monitoreo de la Operación 5</t>
  </si>
  <si>
    <t xml:space="preserve">                        Monitoreo de la Operación 6</t>
  </si>
  <si>
    <t xml:space="preserve">                        Monitoreo de la Operación 7</t>
  </si>
  <si>
    <t xml:space="preserve">                        Monitoreo de la Operación 8</t>
  </si>
  <si>
    <t xml:space="preserve">                        Monitoreo de la Operación 9</t>
  </si>
  <si>
    <t xml:space="preserve">                        Monitoreo de la Operación 10</t>
  </si>
  <si>
    <t xml:space="preserve">                        Monitoreo de la Operación 11</t>
  </si>
  <si>
    <t xml:space="preserve">                        Monitoreo de la Operación 12</t>
  </si>
  <si>
    <t xml:space="preserve">                        Monitoreo de la Operación 13</t>
  </si>
  <si>
    <t xml:space="preserve">                        Monitoreo de la Operación 14</t>
  </si>
  <si>
    <t xml:space="preserve">                        Monitoreo de la Operación 15</t>
  </si>
  <si>
    <t xml:space="preserve">                        Monitoreo de la Operación 16</t>
  </si>
  <si>
    <t xml:space="preserve">                        Monitoreo de la Operación 17</t>
  </si>
  <si>
    <t xml:space="preserve">                        Monitoreo de la Operación 18</t>
  </si>
  <si>
    <t xml:space="preserve">                        Monitoreo de la Operación 19</t>
  </si>
  <si>
    <t xml:space="preserve">                        Monitoreo de la Operación 20</t>
  </si>
  <si>
    <t xml:space="preserve">                        Monitoreo de la Operación 21</t>
  </si>
  <si>
    <t xml:space="preserve">               Divulgación y comunicación</t>
  </si>
  <si>
    <t xml:space="preserve">                  Elaboración plan de divulgación y comunicación</t>
  </si>
  <si>
    <t xml:space="preserve">                  Acciones de comunicación </t>
  </si>
  <si>
    <t xml:space="preserve">         P4: 3,300 mujeres embrazadas y neonatos de alto riesgo por año referidas efectiva al nivel de atención requerido para su adecuada atención</t>
  </si>
  <si>
    <t xml:space="preserve">            Impresión de la guía operativa de Referencia y hojas de referencia/contra-referencia</t>
  </si>
  <si>
    <t xml:space="preserve">               Selección de los talleres gráficos estatales</t>
  </si>
  <si>
    <t xml:space="preserve">               Recepción de los manuales y hojas de referencia</t>
  </si>
  <si>
    <t xml:space="preserve">               Distribución de los manuales</t>
  </si>
  <si>
    <t xml:space="preserve">               Capacitación al personal en uso adecuado de las guías en CONE´s y Hospitales</t>
  </si>
  <si>
    <t xml:space="preserve">            Funcionamiento adecuado del mecanismo de traslado</t>
  </si>
  <si>
    <t xml:space="preserve">               Capacitación de choferes</t>
  </si>
  <si>
    <t xml:space="preserve">                  Capacitación a operador de ambulancias en 2016</t>
  </si>
  <si>
    <t xml:space="preserve">                  Capacitación a operador de ambulancias en 2017</t>
  </si>
  <si>
    <t xml:space="preserve">               Compra de equipo para las ambulancias</t>
  </si>
  <si>
    <t xml:space="preserve">            Unidad de gestión de usuarias en salud (UGuS)</t>
  </si>
  <si>
    <t xml:space="preserve">               Institucionalización de la Unidad de Gestión de Usuarios</t>
  </si>
  <si>
    <t xml:space="preserve">                  Validación del diseño conceptual</t>
  </si>
  <si>
    <t xml:space="preserve">                  Adopción a nivel de la Junta de Gobierno</t>
  </si>
  <si>
    <t xml:space="preserve">                  Desarrollo de manuales y procedimientos operativos</t>
  </si>
  <si>
    <t xml:space="preserve">                  Reubicación de personal del ISECH para la prestación de los servicios</t>
  </si>
  <si>
    <t xml:space="preserve">               Fortalecimiento de la infraestructura de telecomunicación</t>
  </si>
  <si>
    <t xml:space="preserve">                  Validación del diagnóstico de la infraestructura de telecomunicaciones</t>
  </si>
  <si>
    <t xml:space="preserve">                  Adquisición e instalación de equipos de radiocomunicación</t>
  </si>
  <si>
    <t xml:space="preserve">                     Selección de proveedores</t>
  </si>
  <si>
    <t xml:space="preserve">                     Recepción e instalación de los equipos</t>
  </si>
  <si>
    <t xml:space="preserve">                  Adquisición e instalación de equipos informáticos para la gestión de usuarios</t>
  </si>
  <si>
    <t xml:space="preserve">                  Reahabilitación del equipamiento de telecomunicaciones existente</t>
  </si>
  <si>
    <t xml:space="preserve">                     Identificación de necesidades de rehabilitamiento</t>
  </si>
  <si>
    <t xml:space="preserve">                     Desarrollo de la rehabilitación</t>
  </si>
  <si>
    <t xml:space="preserve">                  Conectividad de la red</t>
  </si>
  <si>
    <t xml:space="preserve">                     Servicios de arrendamiento de señales para 2016</t>
  </si>
  <si>
    <t xml:space="preserve">                     Servicios de arrendamiento de señales para 2017</t>
  </si>
  <si>
    <t xml:space="preserve">               Establecimiento físico de la Unidad</t>
  </si>
  <si>
    <t xml:space="preserve">                  Asignación del espacio físico</t>
  </si>
  <si>
    <t xml:space="preserve">                  Especificaciones técnicas de equipos a adquirir</t>
  </si>
  <si>
    <t xml:space="preserve">                  Recepción de los equipos</t>
  </si>
  <si>
    <t xml:space="preserve">               Capacitación al personal en el uso del SUGUS y en la referencia y contrareferencia</t>
  </si>
  <si>
    <t xml:space="preserve">         P5: 800 Parteras capacitadas en las nuevas currícula</t>
  </si>
  <si>
    <t xml:space="preserve">            Diseno del plan de capacitación de parteras</t>
  </si>
  <si>
    <t xml:space="preserve">               Desarrollo del nuevo manual de parteras</t>
  </si>
  <si>
    <t xml:space="preserve">                  recolección de materiales</t>
  </si>
  <si>
    <t xml:space="preserve">                  Iintercambios de experiencias sobre la temática (OPS)</t>
  </si>
  <si>
    <t xml:space="preserve">                  Sistematización de la propuesta de nueva curricula</t>
  </si>
  <si>
    <t xml:space="preserve">               Elaboración manual del capacitador de parteras</t>
  </si>
  <si>
    <t xml:space="preserve">               Elaboración del plan de capacitación de parteras</t>
  </si>
  <si>
    <t xml:space="preserve">               Impresión de materiales de capacitación (facilitadores y parteras)</t>
  </si>
  <si>
    <t xml:space="preserve">                  Definición de los materiales</t>
  </si>
  <si>
    <t xml:space="preserve">                  Diseno de los materiales</t>
  </si>
  <si>
    <t xml:space="preserve">                  Selección de los talleres gráficos estatales</t>
  </si>
  <si>
    <t xml:space="preserve">            Capacitación de las parteras</t>
  </si>
  <si>
    <t xml:space="preserve">               Calendarización y organización de los talleres</t>
  </si>
  <si>
    <t xml:space="preserve">               Identificación de facilitadores</t>
  </si>
  <si>
    <t xml:space="preserve">               Formación de facilitadores en capacitación de parteras</t>
  </si>
  <si>
    <t xml:space="preserve">               Desarrollo del plan de capacitación a parteras</t>
  </si>
  <si>
    <t xml:space="preserve">         P6: 301 Unidades de salud con pruebas rápidas para exámenes básicos de laboratorio</t>
  </si>
  <si>
    <t xml:space="preserve">            Identificadas las necesidades de pruebas rápidas</t>
  </si>
  <si>
    <t xml:space="preserve">               Reuniones de identificación de necesidades 2016</t>
  </si>
  <si>
    <t xml:space="preserve">               Reunión identificación de necesidades 2017</t>
  </si>
  <si>
    <t xml:space="preserve">            Abastecimiento complemento de pruebas rápidas de laboratorio</t>
  </si>
  <si>
    <t xml:space="preserve">               Selección de proveedor</t>
  </si>
  <si>
    <t xml:space="preserve">               Recepción de las pruebas</t>
  </si>
  <si>
    <t xml:space="preserve">            Mejora del sistema de distribución de las pruebas rápidas</t>
  </si>
  <si>
    <t xml:space="preserve">               Elaboración cuadros de distribución 2016</t>
  </si>
  <si>
    <t xml:space="preserve">               Elaboración cuadros de distribución 2017</t>
  </si>
  <si>
    <t xml:space="preserve">               Distribución a las unidades de salud</t>
  </si>
  <si>
    <t xml:space="preserve">               Monitoreo de la distribución</t>
  </si>
  <si>
    <t xml:space="preserve">         P7: 3,830 Mujeres embarazadas que reciben y cambian vales de transporte en Sitalá, Tumbalá, Chilón, Yajalón y Tila</t>
  </si>
  <si>
    <t xml:space="preserve">            Personal de salud capacidado</t>
  </si>
  <si>
    <t xml:space="preserve">               Sensibilización al personal gerencial vinculado</t>
  </si>
  <si>
    <t xml:space="preserve">               Capacitación al personal operativo que implementa el mecanismo de vales</t>
  </si>
  <si>
    <t xml:space="preserve">               Capacitación y sensibilización del personal de segundo nivel de atención</t>
  </si>
  <si>
    <t xml:space="preserve">            Plan de comunicación implementado</t>
  </si>
  <si>
    <t xml:space="preserve">               Concertación con autoridades para el calendario de visitas</t>
  </si>
  <si>
    <t xml:space="preserve">               Reproducción y distribución de materiales</t>
  </si>
  <si>
    <t xml:space="preserve">               Traducción del video a Tsotsil y Tseltal</t>
  </si>
  <si>
    <t xml:space="preserve">            Incentivo para el control post natal</t>
  </si>
  <si>
    <t xml:space="preserve">               Definición del mecanismo administrativo</t>
  </si>
  <si>
    <t xml:space="preserve">               Definición del contenido de las canastillas</t>
  </si>
  <si>
    <t xml:space="preserve">               Adquisición de los insumos</t>
  </si>
  <si>
    <t xml:space="preserve">                  Recepción de los insumos</t>
  </si>
  <si>
    <t xml:space="preserve">               Mecanismo de distribución</t>
  </si>
  <si>
    <t xml:space="preserve">                  Análisis de la distribución trimestral de canastillas</t>
  </si>
  <si>
    <t xml:space="preserve">            Implementación del mecanismo de vales</t>
  </si>
  <si>
    <t xml:space="preserve">               Impresión de los vales</t>
  </si>
  <si>
    <t xml:space="preserve">               Entrega de censos nominales de embarazadas y puerperas</t>
  </si>
  <si>
    <t xml:space="preserve">               Distribución y canje de los vales</t>
  </si>
  <si>
    <t xml:space="preserve">               Liquidación sistemática de los recursos financieros</t>
  </si>
  <si>
    <t xml:space="preserve">                  Solicitud de recursos financieros</t>
  </si>
  <si>
    <t xml:space="preserve">                  Liquidación de recursos y solicitud de nuevos recursos</t>
  </si>
  <si>
    <t xml:space="preserve">                  Liquidación final de recursos</t>
  </si>
  <si>
    <t xml:space="preserve">            Supervisión y seguimiento </t>
  </si>
  <si>
    <t xml:space="preserve">               Cronograma de visitas</t>
  </si>
  <si>
    <t xml:space="preserve">               Visitas de supervisión, asesoría, capacitación y verificación de metas</t>
  </si>
  <si>
    <t xml:space="preserve">               Informes de supervisión</t>
  </si>
  <si>
    <t xml:space="preserve">                  Informe trimestral de supervisión mecanismo de vales</t>
  </si>
  <si>
    <t xml:space="preserve">               Evaluación integral del mecanismos de vales</t>
  </si>
  <si>
    <t xml:space="preserve">   HOSPITALES</t>
  </si>
  <si>
    <t xml:space="preserve">      Indicador 4050: 30% de pacientes institucionales de post parto evaluadas e inscritas por lo menos cada 15 minutos la primera hora y cada 30 minutos la siguiente hora</t>
  </si>
  <si>
    <t xml:space="preserve">      Indicador 4090: 92,3% de Partos con periodo activo del periodo de parto en su parto mas reciente </t>
  </si>
  <si>
    <t xml:space="preserve">      Indicador 4070: 20% de Neonatos que presentaron una complicación manejada según la norma </t>
  </si>
  <si>
    <t xml:space="preserve">      Indicador 4080: 20,6% de mujeres con complicación obstétrica manejadas según la norma</t>
  </si>
  <si>
    <t xml:space="preserve">         P1: Implementada estrategia de Gestión clínica en 16 hospitales CONE Básico y Completos</t>
  </si>
  <si>
    <t xml:space="preserve">            Impresión de material divulgativo de la estrategia</t>
  </si>
  <si>
    <t xml:space="preserve">               Identificación de los materiales a imprimir</t>
  </si>
  <si>
    <t xml:space="preserve">               Diagramados materiales a imprimir</t>
  </si>
  <si>
    <t xml:space="preserve">               Contratación de los talleres gráficos del Estado</t>
  </si>
  <si>
    <t xml:space="preserve">               Distribución de los materiales de la estrategia</t>
  </si>
  <si>
    <t xml:space="preserve">            Implementación de la estrategia de gestión clínica</t>
  </si>
  <si>
    <t xml:space="preserve">               Equipo del ISECH acompaña a la firma en la implementación local</t>
  </si>
  <si>
    <t xml:space="preserve">                  Acompañamiento a la firma en la gestión clínica</t>
  </si>
  <si>
    <t xml:space="preserve">                     Acompañamiento a la firma en la gestión clínica 2</t>
  </si>
  <si>
    <t xml:space="preserve">                     Acompañamiento a la firma en la gestión clínica 3</t>
  </si>
  <si>
    <t xml:space="preserve">                     Acompañamiento a la firma en la gestión clínica 4</t>
  </si>
  <si>
    <t xml:space="preserve">                     Acompañamiento a la firma en la gestión clínica 5</t>
  </si>
  <si>
    <t xml:space="preserve">                     Acompañamiento a la firma en la gestión clínica 6</t>
  </si>
  <si>
    <t xml:space="preserve">                     Acompañamiento a la firma en la gestión clínica 7</t>
  </si>
  <si>
    <t xml:space="preserve">                     Acompañamiento a la firma en la gestión clínica 8</t>
  </si>
  <si>
    <t xml:space="preserve">                     Acompañamiento a la firma en la gestión clínica 9</t>
  </si>
  <si>
    <t xml:space="preserve">                     Acompañamiento a la firma en la gestión clínica 10</t>
  </si>
  <si>
    <t xml:space="preserve">                     Acompañamiento a la firma en la gestión clínica 11</t>
  </si>
  <si>
    <t xml:space="preserve">                     Acompañamiento a la firma en la gestión clínica 12</t>
  </si>
  <si>
    <t xml:space="preserve">                  Acompañamiento de la firma internacional durante 2017</t>
  </si>
  <si>
    <t xml:space="preserve">                  Taller de revisión de avance en la implementación y toma de decisión</t>
  </si>
  <si>
    <t xml:space="preserve">                  Adecuaciones para adaptación a los procesos clínicos en los hospitales</t>
  </si>
  <si>
    <t xml:space="preserve">                     espeficaciones técnicas</t>
  </si>
  <si>
    <t xml:space="preserve">                     Recepción de los trabajos</t>
  </si>
  <si>
    <t xml:space="preserve">                  Adquisición de equipo de hospitales</t>
  </si>
  <si>
    <t xml:space="preserve">            Implementación del esquema de monitoreo</t>
  </si>
  <si>
    <t xml:space="preserve">               análisis de reportes sobre toma de decisiones</t>
  </si>
  <si>
    <t xml:space="preserve">                  análisis de reportes sobre toma de decisiones 1</t>
  </si>
  <si>
    <t xml:space="preserve">                  análisis de reportes sobre toma de decisiones 2</t>
  </si>
  <si>
    <t xml:space="preserve">                  análisis de reportes sobre toma de decisiones 3</t>
  </si>
  <si>
    <t xml:space="preserve">                  análisis de reportes sobre toma de decisiones 4</t>
  </si>
  <si>
    <t xml:space="preserve">                  análisis de reportes sobre toma de decisiones 5</t>
  </si>
  <si>
    <t xml:space="preserve">                  análisis de reportes sobre toma de decisiones 6</t>
  </si>
  <si>
    <t xml:space="preserve">                  análisis de reportes sobre toma de decisiones 7</t>
  </si>
  <si>
    <t xml:space="preserve">                  análisis de reportes sobre toma de decisiones 8</t>
  </si>
  <si>
    <t xml:space="preserve">                  análisis de reportes sobre toma de decisiones 9</t>
  </si>
  <si>
    <t xml:space="preserve">                  análisis de reportes sobre toma de decisiones 10</t>
  </si>
  <si>
    <t xml:space="preserve">                  análisis de reportes sobre toma de decisiones 11</t>
  </si>
  <si>
    <t xml:space="preserve">                  análisis de reportes sobre toma de decisiones 12</t>
  </si>
  <si>
    <t xml:space="preserve">         P2: Formación en la estrategia y en temas clínicos especializados a nivel de 600 profesionales</t>
  </si>
  <si>
    <t xml:space="preserve">            Planificación del programa formativo</t>
  </si>
  <si>
    <t xml:space="preserve">               Definición de los temas y el alcance de la capacitación</t>
  </si>
  <si>
    <t xml:space="preserve">               Planificación del proceso de formación</t>
  </si>
  <si>
    <t xml:space="preserve">            Capacitación en emergencia obstétrica y reanimación neonatal</t>
  </si>
  <si>
    <t xml:space="preserve">               Curso en reanimación neonatal</t>
  </si>
  <si>
    <t xml:space="preserve">               Habilidades y destrezas en emergencia obstétrica (HYDEON) Para enfermeras y médicos</t>
  </si>
  <si>
    <t xml:space="preserve">               APEO y vaseptomía</t>
  </si>
  <si>
    <t xml:space="preserve">               Formación en calibrado y mantenimiento de equipos de diagnóstico especializado</t>
  </si>
  <si>
    <t xml:space="preserve">            Adquisición de manuales especializados en reanimación neonatal</t>
  </si>
  <si>
    <t xml:space="preserve">         P3: Seguimiento y análisis del 100% de las muertes maternas y perinatales</t>
  </si>
  <si>
    <t xml:space="preserve">            Contratación de enfermera (o) de apoyo al proceso</t>
  </si>
  <si>
    <t xml:space="preserve">               Selección de personal</t>
  </si>
  <si>
    <t xml:space="preserve">               Desarrollo de los servicios de seguimiento y vigilancia</t>
  </si>
  <si>
    <t xml:space="preserve">                  Acompañamiento técnico al análisis de la muerte perinatal</t>
  </si>
  <si>
    <t xml:space="preserve">                     Acompañamiento técnico al análisis de la muerte perinatal 1</t>
  </si>
  <si>
    <t xml:space="preserve">                     Acompañamiento técnico al análisis de la muerte perinatal 2</t>
  </si>
  <si>
    <t xml:space="preserve">                     Acompañamiento técnico al análisis de la muerte perinatal 3</t>
  </si>
  <si>
    <t xml:space="preserve">                     Acompañamiento técnico al análisis de la muerte perinatal 4</t>
  </si>
  <si>
    <t xml:space="preserve">                     Acompañamiento técnico al análisis de la muerte perinatal 5</t>
  </si>
  <si>
    <t xml:space="preserve">                     Acompañamiento técnico al análisis de la muerte perinatal 6</t>
  </si>
  <si>
    <t xml:space="preserve">                     Acompañamiento técnico al análisis de la muerte perinatal 7</t>
  </si>
  <si>
    <t xml:space="preserve">                     Acompañamiento técnico al análisis de la muerte perinatal 8</t>
  </si>
  <si>
    <t xml:space="preserve">                     Acompañamiento técnico al análisis de la muerte perinatal 9</t>
  </si>
  <si>
    <t xml:space="preserve">                     Acompañamiento técnico al análisis de la muerte perinatal 10</t>
  </si>
  <si>
    <t xml:space="preserve">                     Acompañamiento técnico al análisis de la muerte perinatal 11</t>
  </si>
  <si>
    <t xml:space="preserve">                     Acompañamiento técnico al análisis de la muerte perinatal 12</t>
  </si>
  <si>
    <t xml:space="preserve">                     Acompañamiento técnico al análisis de la muerte perinatal 13</t>
  </si>
  <si>
    <t xml:space="preserve">                     Acompañamiento técnico al análisis de la muerte perinatal 14</t>
  </si>
  <si>
    <t xml:space="preserve">                     Acompañamiento técnico al análisis de la muerte perinatal 15</t>
  </si>
  <si>
    <t xml:space="preserve">                     Acompañamiento técnico al análisis de la muerte perinatal 16</t>
  </si>
  <si>
    <t xml:space="preserve">                     Acompañamiento técnico al análisis de la muerte perinatal 17</t>
  </si>
  <si>
    <t xml:space="preserve">                     Acompañamiento técnico al análisis de la muerte perinatal 18</t>
  </si>
  <si>
    <t xml:space="preserve">                     Acompañamiento técnico al análisis de la muerte perinatal 19</t>
  </si>
  <si>
    <t xml:space="preserve">                     Acompañamiento técnico al análisis de la muerte perinatal 20</t>
  </si>
  <si>
    <t xml:space="preserve">                     Acompañamiento técnico al análisis de la muerte perinatal 21</t>
  </si>
  <si>
    <t xml:space="preserve">            Análisis del 100% de los casos de muertes perinatal de acuerdo al manual</t>
  </si>
  <si>
    <t xml:space="preserve">               Activar del análisis de muerte perinatal</t>
  </si>
  <si>
    <t xml:space="preserve">               Dictámen de muerte perinatal</t>
  </si>
  <si>
    <t xml:space="preserve">               Investigación de morbi mortalidad perinatal</t>
  </si>
  <si>
    <t xml:space="preserve">                  Diseño de la investigación</t>
  </si>
  <si>
    <t xml:space="preserve">                  Selección de los casos de estudio</t>
  </si>
  <si>
    <t xml:space="preserve">                  Desarrollo de la investigación</t>
  </si>
  <si>
    <t xml:space="preserve">                  Presentación y socialización de los resultados</t>
  </si>
  <si>
    <t>Wed 3/2/16</t>
  </si>
  <si>
    <t>Thu 6/2/16</t>
  </si>
  <si>
    <t>Mon 7/4/16</t>
  </si>
  <si>
    <t>Fri 9/2/16</t>
  </si>
  <si>
    <t>Thu 3/2/17</t>
  </si>
  <si>
    <t>Mon 4/3/17</t>
  </si>
  <si>
    <t>Mon 7/3/17</t>
  </si>
  <si>
    <t>Wed 8/2/17</t>
  </si>
  <si>
    <t>Mon 9/4/17</t>
  </si>
  <si>
    <t>Mon 10/2/17</t>
  </si>
  <si>
    <t>Tue 11/29/16</t>
  </si>
  <si>
    <t>Mon 2/29/16</t>
  </si>
  <si>
    <t>Fri 4/1/16</t>
  </si>
  <si>
    <t>Fri 5/27/16</t>
  </si>
  <si>
    <t>Wed 6/29/16</t>
  </si>
  <si>
    <t>Fri 7/29/16</t>
  </si>
  <si>
    <t>Mon 8/1/16</t>
  </si>
  <si>
    <t>Mon 8/29/16</t>
  </si>
  <si>
    <t>Thu 9/29/16</t>
  </si>
  <si>
    <t>Fri 10/28/16</t>
  </si>
  <si>
    <t>Thu 12/1/16</t>
  </si>
  <si>
    <t>Thu 12/29/16</t>
  </si>
  <si>
    <t>Fri 1/27/17</t>
  </si>
  <si>
    <t>Wed 2/1/17</t>
  </si>
  <si>
    <t>Wed 3/1/17</t>
  </si>
  <si>
    <t>Wed 3/29/17</t>
  </si>
  <si>
    <t>Fri 4/28/17</t>
  </si>
  <si>
    <t>Mon 5/1/17</t>
  </si>
  <si>
    <t>Mon 5/29/17</t>
  </si>
  <si>
    <t>Thu 6/1/17</t>
  </si>
  <si>
    <t>Thu 6/29/17</t>
  </si>
  <si>
    <t>Fri 7/28/17</t>
  </si>
  <si>
    <t>Fri 9/1/17</t>
  </si>
  <si>
    <t>Tue 1/16/18</t>
  </si>
  <si>
    <t>Thu 4/28/16</t>
  </si>
  <si>
    <t>Mon 5/30/16</t>
  </si>
  <si>
    <t>Mon 10/31/16</t>
  </si>
  <si>
    <t>Wed 11/30/16</t>
  </si>
  <si>
    <t>Fri 12/30/16</t>
  </si>
  <si>
    <t>Wed 5/3/17</t>
  </si>
  <si>
    <t>Thu 8/3/17</t>
  </si>
  <si>
    <t>Wed 10/4/17</t>
  </si>
  <si>
    <t>Tue 1/10/17</t>
  </si>
  <si>
    <t>Wed 8/31/16</t>
  </si>
  <si>
    <t>Fri 6/24/16</t>
  </si>
  <si>
    <t>Wed 9/21/16</t>
  </si>
  <si>
    <t>Mon 9/26/16</t>
  </si>
  <si>
    <t>Thu 12/22/16</t>
  </si>
  <si>
    <t>Fri 4/8/16</t>
  </si>
  <si>
    <t>Wed 6/8/16</t>
  </si>
  <si>
    <t>Fri 7/8/16</t>
  </si>
  <si>
    <t>Thu 9/8/16</t>
  </si>
  <si>
    <t>Mon 10/10/16</t>
  </si>
  <si>
    <t>Thu 12/8/16</t>
  </si>
  <si>
    <t>Fri 2/3/17</t>
  </si>
  <si>
    <t>Wed 2/8/17</t>
  </si>
  <si>
    <t>Mon 4/10/17</t>
  </si>
  <si>
    <t>Implementación incentivos a voluntarios por tareas realizadas/  Aplicación del esquema de incentivos comunitrario en PF</t>
  </si>
  <si>
    <t xml:space="preserve"> Selección de firma consultora/Capacitación de Médicos, Enfermeras y COCS en las unidades de salud</t>
  </si>
  <si>
    <t xml:space="preserve">   Supervisión y seguimiento /Visitas de supervisión, asesoría, capacitación y verificación de metas</t>
  </si>
  <si>
    <t>1.2.3.7.5.1/1.2.3.7.5.3</t>
  </si>
  <si>
    <t xml:space="preserve">               Equipo del ISECH acompaña a la firma en la implementación local/ Acompañamiento a la firma en la gestión clínica</t>
  </si>
  <si>
    <t xml:space="preserve">               Desarrollo de los servicios de seguimiento y vigilancia/   Acompañamiento técnico al análisis de la muerte perinatal</t>
  </si>
  <si>
    <t xml:space="preserve">   Indicador: 5060: 63.9% de madres que reportan haber suministrado SRO a sus hijos de 0-59 meses durante el último cuadro de diarrea</t>
  </si>
  <si>
    <t xml:space="preserve">      P1 301 Unidades de salud y sus comunidades abastecidas con SRO</t>
  </si>
  <si>
    <t xml:space="preserve">         Asegurada la estimación de necesidades para centros de salud y sus puestos de distribución</t>
  </si>
  <si>
    <t xml:space="preserve">            Definición de criterios para el establecimiento de los puestos de distribución</t>
  </si>
  <si>
    <t xml:space="preserve">            Cuantificación de los puestos de distribución disponibles</t>
  </si>
  <si>
    <t xml:space="preserve">            Estimación de las necesidades para 2016</t>
  </si>
  <si>
    <t xml:space="preserve">            Estimación de las necesidades para 2017</t>
  </si>
  <si>
    <t xml:space="preserve">         Abastecidos los puestos de distribución</t>
  </si>
  <si>
    <t xml:space="preserve">            Selección de proveedor</t>
  </si>
  <si>
    <t xml:space="preserve">            Adquisición de las sales para 2016</t>
  </si>
  <si>
    <t xml:space="preserve">            Adquisición de las sales para 2017</t>
  </si>
  <si>
    <t xml:space="preserve">      P2: Implementado el plan de comunicación para prevención y manejo de diarrea en el 100% de servicios de salud y sus comunidades</t>
  </si>
  <si>
    <t xml:space="preserve">         Reproducción y distribución de materiales educativos</t>
  </si>
  <si>
    <t xml:space="preserve">            Reproducción de materiales</t>
  </si>
  <si>
    <t xml:space="preserve">               Selección de los materiales</t>
  </si>
  <si>
    <t xml:space="preserve">            Distribución de los materiales</t>
  </si>
  <si>
    <t xml:space="preserve">         Formación y capacitación</t>
  </si>
  <si>
    <t xml:space="preserve">            Calendarización y organización de los talleres</t>
  </si>
  <si>
    <t xml:space="preserve">            Capacitación presencial para vocales, auxiliares y parteras en los temas de las visitas domiciliarias</t>
  </si>
  <si>
    <t xml:space="preserve">            Supervision de los procesos de capacitación</t>
  </si>
  <si>
    <t xml:space="preserve">      P3 Al menos 50,000 mujeres recibiendo sales de rehidratación oral y educación</t>
  </si>
  <si>
    <t xml:space="preserve">         100% de las madres en servicios de salud reciben SRO</t>
  </si>
  <si>
    <t xml:space="preserve">            Implementación de la captación de las mujeres en la "hoja de línea de vida" u hoja filtro</t>
  </si>
  <si>
    <t xml:space="preserve">            Entrega de sobres a toda mujer captada</t>
  </si>
  <si>
    <t xml:space="preserve">            Registro de la distribución de las SRO</t>
  </si>
  <si>
    <t xml:space="preserve">         100% de las madres en las comunidades pueden acceder a las SRO en los puestos de distribución.</t>
  </si>
  <si>
    <t xml:space="preserve">            Creación de puestos de distribución (de acuerdo a lineamiento establecido) en las comunidades más alejadas de cada unidad de salud</t>
  </si>
  <si>
    <t xml:space="preserve">            Establecer un puesto de distribución donde existe un auxiliar de salud</t>
  </si>
  <si>
    <t xml:space="preserve">         Captación de madres para distribución de sales de rehidratación oral en semanas de la salud, talleres comunitarios, ferias de la salud</t>
  </si>
  <si>
    <t xml:space="preserve">            Distribución de SRO en las semanas nacionales de salud</t>
  </si>
  <si>
    <t xml:space="preserve">               Semana de la salud I 2016</t>
  </si>
  <si>
    <t xml:space="preserve">               Semana de la salud II 2016</t>
  </si>
  <si>
    <t xml:space="preserve">               Semana de la salud III 2016</t>
  </si>
  <si>
    <t xml:space="preserve">               Semana de la salud I 2017</t>
  </si>
  <si>
    <t xml:space="preserve">               Semana de la salud II 2017</t>
  </si>
  <si>
    <t xml:space="preserve">               Semana de la salud III 2017</t>
  </si>
  <si>
    <t xml:space="preserve">            Distribución de sobre en los talleres comunitarios</t>
  </si>
  <si>
    <t xml:space="preserve">            Distribución de sobres en las ferias de la salud.</t>
  </si>
  <si>
    <t xml:space="preserve">      P4: Reducción de la carga parasitaria en niños preescolares entre 2 y 5 anios</t>
  </si>
  <si>
    <t xml:space="preserve">         Diseno del modelo operativo (jardines infantiles) en SNS y campanas específicas</t>
  </si>
  <si>
    <t xml:space="preserve">            Establecimiento del plan operativo</t>
  </si>
  <si>
    <t xml:space="preserve">            Creación del grupo de trabajo</t>
  </si>
  <si>
    <t xml:space="preserve">            Designación del grupo técnico</t>
  </si>
  <si>
    <t xml:space="preserve">            Manual operativo de trabajo</t>
  </si>
  <si>
    <t xml:space="preserve">         Adquisición de insumos para las campañas de desparasitación</t>
  </si>
  <si>
    <t xml:space="preserve">            Identificación de las necesidades</t>
  </si>
  <si>
    <t xml:space="preserve">            Recepción de los insumos</t>
  </si>
  <si>
    <t xml:space="preserve">            Distribución de los insumos</t>
  </si>
  <si>
    <t xml:space="preserve">            Distribución de los medicamentos</t>
  </si>
  <si>
    <t xml:space="preserve">         Evaluación de carga parasitaria por medio de Kato Katz</t>
  </si>
  <si>
    <t xml:space="preserve">            Diseño de las muestras</t>
  </si>
  <si>
    <t xml:space="preserve">            Compra de materiales para muestras</t>
  </si>
  <si>
    <t xml:space="preserve">            Toma de muestras</t>
  </si>
  <si>
    <t xml:space="preserve">            Estudio de las muestras y resultados</t>
  </si>
  <si>
    <t xml:space="preserve">            Definición de acciones correctivas</t>
  </si>
  <si>
    <t xml:space="preserve">      P5: Implementada la estrategia EsIAN en 301 unidades de salud y sus comunidades</t>
  </si>
  <si>
    <t xml:space="preserve">         Reproducción y distribución de manuales y materiales educativos de la EsIAN</t>
  </si>
  <si>
    <t xml:space="preserve">            Recepción del material del nivel Federal</t>
  </si>
  <si>
    <t xml:space="preserve">            Estimación de necesidades del material adaptado</t>
  </si>
  <si>
    <t xml:space="preserve">            Especificaciones técnicas</t>
  </si>
  <si>
    <t xml:space="preserve">            Contratación de talleres gráficos</t>
  </si>
  <si>
    <t xml:space="preserve">            Recepción de los materiales</t>
  </si>
  <si>
    <t xml:space="preserve">            Distribución del material adaptado</t>
  </si>
  <si>
    <t xml:space="preserve">            Recepción de material del nivel Federal para el 2017</t>
  </si>
  <si>
    <t xml:space="preserve">         Implementación de la comunicación interpersonal</t>
  </si>
  <si>
    <t xml:space="preserve">            Consejería en el contexto de las consultas</t>
  </si>
  <si>
    <t xml:space="preserve">            Talleres comunitarios con las beneficiarias</t>
  </si>
  <si>
    <t xml:space="preserve">            Visitas domiciliarias</t>
  </si>
  <si>
    <t xml:space="preserve">         Sistema de supervisión de la comunicación interpersonal</t>
  </si>
  <si>
    <t xml:space="preserve">            Diseño del modelo de supervisión</t>
  </si>
  <si>
    <t xml:space="preserve">            Informe de supervisión del nivel local y comunitario</t>
  </si>
  <si>
    <t xml:space="preserve">               Informe de supervisión del nivel local y comunitario 1</t>
  </si>
  <si>
    <t xml:space="preserve">               Informe de supervisión del nivel local y comunitario 2</t>
  </si>
  <si>
    <t xml:space="preserve">               Informe de supervisión del nivel local y comunitario 3</t>
  </si>
  <si>
    <t xml:space="preserve">               Informe de supervisión del nivel local y comunitario 4</t>
  </si>
  <si>
    <t xml:space="preserve">               Informe de supervisión del nivel local y comunitario 5</t>
  </si>
  <si>
    <t xml:space="preserve">               Informe de supervisión del nivel local y comunitario 6</t>
  </si>
  <si>
    <t xml:space="preserve">               Informe de supervisión del nivel local y comunitario 7</t>
  </si>
  <si>
    <t xml:space="preserve">               Informe de supervisión del nivel local y comunitario 8</t>
  </si>
  <si>
    <t xml:space="preserve">               Informe de supervisión del nivel local y comunitario 9</t>
  </si>
  <si>
    <t xml:space="preserve">               Informe de supervisión del nivel local y comunitario 10</t>
  </si>
  <si>
    <t xml:space="preserve">               Informe de supervisión del nivel local y comunitario 11</t>
  </si>
  <si>
    <t xml:space="preserve">               Informe de supervisión del nivel local y comunitario 12</t>
  </si>
  <si>
    <t xml:space="preserve">               Informe de supervisión del nivel local y comunitario 13</t>
  </si>
  <si>
    <t xml:space="preserve">               Informe de supervisión del nivel local y comunitario 14</t>
  </si>
  <si>
    <t xml:space="preserve">               Informe de supervisión del nivel local y comunitario 15</t>
  </si>
  <si>
    <t xml:space="preserve">               Informe de supervisión del nivel local y comunitario 16</t>
  </si>
  <si>
    <t xml:space="preserve">               Informe de supervisión del nivel local y comunitario 17</t>
  </si>
  <si>
    <t xml:space="preserve">               Informe de supervisión del nivel local y comunitario 18</t>
  </si>
  <si>
    <t xml:space="preserve">               Informe de supervisión del nivel local y comunitario 19</t>
  </si>
  <si>
    <t xml:space="preserve">               Informe de supervisión del nivel local y comunitario 20</t>
  </si>
  <si>
    <t xml:space="preserve">               Informe de supervisión del nivel local y comunitario 21</t>
  </si>
  <si>
    <t xml:space="preserve">         Seguimiento y monitoreo de la implementación de la estrategia</t>
  </si>
  <si>
    <t xml:space="preserve">            Informes trimestrales de monitoreo del EsIAN</t>
  </si>
  <si>
    <t xml:space="preserve">         Comunicación masiva</t>
  </si>
  <si>
    <t xml:space="preserve">            Definición del alcance de la campaña</t>
  </si>
  <si>
    <t xml:space="preserve">            Coordinación con el sistema de la radio y televisión Chiapaneco y otros canales de radio indigenista</t>
  </si>
  <si>
    <t xml:space="preserve">            Contratar los medios de comunicación</t>
  </si>
  <si>
    <t xml:space="preserve">            Implementación de la campaña</t>
  </si>
  <si>
    <t xml:space="preserve">            Disenar y supervisar la implementación de la campaña</t>
  </si>
  <si>
    <t xml:space="preserve">   Indicador cobertura de vacunacion de la triple viral en al menos el 57,5% en niños de 12 a 23 meses.</t>
  </si>
  <si>
    <t xml:space="preserve">      P1 181 Unidades de salud con disponibilidad permanente de vacunas</t>
  </si>
  <si>
    <t xml:space="preserve">         Asegurada la adecuada programación de necesidades de vacunas</t>
  </si>
  <si>
    <t xml:space="preserve">            Identificación de necesidades de vacuna con base al universo de niños de 12 a 23 meses en área de responsabilidad del ISECH.</t>
  </si>
  <si>
    <t xml:space="preserve">               Necesidades del 2017</t>
  </si>
  <si>
    <t xml:space="preserve">               Necesidades del 2018</t>
  </si>
  <si>
    <t xml:space="preserve">            Identificacar las necesidades de insumos para la vacunación.</t>
  </si>
  <si>
    <t xml:space="preserve">         Seguimiento a la compra de las vacunas en el Estado</t>
  </si>
  <si>
    <t xml:space="preserve">            Firma del convenio con la empresa BIRMEX</t>
  </si>
  <si>
    <t xml:space="preserve">            Vigilar el seguimiento de la distribución de vacunas por BIRMEX 2016</t>
  </si>
  <si>
    <t xml:space="preserve">            Vigilar el seguimiento de la distribución de vacunas por BIRMEX 2017</t>
  </si>
  <si>
    <t xml:space="preserve">            monitoreo de la distribución de vacunas a nivel Jurisdiccional</t>
  </si>
  <si>
    <t xml:space="preserve">               monitoreo de la distribución de vacunas 2</t>
  </si>
  <si>
    <t xml:space="preserve">               monitoreo de la distribución de vacunas 3</t>
  </si>
  <si>
    <t xml:space="preserve">               monitoreo de la distribución de vacunas 4</t>
  </si>
  <si>
    <t xml:space="preserve">               monitoreo de la distribución de vacunas 5</t>
  </si>
  <si>
    <t xml:space="preserve">               monitoreo de la distribución de vacunas 6</t>
  </si>
  <si>
    <t xml:space="preserve">               monitoreo de la distribución de vacunas 7</t>
  </si>
  <si>
    <t xml:space="preserve">               monitoreo de la distribución de vacunas 8</t>
  </si>
  <si>
    <t xml:space="preserve">               monitoreo de la distribución de vacunas 9</t>
  </si>
  <si>
    <t xml:space="preserve">               monitoreo de la distribución de vacunas 10</t>
  </si>
  <si>
    <t xml:space="preserve">               monitoreo de la distribución de vacunas 11</t>
  </si>
  <si>
    <t xml:space="preserve">               monitoreo de la distribución de vacunas 12</t>
  </si>
  <si>
    <t xml:space="preserve">               monitoreo de la distribución de vacunas 13</t>
  </si>
  <si>
    <t xml:space="preserve">               monitoreo de la distribución de vacunas 14</t>
  </si>
  <si>
    <t xml:space="preserve">               monitoreo de la distribución de vacunas 15</t>
  </si>
  <si>
    <t xml:space="preserve">               monitoreo de la distribución de vacunas 16</t>
  </si>
  <si>
    <t xml:space="preserve">               monitoreo de la distribución de vacunas 17</t>
  </si>
  <si>
    <t xml:space="preserve">               monitoreo de la distribución de vacunas 18</t>
  </si>
  <si>
    <t xml:space="preserve">               monitoreo de la distribución de vacunas 19</t>
  </si>
  <si>
    <t xml:space="preserve">               monitoreo de la distribución de vacunas 20</t>
  </si>
  <si>
    <t xml:space="preserve">               monitoreo de la distribución de vacunas 21</t>
  </si>
  <si>
    <t xml:space="preserve">               monitoreo de la distribución de vacunas 22</t>
  </si>
  <si>
    <t xml:space="preserve">               monitoreo de la distribución de vacunas 23</t>
  </si>
  <si>
    <t xml:space="preserve">               monitoreo de la distribución de vacunas 24</t>
  </si>
  <si>
    <t xml:space="preserve">         Garantizar las necesidades de vacuna e insumos para la vacunación</t>
  </si>
  <si>
    <t xml:space="preserve">            Estimación de necesidades de adquisición de emergencia</t>
  </si>
  <si>
    <t xml:space="preserve">               Recepción de las vacunas</t>
  </si>
  <si>
    <t xml:space="preserve">            Estimación de necesidades de adquisición complementaria de vacunas para 2017</t>
  </si>
  <si>
    <t xml:space="preserve">      P2 181 unidades de salud con cadena de frío funcionando de acuerdo a norma</t>
  </si>
  <si>
    <t xml:space="preserve">         Adquisición y distribución de equipo de red de frío (datalogger, equipos solares, equipos basicos)</t>
  </si>
  <si>
    <t xml:space="preserve">            recepción de Datalogger</t>
  </si>
  <si>
    <t xml:space="preserve">            Recepción de refrigeradoras solares</t>
  </si>
  <si>
    <t xml:space="preserve">            Recepción de equipos de frío </t>
  </si>
  <si>
    <t xml:space="preserve">            equipo informatico para la operación del sistema de monitoreo de la red</t>
  </si>
  <si>
    <t xml:space="preserve">            Instalación y prueba de los equipos de frío</t>
  </si>
  <si>
    <t xml:space="preserve">         Red de frío monitoreada adecuadamente</t>
  </si>
  <si>
    <t xml:space="preserve">            Capacitación para la operación del sistema</t>
  </si>
  <si>
    <t xml:space="preserve">            Gestión de la herramienta informática de gestión de la red de frío</t>
  </si>
  <si>
    <t xml:space="preserve">               recepción, procesamiento y análisis de la información y temperatura</t>
  </si>
  <si>
    <t xml:space="preserve">                  recepción, procesamiento y análisis de la información y temperatura 1</t>
  </si>
  <si>
    <t xml:space="preserve">                  recepción, procesamiento y análisis de la información y temperatura 2</t>
  </si>
  <si>
    <t xml:space="preserve">                  recepción, procesamiento y análisis de la información y temperatura 3</t>
  </si>
  <si>
    <t xml:space="preserve">                  recepción, procesamiento y análisis de la información y temperatura 4</t>
  </si>
  <si>
    <t xml:space="preserve">                  recepción, procesamiento y análisis de la información y temperatura 5</t>
  </si>
  <si>
    <t xml:space="preserve">                  recepción, procesamiento y análisis de la información y temperatura 6</t>
  </si>
  <si>
    <t xml:space="preserve">                  recepción, procesamiento y análisis de la información y temperatura 7</t>
  </si>
  <si>
    <t xml:space="preserve">                  recepción, procesamiento y análisis de la información y temperatura 8</t>
  </si>
  <si>
    <t xml:space="preserve">                  recepción, procesamiento y análisis de la información y temperatura 9</t>
  </si>
  <si>
    <t xml:space="preserve">                  recepción, procesamiento y análisis de la información y temperatura 10</t>
  </si>
  <si>
    <t xml:space="preserve">                  recepción, procesamiento y análisis de la información y temperatura 11</t>
  </si>
  <si>
    <t xml:space="preserve">                  recepción, procesamiento y análisis de la información y temperatura 12</t>
  </si>
  <si>
    <t xml:space="preserve">                  recepción, procesamiento y análisis de la información y temperatura 13</t>
  </si>
  <si>
    <t xml:space="preserve">                  recepción, procesamiento y análisis de la información y temperatura 14</t>
  </si>
  <si>
    <t xml:space="preserve">                  recepción, procesamiento y análisis de la información y temperatura 15</t>
  </si>
  <si>
    <t xml:space="preserve">                  recepción, procesamiento y análisis de la información y temperatura 16</t>
  </si>
  <si>
    <t xml:space="preserve">                  recepción, procesamiento y análisis de la información y temperatura 17</t>
  </si>
  <si>
    <t xml:space="preserve">                  recepción, procesamiento y análisis de la información y temperatura 18</t>
  </si>
  <si>
    <t xml:space="preserve">                  recepción, procesamiento y análisis de la información y temperatura 19</t>
  </si>
  <si>
    <t xml:space="preserve">         Mantenimiento de la red de frío</t>
  </si>
  <si>
    <t xml:space="preserve">            Plan Jurisdiccional de mantenimiento de la red de frío.</t>
  </si>
  <si>
    <t xml:space="preserve">            Monitoreo del mantenimiento preventivo y correctivo de la red</t>
  </si>
  <si>
    <t xml:space="preserve">               Monitoreo del mantenimiento preventivo y correctivo de la red 2</t>
  </si>
  <si>
    <t xml:space="preserve">               Monitoreo del mantenimiento preventivo y correctivo de la red 3</t>
  </si>
  <si>
    <t xml:space="preserve">               Monitoreo del mantenimiento preventivo y correctivo de la red 4</t>
  </si>
  <si>
    <t xml:space="preserve">               Monitoreo del mantenimiento preventivo y correctivo de la red 5</t>
  </si>
  <si>
    <t xml:space="preserve">               Monitoreo del mantenimiento preventivo y correctivo de la red 6</t>
  </si>
  <si>
    <t xml:space="preserve">               Monitoreo del mantenimiento preventivo y correctivo de la red 7</t>
  </si>
  <si>
    <t xml:space="preserve">               Monitoreo del mantenimiento preventivo y correctivo de la red 8</t>
  </si>
  <si>
    <t xml:space="preserve">               Monitoreo del mantenimiento preventivo y correctivo de la red 9</t>
  </si>
  <si>
    <t xml:space="preserve">               Monitoreo del mantenimiento preventivo y correctivo de la red 10</t>
  </si>
  <si>
    <t xml:space="preserve">               Monitoreo del mantenimiento preventivo y correctivo de la red 11</t>
  </si>
  <si>
    <t xml:space="preserve">               Monitoreo del mantenimiento preventivo y correctivo de la red 12</t>
  </si>
  <si>
    <t xml:space="preserve">               Monitoreo del mantenimiento preventivo y correctivo de la red 13</t>
  </si>
  <si>
    <t xml:space="preserve">               Monitoreo del mantenimiento preventivo y correctivo de la red 14</t>
  </si>
  <si>
    <t xml:space="preserve">               Monitoreo del mantenimiento preventivo y correctivo de la red 15</t>
  </si>
  <si>
    <t xml:space="preserve">               Monitoreo del mantenimiento preventivo y correctivo de la red 16</t>
  </si>
  <si>
    <t xml:space="preserve">               Monitoreo del mantenimiento preventivo y correctivo de la red 17</t>
  </si>
  <si>
    <t xml:space="preserve">               Monitoreo del mantenimiento preventivo y correctivo de la red 18</t>
  </si>
  <si>
    <t xml:space="preserve">               Monitoreo del mantenimiento preventivo y correctivo de la red 19</t>
  </si>
  <si>
    <t xml:space="preserve">               Monitoreo del mantenimiento preventivo y correctivo de la red 20</t>
  </si>
  <si>
    <t xml:space="preserve">               Monitoreo del mantenimiento preventivo y correctivo de la red 21</t>
  </si>
  <si>
    <t xml:space="preserve">               Monitoreo del mantenimiento preventivo y correctivo de la red 22</t>
  </si>
  <si>
    <t xml:space="preserve">               Monitoreo del mantenimiento preventivo y correctivo de la red 23</t>
  </si>
  <si>
    <t xml:space="preserve">               Monitoreo del mantenimiento preventivo y correctivo de la red 24</t>
  </si>
  <si>
    <t xml:space="preserve">            Mantenimiento correctivo de la red de frío</t>
  </si>
  <si>
    <t xml:space="preserve">                  Mantenimiento correctivo de la red de frío 2</t>
  </si>
  <si>
    <t xml:space="preserve">                  Mantenimiento correctivo de la red de frío 3</t>
  </si>
  <si>
    <t xml:space="preserve">                  Mantenimiento correctivo de la red de frío 4</t>
  </si>
  <si>
    <t xml:space="preserve">                  Mantenimiento correctivo de la red de frío 5</t>
  </si>
  <si>
    <t xml:space="preserve">                  Mantenimiento correctivo de la red de frío 6</t>
  </si>
  <si>
    <t xml:space="preserve">                  Mantenimiento correctivo de la red de frío 7</t>
  </si>
  <si>
    <t xml:space="preserve">                  Mantenimiento correctivo de la red de frío 8</t>
  </si>
  <si>
    <t xml:space="preserve">                  Mantenimiento correctivo de la red de frío 9</t>
  </si>
  <si>
    <t xml:space="preserve">                  Mantenimiento correctivo de la red de frío 10</t>
  </si>
  <si>
    <t xml:space="preserve">                  Mantenimiento correctivo de la red de frío 11</t>
  </si>
  <si>
    <t xml:space="preserve">                  Mantenimiento correctivo de la red de frío 12</t>
  </si>
  <si>
    <t xml:space="preserve">                  Mantenimiento correctivo de la red de frío 13</t>
  </si>
  <si>
    <t xml:space="preserve">                  Mantenimiento correctivo de la red de frío 14</t>
  </si>
  <si>
    <t xml:space="preserve">                  Mantenimiento correctivo de la red de frío 15</t>
  </si>
  <si>
    <t xml:space="preserve">                  Mantenimiento correctivo de la red de frío 16</t>
  </si>
  <si>
    <t xml:space="preserve">                  Mantenimiento correctivo de la red de frío 17</t>
  </si>
  <si>
    <t xml:space="preserve">                  Mantenimiento correctivo de la red de frío 18</t>
  </si>
  <si>
    <t xml:space="preserve">                  Mantenimiento correctivo de la red de frío 19</t>
  </si>
  <si>
    <t xml:space="preserve">                  Mantenimiento correctivo de la red de frío 20</t>
  </si>
  <si>
    <t xml:space="preserve">                  Mantenimiento correctivo de la red de frío 21</t>
  </si>
  <si>
    <t xml:space="preserve">                  Mantenimiento correctivo de la red de frío 22</t>
  </si>
  <si>
    <t xml:space="preserve">                  Mantenimiento correctivo de la red de frío 23</t>
  </si>
  <si>
    <t xml:space="preserve">                  Mantenimiento correctivo de la red de frío 24</t>
  </si>
  <si>
    <t xml:space="preserve">                  Mantenimiento correctivo de la red de frío 1</t>
  </si>
  <si>
    <t xml:space="preserve">      P3 100% de niños vacunados y registrados correctamente</t>
  </si>
  <si>
    <t xml:space="preserve">         Identificados los niños por localidad y estado vacunal</t>
  </si>
  <si>
    <t xml:space="preserve">            Diseño del modelo de encuesta y de la selección probabilistica de las muestras</t>
  </si>
  <si>
    <t xml:space="preserve">            Encuesta rápida a Unidades de salud sobre censos de niños y su estado vacunal</t>
  </si>
  <si>
    <t xml:space="preserve">               Informe trimestral del monitoreo del censo nominal</t>
  </si>
  <si>
    <t xml:space="preserve">         Madres con cartilla de vacunación del niño con registro correcto y oportuno.</t>
  </si>
  <si>
    <t xml:space="preserve">            Encuesta a hogares sobre estado de la cartilla vacunal</t>
  </si>
  <si>
    <t xml:space="preserve">               Informe trimestral del monitoreo de la cartilla vacunal a nivel del hogar</t>
  </si>
  <si>
    <t xml:space="preserve">      P4 360 personal permanente actualizado y 162 de personal nuevo ingreso capacitado en vacunación</t>
  </si>
  <si>
    <t xml:space="preserve">         100% del personal permanente responsable de aplicación de vacunas, actualizado en las normas de vacunación</t>
  </si>
  <si>
    <t xml:space="preserve">            Elaborar la carta descriptiva para la capacitación</t>
  </si>
  <si>
    <t xml:space="preserve">            Elaborar el calendario de capacitación para cada una de las jurisdicciones</t>
  </si>
  <si>
    <t xml:space="preserve">            Desarrollo de la capacitación</t>
  </si>
  <si>
    <t xml:space="preserve">         100% del personal de nuevo ingreso con responsabilidades en vacunación, capacitados en normas de vacunacion.</t>
  </si>
  <si>
    <t xml:space="preserve">      P5: 62,889 niños vacunados con esquema completo de acuerdo a la edad</t>
  </si>
  <si>
    <t xml:space="preserve">         Realizadas las 3 semanas nacionales de Salud y vacunación</t>
  </si>
  <si>
    <t xml:space="preserve">            Monitoreo de la cobertura de vacunación de las semanas nacionales</t>
  </si>
  <si>
    <t xml:space="preserve">         Realizacion de campañas especiales para abatir el rezago en áreas de dificil acceso y dispersas</t>
  </si>
  <si>
    <t xml:space="preserve">            Identificación de los niños con rezago en vacuna SRP (meta)</t>
  </si>
  <si>
    <t xml:space="preserve">            Identificar las areas con mayor rezago mediante encuestas rápidas de cobertura</t>
  </si>
  <si>
    <t xml:space="preserve">            Desarrollo de las campañas especiales de vacunación 2016</t>
  </si>
  <si>
    <t xml:space="preserve">            Desarrollo de las campañas especiales de vacunación 2017</t>
  </si>
  <si>
    <t xml:space="preserve">   Asistencia técnica en temas de vacunación e inmunología</t>
  </si>
  <si>
    <t>Mon 5/21/18</t>
  </si>
  <si>
    <t>Tue 4/24/18</t>
  </si>
  <si>
    <t xml:space="preserve">   P1 Diseno y operación de un sistema de abasto integrado en materia materna infantil</t>
  </si>
  <si>
    <t xml:space="preserve">      Implantación del modelo de identificación de necesidades según perfil epidemiológico (CONE)</t>
  </si>
  <si>
    <t xml:space="preserve">         Talleres de capacitación e identificación de productos según demanda potencial por servicio</t>
  </si>
  <si>
    <t xml:space="preserve">         Aval del area de Atención Médica y Salud Pública de los medicamentos según tipo de atención para 2016</t>
  </si>
  <si>
    <t xml:space="preserve">         Asistencia técnica para temas de abasto</t>
  </si>
  <si>
    <t xml:space="preserve">      Mejora del abastecimiento y distribución (almacenes juridisccionales y hospitales)</t>
  </si>
  <si>
    <t xml:space="preserve">         Contratación de consultores en formación de RRHH de abasto y en apoyo a la gestión de adquisiciones</t>
  </si>
  <si>
    <t xml:space="preserve">         Servicios de apoyo al sistema de abasto</t>
  </si>
  <si>
    <t xml:space="preserve">            Servicios de apoyo al sistema de abasto 2</t>
  </si>
  <si>
    <t xml:space="preserve">            Servicios de apoyo al sistema de abasto 3</t>
  </si>
  <si>
    <t xml:space="preserve">            Servicios de apoyo al sistema de abasto 4</t>
  </si>
  <si>
    <t xml:space="preserve">            Servicios de apoyo al sistema de abasto 5</t>
  </si>
  <si>
    <t xml:space="preserve">            Servicios de apoyo al sistema de abasto 6</t>
  </si>
  <si>
    <t xml:space="preserve">            Servicios de apoyo al sistema de abasto 7</t>
  </si>
  <si>
    <t xml:space="preserve">            Servicios de apoyo al sistema de abasto 8</t>
  </si>
  <si>
    <t xml:space="preserve">            Servicios de apoyo al sistema de abasto 9</t>
  </si>
  <si>
    <t xml:space="preserve">            Servicios de apoyo al sistema de abasto 10</t>
  </si>
  <si>
    <t xml:space="preserve">            Servicios de apoyo al sistema de abasto 11</t>
  </si>
  <si>
    <t xml:space="preserve">            Servicios de apoyo al sistema de abasto 12</t>
  </si>
  <si>
    <t xml:space="preserve">            Servicios de apoyo al sistema de abasto 13</t>
  </si>
  <si>
    <t xml:space="preserve">            Servicios de apoyo al sistema de abasto 14</t>
  </si>
  <si>
    <t xml:space="preserve">            Servicios de apoyo al sistema de abasto 15</t>
  </si>
  <si>
    <t xml:space="preserve">            Servicios de apoyo al sistema de abasto 16</t>
  </si>
  <si>
    <t xml:space="preserve">            Servicios de apoyo al sistema de abasto 17</t>
  </si>
  <si>
    <t xml:space="preserve">            Servicios de apoyo al sistema de abasto 18</t>
  </si>
  <si>
    <t xml:space="preserve">            Servicios de apoyo al sistema de abasto 19</t>
  </si>
  <si>
    <t xml:space="preserve">            Servicios de apoyo al sistema de abasto 20</t>
  </si>
  <si>
    <t xml:space="preserve">            Servicios de apoyo al sistema de abasto 21</t>
  </si>
  <si>
    <t xml:space="preserve">            Servicios de apoyo al sistema de abasto 22</t>
  </si>
  <si>
    <t xml:space="preserve">            Servicios de apoyo al sistema de abasto 23</t>
  </si>
  <si>
    <t xml:space="preserve">            Servicios de apoyo al sistema de abasto 24</t>
  </si>
  <si>
    <t xml:space="preserve">            Servicios de apoyo al sistema de abasto 1</t>
  </si>
  <si>
    <t xml:space="preserve">         mejoras al equipamiento básico de almacenes</t>
  </si>
  <si>
    <t xml:space="preserve">            Recepción y distribución de los equipos</t>
  </si>
  <si>
    <t xml:space="preserve">         Equipos para el manejo de la herramienta informática y los datos</t>
  </si>
  <si>
    <t xml:space="preserve">         Aseguramiento de la calidad de los insumos</t>
  </si>
  <si>
    <t xml:space="preserve">            Monitoreo de los elementos de calidad en los almacenes</t>
  </si>
  <si>
    <t xml:space="preserve">         Talleres de gestión logística</t>
  </si>
  <si>
    <t xml:space="preserve">   P2: Estrategia de aseguramiento de la calidad funcionando</t>
  </si>
  <si>
    <t xml:space="preserve">      Desarrollo y puesta en funcionamiento de las unidades de gestión de calidad a nivel estatal, jurisdiccionales y hospitales</t>
  </si>
  <si>
    <t xml:space="preserve">         Identificados los RH que conformaran las unidades</t>
  </si>
  <si>
    <t xml:space="preserve">         Definida la infraestructura y equipadas las unidades</t>
  </si>
  <si>
    <t xml:space="preserve">         Acompanamiento técnico a las unidades de calidad formadas (Coaching) 2do año.</t>
  </si>
  <si>
    <t xml:space="preserve">         Acompañamiento técnicos con capacidades locales</t>
  </si>
  <si>
    <t xml:space="preserve">         Acompañamiento a las unidades de gestión de calidad locales</t>
  </si>
  <si>
    <t xml:space="preserve">         Asistencia técnica para el acompañamiento técnico</t>
  </si>
  <si>
    <t xml:space="preserve">      Fortalecimiento de 4 comités jurisdiccionales y 4 comités en Hospitales</t>
  </si>
  <si>
    <t xml:space="preserve">         Reactivados y fortalecidos los comités jurisdiccionales</t>
  </si>
  <si>
    <t xml:space="preserve">         Reactivados y fortalecidos los comités hospitalarios</t>
  </si>
  <si>
    <t xml:space="preserve">      25 equipos zonales capacitados y desarrollando las actividades de aseguramiento de la calidad</t>
  </si>
  <si>
    <t xml:space="preserve">         Equipados y con los insumos necesarios para hacer la medición de la calidad</t>
  </si>
  <si>
    <t xml:space="preserve">            selección del proveedor</t>
  </si>
  <si>
    <t xml:space="preserve">            recepción de los equipos</t>
  </si>
  <si>
    <t xml:space="preserve">         Actualización de conocimientos a los equipos zonales y de calidad con respecto a las estrategias de trabajo</t>
  </si>
  <si>
    <t xml:space="preserve">         Realizadas las visitas de seguimiento a los servicios de salud</t>
  </si>
  <si>
    <t xml:space="preserve">         Elaborados y entregados los informes de aseguramiento de la calidad de las visitas de seguimiento</t>
  </si>
  <si>
    <t xml:space="preserve">      255 equipos de mejora continua en las unidades de salud</t>
  </si>
  <si>
    <t xml:space="preserve">         Desarrolladas las mediciones mensuales y definición de las acciones de mejora</t>
  </si>
  <si>
    <t xml:space="preserve">      Adquisición de equipos para almacenamiento y seguridad de datos</t>
  </si>
  <si>
    <t xml:space="preserve">         Identificación de necesidades</t>
  </si>
  <si>
    <t xml:space="preserve">         Selección del proveedor</t>
  </si>
  <si>
    <t xml:space="preserve">         Recepción de equipos para almacenamiento y seguridad de de datos</t>
  </si>
  <si>
    <t xml:space="preserve">   P3: Desarrollos informáticos para gestión de calidad, gestión logística, y monitoreo de la red de frio</t>
  </si>
  <si>
    <t xml:space="preserve">      Conformación del equipo de profesionales</t>
  </si>
  <si>
    <t xml:space="preserve">         Terminos de referencia</t>
  </si>
  <si>
    <t xml:space="preserve">         Selección de los técnicos</t>
  </si>
  <si>
    <t xml:space="preserve">            Contratación coordinador de desarrollo informático</t>
  </si>
  <si>
    <t xml:space="preserve">            Acciones de coordinación para el desarrollo informático</t>
  </si>
  <si>
    <t xml:space="preserve">               Acciones de coordinación para el desarrollo informático 2</t>
  </si>
  <si>
    <t xml:space="preserve">               Acciones de coordinación para el desarrollo informático 3</t>
  </si>
  <si>
    <t xml:space="preserve">               Acciones de coordinación para el desarrollo informático 4</t>
  </si>
  <si>
    <t xml:space="preserve">               Acciones de coordinación para el desarrollo informático 5</t>
  </si>
  <si>
    <t xml:space="preserve">               Acciones de coordinación para el desarrollo informático 6</t>
  </si>
  <si>
    <t xml:space="preserve">               Acciones de coordinación para el desarrollo informático 7</t>
  </si>
  <si>
    <t xml:space="preserve">               Acciones de coordinación para el desarrollo informático 8</t>
  </si>
  <si>
    <t xml:space="preserve">               Acciones de coordinación para el desarrollo informático 9</t>
  </si>
  <si>
    <t xml:space="preserve">               Acciones de coordinación para el desarrollo informático 10</t>
  </si>
  <si>
    <t xml:space="preserve">               Acciones de coordinación para el desarrollo informático 11</t>
  </si>
  <si>
    <t xml:space="preserve">               Acciones de coordinación para el desarrollo informático 12</t>
  </si>
  <si>
    <t xml:space="preserve">               Acciones de coordinación para el desarrollo informático 13</t>
  </si>
  <si>
    <t xml:space="preserve">               Acciones de coordinación para el desarrollo informático 14</t>
  </si>
  <si>
    <t xml:space="preserve">               Acciones de coordinación para el desarrollo informático 15</t>
  </si>
  <si>
    <t xml:space="preserve">               Acciones de coordinación para el desarrollo informático 16</t>
  </si>
  <si>
    <t xml:space="preserve">               Acciones de coordinación para el desarrollo informático 17</t>
  </si>
  <si>
    <t xml:space="preserve">               Acciones de coordinación para el desarrollo informático 18</t>
  </si>
  <si>
    <t xml:space="preserve">               Acciones de coordinación para el desarrollo informático 19</t>
  </si>
  <si>
    <t xml:space="preserve">               Acciones de coordinación para el desarrollo informático 20</t>
  </si>
  <si>
    <t xml:space="preserve">               Acciones de coordinación para el desarrollo informático 21</t>
  </si>
  <si>
    <t xml:space="preserve">               Acciones de coordinación para el desarrollo informático 22</t>
  </si>
  <si>
    <t xml:space="preserve">               Acciones de coordinación para el desarrollo informático 23</t>
  </si>
  <si>
    <t xml:space="preserve">               Acciones de coordinación para el desarrollo informático 24</t>
  </si>
  <si>
    <t xml:space="preserve">               Acciones de coordinación para el desarrollo informático 1</t>
  </si>
  <si>
    <t xml:space="preserve">         Contratación de consultores informáticos</t>
  </si>
  <si>
    <t xml:space="preserve">      Desarrollo de software de gestión para la gestión logística (SIAL 2.0)</t>
  </si>
  <si>
    <t xml:space="preserve">         Diseño del plan de negocios</t>
  </si>
  <si>
    <t xml:space="preserve">         Adaptación de las reglamentación de gestión y control vinculada a activos</t>
  </si>
  <si>
    <t xml:space="preserve">         Desarrollo de la herramienta informática</t>
  </si>
  <si>
    <t xml:space="preserve">         Migración de los datos actuales</t>
  </si>
  <si>
    <t xml:space="preserve">         Construcción de las bases de datos relacionadas</t>
  </si>
  <si>
    <t xml:space="preserve">         pruebas y puesta en aplicación</t>
  </si>
  <si>
    <t xml:space="preserve">         capacitación al personal</t>
  </si>
  <si>
    <t xml:space="preserve">      Diseño y validación del SUGUS</t>
  </si>
  <si>
    <t xml:space="preserve">         Conceptualización, diseño del software del modelo de comunicación</t>
  </si>
  <si>
    <t xml:space="preserve">         Desarrollo del SUGUS (sistema único de gestión de usuarios)</t>
  </si>
  <si>
    <t xml:space="preserve">         Implementación del modelo</t>
  </si>
  <si>
    <t xml:space="preserve">      Desarrollo de la herramienta informática de monitoreo de la red de frío</t>
  </si>
  <si>
    <t xml:space="preserve">         Desarrollo de la herramienta para el monitoreo de la red de frío</t>
  </si>
  <si>
    <t xml:space="preserve">      Ampliación mejoras del tablero de control, CIUM y tablero de gestión de calidad</t>
  </si>
  <si>
    <t xml:space="preserve">         Plan de negocios</t>
  </si>
  <si>
    <t xml:space="preserve">         Desarrollo de la Herramienta</t>
  </si>
  <si>
    <t xml:space="preserve">         Pruebas e implantación</t>
  </si>
  <si>
    <t xml:space="preserve">         Capacitación en la aplicación de la herramienta</t>
  </si>
  <si>
    <t xml:space="preserve">   P4: Estrategia de comunicación</t>
  </si>
  <si>
    <t xml:space="preserve">      Estrategia socializada en todos los niveles del ISECH</t>
  </si>
  <si>
    <t xml:space="preserve">         Reuniones de coordinación con el nivel Federal</t>
  </si>
  <si>
    <t xml:space="preserve">         Reuniones de coordinación con el nivel estatal</t>
  </si>
  <si>
    <t xml:space="preserve">         Reuniones de coordinación con el nivel jurisdiccional</t>
  </si>
  <si>
    <t xml:space="preserve">         Elementos comunicaciones de la estrategia</t>
  </si>
  <si>
    <t xml:space="preserve">      Seguimiento a la ejecución de la estrategia</t>
  </si>
  <si>
    <t xml:space="preserve">         Visitas de campo para seguimiento de ejecución de la estrategia a nivel Jurisdiccional</t>
  </si>
  <si>
    <t xml:space="preserve">         Visitas de campo para seguimiento de ejecución de la estrategia a nivel Estatal</t>
  </si>
  <si>
    <t xml:space="preserve">   P5: Estrategia gerencial funcionando</t>
  </si>
  <si>
    <t xml:space="preserve">      Tablero de control funcionando adecuadamente</t>
  </si>
  <si>
    <t xml:space="preserve">         Visitas de apoyo para desarrollo de competencias en el uso de herramientas a nivel de todo el ISECH</t>
  </si>
  <si>
    <t xml:space="preserve">            talleres inductivos para el uso de la herramienta</t>
  </si>
  <si>
    <t xml:space="preserve">            Guía para el desarrollo de competencias</t>
  </si>
  <si>
    <t xml:space="preserve">            visitas de acompañamiento en el uso del tablero</t>
  </si>
  <si>
    <t xml:space="preserve">               visitas de acompañamiento en el uso del tablero 1</t>
  </si>
  <si>
    <t xml:space="preserve">               visitas de acompañamiento en el uso del tablero 2</t>
  </si>
  <si>
    <t xml:space="preserve">               visitas de acompañamiento en el uso del tablero 3</t>
  </si>
  <si>
    <t xml:space="preserve">               visitas de acompañamiento en el uso del tablero 4</t>
  </si>
  <si>
    <t xml:space="preserve">               visitas de acompañamiento en el uso del tablero 5</t>
  </si>
  <si>
    <t xml:space="preserve">               visitas de acompañamiento en el uso del tablero 6</t>
  </si>
  <si>
    <t xml:space="preserve">               visitas de acompañamiento en el uso del tablero 7</t>
  </si>
  <si>
    <t xml:space="preserve">               visitas de acompañamiento en el uso del tablero 8</t>
  </si>
  <si>
    <t xml:space="preserve">               visitas de acompañamiento en el uso del tablero 9</t>
  </si>
  <si>
    <t xml:space="preserve">               visitas de acompañamiento en el uso del tablero 10</t>
  </si>
  <si>
    <t xml:space="preserve">               visitas de acompañamiento en el uso del tablero 11</t>
  </si>
  <si>
    <t xml:space="preserve">               visitas de acompañamiento en el uso del tablero 12</t>
  </si>
  <si>
    <t xml:space="preserve">         Incorporación sistemática de nuevos indicadores</t>
  </si>
  <si>
    <t xml:space="preserve">      Puesta en marcha de la estrategia gerencial</t>
  </si>
  <si>
    <t xml:space="preserve">         Análisis de resultados para la gestión estratégica de las salud a nivel estatal</t>
  </si>
  <si>
    <t xml:space="preserve">         Análisis de resultados para la gestión estratégica de las salud a nivel Jurisdiccional</t>
  </si>
  <si>
    <t xml:space="preserve">         Análisis de resultados para la gestión estratégica de las salud a nivel hospitales</t>
  </si>
  <si>
    <t xml:space="preserve">         Análisis de resultados para la gestión estratégica de las salud a nivel de Meso red</t>
  </si>
  <si>
    <t xml:space="preserve">   P6: Piloto de recursos humanos para prestación servicios de salud</t>
  </si>
  <si>
    <t xml:space="preserve">      Implementado del modelo de RRHH</t>
  </si>
  <si>
    <t xml:space="preserve">         Selección de las modalidades de prestación de serviicos priorizadas</t>
  </si>
  <si>
    <t xml:space="preserve">         Contratación del personal según las modalidades acordadas</t>
  </si>
  <si>
    <t xml:space="preserve">         Definición de los mecanismos administrativos de operativización</t>
  </si>
  <si>
    <t xml:space="preserve">         Operativización de las modalidades seleccionadas</t>
  </si>
  <si>
    <t xml:space="preserve">         Socialización</t>
  </si>
  <si>
    <t xml:space="preserve">         Seguimiento a la implementacion del Piloto</t>
  </si>
  <si>
    <t xml:space="preserve">      Evaluación de resultados e impacto</t>
  </si>
  <si>
    <t xml:space="preserve">   Aprendizaje, diálogo de políticas y M@E</t>
  </si>
  <si>
    <t xml:space="preserve">      Diálogo de políticas en el proceso de adquisición de PF</t>
  </si>
  <si>
    <t xml:space="preserve">         Acuerdo sobre los temas a manejar en el diálogo de políticas de PF</t>
  </si>
  <si>
    <t xml:space="preserve">         Identificación de los contenidos base para las discusiones</t>
  </si>
  <si>
    <t xml:space="preserve">         Activación del proceso de diálogo con las autoriddes</t>
  </si>
  <si>
    <t xml:space="preserve">         Sistematización de acuerdos</t>
  </si>
  <si>
    <t xml:space="preserve">         Puesta en ejecución de los acuerdos y resultados</t>
  </si>
  <si>
    <t xml:space="preserve">      Financiamiento de casas maternas adicionales</t>
  </si>
  <si>
    <t xml:space="preserve">      Mecanismos de programación de PF a nivel estatal y federal</t>
  </si>
  <si>
    <t xml:space="preserve">   Reportes del tablero de control e Hitos de la Operación</t>
  </si>
  <si>
    <t xml:space="preserve">      reportes trimestrales de avance de Hitos y tablero de control</t>
  </si>
  <si>
    <t xml:space="preserve">   Gestión de riesgos</t>
  </si>
  <si>
    <t xml:space="preserve">      1. Riesgos relativos a atención y servicios</t>
  </si>
  <si>
    <t xml:space="preserve">         Garantizar con las autoridades del ISECH la designación del personasl requeridos para los comités de aseguramiento de la calidad</t>
  </si>
  <si>
    <t xml:space="preserve">      2. Riesgos relativos a la interculturalidad</t>
  </si>
  <si>
    <t xml:space="preserve">         Integrar la interculturalidad en los modelos de planificación de acciones a nivel comunitario</t>
  </si>
  <si>
    <t xml:space="preserve">         Integrar en los TOR's del piloto de RRHH la aspiración de interculturalidad de la Operación</t>
  </si>
  <si>
    <t xml:space="preserve">         Armonizar los conceptos de modificación del CV de las parteras con el pensamiento y las acciones del ISECH y de las comunidades vinculadas</t>
  </si>
  <si>
    <t xml:space="preserve">      3. Riesgos relativo al liderazgo</t>
  </si>
  <si>
    <t xml:space="preserve">         Actualizar y adoptar con el Secretario de Salud la modalidad de monitoreo de la Operación y responsables designados de cada área</t>
  </si>
  <si>
    <t xml:space="preserve">         Obtener acuerdo del Secretario de Salud en ratificación del rol y relevancia de la UCP de cara al inicio de la II Operación</t>
  </si>
  <si>
    <t xml:space="preserve">         Gestionar ante las autoridades del ISECH la idoneidad técnica del personal de la UCP (sea recontatado o nuevo)</t>
  </si>
  <si>
    <t xml:space="preserve">      4. Riesgos relativos a las adquisiciones</t>
  </si>
  <si>
    <t xml:space="preserve">         Presentación oficial del plan de adquisiciones a la Secretaria de Hacienda</t>
  </si>
  <si>
    <t xml:space="preserve">         Acordar un mecanismo de ajuste de la planificación que limite a 3 los momentos en los que se hacen cambios al PA</t>
  </si>
  <si>
    <t xml:space="preserve">         Verificar que el plan comunicacional incluye la dimensión innovadora y los resultados de la Iniciativa</t>
  </si>
  <si>
    <t xml:space="preserve">         Someter a la consideración de la UC el aporte de recursos para generar una publicación técnica sobre los resultados en materia de salud materno infantil logrados en la I Operación</t>
  </si>
  <si>
    <t>Thu 2/1/18</t>
  </si>
  <si>
    <t>Fri 1/26/18</t>
  </si>
  <si>
    <t>Wed 11/1/17</t>
  </si>
  <si>
    <t>Wed 11/29/17</t>
  </si>
  <si>
    <t>Fri 12/1/17</t>
  </si>
  <si>
    <t>Fri 3/3/17</t>
  </si>
  <si>
    <t>Fri 3/31/17</t>
  </si>
  <si>
    <t>Wed 5/31/17</t>
  </si>
  <si>
    <t>Thu 8/31/17</t>
  </si>
  <si>
    <t>Tue 10/3/17</t>
  </si>
  <si>
    <t xml:space="preserve"> Contratación coordinador de desarrollo informático/ Acciones de coordinación para el desarrollo informático</t>
  </si>
  <si>
    <t xml:space="preserve">   Operación de la UCP</t>
  </si>
  <si>
    <t xml:space="preserve">      Contratación del personal y recursos operativos</t>
  </si>
  <si>
    <t xml:space="preserve">         Contratación de personal</t>
  </si>
  <si>
    <t xml:space="preserve">            Honorarios equipo de Coordinación de la Operación</t>
  </si>
  <si>
    <t xml:space="preserve">               Honorarios equipo de Coordinación de la Operación 1</t>
  </si>
  <si>
    <t xml:space="preserve">               Honorarios equipo de Coordinación de la Operación 2</t>
  </si>
  <si>
    <t xml:space="preserve">               Honorarios equipo de Coordinación de la Operación 3</t>
  </si>
  <si>
    <t xml:space="preserve">               Honorarios equipo de Coordinación de la Operación 4</t>
  </si>
  <si>
    <t xml:space="preserve">               Honorarios equipo de Coordinación de la Operación 5</t>
  </si>
  <si>
    <t xml:space="preserve">               Honorarios equipo de Coordinación de la Operación 6</t>
  </si>
  <si>
    <t xml:space="preserve">               Honorarios equipo de Coordinación de la Operación 7</t>
  </si>
  <si>
    <t xml:space="preserve">               Honorarios equipo de Coordinación de la Operación 8</t>
  </si>
  <si>
    <t xml:space="preserve">               Honorarios equipo de Coordinación de la Operación 9</t>
  </si>
  <si>
    <t xml:space="preserve">               Honorarios equipo de Coordinación de la Operación 10</t>
  </si>
  <si>
    <t xml:space="preserve">               Honorarios equipo de Coordinación de la Operación 11</t>
  </si>
  <si>
    <t xml:space="preserve">               Honorarios equipo de Coordinación de la Operación 12</t>
  </si>
  <si>
    <t xml:space="preserve">               Honorarios equipo de Coordinación de la Operación 13</t>
  </si>
  <si>
    <t xml:space="preserve">               Honorarios equipo de Coordinación de la Operación 14</t>
  </si>
  <si>
    <t xml:space="preserve">               Honorarios equipo de Coordinación de la Operación 15</t>
  </si>
  <si>
    <t xml:space="preserve">               Honorarios equipo de Coordinación de la Operación 16</t>
  </si>
  <si>
    <t xml:space="preserve">               Honorarios equipo de Coordinación de la Operación 17</t>
  </si>
  <si>
    <t xml:space="preserve">               Honorarios equipo de Coordinación de la Operación 18</t>
  </si>
  <si>
    <t xml:space="preserve">               Honorarios equipo de Coordinación de la Operación 19</t>
  </si>
  <si>
    <t xml:space="preserve">               Honorarios equipo de Coordinación de la Operación 20</t>
  </si>
  <si>
    <t xml:space="preserve">               Honorarios equipo de Coordinación de la Operación 21</t>
  </si>
  <si>
    <t xml:space="preserve">               Honorarios equipo de Coordinación de la Operación 22</t>
  </si>
  <si>
    <t xml:space="preserve">               Honorarios equipo de Coordinación de la Operación 23</t>
  </si>
  <si>
    <t xml:space="preserve">               Honorarios equipo de Coordinación de la Operación 24</t>
  </si>
  <si>
    <t xml:space="preserve">         Contratación de servicios de telefonía e internet</t>
  </si>
  <si>
    <t xml:space="preserve">            Servicios de telefonia e internet 2016</t>
  </si>
  <si>
    <t xml:space="preserve">            Servicios de telefonia e internet 2017</t>
  </si>
  <si>
    <t xml:space="preserve">         Alquiler de oficinas</t>
  </si>
  <si>
    <t xml:space="preserve">            Alquiler de oficinas 2016</t>
  </si>
  <si>
    <t xml:space="preserve">            Alquiler de oficinas 2017</t>
  </si>
  <si>
    <t xml:space="preserve">         Bienes de consumo (papelería y otros)</t>
  </si>
  <si>
    <t xml:space="preserve">            Bienes de consumo 2016</t>
  </si>
  <si>
    <t xml:space="preserve">            Bienes de consumo 2017</t>
  </si>
  <si>
    <t xml:space="preserve">         Gastos operativos</t>
  </si>
  <si>
    <t xml:space="preserve">            Gastos operativos 2016</t>
  </si>
  <si>
    <t xml:space="preserve">            Gastos operativos 2017</t>
  </si>
  <si>
    <t xml:space="preserve">      Coordinación general de la Operación</t>
  </si>
  <si>
    <t xml:space="preserve">         Socialización y divulgación del convenio de Ejecución de la Operación</t>
  </si>
  <si>
    <t xml:space="preserve">         Acciones de seguimiento y coordinación</t>
  </si>
  <si>
    <t xml:space="preserve">            Acciones de seguimiento y coordinación 1</t>
  </si>
  <si>
    <t xml:space="preserve">            Acciones de seguimiento y coordinación 2</t>
  </si>
  <si>
    <t xml:space="preserve">            Acciones de seguimiento y coordinación 3</t>
  </si>
  <si>
    <t xml:space="preserve">            Acciones de seguimiento y coordinación 4</t>
  </si>
  <si>
    <t xml:space="preserve">            Acciones de seguimiento y coordinación 5</t>
  </si>
  <si>
    <t xml:space="preserve">            Acciones de seguimiento y coordinación 6</t>
  </si>
  <si>
    <t xml:space="preserve">            Acciones de seguimiento y coordinación 7</t>
  </si>
  <si>
    <t xml:space="preserve">            Acciones de seguimiento y coordinación 8</t>
  </si>
  <si>
    <t xml:space="preserve">            Acciones de seguimiento y coordinación 9</t>
  </si>
  <si>
    <t xml:space="preserve">            Acciones de seguimiento y coordinación 10</t>
  </si>
  <si>
    <t xml:space="preserve">            Acciones de seguimiento y coordinación 11</t>
  </si>
  <si>
    <t xml:space="preserve">            Acciones de seguimiento y coordinación 12</t>
  </si>
  <si>
    <t xml:space="preserve">            Acciones de seguimiento y coordinación 13</t>
  </si>
  <si>
    <t xml:space="preserve">            Acciones de seguimiento y coordinación 14</t>
  </si>
  <si>
    <t xml:space="preserve">            Acciones de seguimiento y coordinación 15</t>
  </si>
  <si>
    <t xml:space="preserve">            Acciones de seguimiento y coordinación 16</t>
  </si>
  <si>
    <t xml:space="preserve">            Acciones de seguimiento y coordinación 17</t>
  </si>
  <si>
    <t xml:space="preserve">            Acciones de seguimiento y coordinación 18</t>
  </si>
  <si>
    <t xml:space="preserve">            Acciones de seguimiento y coordinación 19</t>
  </si>
  <si>
    <t xml:space="preserve">            Acciones de seguimiento y coordinación 20</t>
  </si>
  <si>
    <t xml:space="preserve">            Acciones de seguimiento y coordinación 21</t>
  </si>
  <si>
    <t xml:space="preserve">            Acciones de seguimiento y coordinación 22</t>
  </si>
  <si>
    <t xml:space="preserve">            Acciones de seguimiento y coordinación 23</t>
  </si>
  <si>
    <t xml:space="preserve">         Acompanamiento a misiones trimestrales de supervisión</t>
  </si>
  <si>
    <t xml:space="preserve">            Misiones trimestrales</t>
  </si>
  <si>
    <t xml:space="preserve">      Gestión de los procesos de planificación y monitoreo</t>
  </si>
  <si>
    <t xml:space="preserve">         Apoyo a la implementación a nivel de jurisdicciones</t>
  </si>
  <si>
    <t xml:space="preserve">            Socialización del PEP de las jurisdicciones</t>
  </si>
  <si>
    <t xml:space="preserve">            Monitoreo trimestral del PEP de las jurisdicciones</t>
  </si>
  <si>
    <t xml:space="preserve">         Informes mensuales de ejecución</t>
  </si>
  <si>
    <t xml:space="preserve">            Informes mensuales de ejecución 1</t>
  </si>
  <si>
    <t xml:space="preserve">            Informes mensuales de ejecución 2</t>
  </si>
  <si>
    <t xml:space="preserve">            Informes mensuales de ejecución 3</t>
  </si>
  <si>
    <t xml:space="preserve">            Informes mensuales de ejecución 4</t>
  </si>
  <si>
    <t xml:space="preserve">            Informes mensuales de ejecución 5</t>
  </si>
  <si>
    <t xml:space="preserve">            Informes mensuales de ejecución 6</t>
  </si>
  <si>
    <t xml:space="preserve">            Informes mensuales de ejecución 7</t>
  </si>
  <si>
    <t xml:space="preserve">            Informes mensuales de ejecución 8</t>
  </si>
  <si>
    <t xml:space="preserve">            Informes mensuales de ejecución 9</t>
  </si>
  <si>
    <t xml:space="preserve">            Informes mensuales de ejecución 10</t>
  </si>
  <si>
    <t xml:space="preserve">            Informes mensuales de ejecución 11</t>
  </si>
  <si>
    <t xml:space="preserve">            Informes mensuales de ejecución 12</t>
  </si>
  <si>
    <t xml:space="preserve">            Informes mensuales de ejecución 13</t>
  </si>
  <si>
    <t xml:space="preserve">            Informes mensuales de ejecución 14</t>
  </si>
  <si>
    <t xml:space="preserve">            Informes mensuales de ejecución 15</t>
  </si>
  <si>
    <t xml:space="preserve">            Informes mensuales de ejecución 16</t>
  </si>
  <si>
    <t xml:space="preserve">            Informes mensuales de ejecución 17</t>
  </si>
  <si>
    <t xml:space="preserve">            Informes mensuales de ejecución 18</t>
  </si>
  <si>
    <t xml:space="preserve">            Informes mensuales de ejecución 19</t>
  </si>
  <si>
    <t xml:space="preserve">            Informes mensuales de ejecución 20</t>
  </si>
  <si>
    <t xml:space="preserve">            Informes mensuales de ejecución 21</t>
  </si>
  <si>
    <t xml:space="preserve">            Informes mensuales de ejecución 22</t>
  </si>
  <si>
    <t xml:space="preserve">            Informes mensuales de ejecución 23</t>
  </si>
  <si>
    <t xml:space="preserve">            Informes mensuales de ejecución 24</t>
  </si>
  <si>
    <t xml:space="preserve">            Informes semestrales de ejecución</t>
  </si>
  <si>
    <t xml:space="preserve">            Informe final de ejecución</t>
  </si>
  <si>
    <t xml:space="preserve">      Gestión del proceso de adquisiciones</t>
  </si>
  <si>
    <t xml:space="preserve">         Socialización del plan de adquisiciones a nivel de los involucrados</t>
  </si>
  <si>
    <t xml:space="preserve">         Capacitación en procesos BID a nivel de personal vinculado</t>
  </si>
  <si>
    <t xml:space="preserve">         Reporte trimestral y semestral de adquisiciones</t>
  </si>
  <si>
    <t xml:space="preserve">      Gestión financiero contable</t>
  </si>
  <si>
    <t xml:space="preserve">         Elaboración de los expedientes técnicos</t>
  </si>
  <si>
    <t xml:space="preserve">         Activación de los mecanismos de gestión de recursos</t>
  </si>
  <si>
    <t xml:space="preserve">         Solicitud y liquidación de fondos ante el Banco</t>
  </si>
  <si>
    <t xml:space="preserve">            Solicitud Inicial</t>
  </si>
  <si>
    <t xml:space="preserve">            Justiticación y solicitud de fondos</t>
  </si>
  <si>
    <t xml:space="preserve">         Apoyo al proceso de auditoría externa</t>
  </si>
  <si>
    <t xml:space="preserve">            Proceso de auditoría 2016</t>
  </si>
  <si>
    <t xml:space="preserve">            Proceso de auditoría de cierre</t>
  </si>
  <si>
    <t xml:space="preserve">         Procedimiento de autorización de recursos para 2016</t>
  </si>
  <si>
    <t xml:space="preserve">         Ejecución de recursos financieros</t>
  </si>
  <si>
    <t xml:space="preserve">            Pago de gastos y servicios 1</t>
  </si>
  <si>
    <t xml:space="preserve">            Pago de gastos y servicios 2</t>
  </si>
  <si>
    <t xml:space="preserve">            Pago de gastos y servicios 3</t>
  </si>
  <si>
    <t xml:space="preserve">            Pago de gastos y servicios 4</t>
  </si>
  <si>
    <t xml:space="preserve">            Pago de gastos y servicios 5</t>
  </si>
  <si>
    <t xml:space="preserve">            Pago de gastos y servicios 6</t>
  </si>
  <si>
    <t xml:space="preserve">            Pago de gastos y servicios 7</t>
  </si>
  <si>
    <t xml:space="preserve">            Pago de gastos y servicios 8</t>
  </si>
  <si>
    <t xml:space="preserve">            Pago de gastos y servicios 9</t>
  </si>
  <si>
    <t xml:space="preserve">            Pago de gastos y servicios 10</t>
  </si>
  <si>
    <t xml:space="preserve">            Pago de gastos y servicios 11</t>
  </si>
  <si>
    <t xml:space="preserve">            Pago de gastos y servicios 12</t>
  </si>
  <si>
    <t xml:space="preserve">            Pago de gastos y servicios 13</t>
  </si>
  <si>
    <t xml:space="preserve">            Pago de gastos y servicios 14</t>
  </si>
  <si>
    <t xml:space="preserve">            Pago de gastos y servicios 15</t>
  </si>
  <si>
    <t xml:space="preserve">            Pago de gastos y servicios 16</t>
  </si>
  <si>
    <t xml:space="preserve">            Pago de gastos y servicios 17</t>
  </si>
  <si>
    <t xml:space="preserve">            Pago de gastos y servicios 18</t>
  </si>
  <si>
    <t xml:space="preserve">            Pago de gastos y servicios 19</t>
  </si>
  <si>
    <t xml:space="preserve">            Pago de gastos y servicios 20</t>
  </si>
  <si>
    <t xml:space="preserve">            Pago de gastos y servicios 21</t>
  </si>
  <si>
    <t xml:space="preserve">            Pago de gastos y servicios 22</t>
  </si>
  <si>
    <t xml:space="preserve">            Pago de gastos y servicios 23</t>
  </si>
  <si>
    <t xml:space="preserve">            Pago de gastos y servicios 24</t>
  </si>
  <si>
    <t xml:space="preserve">      Desarrollo de capacidades a nivel de la UCP</t>
  </si>
  <si>
    <t xml:space="preserve">         Elaboración de un plan de formación</t>
  </si>
  <si>
    <t xml:space="preserve">         Ejecución de la capacitación y formación</t>
  </si>
  <si>
    <t xml:space="preserve">   Auditoría externa</t>
  </si>
  <si>
    <t xml:space="preserve">      Selección de la firma de Auditoría</t>
  </si>
  <si>
    <t xml:space="preserve">      Auditoría del periodo 2016</t>
  </si>
  <si>
    <t xml:space="preserve">      Auditoría de fin de la II Operación</t>
  </si>
  <si>
    <t>Mon 1/1/18</t>
  </si>
  <si>
    <t xml:space="preserve"> Contratación de personal/Honorarios equipo de Coordinación de la Operación</t>
  </si>
  <si>
    <t>PROGRAMACION TRIMESTRAL</t>
  </si>
  <si>
    <t>Segunda Operación SM2015 Iniciativa Chiapas- ME-G1004</t>
  </si>
  <si>
    <t xml:space="preserve">             Adquisicion insumos canastilla/  Mecanismo de distribución</t>
  </si>
  <si>
    <t xml:space="preserve"> Implementacion mecanismo de vales/Liquidación sistemática de los recursos financieros</t>
  </si>
  <si>
    <t xml:space="preserve">   Capacitacion  APEO y vasectomía</t>
  </si>
  <si>
    <t>1.2.</t>
  </si>
  <si>
    <t>1.2.3.2.3.2.1</t>
  </si>
  <si>
    <t>15 Parteras tecnicas profesionales para CONE basico</t>
  </si>
  <si>
    <t>1.2.3.2.3.2.2</t>
  </si>
  <si>
    <t>Talleres de capacitacion para personal de salud (375) en nuevos mecanismos</t>
  </si>
  <si>
    <t>I-SBCC</t>
  </si>
  <si>
    <t>I- CCIN</t>
  </si>
  <si>
    <t>Tue 7/27/16</t>
  </si>
  <si>
    <t>I-Bienes/Leg. Nac.</t>
  </si>
  <si>
    <t>I-Leg. Nac. Consult</t>
  </si>
  <si>
    <t>I-Bienes/LPN</t>
  </si>
  <si>
    <t>1.2.3.2.3.3</t>
  </si>
  <si>
    <t>1.2.3.2.4.3</t>
  </si>
  <si>
    <t>1.2.3.3.1.2 y 1.2.3.3.1.3</t>
  </si>
  <si>
    <t>Comunicación a la comunidad la disponibilidad de la parteras (perifoneo)</t>
  </si>
  <si>
    <t>Implementación del plan comunicacional</t>
  </si>
  <si>
    <t>Gastos Operativos para el diseño del plan y desarrollo de la capacitación para la operación de las casas maternas.</t>
  </si>
  <si>
    <t>Capacitación al personal de la casa materna (en operación)</t>
  </si>
  <si>
    <t>Apoyo en gastos operativos y despensas para la Implementación del plan de habilitación y mejora de las casas maternas</t>
  </si>
  <si>
    <t>Capacitación al personal de la casa materna 2016  (5 posadas)</t>
  </si>
  <si>
    <t>Capacitación al personal de la casa materna 2017  (8 posadas)</t>
  </si>
  <si>
    <t>Capacitación a operador de ambulancias para el funcionamiento adecuado del mecanismo de traslado en 2016</t>
  </si>
  <si>
    <t>Capacitación a operador de ambulancias para el funcionamiento adecuado del mecanismo de traslado en 2017</t>
  </si>
  <si>
    <t>Servicios de arrendamiento de señales para 2016 y 2017</t>
  </si>
  <si>
    <t>I-SDNC/Leg. Nac.</t>
  </si>
  <si>
    <t xml:space="preserve"> 1.3   HOSPITALES</t>
  </si>
  <si>
    <t>Adquisición de insumos para las campañas de desparasitación</t>
  </si>
  <si>
    <t>Compra de materiales pera muestras de evaluación de carga parasitaria por medio de Kato Katz</t>
  </si>
  <si>
    <t>Adquisición de SRO para 2016/2017</t>
  </si>
  <si>
    <t>Adquisicion de vacunas de la triple viral (emergencias 20016 y 2017)</t>
  </si>
  <si>
    <t xml:space="preserve">  Adquisicion y distribucion de Datalogger</t>
  </si>
  <si>
    <t>Adquisición y distribución de 10 refrigeradores solares y 10 congeladores solares</t>
  </si>
  <si>
    <t>Adquisición y distribución de equipos de frío: termograficadores, gas refrigerante, repuestos, baterías, etc.</t>
  </si>
  <si>
    <t>Adquisicion de repuestos varios para el  Mantenimiento correctivo de la red de frío</t>
  </si>
  <si>
    <t xml:space="preserve">    Equipo informatico para la operación del sistema de monitoreo de la red</t>
  </si>
  <si>
    <t>II-Bienes/Leg. Nac.</t>
  </si>
  <si>
    <t>II-Bienes/CP</t>
  </si>
  <si>
    <t>II -SD Serv Cons</t>
  </si>
  <si>
    <t>II-SDNC-Leg. Nac.</t>
  </si>
  <si>
    <t xml:space="preserve">            Reproducción de materiales educativos manejo de la diarrea</t>
  </si>
  <si>
    <t xml:space="preserve">    Gasto operativo para Instalación y prueba de los equipos de frío</t>
  </si>
  <si>
    <t>II-Goperativo</t>
  </si>
  <si>
    <t>II- Goperativo</t>
  </si>
  <si>
    <t xml:space="preserve">   Gasto operativo para la Implementación de la campaña</t>
  </si>
  <si>
    <t xml:space="preserve"> Capacitación para la operación del sistema de la red de frio</t>
  </si>
  <si>
    <t>1.2.3.2.2.1.2.3</t>
  </si>
  <si>
    <t>1.2.3.2.2.1.2.4</t>
  </si>
  <si>
    <t>1.2.3.2.3</t>
  </si>
  <si>
    <t>1.2.3.2.3.1</t>
  </si>
  <si>
    <t>1.2.3.2.3.2</t>
  </si>
  <si>
    <t>1.2.3.2.3.2.1.1</t>
  </si>
  <si>
    <t>1.2.3.2.3.2.1.2</t>
  </si>
  <si>
    <t>1.2.3.2.3.2.1.3</t>
  </si>
  <si>
    <t>1.2.3.2.3.2.1.4</t>
  </si>
  <si>
    <t>1.2.3.2.3.2.1.5</t>
  </si>
  <si>
    <t>1.2.3.2.3.2.1.6</t>
  </si>
  <si>
    <t>1.2.3.2.3.2.1.7</t>
  </si>
  <si>
    <t>1.2.3.2.3.2.1.8</t>
  </si>
  <si>
    <t>1.2.3.2.3.2.1.9</t>
  </si>
  <si>
    <t>1.2.3.2.3.2.1.10</t>
  </si>
  <si>
    <t>1.2.3.2.3.2.1.11</t>
  </si>
  <si>
    <t>1.2.3.2.3.2.1.12</t>
  </si>
  <si>
    <t>1.2.3.2.3.2.1.13</t>
  </si>
  <si>
    <t>1.2.3.2.3.2.1.14</t>
  </si>
  <si>
    <t>1.2.3.2.3.2.1.15</t>
  </si>
  <si>
    <t>1.2.3.2.3.2.1.16</t>
  </si>
  <si>
    <t>1.2.3.2.3.2.1.17</t>
  </si>
  <si>
    <t>1.2.3.2.3.2.1.18</t>
  </si>
  <si>
    <t>1.2.3.2.3.2.1.19</t>
  </si>
  <si>
    <t>1.2.3.2.3.2.1.20</t>
  </si>
  <si>
    <t>1.2.3.2.3.2.1.21</t>
  </si>
  <si>
    <t>1.2.3.2.3.2.2.1</t>
  </si>
  <si>
    <t>1.2.3.2.3.2.2.2</t>
  </si>
  <si>
    <t>1.2.3.2.3.2.2.3</t>
  </si>
  <si>
    <t>1.2.3.2.3.2.2.4</t>
  </si>
  <si>
    <t>1.2.3.2.3.2.2.5</t>
  </si>
  <si>
    <t>1.2.3.2.3.2.2.6</t>
  </si>
  <si>
    <t>1.2.3.2.3.2.2.7</t>
  </si>
  <si>
    <t>1.2.3.2.3.2.2.8</t>
  </si>
  <si>
    <t>1.2.3.2.3.2.2.9</t>
  </si>
  <si>
    <t>1.2.3.2.3.2.2.10</t>
  </si>
  <si>
    <t>1.2.3.2.3.2.2.11</t>
  </si>
  <si>
    <t>1.2.3.2.3.2.2.12</t>
  </si>
  <si>
    <t>1.2.3.2.3.2.2.13</t>
  </si>
  <si>
    <t>1.2.3.2.3.2.2.14</t>
  </si>
  <si>
    <t>1.2.3.2.3.2.2.15</t>
  </si>
  <si>
    <t>1.2.3.2.3.2.2.16</t>
  </si>
  <si>
    <t>1.2.3.2.3.2.2.17</t>
  </si>
  <si>
    <t>1.2.3.2.3.2.2.18</t>
  </si>
  <si>
    <t>1.2.3.2.3.2.2.19</t>
  </si>
  <si>
    <t>1.2.3.2.3.2.2.20</t>
  </si>
  <si>
    <t>1.2.3.2.3.2.2.21</t>
  </si>
  <si>
    <t>1.2.3.2.3.4</t>
  </si>
  <si>
    <t>1.2.3.2.3.4.1</t>
  </si>
  <si>
    <t>1.2.3.2.3.4.2</t>
  </si>
  <si>
    <t>1.2.3.2.3.4.3</t>
  </si>
  <si>
    <t>1.2.3.2.3.4.4</t>
  </si>
  <si>
    <t>1.2.3.2.3.4.5</t>
  </si>
  <si>
    <t>1.2.3.2.3.4.6</t>
  </si>
  <si>
    <t>1.2.3.2.3.4.7</t>
  </si>
  <si>
    <t>1.2.3.2.3.4.8</t>
  </si>
  <si>
    <t>1.2.3.2.3.5</t>
  </si>
  <si>
    <t>1.2.3.2.3.5.1</t>
  </si>
  <si>
    <t>1.2.3.2.3.5.2</t>
  </si>
  <si>
    <t>1.2.3.2.4</t>
  </si>
  <si>
    <t>1.2.3.2.4.1</t>
  </si>
  <si>
    <t>1.2.3.2.4.2</t>
  </si>
  <si>
    <t>3.6.2.1</t>
  </si>
  <si>
    <t>3.6.2.2</t>
  </si>
  <si>
    <t>3.6.2.3</t>
  </si>
  <si>
    <t>3.6.2.4</t>
  </si>
  <si>
    <t>3.9.1.4.1</t>
  </si>
  <si>
    <t>3.9.1.4.2</t>
  </si>
  <si>
    <t>3.9.1.4.3</t>
  </si>
  <si>
    <t>3.9.1.4.4</t>
  </si>
  <si>
    <t>3.9.1.4.5</t>
  </si>
  <si>
    <t>3.9.1.4.6</t>
  </si>
  <si>
    <t>3.9.1.4.7</t>
  </si>
  <si>
    <t>3.9.1.4.8</t>
  </si>
  <si>
    <t>3.9.5.3</t>
  </si>
  <si>
    <t>3.9.5.4</t>
  </si>
  <si>
    <t>3.9.5.5</t>
  </si>
  <si>
    <t>3.9.5.6</t>
  </si>
  <si>
    <t>3.9.6</t>
  </si>
  <si>
    <t>3.9.6.1</t>
  </si>
  <si>
    <t>3.9.6.2</t>
  </si>
  <si>
    <t>3.9.6.3</t>
  </si>
  <si>
    <t>3.9.7</t>
  </si>
  <si>
    <t>3.9.7.1</t>
  </si>
  <si>
    <t>3.9.7.2</t>
  </si>
  <si>
    <t>4.1.2.3.8</t>
  </si>
  <si>
    <t xml:space="preserve">               Implementación del plan de parto Individual y comunitario</t>
  </si>
  <si>
    <t xml:space="preserve">                  Directriz de adopción del plan de parto individual y comunitario</t>
  </si>
  <si>
    <t xml:space="preserve">                  Monitoreo de la efectividad del plan de parto</t>
  </si>
  <si>
    <t xml:space="preserve">                     Acción de monitoreo</t>
  </si>
  <si>
    <t xml:space="preserve">            Parteras técnicas profesionales y enfermeras obstétricas para CONE básicos</t>
  </si>
  <si>
    <t xml:space="preserve">               contratación de las parteras y enfermeras obstétricas</t>
  </si>
  <si>
    <t xml:space="preserve">               Servicios de las parteras profesionales (15) y enfermeras obstétricas (6)</t>
  </si>
  <si>
    <t xml:space="preserve">                  Servicios de partera profesional</t>
  </si>
  <si>
    <t xml:space="preserve">                     Servicios de partera profesional 1</t>
  </si>
  <si>
    <t xml:space="preserve">                     Servicios de partera profesional 2</t>
  </si>
  <si>
    <t xml:space="preserve">                     Servicios de partera profesional 3</t>
  </si>
  <si>
    <t xml:space="preserve">                     Servicios de partera profesional 4</t>
  </si>
  <si>
    <t xml:space="preserve">                     Servicios de partera profesional 5</t>
  </si>
  <si>
    <t xml:space="preserve">                     Servicios de partera profesional 6</t>
  </si>
  <si>
    <t xml:space="preserve">                     Servicios de partera profesional 7</t>
  </si>
  <si>
    <t xml:space="preserve">                     Servicios de partera profesional 8</t>
  </si>
  <si>
    <t xml:space="preserve">                     Servicios de partera profesional 9</t>
  </si>
  <si>
    <t xml:space="preserve">                     Servicios de partera profesional 10</t>
  </si>
  <si>
    <t xml:space="preserve">                     Servicios de partera profesional 11</t>
  </si>
  <si>
    <t xml:space="preserve">                     Servicios de partera profesional 12</t>
  </si>
  <si>
    <t xml:space="preserve">                     Servicios de partera profesional 13</t>
  </si>
  <si>
    <t xml:space="preserve">                     Servicios de partera profesional 14</t>
  </si>
  <si>
    <t xml:space="preserve">                     Servicios de partera profesional 15</t>
  </si>
  <si>
    <t xml:space="preserve">                     Servicios de partera profesional 16</t>
  </si>
  <si>
    <t xml:space="preserve">                     Servicios de partera profesional 17</t>
  </si>
  <si>
    <t xml:space="preserve">                     Servicios de partera profesional 18</t>
  </si>
  <si>
    <t xml:space="preserve">                     Servicios de partera profesional 19</t>
  </si>
  <si>
    <t xml:space="preserve">                     Servicios de partera profesional 20</t>
  </si>
  <si>
    <t xml:space="preserve">                     Servicios de partera profesional 21</t>
  </si>
  <si>
    <t xml:space="preserve">                  Enfermeras osbtétricas (6)</t>
  </si>
  <si>
    <t xml:space="preserve">                     enfermeras ostétricas 1</t>
  </si>
  <si>
    <t xml:space="preserve">                     enfermeras ostétricas 2</t>
  </si>
  <si>
    <t xml:space="preserve">                     enfermeras ostétricas 3</t>
  </si>
  <si>
    <t xml:space="preserve">                     enfermeras ostétricas 4</t>
  </si>
  <si>
    <t xml:space="preserve">                     enfermeras ostétricas 5</t>
  </si>
  <si>
    <t xml:space="preserve">                     enfermeras ostétricas 6</t>
  </si>
  <si>
    <t xml:space="preserve">                     enfermeras ostétricas 7</t>
  </si>
  <si>
    <t xml:space="preserve">                     enfermeras ostétricas 8</t>
  </si>
  <si>
    <t xml:space="preserve">                     enfermeras ostétricas 9</t>
  </si>
  <si>
    <t xml:space="preserve">                     enfermeras ostétricas 10</t>
  </si>
  <si>
    <t xml:space="preserve">                     enfermeras ostétricas 11</t>
  </si>
  <si>
    <t xml:space="preserve">                     enfermeras ostétricas 12</t>
  </si>
  <si>
    <t xml:space="preserve">                     enfermeras ostétricas 13</t>
  </si>
  <si>
    <t xml:space="preserve">                     enfermeras ostétricas 14</t>
  </si>
  <si>
    <t xml:space="preserve">                     enfermeras ostétricas 15</t>
  </si>
  <si>
    <t xml:space="preserve">                     enfermeras ostétricas 16</t>
  </si>
  <si>
    <t xml:space="preserve">                     enfermeras ostétricas 17</t>
  </si>
  <si>
    <t xml:space="preserve">                     enfermeras ostétricas 18</t>
  </si>
  <si>
    <t xml:space="preserve">                     enfermeras ostétricas 19</t>
  </si>
  <si>
    <t xml:space="preserve">                     enfermeras ostétricas 20</t>
  </si>
  <si>
    <t xml:space="preserve">                     enfermeras ostétricas 21</t>
  </si>
  <si>
    <t xml:space="preserve">               Comunicación a la comunidad la disponibilidad de la parteras (perifoneo)</t>
  </si>
  <si>
    <t xml:space="preserve">               Seguimiento evaluativo del desempeño</t>
  </si>
  <si>
    <t xml:space="preserve">                  Informe trimestral de avance y evaluación</t>
  </si>
  <si>
    <t xml:space="preserve">               Activación de un diálogo de política en torno a la contratación de parteras profesionales y enfermeras obstétricas</t>
  </si>
  <si>
    <t xml:space="preserve">                  Taller de análisis sobre el avance del mecanismo</t>
  </si>
  <si>
    <t xml:space="preserve">                  Diálogo de políticas sobre la permanencia del mecanismo de las parteras profesionales</t>
  </si>
  <si>
    <t xml:space="preserve">            Vacunacion a todas las embarazadas con Td, Tdpa e influenza</t>
  </si>
  <si>
    <t xml:space="preserve">               Análisis de las causas del bajo nivel de vacunación de embarazadas en TD…</t>
  </si>
  <si>
    <t xml:space="preserve">               Plan comunicacional para elevar los indices de vacunación en embarazadas</t>
  </si>
  <si>
    <t xml:space="preserve">               Implementación del plan comunicacional</t>
  </si>
  <si>
    <t xml:space="preserve">               Adecuaciones para adaptación a procesos clínicos, equipos e insumos de los hospitales</t>
  </si>
  <si>
    <t xml:space="preserve">         Desarrollo informáticos adicionales</t>
  </si>
  <si>
    <t xml:space="preserve">         Definición del alcance de la evaluación</t>
  </si>
  <si>
    <t xml:space="preserve">         Selección del consultor</t>
  </si>
  <si>
    <t xml:space="preserve">         Desarrollo de la consultoría</t>
  </si>
  <si>
    <t xml:space="preserve">      Expansión de incentivos de transporte a comunidades adicionales</t>
  </si>
  <si>
    <t xml:space="preserve">      Rol de parteras profesionales y enfermeras obstétricas</t>
  </si>
  <si>
    <t xml:space="preserve">      Acciones generales</t>
  </si>
  <si>
    <t xml:space="preserve">         Establecer un diálologo con el secretario de Hacienda y el Secretario de Salud sobre los acuerdos esenciales para el éxito de la II Operación</t>
  </si>
  <si>
    <t xml:space="preserve">         Establecer en la Misión de Arranque los mecanismos para el monitoreo del progreso en la interculturalidad y el abasto estratégico de medicamentos vacunas e insumos esenciales</t>
  </si>
  <si>
    <t xml:space="preserve">         Realizar las acciones de negociación necesarias entre el ISECH y los otros prestadores de servicios de salud para asegurar un rol proactivo en temas materno infantil estratégicos</t>
  </si>
  <si>
    <t xml:space="preserve">         Establecer una comunicación permanente con el Secretario de Salud y otras autoridades sobre el avance y los desafíos de la Operación</t>
  </si>
  <si>
    <t xml:space="preserve">            Visitas trimestrales de presentación de resultados y actualización de acuerdos</t>
  </si>
  <si>
    <t xml:space="preserve">         Definir un mecanismo para motorear y garantizar la presencia de especialistas en los CONE BASICO y COMPLETO</t>
  </si>
  <si>
    <t xml:space="preserve">         Apoyar a las jurisdicciones y municipios en la preparación y puesta en marcha de planes locales para la implementación de la II Operación.</t>
  </si>
  <si>
    <t xml:space="preserve">         Verificar ques casas maternas incluyen los conceptos de interculturalidad comunmente aceptados en la zona de influencia</t>
  </si>
  <si>
    <t xml:space="preserve">         Socializar a nivel municipal el modelo de establecimiento y desarrollo de las casas maternas</t>
  </si>
  <si>
    <t xml:space="preserve">         Remitir comunicado a las autoridades municipales donde se establecerán las casas maternas sobre la relevancia de los objetivos vinculados con dichas posadas</t>
  </si>
  <si>
    <t xml:space="preserve">         Establecer un taller de actualización en temas fiduciarios al personal del ISECH y Secretaria de Hacienda</t>
  </si>
  <si>
    <t xml:space="preserve">         Verificar la puesta en ejecución de los acuerdos que le dan existecnia y capacidad operativa la Unidad de Gestión Logística</t>
  </si>
  <si>
    <t xml:space="preserve">         Establecer un mapeo de procesos y responsables de las adquisiciones y verificar su conocimiento por parte del personal vinculado</t>
  </si>
  <si>
    <t xml:space="preserve">         Establecer una bases de datos de proveedores, para mantenerlos informados y darle seguimiento a sus gestiones.</t>
  </si>
  <si>
    <t xml:space="preserve">      5. Riesgos financieros</t>
  </si>
  <si>
    <t xml:space="preserve">         Establecer el mapeo de los procesos de acreditación de presupuestos, de elaboración de los expedientes técnicos y de liberación de los recursos </t>
  </si>
  <si>
    <t xml:space="preserve">         Activar un diálogo con las autoridades del ISECH, Secretaría de Hacienda y Seguro Popular para garantizar los recursos de la contra partida para el 2016</t>
  </si>
  <si>
    <t xml:space="preserve">         Activar un diálogo con las autoridades del ISECH, Secretaría de Hacienda y Seguro Popular para garantizar los recursos de la contra partida para el 2017</t>
  </si>
  <si>
    <t xml:space="preserve">      6. Gestión de oportunidades</t>
  </si>
  <si>
    <t xml:space="preserve">            Misión de arranque la II Operación</t>
  </si>
  <si>
    <t>Fri 12/15/17</t>
  </si>
  <si>
    <t>Wed 4/27/16</t>
  </si>
  <si>
    <t>Wed 7/20/16</t>
  </si>
  <si>
    <t>Thu 7/21/16</t>
  </si>
  <si>
    <t>Thu 10/13/16</t>
  </si>
  <si>
    <t>Fri 10/14/16</t>
  </si>
  <si>
    <t>Wed 6/28/17</t>
  </si>
  <si>
    <t>Wed 9/20/17</t>
  </si>
  <si>
    <t>Thu 9/21/17</t>
  </si>
  <si>
    <t>Thu 12/14/17</t>
  </si>
  <si>
    <t>Gasto Operativo para Encuesta rápida a Unidades de salud sobre censos de niños y su estado vacunal</t>
  </si>
  <si>
    <t>Gasto Operativo para Encuesta a hogares sobre estado de la cartilla vacunal</t>
  </si>
  <si>
    <t xml:space="preserve">            Desarrollo de las campañas especiales de vacunación 2016/2017</t>
  </si>
  <si>
    <t>2.2.5.2.3/2.2.5.2.4</t>
  </si>
  <si>
    <t>III-Serv. Consul./CCIN</t>
  </si>
  <si>
    <t>III-Serv. Consul./CCIN/SD</t>
  </si>
  <si>
    <t xml:space="preserve">      Mejora del abastecimiento y distribución (almacenes juridisccionales y hospitales)/Contratación de consultores en formación de RRHH de abasto y en apoyo a la gestión de adquisiciones (1 procesos de contratacion CCIN y 2 procesos de SD)</t>
  </si>
  <si>
    <t>III-GOperativo</t>
  </si>
  <si>
    <t>Adquisicion de equipo ymobiliario basico para mejoras al equipamiento de almacenes jurisdiccionales y de hospitales</t>
  </si>
  <si>
    <t>III-Bienes Leg. Nac.</t>
  </si>
  <si>
    <t xml:space="preserve">   Adquisicion de equipos e insumos para 24 equipos zonales para hacer la medición de la calidad</t>
  </si>
  <si>
    <t>III-Bienes/CP</t>
  </si>
  <si>
    <t xml:space="preserve">  Adquisicion de  Equipos e insumos para hacer la medición de la calidad: Tablets y otros</t>
  </si>
  <si>
    <t>III-Serv. Cons. SD</t>
  </si>
  <si>
    <t xml:space="preserve">    Capacitación al personal</t>
  </si>
  <si>
    <t>III-Serv. Cons. Leg. Nac</t>
  </si>
  <si>
    <t>Desarrollo de la herramienta  Ampliación mejoras del tablero de control, CIUM y tablero de gestión de calidad</t>
  </si>
  <si>
    <t xml:space="preserve">      Estrategia socializada en todos los niveles del ISECH (Federal, estatal, jurisdicciones)</t>
  </si>
  <si>
    <t xml:space="preserve">         Contratación de servicios de telefonía e internet 2016 y 2017</t>
  </si>
  <si>
    <t xml:space="preserve">         Bienes de consumo (papelería y otros) 2016 y 2017</t>
  </si>
  <si>
    <t xml:space="preserve">         Gastos operativos 2016 y 2017</t>
  </si>
  <si>
    <t xml:space="preserve">            Alquiler de oficinas 2016 y 2017</t>
  </si>
  <si>
    <t>YEAR</t>
    <phoneticPr fontId="0" type="noConversion"/>
  </si>
  <si>
    <t>QUARTER</t>
    <phoneticPr fontId="0" type="noConversion"/>
  </si>
  <si>
    <t>COST</t>
    <phoneticPr fontId="0" type="noConversion"/>
  </si>
  <si>
    <t>CUMULATIVE COST</t>
    <phoneticPr fontId="0" type="noConversion"/>
  </si>
  <si>
    <t>T2</t>
  </si>
  <si>
    <t>T3</t>
  </si>
  <si>
    <t>T4</t>
  </si>
  <si>
    <t>Total  2016</t>
  </si>
  <si>
    <t>T1</t>
  </si>
  <si>
    <t>Total  2017</t>
  </si>
  <si>
    <t>Grand Total</t>
    <phoneticPr fontId="0" type="noConversion"/>
  </si>
  <si>
    <t>Total 2018</t>
  </si>
  <si>
    <t>Capacitacion en  Habilidades y destrezas en emergencia obstétrica (HYDEON) Para enfermeras y médicos</t>
  </si>
  <si>
    <t>III-Serv. Consul./SD</t>
  </si>
  <si>
    <t>I-Serv. Consul/SBCC</t>
  </si>
  <si>
    <t xml:space="preserve">      Contratacion de consultores informaticos  para desarrollo de software de gestión para la gestión logística (SIAL 2.0) 3 Consultores</t>
  </si>
  <si>
    <t xml:space="preserve">  Desarrollo del SUGUS (sistema único de gestión de usuarios) 3 consultores</t>
  </si>
  <si>
    <t>P1: Modelo integrado de atención del niño funcionando en 100% de CONE's Ambulatorios</t>
  </si>
  <si>
    <t xml:space="preserve">      Impresión de materiales</t>
  </si>
  <si>
    <t xml:space="preserve">      Actualización de formadores CEC para la aplicación del modelo</t>
  </si>
  <si>
    <t xml:space="preserve">      Capacitación de personal comunitario en la aplicación del modelo</t>
  </si>
  <si>
    <t>2.1.1.3.2.1</t>
  </si>
  <si>
    <t>Tue 02/02/16</t>
  </si>
  <si>
    <t>Mon 07/08/17</t>
  </si>
  <si>
    <t>Mon 11/07/16</t>
  </si>
  <si>
    <t>Tue 12/07/16</t>
  </si>
  <si>
    <t>Mon 03/10/16</t>
  </si>
  <si>
    <t>Tue 04/10/16</t>
  </si>
  <si>
    <t>Mon 23/01/17</t>
  </si>
  <si>
    <t>Mon 25/04/16</t>
  </si>
  <si>
    <t>1.2.3.2.4.1.4</t>
  </si>
  <si>
    <t>Mon 02/01/17</t>
  </si>
  <si>
    <t>Evaluacion de resultados de impacto (Consultoria)</t>
  </si>
  <si>
    <t>Tue 02/14/17</t>
  </si>
  <si>
    <t>Tue 05/9/17</t>
  </si>
  <si>
    <t>Mon 01/01/18</t>
  </si>
  <si>
    <t>I-SD</t>
  </si>
  <si>
    <t>Operativización de las modalidades seleccionadas (Contratacion de personal)</t>
  </si>
  <si>
    <t>I-CCIN</t>
  </si>
  <si>
    <t xml:space="preserve">Compra de emergencia de pruebas rápidas de embarazo </t>
  </si>
  <si>
    <t>Compra de emergencia de pruebas rápidas de laboratorio para Abastecimiento complementario</t>
  </si>
  <si>
    <t xml:space="preserve">  Reahabilitación del equipamiento de telecomunicaciones existente</t>
  </si>
  <si>
    <t>Desarrollo del plan de capacitación a parteras en la nueva curricula</t>
  </si>
  <si>
    <t>Compra de insumos para monitore parasitológico</t>
  </si>
  <si>
    <t>II-Bienes CP</t>
  </si>
  <si>
    <t>2.1.2.2.3/2.1.2.2.4</t>
  </si>
  <si>
    <t>Impresión y distribución de hojas a los servicios</t>
  </si>
  <si>
    <t>Adquisicion de insumos y equipos basicos para voluntarios (chalecos, bolsos, otros)</t>
  </si>
  <si>
    <t>Adquisición de emergencia de métodos de planificación</t>
  </si>
  <si>
    <t>Impresos materiales para la estrategia CONE</t>
  </si>
  <si>
    <t xml:space="preserve"> 6 enfermeras obstetricas parea CONE basico</t>
  </si>
  <si>
    <t>Adquisición de insumos esenciales de anticoncepción quirúrgica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</si>
</sst>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name val="Arial Narrow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363636"/>
      <name val="Segoe UI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000000"/>
      <name val="Arial Narrow"/>
      <family val="2"/>
    </font>
    <font>
      <sz val="12"/>
      <color rgb="FF1F497D"/>
      <name val="Arial Narrow"/>
      <family val="2"/>
    </font>
    <font>
      <sz val="12"/>
      <color rgb="FF000000"/>
      <name val="Arial Narrow"/>
      <family val="2"/>
    </font>
    <font>
      <b/>
      <sz val="12"/>
      <color rgb="FF1F497D"/>
      <name val="Arial Narrow"/>
      <family val="2"/>
    </font>
    <font>
      <b/>
      <sz val="12"/>
      <color rgb="FF003366"/>
      <name val="Arial Narrow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name val="Arial"/>
      <family val="2"/>
    </font>
    <font>
      <b/>
      <sz val="10"/>
      <color rgb="FF333333"/>
      <name val="Arial"/>
      <family val="2"/>
    </font>
    <font>
      <b/>
      <sz val="10"/>
      <color rgb="FF363636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363636"/>
      <name val="Arial"/>
      <family val="2"/>
    </font>
    <font>
      <b/>
      <sz val="10"/>
      <color rgb="FF1F497D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8DB4E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FE3E8"/>
        <bgColor rgb="FF000000"/>
      </patternFill>
    </fill>
    <fill>
      <patternFill patternType="solid">
        <fgColor rgb="FF538DD5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rgb="FFDFE3E8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rgb="FF376091"/>
        <bgColor rgb="FF000000"/>
      </patternFill>
    </fill>
    <fill>
      <patternFill patternType="solid">
        <fgColor rgb="FF95B3D7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1BBCC"/>
      </left>
      <right style="thin">
        <color rgb="FFB1BBCC"/>
      </right>
      <top style="thin">
        <color rgb="FFB1BBCC"/>
      </top>
      <bottom style="thin">
        <color rgb="FFB1BB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174">
    <xf numFmtId="0" fontId="0" fillId="0" borderId="0" xfId="0"/>
    <xf numFmtId="0" fontId="0" fillId="0" borderId="0" xfId="0" applyAlignment="1">
      <alignment wrapText="1"/>
    </xf>
    <xf numFmtId="43" fontId="4" fillId="10" borderId="3" xfId="1" applyFont="1" applyFill="1" applyBorder="1" applyAlignment="1">
      <alignment horizontal="right" vertical="center" wrapText="1"/>
    </xf>
    <xf numFmtId="43" fontId="4" fillId="10" borderId="3" xfId="1" applyFont="1" applyFill="1" applyBorder="1" applyAlignment="1">
      <alignment vertical="center" wrapText="1"/>
    </xf>
    <xf numFmtId="43" fontId="5" fillId="10" borderId="3" xfId="1" applyFont="1" applyFill="1" applyBorder="1" applyAlignment="1">
      <alignment horizontal="right" vertical="center" wrapText="1"/>
    </xf>
    <xf numFmtId="43" fontId="5" fillId="10" borderId="3" xfId="1" applyFont="1" applyFill="1" applyBorder="1" applyAlignment="1">
      <alignment vertical="center" wrapText="1"/>
    </xf>
    <xf numFmtId="0" fontId="0" fillId="0" borderId="0" xfId="0" applyAlignment="1"/>
    <xf numFmtId="43" fontId="6" fillId="15" borderId="3" xfId="1" applyFont="1" applyFill="1" applyBorder="1" applyAlignment="1">
      <alignment vertical="center" wrapText="1"/>
    </xf>
    <xf numFmtId="0" fontId="10" fillId="21" borderId="7" xfId="0" applyFont="1" applyFill="1" applyBorder="1" applyAlignment="1">
      <alignment horizontal="center"/>
    </xf>
    <xf numFmtId="0" fontId="10" fillId="21" borderId="8" xfId="0" applyFont="1" applyFill="1" applyBorder="1" applyAlignment="1">
      <alignment horizontal="center"/>
    </xf>
    <xf numFmtId="0" fontId="10" fillId="21" borderId="8" xfId="0" applyFont="1" applyFill="1" applyBorder="1" applyAlignment="1">
      <alignment horizontal="center" wrapText="1"/>
    </xf>
    <xf numFmtId="0" fontId="10" fillId="21" borderId="9" xfId="0" applyFont="1" applyFill="1" applyBorder="1" applyAlignment="1">
      <alignment horizontal="center"/>
    </xf>
    <xf numFmtId="0" fontId="11" fillId="22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1" fillId="22" borderId="13" xfId="0" applyFont="1" applyFill="1" applyBorder="1" applyAlignment="1">
      <alignment horizontal="center"/>
    </xf>
    <xf numFmtId="0" fontId="12" fillId="22" borderId="14" xfId="0" applyFont="1" applyFill="1" applyBorder="1"/>
    <xf numFmtId="0" fontId="13" fillId="22" borderId="13" xfId="0" applyFont="1" applyFill="1" applyBorder="1" applyAlignment="1">
      <alignment horizontal="center"/>
    </xf>
    <xf numFmtId="0" fontId="12" fillId="22" borderId="11" xfId="0" applyFont="1" applyFill="1" applyBorder="1"/>
    <xf numFmtId="0" fontId="11" fillId="22" borderId="1" xfId="0" applyFont="1" applyFill="1" applyBorder="1" applyAlignment="1">
      <alignment horizontal="center"/>
    </xf>
    <xf numFmtId="3" fontId="12" fillId="0" borderId="11" xfId="0" applyNumberFormat="1" applyFont="1" applyFill="1" applyBorder="1"/>
    <xf numFmtId="3" fontId="12" fillId="0" borderId="12" xfId="0" applyNumberFormat="1" applyFont="1" applyFill="1" applyBorder="1"/>
    <xf numFmtId="0" fontId="12" fillId="22" borderId="1" xfId="0" applyFont="1" applyFill="1" applyBorder="1"/>
    <xf numFmtId="0" fontId="13" fillId="22" borderId="4" xfId="0" applyFont="1" applyFill="1" applyBorder="1" applyAlignment="1">
      <alignment horizontal="center"/>
    </xf>
    <xf numFmtId="3" fontId="12" fillId="22" borderId="11" xfId="0" applyNumberFormat="1" applyFont="1" applyFill="1" applyBorder="1"/>
    <xf numFmtId="0" fontId="13" fillId="22" borderId="1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3" fontId="12" fillId="6" borderId="11" xfId="0" applyNumberFormat="1" applyFont="1" applyFill="1" applyBorder="1"/>
    <xf numFmtId="3" fontId="12" fillId="6" borderId="12" xfId="0" applyNumberFormat="1" applyFont="1" applyFill="1" applyBorder="1"/>
    <xf numFmtId="0" fontId="14" fillId="12" borderId="15" xfId="0" applyFont="1" applyFill="1" applyBorder="1" applyAlignment="1">
      <alignment horizontal="center"/>
    </xf>
    <xf numFmtId="0" fontId="12" fillId="12" borderId="16" xfId="0" applyFont="1" applyFill="1" applyBorder="1"/>
    <xf numFmtId="3" fontId="10" fillId="12" borderId="16" xfId="0" applyNumberFormat="1" applyFont="1" applyFill="1" applyBorder="1"/>
    <xf numFmtId="43" fontId="12" fillId="0" borderId="11" xfId="0" applyNumberFormat="1" applyFont="1" applyFill="1" applyBorder="1" applyAlignment="1">
      <alignment horizontal="center"/>
    </xf>
    <xf numFmtId="43" fontId="12" fillId="0" borderId="12" xfId="0" applyNumberFormat="1" applyFont="1" applyFill="1" applyBorder="1" applyAlignment="1">
      <alignment horizontal="center"/>
    </xf>
    <xf numFmtId="43" fontId="12" fillId="6" borderId="12" xfId="1" applyFont="1" applyFill="1" applyBorder="1"/>
    <xf numFmtId="0" fontId="2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3" fontId="3" fillId="22" borderId="1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7" fillId="23" borderId="1" xfId="2" applyFont="1" applyFill="1" applyBorder="1" applyAlignment="1">
      <alignment horizontal="center" vertical="center" wrapText="1"/>
    </xf>
    <xf numFmtId="0" fontId="17" fillId="23" borderId="1" xfId="2" applyFont="1" applyFill="1" applyBorder="1" applyAlignment="1">
      <alignment horizontal="left" vertical="center" wrapText="1"/>
    </xf>
    <xf numFmtId="3" fontId="3" fillId="22" borderId="12" xfId="0" applyNumberFormat="1" applyFont="1" applyFill="1" applyBorder="1" applyAlignment="1">
      <alignment horizontal="center"/>
    </xf>
    <xf numFmtId="3" fontId="3" fillId="22" borderId="11" xfId="0" applyNumberFormat="1" applyFont="1" applyFill="1" applyBorder="1"/>
    <xf numFmtId="3" fontId="3" fillId="22" borderId="12" xfId="0" applyNumberFormat="1" applyFont="1" applyFill="1" applyBorder="1"/>
    <xf numFmtId="164" fontId="18" fillId="4" borderId="1" xfId="1" applyNumberFormat="1" applyFont="1" applyFill="1" applyBorder="1" applyAlignment="1">
      <alignment horizontal="center" vertical="center" wrapText="1"/>
    </xf>
    <xf numFmtId="43" fontId="19" fillId="4" borderId="1" xfId="1" applyFont="1" applyFill="1" applyBorder="1" applyAlignment="1">
      <alignment vertical="center" wrapText="1"/>
    </xf>
    <xf numFmtId="0" fontId="20" fillId="3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15" borderId="3" xfId="0" applyFont="1" applyFill="1" applyBorder="1" applyAlignment="1">
      <alignment vertical="center" wrapText="1"/>
    </xf>
    <xf numFmtId="0" fontId="17" fillId="13" borderId="1" xfId="0" applyNumberFormat="1" applyFont="1" applyFill="1" applyBorder="1" applyAlignment="1">
      <alignment horizontal="left" vertical="center" wrapText="1"/>
    </xf>
    <xf numFmtId="6" fontId="17" fillId="13" borderId="1" xfId="0" applyNumberFormat="1" applyFont="1" applyFill="1" applyBorder="1" applyAlignment="1">
      <alignment horizontal="center" vertical="center" wrapText="1"/>
    </xf>
    <xf numFmtId="6" fontId="17" fillId="13" borderId="1" xfId="0" applyNumberFormat="1" applyFont="1" applyFill="1" applyBorder="1" applyAlignment="1">
      <alignment horizontal="right" vertical="center" wrapText="1"/>
    </xf>
    <xf numFmtId="43" fontId="20" fillId="14" borderId="3" xfId="0" applyNumberFormat="1" applyFont="1" applyFill="1" applyBorder="1" applyAlignment="1">
      <alignment horizontal="right" vertical="center" wrapText="1"/>
    </xf>
    <xf numFmtId="43" fontId="17" fillId="13" borderId="1" xfId="1" applyFont="1" applyFill="1" applyBorder="1" applyAlignment="1">
      <alignment horizontal="right" vertical="center" wrapText="1"/>
    </xf>
    <xf numFmtId="0" fontId="17" fillId="6" borderId="0" xfId="0" applyFont="1" applyFill="1" applyBorder="1" applyAlignment="1">
      <alignment vertical="center"/>
    </xf>
    <xf numFmtId="0" fontId="17" fillId="11" borderId="0" xfId="0" applyFont="1" applyFill="1" applyBorder="1" applyAlignment="1">
      <alignment vertical="center"/>
    </xf>
    <xf numFmtId="0" fontId="17" fillId="14" borderId="0" xfId="0" applyFont="1" applyFill="1" applyBorder="1" applyAlignment="1">
      <alignment vertical="center"/>
    </xf>
    <xf numFmtId="0" fontId="21" fillId="16" borderId="1" xfId="0" applyFont="1" applyFill="1" applyBorder="1"/>
    <xf numFmtId="0" fontId="21" fillId="16" borderId="1" xfId="0" applyFont="1" applyFill="1" applyBorder="1" applyAlignment="1">
      <alignment wrapText="1"/>
    </xf>
    <xf numFmtId="43" fontId="17" fillId="5" borderId="1" xfId="1" applyFont="1" applyFill="1" applyBorder="1" applyAlignment="1">
      <alignment horizontal="right" vertical="center" wrapText="1"/>
    </xf>
    <xf numFmtId="6" fontId="17" fillId="5" borderId="1" xfId="0" applyNumberFormat="1" applyFont="1" applyFill="1" applyBorder="1" applyAlignment="1">
      <alignment horizontal="right" vertical="center" wrapText="1"/>
    </xf>
    <xf numFmtId="0" fontId="23" fillId="6" borderId="0" xfId="0" applyFont="1" applyFill="1" applyBorder="1" applyAlignment="1">
      <alignment vertical="center"/>
    </xf>
    <xf numFmtId="0" fontId="23" fillId="5" borderId="0" xfId="0" applyFont="1" applyFill="1" applyBorder="1" applyAlignment="1">
      <alignment vertical="center"/>
    </xf>
    <xf numFmtId="0" fontId="24" fillId="8" borderId="1" xfId="0" applyFont="1" applyFill="1" applyBorder="1"/>
    <xf numFmtId="43" fontId="20" fillId="7" borderId="1" xfId="1" applyFont="1" applyFill="1" applyBorder="1" applyAlignment="1">
      <alignment vertical="center"/>
    </xf>
    <xf numFmtId="43" fontId="20" fillId="8" borderId="1" xfId="1" applyFont="1" applyFill="1" applyBorder="1" applyAlignment="1">
      <alignment vertical="center"/>
    </xf>
    <xf numFmtId="0" fontId="20" fillId="6" borderId="0" xfId="0" applyFont="1" applyFill="1" applyBorder="1" applyAlignment="1">
      <alignment vertical="center"/>
    </xf>
    <xf numFmtId="0" fontId="20" fillId="11" borderId="0" xfId="0" applyFont="1" applyFill="1" applyBorder="1" applyAlignment="1">
      <alignment vertical="center"/>
    </xf>
    <xf numFmtId="0" fontId="20" fillId="8" borderId="0" xfId="0" applyFont="1" applyFill="1" applyBorder="1" applyAlignment="1">
      <alignment vertical="center"/>
    </xf>
    <xf numFmtId="0" fontId="21" fillId="0" borderId="1" xfId="0" applyFont="1" applyBorder="1"/>
    <xf numFmtId="43" fontId="25" fillId="23" borderId="1" xfId="1" applyFont="1" applyFill="1" applyBorder="1" applyAlignment="1">
      <alignment horizontal="right" vertical="center" wrapText="1"/>
    </xf>
    <xf numFmtId="43" fontId="25" fillId="19" borderId="1" xfId="1" applyFont="1" applyFill="1" applyBorder="1" applyAlignment="1">
      <alignment vertical="center" wrapText="1"/>
    </xf>
    <xf numFmtId="43" fontId="25" fillId="24" borderId="2" xfId="1" applyFont="1" applyFill="1" applyBorder="1" applyAlignment="1">
      <alignment horizontal="center" vertical="center"/>
    </xf>
    <xf numFmtId="43" fontId="25" fillId="6" borderId="1" xfId="1" applyFont="1" applyFill="1" applyBorder="1" applyAlignment="1">
      <alignment horizontal="right" vertical="center" wrapText="1"/>
    </xf>
    <xf numFmtId="43" fontId="25" fillId="23" borderId="1" xfId="1" applyFont="1" applyFill="1" applyBorder="1" applyAlignment="1">
      <alignment vertical="center"/>
    </xf>
    <xf numFmtId="0" fontId="20" fillId="5" borderId="0" xfId="0" applyFont="1" applyFill="1" applyBorder="1" applyAlignment="1">
      <alignment vertical="center"/>
    </xf>
    <xf numFmtId="0" fontId="21" fillId="0" borderId="1" xfId="0" applyFont="1" applyBorder="1" applyAlignment="1">
      <alignment wrapText="1"/>
    </xf>
    <xf numFmtId="43" fontId="25" fillId="19" borderId="1" xfId="1" applyFont="1" applyFill="1" applyBorder="1" applyAlignment="1">
      <alignment horizontal="right" vertical="center" wrapText="1"/>
    </xf>
    <xf numFmtId="43" fontId="20" fillId="10" borderId="1" xfId="1" applyFont="1" applyFill="1" applyBorder="1" applyAlignment="1">
      <alignment vertical="center" wrapText="1"/>
    </xf>
    <xf numFmtId="0" fontId="21" fillId="9" borderId="2" xfId="0" applyFont="1" applyFill="1" applyBorder="1" applyAlignment="1">
      <alignment vertical="center"/>
    </xf>
    <xf numFmtId="43" fontId="21" fillId="0" borderId="1" xfId="1" applyFont="1" applyFill="1" applyBorder="1" applyAlignment="1">
      <alignment vertical="center"/>
    </xf>
    <xf numFmtId="43" fontId="25" fillId="3" borderId="1" xfId="1" applyFont="1" applyFill="1" applyBorder="1" applyAlignment="1">
      <alignment horizontal="right" vertical="center" wrapText="1"/>
    </xf>
    <xf numFmtId="43" fontId="25" fillId="0" borderId="1" xfId="1" applyFont="1" applyFill="1" applyBorder="1" applyAlignment="1">
      <alignment vertical="center"/>
    </xf>
    <xf numFmtId="0" fontId="21" fillId="11" borderId="0" xfId="0" applyFont="1" applyFill="1" applyBorder="1" applyAlignment="1">
      <alignment vertical="center"/>
    </xf>
    <xf numFmtId="43" fontId="25" fillId="10" borderId="1" xfId="1" applyFont="1" applyFill="1" applyBorder="1" applyAlignment="1">
      <alignment horizontal="right" vertical="center" wrapText="1"/>
    </xf>
    <xf numFmtId="0" fontId="21" fillId="17" borderId="2" xfId="0" applyFont="1" applyFill="1" applyBorder="1" applyAlignment="1">
      <alignment vertical="center"/>
    </xf>
    <xf numFmtId="43" fontId="25" fillId="10" borderId="1" xfId="1" applyFont="1" applyFill="1" applyBorder="1" applyAlignment="1">
      <alignment vertical="center" wrapText="1"/>
    </xf>
    <xf numFmtId="0" fontId="24" fillId="18" borderId="1" xfId="0" applyFont="1" applyFill="1" applyBorder="1"/>
    <xf numFmtId="43" fontId="20" fillId="18" borderId="1" xfId="1" applyFont="1" applyFill="1" applyBorder="1" applyAlignment="1">
      <alignment horizontal="right" vertical="center" wrapText="1"/>
    </xf>
    <xf numFmtId="0" fontId="24" fillId="18" borderId="2" xfId="0" applyFont="1" applyFill="1" applyBorder="1" applyAlignment="1">
      <alignment vertical="center"/>
    </xf>
    <xf numFmtId="43" fontId="24" fillId="18" borderId="1" xfId="1" applyFont="1" applyFill="1" applyBorder="1" applyAlignment="1">
      <alignment vertical="center"/>
    </xf>
    <xf numFmtId="43" fontId="20" fillId="18" borderId="1" xfId="1" applyFont="1" applyFill="1" applyBorder="1" applyAlignment="1">
      <alignment vertical="center"/>
    </xf>
    <xf numFmtId="0" fontId="24" fillId="11" borderId="0" xfId="0" applyFont="1" applyFill="1" applyBorder="1" applyAlignment="1">
      <alignment vertical="center"/>
    </xf>
    <xf numFmtId="0" fontId="24" fillId="18" borderId="0" xfId="0" applyFont="1" applyFill="1" applyBorder="1" applyAlignment="1">
      <alignment vertical="center"/>
    </xf>
    <xf numFmtId="43" fontId="25" fillId="11" borderId="1" xfId="1" applyFont="1" applyFill="1" applyBorder="1" applyAlignment="1">
      <alignment horizontal="right" vertical="center" wrapText="1"/>
    </xf>
    <xf numFmtId="43" fontId="25" fillId="9" borderId="2" xfId="1" applyFont="1" applyFill="1" applyBorder="1" applyAlignment="1">
      <alignment vertical="center"/>
    </xf>
    <xf numFmtId="43" fontId="21" fillId="11" borderId="1" xfId="1" applyFont="1" applyFill="1" applyBorder="1" applyAlignment="1">
      <alignment vertical="center"/>
    </xf>
    <xf numFmtId="43" fontId="25" fillId="11" borderId="1" xfId="1" applyFont="1" applyFill="1" applyBorder="1" applyAlignment="1">
      <alignment vertical="center"/>
    </xf>
    <xf numFmtId="0" fontId="21" fillId="18" borderId="0" xfId="0" applyFont="1" applyFill="1" applyBorder="1" applyAlignment="1">
      <alignment vertical="center"/>
    </xf>
    <xf numFmtId="0" fontId="21" fillId="9" borderId="1" xfId="0" applyFont="1" applyFill="1" applyBorder="1" applyAlignment="1">
      <alignment vertical="center"/>
    </xf>
    <xf numFmtId="43" fontId="20" fillId="10" borderId="1" xfId="1" applyFont="1" applyFill="1" applyBorder="1" applyAlignment="1">
      <alignment horizontal="right" vertical="center" wrapText="1"/>
    </xf>
    <xf numFmtId="0" fontId="25" fillId="23" borderId="1" xfId="0" applyFont="1" applyFill="1" applyBorder="1" applyAlignment="1">
      <alignment vertical="center" wrapText="1"/>
    </xf>
    <xf numFmtId="0" fontId="25" fillId="10" borderId="1" xfId="0" applyFont="1" applyFill="1" applyBorder="1" applyAlignment="1">
      <alignment vertical="center" wrapText="1"/>
    </xf>
    <xf numFmtId="0" fontId="21" fillId="24" borderId="1" xfId="0" applyFont="1" applyFill="1" applyBorder="1" applyAlignment="1">
      <alignment horizontal="center" vertical="center"/>
    </xf>
    <xf numFmtId="0" fontId="21" fillId="17" borderId="1" xfId="0" applyFont="1" applyFill="1" applyBorder="1" applyAlignment="1">
      <alignment vertical="center"/>
    </xf>
    <xf numFmtId="0" fontId="21" fillId="8" borderId="0" xfId="0" applyFont="1" applyFill="1" applyBorder="1" applyAlignment="1">
      <alignment vertical="center"/>
    </xf>
    <xf numFmtId="43" fontId="25" fillId="9" borderId="1" xfId="1" applyFont="1" applyFill="1" applyBorder="1" applyAlignment="1">
      <alignment vertical="center"/>
    </xf>
    <xf numFmtId="43" fontId="25" fillId="23" borderId="1" xfId="1" applyFont="1" applyFill="1" applyBorder="1" applyAlignment="1">
      <alignment vertical="center" wrapText="1"/>
    </xf>
    <xf numFmtId="43" fontId="26" fillId="19" borderId="1" xfId="1" applyFont="1" applyFill="1" applyBorder="1" applyAlignment="1">
      <alignment vertical="center" wrapText="1"/>
    </xf>
    <xf numFmtId="0" fontId="24" fillId="18" borderId="1" xfId="0" applyFont="1" applyFill="1" applyBorder="1" applyAlignment="1">
      <alignment wrapText="1"/>
    </xf>
    <xf numFmtId="0" fontId="24" fillId="18" borderId="1" xfId="0" applyFont="1" applyFill="1" applyBorder="1" applyAlignment="1">
      <alignment vertical="center"/>
    </xf>
    <xf numFmtId="0" fontId="21" fillId="11" borderId="1" xfId="0" applyFont="1" applyFill="1" applyBorder="1" applyAlignment="1">
      <alignment wrapText="1"/>
    </xf>
    <xf numFmtId="43" fontId="20" fillId="16" borderId="1" xfId="1" applyFont="1" applyFill="1" applyBorder="1" applyAlignment="1">
      <alignment horizontal="right" vertical="center" wrapText="1"/>
    </xf>
    <xf numFmtId="0" fontId="21" fillId="16" borderId="1" xfId="0" applyFont="1" applyFill="1" applyBorder="1" applyAlignment="1">
      <alignment vertical="center"/>
    </xf>
    <xf numFmtId="0" fontId="21" fillId="16" borderId="0" xfId="0" applyFont="1" applyFill="1" applyBorder="1" applyAlignment="1">
      <alignment vertical="center"/>
    </xf>
    <xf numFmtId="43" fontId="17" fillId="20" borderId="1" xfId="1" applyFont="1" applyFill="1" applyBorder="1" applyAlignment="1">
      <alignment horizontal="right" vertical="center" wrapText="1"/>
    </xf>
    <xf numFmtId="0" fontId="20" fillId="23" borderId="1" xfId="0" applyFont="1" applyFill="1" applyBorder="1" applyAlignment="1">
      <alignment vertical="center" wrapText="1"/>
    </xf>
    <xf numFmtId="0" fontId="20" fillId="11" borderId="1" xfId="0" applyFont="1" applyFill="1" applyBorder="1" applyAlignment="1">
      <alignment vertical="center" wrapText="1"/>
    </xf>
    <xf numFmtId="43" fontId="20" fillId="11" borderId="1" xfId="1" applyFont="1" applyFill="1" applyBorder="1" applyAlignment="1">
      <alignment horizontal="right" vertical="center" wrapText="1"/>
    </xf>
    <xf numFmtId="43" fontId="20" fillId="23" borderId="1" xfId="1" applyFont="1" applyFill="1" applyBorder="1" applyAlignment="1">
      <alignment horizontal="right" vertical="center" wrapText="1"/>
    </xf>
    <xf numFmtId="0" fontId="24" fillId="11" borderId="1" xfId="0" applyFont="1" applyFill="1" applyBorder="1" applyAlignment="1">
      <alignment vertical="center"/>
    </xf>
    <xf numFmtId="43" fontId="17" fillId="6" borderId="1" xfId="1" applyFont="1" applyFill="1" applyBorder="1" applyAlignment="1">
      <alignment horizontal="right" vertical="center" wrapText="1"/>
    </xf>
    <xf numFmtId="0" fontId="25" fillId="11" borderId="1" xfId="0" applyFont="1" applyFill="1" applyBorder="1" applyAlignment="1">
      <alignment vertical="center" wrapText="1"/>
    </xf>
    <xf numFmtId="0" fontId="21" fillId="11" borderId="1" xfId="0" applyFont="1" applyFill="1" applyBorder="1" applyAlignment="1">
      <alignment vertical="center"/>
    </xf>
    <xf numFmtId="43" fontId="7" fillId="6" borderId="1" xfId="1" applyFont="1" applyFill="1" applyBorder="1" applyAlignment="1">
      <alignment horizontal="right" vertical="center" wrapText="1"/>
    </xf>
    <xf numFmtId="0" fontId="21" fillId="0" borderId="5" xfId="0" applyFont="1" applyBorder="1" applyAlignment="1">
      <alignment wrapText="1"/>
    </xf>
    <xf numFmtId="0" fontId="21" fillId="0" borderId="0" xfId="0" applyFont="1" applyAlignment="1">
      <alignment wrapText="1"/>
    </xf>
    <xf numFmtId="0" fontId="21" fillId="11" borderId="5" xfId="0" applyFont="1" applyFill="1" applyBorder="1" applyAlignment="1">
      <alignment vertical="center"/>
    </xf>
    <xf numFmtId="43" fontId="25" fillId="19" borderId="5" xfId="1" applyFont="1" applyFill="1" applyBorder="1" applyAlignment="1">
      <alignment horizontal="right" vertical="center" wrapText="1"/>
    </xf>
    <xf numFmtId="0" fontId="21" fillId="17" borderId="6" xfId="0" applyFont="1" applyFill="1" applyBorder="1" applyAlignment="1">
      <alignment vertical="center"/>
    </xf>
    <xf numFmtId="43" fontId="17" fillId="6" borderId="18" xfId="1" applyFont="1" applyFill="1" applyBorder="1" applyAlignment="1">
      <alignment horizontal="right" vertical="center" wrapText="1"/>
    </xf>
    <xf numFmtId="43" fontId="25" fillId="11" borderId="18" xfId="1" applyFont="1" applyFill="1" applyBorder="1" applyAlignment="1">
      <alignment vertical="center"/>
    </xf>
    <xf numFmtId="43" fontId="25" fillId="19" borderId="4" xfId="1" applyFont="1" applyFill="1" applyBorder="1" applyAlignment="1">
      <alignment horizontal="right" vertical="center" wrapText="1"/>
    </xf>
    <xf numFmtId="0" fontId="21" fillId="18" borderId="2" xfId="0" applyFont="1" applyFill="1" applyBorder="1" applyAlignment="1">
      <alignment vertical="center"/>
    </xf>
    <xf numFmtId="0" fontId="21" fillId="0" borderId="1" xfId="0" applyFont="1" applyBorder="1" applyAlignment="1"/>
    <xf numFmtId="43" fontId="25" fillId="11" borderId="1" xfId="1" applyFont="1" applyFill="1" applyBorder="1" applyAlignment="1">
      <alignment vertical="center" wrapText="1"/>
    </xf>
    <xf numFmtId="0" fontId="21" fillId="0" borderId="1" xfId="0" applyFont="1" applyBorder="1" applyAlignment="1">
      <alignment horizontal="center"/>
    </xf>
    <xf numFmtId="43" fontId="21" fillId="19" borderId="1" xfId="1" applyFont="1" applyFill="1" applyBorder="1" applyAlignment="1">
      <alignment vertical="center"/>
    </xf>
    <xf numFmtId="0" fontId="24" fillId="18" borderId="1" xfId="0" applyFont="1" applyFill="1" applyBorder="1" applyAlignment="1"/>
    <xf numFmtId="43" fontId="21" fillId="18" borderId="1" xfId="1" applyFont="1" applyFill="1" applyBorder="1" applyAlignment="1">
      <alignment vertical="center"/>
    </xf>
    <xf numFmtId="0" fontId="21" fillId="18" borderId="1" xfId="0" applyFont="1" applyFill="1" applyBorder="1" applyAlignment="1">
      <alignment vertical="center"/>
    </xf>
    <xf numFmtId="0" fontId="21" fillId="0" borderId="18" xfId="0" applyFont="1" applyBorder="1"/>
    <xf numFmtId="0" fontId="21" fillId="0" borderId="0" xfId="0" applyFont="1" applyAlignment="1"/>
    <xf numFmtId="43" fontId="20" fillId="10" borderId="18" xfId="1" applyFont="1" applyFill="1" applyBorder="1" applyAlignment="1">
      <alignment horizontal="right" vertical="center" wrapText="1"/>
    </xf>
    <xf numFmtId="0" fontId="21" fillId="17" borderId="1" xfId="0" applyFont="1" applyFill="1" applyBorder="1" applyAlignment="1">
      <alignment vertical="center" wrapText="1"/>
    </xf>
    <xf numFmtId="0" fontId="21" fillId="17" borderId="1" xfId="0" applyFont="1" applyFill="1" applyBorder="1" applyAlignment="1">
      <alignment horizontal="center" vertical="center" wrapText="1"/>
    </xf>
    <xf numFmtId="0" fontId="24" fillId="18" borderId="0" xfId="0" applyFont="1" applyFill="1"/>
    <xf numFmtId="0" fontId="24" fillId="18" borderId="0" xfId="0" applyFont="1" applyFill="1" applyAlignment="1">
      <alignment wrapText="1"/>
    </xf>
    <xf numFmtId="0" fontId="21" fillId="0" borderId="0" xfId="0" applyFont="1"/>
    <xf numFmtId="0" fontId="24" fillId="18" borderId="0" xfId="0" applyFont="1" applyFill="1" applyAlignment="1"/>
    <xf numFmtId="43" fontId="25" fillId="18" borderId="1" xfId="1" applyFont="1" applyFill="1" applyBorder="1" applyAlignment="1">
      <alignment horizontal="right" vertical="center" wrapText="1"/>
    </xf>
    <xf numFmtId="0" fontId="24" fillId="16" borderId="1" xfId="0" applyFont="1" applyFill="1" applyBorder="1"/>
    <xf numFmtId="43" fontId="24" fillId="16" borderId="1" xfId="1" applyFont="1" applyFill="1" applyBorder="1" applyAlignment="1">
      <alignment vertical="center"/>
    </xf>
    <xf numFmtId="0" fontId="20" fillId="10" borderId="1" xfId="0" applyFont="1" applyFill="1" applyBorder="1" applyAlignment="1">
      <alignment vertical="center" wrapText="1"/>
    </xf>
    <xf numFmtId="43" fontId="21" fillId="23" borderId="1" xfId="1" applyFont="1" applyFill="1" applyBorder="1" applyAlignment="1">
      <alignment vertical="center"/>
    </xf>
    <xf numFmtId="0" fontId="21" fillId="18" borderId="1" xfId="0" applyFont="1" applyFill="1" applyBorder="1"/>
    <xf numFmtId="0" fontId="21" fillId="23" borderId="1" xfId="0" applyFont="1" applyFill="1" applyBorder="1"/>
    <xf numFmtId="0" fontId="21" fillId="18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vertical="center"/>
    </xf>
    <xf numFmtId="43" fontId="24" fillId="0" borderId="1" xfId="1" applyFont="1" applyFill="1" applyBorder="1" applyAlignment="1">
      <alignment vertical="center"/>
    </xf>
    <xf numFmtId="43" fontId="24" fillId="11" borderId="1" xfId="1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43" fontId="21" fillId="0" borderId="0" xfId="1" applyFont="1" applyFill="1" applyBorder="1" applyAlignment="1">
      <alignment vertical="center"/>
    </xf>
    <xf numFmtId="6" fontId="21" fillId="0" borderId="0" xfId="0" applyNumberFormat="1" applyFont="1" applyFill="1" applyBorder="1" applyAlignment="1">
      <alignment vertical="center"/>
    </xf>
    <xf numFmtId="6" fontId="21" fillId="11" borderId="0" xfId="0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left"/>
    </xf>
    <xf numFmtId="0" fontId="21" fillId="0" borderId="1" xfId="0" applyFont="1" applyBorder="1" applyAlignment="1">
      <alignment horizontal="left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FINANCIAL PLAN </a:t>
            </a:r>
          </a:p>
          <a:p>
            <a:pPr>
              <a:defRPr/>
            </a:pPr>
            <a:r>
              <a:rPr lang="en-US"/>
              <a:t>2016-2018</a:t>
            </a:r>
          </a:p>
          <a:p>
            <a:pPr>
              <a:defRPr/>
            </a:pP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8207396258791333E-2"/>
          <c:y val="0.29348647414727269"/>
          <c:w val="0.93888888888888888"/>
          <c:h val="0.435804170312044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PlanillaPFtrimestral!$E$4</c:f>
              <c:strCache>
                <c:ptCount val="1"/>
                <c:pt idx="0">
                  <c:v>COST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5.40540387163116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9129605942167737E-2"/>
                  <c:y val="0.100900872270448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4433290695901925E-2"/>
                  <c:y val="6.48648464595739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PlanillaPFtrimestral!$C$5:$D$14</c:f>
              <c:multiLvlStrCache>
                <c:ptCount val="10"/>
                <c:lvl>
                  <c:pt idx="0">
                    <c:v>T2</c:v>
                  </c:pt>
                  <c:pt idx="1">
                    <c:v>T3</c:v>
                  </c:pt>
                  <c:pt idx="2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9">
                    <c:v>T1</c:v>
                  </c:pt>
                </c:lvl>
                <c:lvl>
                  <c:pt idx="1">
                    <c:v>2016</c:v>
                  </c:pt>
                  <c:pt idx="3">
                    <c:v>Total  2016</c:v>
                  </c:pt>
                  <c:pt idx="4">
                    <c:v>2017</c:v>
                  </c:pt>
                  <c:pt idx="8">
                    <c:v>Total  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PlanillaPFtrimestral!$E$5:$E$14</c:f>
              <c:numCache>
                <c:formatCode>_(* #,##0.00_);_(* \(#,##0.00\);_(* "-"??_);_(@_)</c:formatCode>
                <c:ptCount val="10"/>
                <c:pt idx="0">
                  <c:v>344597.06</c:v>
                </c:pt>
                <c:pt idx="1">
                  <c:v>699132.77</c:v>
                </c:pt>
                <c:pt idx="2">
                  <c:v>413882.77</c:v>
                </c:pt>
                <c:pt idx="3" formatCode="#,##0">
                  <c:v>1457612.6</c:v>
                </c:pt>
                <c:pt idx="4" formatCode="#,##0">
                  <c:v>286033.55000000005</c:v>
                </c:pt>
                <c:pt idx="5" formatCode="#,##0">
                  <c:v>227474.33000000002</c:v>
                </c:pt>
                <c:pt idx="6" formatCode="#,##0">
                  <c:v>228156.14</c:v>
                </c:pt>
                <c:pt idx="7" formatCode="#,##0">
                  <c:v>224406.14</c:v>
                </c:pt>
                <c:pt idx="8" formatCode="#,##0">
                  <c:v>966070.16</c:v>
                </c:pt>
                <c:pt idx="9" formatCode="#,##0">
                  <c:v>162222.24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890752"/>
        <c:axId val="90284416"/>
      </c:barChart>
      <c:lineChart>
        <c:grouping val="standard"/>
        <c:varyColors val="0"/>
        <c:ser>
          <c:idx val="1"/>
          <c:order val="1"/>
          <c:tx>
            <c:strRef>
              <c:f>PlanillaPFtrimestral!$F$4</c:f>
              <c:strCache>
                <c:ptCount val="1"/>
                <c:pt idx="0">
                  <c:v>CUMULATIVE COST</c:v>
                </c:pt>
              </c:strCache>
            </c:strRef>
          </c:tx>
          <c:dLbls>
            <c:dLbl>
              <c:idx val="0"/>
              <c:layout>
                <c:manualLayout>
                  <c:x val="-3.2520330101685146E-2"/>
                  <c:y val="-0.126126090338060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6518423768670947E-3"/>
                  <c:y val="-9.7297269689360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elete val="1"/>
            </c:dLbl>
            <c:dLbl>
              <c:idx val="3"/>
              <c:layout>
                <c:manualLayout>
                  <c:x val="-4.5911054261202566E-2"/>
                  <c:y val="-7.92792567839237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5303684753734189E-2"/>
                  <c:y val="-6.8468449040661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7388817826502505E-3"/>
                  <c:y val="-7.56756542028362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8.28828593650111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-3.9639628391961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PlanillaPFtrimestral!$C$5:$D$14</c:f>
              <c:multiLvlStrCache>
                <c:ptCount val="10"/>
                <c:lvl>
                  <c:pt idx="0">
                    <c:v>T2</c:v>
                  </c:pt>
                  <c:pt idx="1">
                    <c:v>T3</c:v>
                  </c:pt>
                  <c:pt idx="2">
                    <c:v>T4</c:v>
                  </c:pt>
                  <c:pt idx="4">
                    <c:v>T1</c:v>
                  </c:pt>
                  <c:pt idx="5">
                    <c:v>T2</c:v>
                  </c:pt>
                  <c:pt idx="6">
                    <c:v>T3</c:v>
                  </c:pt>
                  <c:pt idx="7">
                    <c:v>T4</c:v>
                  </c:pt>
                  <c:pt idx="9">
                    <c:v>T1</c:v>
                  </c:pt>
                </c:lvl>
                <c:lvl>
                  <c:pt idx="1">
                    <c:v>2016</c:v>
                  </c:pt>
                  <c:pt idx="3">
                    <c:v>Total  2016</c:v>
                  </c:pt>
                  <c:pt idx="4">
                    <c:v>2017</c:v>
                  </c:pt>
                  <c:pt idx="8">
                    <c:v>Total  2017</c:v>
                  </c:pt>
                  <c:pt idx="9">
                    <c:v>2018</c:v>
                  </c:pt>
                </c:lvl>
              </c:multiLvlStrCache>
            </c:multiLvlStrRef>
          </c:cat>
          <c:val>
            <c:numRef>
              <c:f>PlanillaPFtrimestral!$F$5:$F$14</c:f>
              <c:numCache>
                <c:formatCode>_(* #,##0.00_);_(* \(#,##0.00\);_(* "-"??_);_(@_)</c:formatCode>
                <c:ptCount val="10"/>
                <c:pt idx="0">
                  <c:v>344597.06</c:v>
                </c:pt>
                <c:pt idx="1">
                  <c:v>1043729.8300000001</c:v>
                </c:pt>
                <c:pt idx="2">
                  <c:v>1457612.6</c:v>
                </c:pt>
                <c:pt idx="3" formatCode="#,##0">
                  <c:v>1457613</c:v>
                </c:pt>
                <c:pt idx="4" formatCode="#,##0">
                  <c:v>1743646.1500000001</c:v>
                </c:pt>
                <c:pt idx="5" formatCode="#,##0">
                  <c:v>1971120.4800000002</c:v>
                </c:pt>
                <c:pt idx="6" formatCode="#,##0">
                  <c:v>2199276.62</c:v>
                </c:pt>
                <c:pt idx="7" formatCode="#,##0">
                  <c:v>2423682.7600000002</c:v>
                </c:pt>
                <c:pt idx="8" formatCode="#,##0">
                  <c:v>966070</c:v>
                </c:pt>
                <c:pt idx="9" formatCode="#,##0">
                  <c:v>2585905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890752"/>
        <c:axId val="90284416"/>
      </c:lineChart>
      <c:catAx>
        <c:axId val="88890752"/>
        <c:scaling>
          <c:orientation val="minMax"/>
        </c:scaling>
        <c:delete val="0"/>
        <c:axPos val="b"/>
        <c:majorTickMark val="none"/>
        <c:minorTickMark val="none"/>
        <c:tickLblPos val="nextTo"/>
        <c:crossAx val="90284416"/>
        <c:crosses val="autoZero"/>
        <c:auto val="1"/>
        <c:lblAlgn val="ctr"/>
        <c:lblOffset val="100"/>
        <c:noMultiLvlLbl val="0"/>
      </c:catAx>
      <c:valAx>
        <c:axId val="90284416"/>
        <c:scaling>
          <c:orientation val="minMax"/>
        </c:scaling>
        <c:delete val="1"/>
        <c:axPos val="l"/>
        <c:numFmt formatCode="_(* #,##0.00_);_(* \(#,##0.00\);_(* &quot;-&quot;??_);_(@_)" sourceLinked="1"/>
        <c:majorTickMark val="out"/>
        <c:minorTickMark val="none"/>
        <c:tickLblPos val="nextTo"/>
        <c:crossAx val="888907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101487314085741"/>
          <c:y val="0.19545256029988117"/>
          <c:w val="0.39185914260717408"/>
          <c:h val="9.760621385741416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266701</xdr:colOff>
      <xdr:row>2</xdr:row>
      <xdr:rowOff>76200</xdr:rowOff>
    </xdr:from>
    <xdr:to>
      <xdr:col>18</xdr:col>
      <xdr:colOff>200025</xdr:colOff>
      <xdr:row>19</xdr:row>
      <xdr:rowOff>85726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5:DV153"/>
  <sheetViews>
    <sheetView tabSelected="1" topLeftCell="A5" zoomScaleNormal="100" workbookViewId="0">
      <pane xSplit="6" ySplit="2" topLeftCell="AH7" activePane="bottomRight" state="frozen"/>
      <selection activeCell="A5" sqref="A5"/>
      <selection pane="topRight" activeCell="G5" sqref="G5"/>
      <selection pane="bottomLeft" activeCell="A7" sqref="A7"/>
      <selection pane="bottomRight" activeCell="B21" sqref="B21"/>
    </sheetView>
  </sheetViews>
  <sheetFormatPr defaultColWidth="9.140625" defaultRowHeight="12.75" outlineLevelRow="1" x14ac:dyDescent="0.25"/>
  <cols>
    <col min="1" max="1" width="17" style="168" customWidth="1"/>
    <col min="2" max="2" width="72" style="53" customWidth="1"/>
    <col min="3" max="3" width="12.28515625" style="53" customWidth="1"/>
    <col min="4" max="4" width="14.140625" style="53" customWidth="1"/>
    <col min="5" max="5" width="15.5703125" style="53" customWidth="1"/>
    <col min="6" max="6" width="18.42578125" style="53" customWidth="1"/>
    <col min="7" max="7" width="18.140625" style="53" customWidth="1"/>
    <col min="8" max="8" width="16.85546875" style="169" customWidth="1"/>
    <col min="9" max="9" width="13.85546875" style="169" customWidth="1"/>
    <col min="10" max="10" width="15.140625" style="169" customWidth="1"/>
    <col min="11" max="11" width="18.7109375" style="169" customWidth="1"/>
    <col min="12" max="12" width="16.28515625" style="169" customWidth="1"/>
    <col min="13" max="13" width="16" style="169" customWidth="1"/>
    <col min="14" max="14" width="14" style="169" customWidth="1"/>
    <col min="15" max="15" width="13.42578125" style="169" customWidth="1"/>
    <col min="16" max="16" width="13" style="169" customWidth="1"/>
    <col min="17" max="17" width="12.28515625" style="169" customWidth="1"/>
    <col min="18" max="18" width="13.140625" style="169" customWidth="1"/>
    <col min="19" max="19" width="15.7109375" style="169" customWidth="1"/>
    <col min="20" max="20" width="15.140625" style="169" customWidth="1"/>
    <col min="21" max="21" width="16.7109375" style="169" customWidth="1"/>
    <col min="22" max="22" width="18.140625" style="169" customWidth="1"/>
    <col min="23" max="23" width="18" style="169" customWidth="1"/>
    <col min="24" max="24" width="14.42578125" style="169" customWidth="1"/>
    <col min="25" max="25" width="17.42578125" style="169" customWidth="1"/>
    <col min="26" max="26" width="17.28515625" style="169" customWidth="1"/>
    <col min="27" max="27" width="17.85546875" style="169" customWidth="1"/>
    <col min="28" max="28" width="15.42578125" style="169" customWidth="1"/>
    <col min="29" max="29" width="16.42578125" style="169" customWidth="1"/>
    <col min="30" max="31" width="15" style="169" customWidth="1"/>
    <col min="32" max="32" width="14.5703125" style="169" customWidth="1"/>
    <col min="33" max="33" width="18.5703125" style="169" customWidth="1"/>
    <col min="34" max="34" width="13.7109375" style="53" customWidth="1"/>
    <col min="35" max="16384" width="9.140625" style="53"/>
  </cols>
  <sheetData>
    <row r="5" spans="1:126" ht="33" customHeight="1" x14ac:dyDescent="0.25">
      <c r="A5" s="50" t="s">
        <v>1025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</row>
    <row r="6" spans="1:126" s="49" customFormat="1" ht="33" customHeight="1" x14ac:dyDescent="0.25">
      <c r="A6" s="46" t="s">
        <v>663</v>
      </c>
      <c r="B6" s="46" t="s">
        <v>878</v>
      </c>
      <c r="C6" s="46" t="s">
        <v>0</v>
      </c>
      <c r="D6" s="46" t="s">
        <v>1</v>
      </c>
      <c r="E6" s="54" t="s">
        <v>164</v>
      </c>
      <c r="F6" s="54" t="s">
        <v>900</v>
      </c>
      <c r="G6" s="46" t="s">
        <v>165</v>
      </c>
      <c r="H6" s="47" t="s">
        <v>166</v>
      </c>
      <c r="I6" s="47" t="s">
        <v>167</v>
      </c>
      <c r="J6" s="47" t="s">
        <v>168</v>
      </c>
      <c r="K6" s="47" t="s">
        <v>169</v>
      </c>
      <c r="L6" s="47" t="s">
        <v>170</v>
      </c>
      <c r="M6" s="47" t="s">
        <v>171</v>
      </c>
      <c r="N6" s="47" t="s">
        <v>172</v>
      </c>
      <c r="O6" s="47" t="s">
        <v>173</v>
      </c>
      <c r="P6" s="47" t="s">
        <v>174</v>
      </c>
      <c r="Q6" s="47" t="s">
        <v>175</v>
      </c>
      <c r="R6" s="47" t="s">
        <v>176</v>
      </c>
      <c r="S6" s="47" t="s">
        <v>177</v>
      </c>
      <c r="T6" s="47" t="s">
        <v>178</v>
      </c>
      <c r="U6" s="47" t="s">
        <v>179</v>
      </c>
      <c r="V6" s="47" t="s">
        <v>180</v>
      </c>
      <c r="W6" s="47" t="s">
        <v>183</v>
      </c>
      <c r="X6" s="47" t="s">
        <v>184</v>
      </c>
      <c r="Y6" s="47" t="s">
        <v>185</v>
      </c>
      <c r="Z6" s="47" t="s">
        <v>186</v>
      </c>
      <c r="AA6" s="47" t="s">
        <v>187</v>
      </c>
      <c r="AB6" s="47" t="s">
        <v>188</v>
      </c>
      <c r="AC6" s="47" t="s">
        <v>564</v>
      </c>
      <c r="AD6" s="47" t="s">
        <v>565</v>
      </c>
      <c r="AE6" s="47" t="s">
        <v>566</v>
      </c>
      <c r="AF6" s="47" t="s">
        <v>567</v>
      </c>
      <c r="AG6" s="47" t="s">
        <v>181</v>
      </c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</row>
    <row r="7" spans="1:126" s="62" customFormat="1" ht="33" customHeight="1" x14ac:dyDescent="0.25">
      <c r="A7" s="55">
        <v>0</v>
      </c>
      <c r="B7" s="56" t="s">
        <v>2536</v>
      </c>
      <c r="C7" s="57" t="s">
        <v>886</v>
      </c>
      <c r="D7" s="57" t="s">
        <v>897</v>
      </c>
      <c r="E7" s="58">
        <f>E8+E64+E93+E118</f>
        <v>2585905</v>
      </c>
      <c r="F7" s="58">
        <f>F8+F64+F93+F118</f>
        <v>3878857</v>
      </c>
      <c r="G7" s="57"/>
      <c r="H7" s="59">
        <f t="shared" ref="H7:AG7" si="0">H8+H64+H93+H118</f>
        <v>103902.06</v>
      </c>
      <c r="I7" s="59">
        <f t="shared" si="0"/>
        <v>93447.5</v>
      </c>
      <c r="J7" s="59">
        <f t="shared" si="0"/>
        <v>147247.5</v>
      </c>
      <c r="K7" s="59">
        <f t="shared" si="0"/>
        <v>261877.59000000003</v>
      </c>
      <c r="L7" s="59">
        <f t="shared" si="0"/>
        <v>206477.59</v>
      </c>
      <c r="M7" s="59">
        <f t="shared" si="0"/>
        <v>230777.59000000003</v>
      </c>
      <c r="N7" s="59">
        <f t="shared" si="0"/>
        <v>182627.59000000003</v>
      </c>
      <c r="O7" s="59">
        <f t="shared" si="0"/>
        <v>92977.590000000011</v>
      </c>
      <c r="P7" s="59">
        <f t="shared" si="0"/>
        <v>138277.59</v>
      </c>
      <c r="Q7" s="59">
        <f t="shared" si="0"/>
        <v>104627.63</v>
      </c>
      <c r="R7" s="59">
        <f t="shared" si="0"/>
        <v>85533.290000000008</v>
      </c>
      <c r="S7" s="59">
        <f t="shared" si="0"/>
        <v>95872.63</v>
      </c>
      <c r="T7" s="59">
        <f t="shared" si="0"/>
        <v>90794.47</v>
      </c>
      <c r="U7" s="59">
        <f t="shared" si="0"/>
        <v>61144.479999999996</v>
      </c>
      <c r="V7" s="59">
        <f t="shared" si="0"/>
        <v>75535.38</v>
      </c>
      <c r="W7" s="59">
        <f t="shared" si="0"/>
        <v>64135.38</v>
      </c>
      <c r="X7" s="59">
        <f t="shared" si="0"/>
        <v>82235.38</v>
      </c>
      <c r="Y7" s="59">
        <f t="shared" si="0"/>
        <v>81785.38</v>
      </c>
      <c r="Z7" s="59">
        <f t="shared" si="0"/>
        <v>60385.38</v>
      </c>
      <c r="AA7" s="59">
        <f t="shared" si="0"/>
        <v>82235.38</v>
      </c>
      <c r="AB7" s="59">
        <f t="shared" si="0"/>
        <v>81785.38</v>
      </c>
      <c r="AC7" s="59">
        <f t="shared" si="0"/>
        <v>46785.38</v>
      </c>
      <c r="AD7" s="59">
        <f t="shared" si="0"/>
        <v>68635.489999999991</v>
      </c>
      <c r="AE7" s="59">
        <f t="shared" si="0"/>
        <v>36801.369999999995</v>
      </c>
      <c r="AF7" s="59">
        <f t="shared" si="0"/>
        <v>10000</v>
      </c>
      <c r="AG7" s="59">
        <f t="shared" si="0"/>
        <v>2585905</v>
      </c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</row>
    <row r="8" spans="1:126" s="68" customFormat="1" ht="33" customHeight="1" x14ac:dyDescent="0.2">
      <c r="A8" s="63">
        <v>1.1000000000000001</v>
      </c>
      <c r="B8" s="64" t="s">
        <v>1026</v>
      </c>
      <c r="C8" s="63" t="s">
        <v>51</v>
      </c>
      <c r="D8" s="63" t="s">
        <v>613</v>
      </c>
      <c r="E8" s="65">
        <f>E9+E17+E53</f>
        <v>1512587</v>
      </c>
      <c r="F8" s="65">
        <f>F9+F17+F53</f>
        <v>2629202</v>
      </c>
      <c r="G8" s="66"/>
      <c r="H8" s="65">
        <f>H9+H17+H53</f>
        <v>66062.14</v>
      </c>
      <c r="I8" s="65">
        <f t="shared" ref="I8:AF8" si="1">I9+I17+I53</f>
        <v>51162.14</v>
      </c>
      <c r="J8" s="65">
        <f t="shared" si="1"/>
        <v>104962.14</v>
      </c>
      <c r="K8" s="65">
        <f t="shared" si="1"/>
        <v>169312.14</v>
      </c>
      <c r="L8" s="65">
        <f t="shared" si="1"/>
        <v>130412.14</v>
      </c>
      <c r="M8" s="65">
        <f t="shared" si="1"/>
        <v>165712.14000000001</v>
      </c>
      <c r="N8" s="65">
        <f t="shared" si="1"/>
        <v>140062.14000000001</v>
      </c>
      <c r="O8" s="65">
        <f t="shared" si="1"/>
        <v>50412.14</v>
      </c>
      <c r="P8" s="65">
        <f t="shared" si="1"/>
        <v>85712.14</v>
      </c>
      <c r="Q8" s="65">
        <f t="shared" si="1"/>
        <v>66062.14</v>
      </c>
      <c r="R8" s="65">
        <f t="shared" si="1"/>
        <v>56412.14</v>
      </c>
      <c r="S8" s="65">
        <f t="shared" si="1"/>
        <v>51712.14</v>
      </c>
      <c r="T8" s="65">
        <f t="shared" si="1"/>
        <v>52217.39</v>
      </c>
      <c r="U8" s="65">
        <f t="shared" si="1"/>
        <v>22567.39</v>
      </c>
      <c r="V8" s="65">
        <f t="shared" si="1"/>
        <v>37867.39</v>
      </c>
      <c r="W8" s="65">
        <f t="shared" si="1"/>
        <v>26467.39</v>
      </c>
      <c r="X8" s="65">
        <f t="shared" si="1"/>
        <v>44567.39</v>
      </c>
      <c r="Y8" s="65">
        <f t="shared" si="1"/>
        <v>34117.39</v>
      </c>
      <c r="Z8" s="65">
        <f t="shared" si="1"/>
        <v>22717.39</v>
      </c>
      <c r="AA8" s="65">
        <f t="shared" si="1"/>
        <v>44567.39</v>
      </c>
      <c r="AB8" s="65">
        <f t="shared" si="1"/>
        <v>34117.39</v>
      </c>
      <c r="AC8" s="65">
        <f t="shared" si="1"/>
        <v>9117.39</v>
      </c>
      <c r="AD8" s="65">
        <f t="shared" si="1"/>
        <v>30967.42</v>
      </c>
      <c r="AE8" s="65">
        <f t="shared" si="1"/>
        <v>15300</v>
      </c>
      <c r="AF8" s="65">
        <f t="shared" si="1"/>
        <v>0</v>
      </c>
      <c r="AG8" s="65">
        <f t="shared" ref="AG8" si="2">AG9+AG17+AG53</f>
        <v>1512587</v>
      </c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</row>
    <row r="9" spans="1:126" s="74" customFormat="1" ht="15" customHeight="1" outlineLevel="1" x14ac:dyDescent="0.2">
      <c r="A9" s="69">
        <v>1.1000000000000001</v>
      </c>
      <c r="B9" s="69" t="s">
        <v>1472</v>
      </c>
      <c r="C9" s="69" t="s">
        <v>109</v>
      </c>
      <c r="D9" s="69" t="s">
        <v>568</v>
      </c>
      <c r="E9" s="70">
        <f>SUM(E10:E16)</f>
        <v>466500</v>
      </c>
      <c r="F9" s="70">
        <f>SUM(F10:F16)</f>
        <v>492000</v>
      </c>
      <c r="G9" s="70"/>
      <c r="H9" s="71">
        <f>SUM(H10:H16)</f>
        <v>12500</v>
      </c>
      <c r="I9" s="71">
        <f t="shared" ref="I9:AF9" si="3">SUM(I10:I16)</f>
        <v>16500</v>
      </c>
      <c r="J9" s="71">
        <f t="shared" si="3"/>
        <v>52500</v>
      </c>
      <c r="K9" s="71">
        <f t="shared" si="3"/>
        <v>52500</v>
      </c>
      <c r="L9" s="71">
        <f t="shared" si="3"/>
        <v>52500</v>
      </c>
      <c r="M9" s="71">
        <f t="shared" si="3"/>
        <v>52500</v>
      </c>
      <c r="N9" s="71">
        <f t="shared" si="3"/>
        <v>52500</v>
      </c>
      <c r="O9" s="71">
        <f t="shared" si="3"/>
        <v>12500</v>
      </c>
      <c r="P9" s="71">
        <f t="shared" si="3"/>
        <v>12500</v>
      </c>
      <c r="Q9" s="71">
        <f t="shared" si="3"/>
        <v>12500</v>
      </c>
      <c r="R9" s="71">
        <f t="shared" si="3"/>
        <v>12500</v>
      </c>
      <c r="S9" s="71">
        <f t="shared" si="3"/>
        <v>12500</v>
      </c>
      <c r="T9" s="71">
        <f t="shared" si="3"/>
        <v>12500</v>
      </c>
      <c r="U9" s="71">
        <f t="shared" si="3"/>
        <v>12500</v>
      </c>
      <c r="V9" s="71">
        <f t="shared" si="3"/>
        <v>12500</v>
      </c>
      <c r="W9" s="71">
        <f t="shared" si="3"/>
        <v>12500</v>
      </c>
      <c r="X9" s="71">
        <f t="shared" si="3"/>
        <v>12500</v>
      </c>
      <c r="Y9" s="71">
        <f t="shared" si="3"/>
        <v>12500</v>
      </c>
      <c r="Z9" s="71">
        <f t="shared" si="3"/>
        <v>12500</v>
      </c>
      <c r="AA9" s="71">
        <f t="shared" si="3"/>
        <v>12500</v>
      </c>
      <c r="AB9" s="71">
        <f t="shared" si="3"/>
        <v>12500</v>
      </c>
      <c r="AC9" s="71">
        <f t="shared" si="3"/>
        <v>0</v>
      </c>
      <c r="AD9" s="71">
        <f t="shared" si="3"/>
        <v>0</v>
      </c>
      <c r="AE9" s="71">
        <f t="shared" si="3"/>
        <v>0</v>
      </c>
      <c r="AF9" s="71">
        <f t="shared" si="3"/>
        <v>0</v>
      </c>
      <c r="AG9" s="71">
        <f t="shared" ref="AG9:AG19" si="4">SUM(H9:AF9)</f>
        <v>466500</v>
      </c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</row>
    <row r="10" spans="1:126" s="81" customFormat="1" ht="33.75" customHeight="1" outlineLevel="1" x14ac:dyDescent="0.2">
      <c r="A10" s="75" t="s">
        <v>9</v>
      </c>
      <c r="B10" s="172" t="s">
        <v>2838</v>
      </c>
      <c r="C10" s="75" t="s">
        <v>47</v>
      </c>
      <c r="D10" s="75" t="s">
        <v>146</v>
      </c>
      <c r="E10" s="76">
        <v>4000</v>
      </c>
      <c r="F10" s="77">
        <v>0</v>
      </c>
      <c r="G10" s="78" t="s">
        <v>2828</v>
      </c>
      <c r="H10" s="79"/>
      <c r="I10" s="79">
        <v>4000</v>
      </c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80">
        <f t="shared" si="4"/>
        <v>4000</v>
      </c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</row>
    <row r="11" spans="1:126" ht="25.5" outlineLevel="1" x14ac:dyDescent="0.2">
      <c r="A11" s="75" t="s">
        <v>1031</v>
      </c>
      <c r="B11" s="173" t="s">
        <v>1945</v>
      </c>
      <c r="C11" s="75" t="s">
        <v>109</v>
      </c>
      <c r="D11" s="75" t="s">
        <v>611</v>
      </c>
      <c r="E11" s="83">
        <v>262500</v>
      </c>
      <c r="F11" s="84">
        <v>0</v>
      </c>
      <c r="G11" s="85" t="s">
        <v>182</v>
      </c>
      <c r="H11" s="86">
        <v>12500</v>
      </c>
      <c r="I11" s="86">
        <v>12500</v>
      </c>
      <c r="J11" s="86">
        <v>12500</v>
      </c>
      <c r="K11" s="86">
        <v>12500</v>
      </c>
      <c r="L11" s="86">
        <v>12500</v>
      </c>
      <c r="M11" s="86">
        <v>12500</v>
      </c>
      <c r="N11" s="86">
        <v>12500</v>
      </c>
      <c r="O11" s="86">
        <v>12500</v>
      </c>
      <c r="P11" s="86">
        <v>12500</v>
      </c>
      <c r="Q11" s="86">
        <v>12500</v>
      </c>
      <c r="R11" s="86">
        <v>12500</v>
      </c>
      <c r="S11" s="86">
        <v>12500</v>
      </c>
      <c r="T11" s="86">
        <v>12500</v>
      </c>
      <c r="U11" s="86">
        <v>12500</v>
      </c>
      <c r="V11" s="86">
        <v>12500</v>
      </c>
      <c r="W11" s="86">
        <v>12500</v>
      </c>
      <c r="X11" s="86">
        <v>12500</v>
      </c>
      <c r="Y11" s="86">
        <v>12500</v>
      </c>
      <c r="Z11" s="86">
        <v>12500</v>
      </c>
      <c r="AA11" s="86">
        <v>12500</v>
      </c>
      <c r="AB11" s="86">
        <v>12500</v>
      </c>
      <c r="AC11" s="87"/>
      <c r="AD11" s="87"/>
      <c r="AE11" s="87"/>
      <c r="AF11" s="87"/>
      <c r="AG11" s="88">
        <f t="shared" si="4"/>
        <v>262500</v>
      </c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</row>
    <row r="12" spans="1:126" outlineLevel="1" x14ac:dyDescent="0.2">
      <c r="A12" s="75" t="s">
        <v>24</v>
      </c>
      <c r="B12" s="173" t="s">
        <v>2544</v>
      </c>
      <c r="C12" s="75" t="s">
        <v>109</v>
      </c>
      <c r="D12" s="75" t="s">
        <v>111</v>
      </c>
      <c r="F12" s="83">
        <v>15000</v>
      </c>
      <c r="G12" s="85" t="s">
        <v>182</v>
      </c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7"/>
      <c r="AD12" s="87"/>
      <c r="AE12" s="87"/>
      <c r="AF12" s="87"/>
      <c r="AG12" s="88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</row>
    <row r="13" spans="1:126" ht="19.5" customHeight="1" x14ac:dyDescent="0.2">
      <c r="A13" s="75" t="s">
        <v>36</v>
      </c>
      <c r="B13" s="173" t="s">
        <v>2839</v>
      </c>
      <c r="C13" s="75" t="s">
        <v>109</v>
      </c>
      <c r="D13" s="75" t="s">
        <v>2547</v>
      </c>
      <c r="E13" s="90"/>
      <c r="F13" s="77">
        <v>50000</v>
      </c>
      <c r="G13" s="91" t="s">
        <v>2548</v>
      </c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8">
        <f t="shared" si="4"/>
        <v>0</v>
      </c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</row>
    <row r="14" spans="1:126" x14ac:dyDescent="0.2">
      <c r="A14" s="75" t="s">
        <v>205</v>
      </c>
      <c r="B14" s="172" t="s">
        <v>2840</v>
      </c>
      <c r="C14" s="75" t="s">
        <v>111</v>
      </c>
      <c r="D14" s="75" t="s">
        <v>589</v>
      </c>
      <c r="E14" s="90"/>
      <c r="F14" s="77">
        <v>320000</v>
      </c>
      <c r="G14" s="91" t="s">
        <v>2548</v>
      </c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8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</row>
    <row r="15" spans="1:126" x14ac:dyDescent="0.2">
      <c r="A15" s="75" t="s">
        <v>920</v>
      </c>
      <c r="B15" s="172" t="s">
        <v>2843</v>
      </c>
      <c r="C15" s="75" t="s">
        <v>109</v>
      </c>
      <c r="D15" s="75" t="s">
        <v>117</v>
      </c>
      <c r="E15" s="90"/>
      <c r="F15" s="77">
        <v>107000</v>
      </c>
      <c r="G15" s="91" t="s">
        <v>2548</v>
      </c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8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</row>
    <row r="16" spans="1:126" ht="33.75" customHeight="1" x14ac:dyDescent="0.2">
      <c r="A16" s="82" t="s">
        <v>1063</v>
      </c>
      <c r="B16" s="173" t="s">
        <v>1946</v>
      </c>
      <c r="C16" s="75" t="s">
        <v>109</v>
      </c>
      <c r="D16" s="75" t="s">
        <v>150</v>
      </c>
      <c r="E16" s="83">
        <v>200000</v>
      </c>
      <c r="F16" s="92">
        <v>0</v>
      </c>
      <c r="G16" s="85" t="s">
        <v>2545</v>
      </c>
      <c r="H16" s="86"/>
      <c r="I16" s="86"/>
      <c r="J16" s="86">
        <v>40000</v>
      </c>
      <c r="K16" s="86">
        <v>40000</v>
      </c>
      <c r="L16" s="86">
        <v>40000</v>
      </c>
      <c r="M16" s="86">
        <v>40000</v>
      </c>
      <c r="N16" s="86">
        <v>40000</v>
      </c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8">
        <f t="shared" si="4"/>
        <v>200000</v>
      </c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</row>
    <row r="17" spans="1:101" s="99" customFormat="1" ht="16.5" customHeight="1" x14ac:dyDescent="0.2">
      <c r="A17" s="93" t="s">
        <v>2540</v>
      </c>
      <c r="B17" s="93" t="s">
        <v>1601</v>
      </c>
      <c r="C17" s="93" t="s">
        <v>51</v>
      </c>
      <c r="D17" s="93" t="s">
        <v>613</v>
      </c>
      <c r="E17" s="94">
        <f>SUM(E18:E52)</f>
        <v>619737</v>
      </c>
      <c r="F17" s="94">
        <f>SUM(F18:F52)</f>
        <v>1642202</v>
      </c>
      <c r="G17" s="95"/>
      <c r="H17" s="96">
        <f>SUM(H18:H52)</f>
        <v>47244.75</v>
      </c>
      <c r="I17" s="96">
        <f t="shared" ref="I17:AF17" si="5">SUM(I18:I52)</f>
        <v>20594.75</v>
      </c>
      <c r="J17" s="96">
        <f t="shared" si="5"/>
        <v>38394.75</v>
      </c>
      <c r="K17" s="96">
        <f t="shared" si="5"/>
        <v>52744.75</v>
      </c>
      <c r="L17" s="96">
        <f t="shared" si="5"/>
        <v>21594.75</v>
      </c>
      <c r="M17" s="96">
        <f t="shared" si="5"/>
        <v>36894.75</v>
      </c>
      <c r="N17" s="96">
        <f t="shared" si="5"/>
        <v>51244.75</v>
      </c>
      <c r="O17" s="96">
        <f t="shared" si="5"/>
        <v>21594.75</v>
      </c>
      <c r="P17" s="96">
        <f t="shared" si="5"/>
        <v>36894.75</v>
      </c>
      <c r="Q17" s="96">
        <f t="shared" si="5"/>
        <v>47244.75</v>
      </c>
      <c r="R17" s="96">
        <f t="shared" si="5"/>
        <v>17594.75</v>
      </c>
      <c r="S17" s="96">
        <f t="shared" si="5"/>
        <v>32894.75</v>
      </c>
      <c r="T17" s="96">
        <f t="shared" si="5"/>
        <v>33400</v>
      </c>
      <c r="U17" s="96">
        <f t="shared" si="5"/>
        <v>3750</v>
      </c>
      <c r="V17" s="96">
        <f t="shared" si="5"/>
        <v>19050</v>
      </c>
      <c r="W17" s="96">
        <f t="shared" si="5"/>
        <v>7650</v>
      </c>
      <c r="X17" s="96">
        <f t="shared" si="5"/>
        <v>25750</v>
      </c>
      <c r="Y17" s="96">
        <f t="shared" si="5"/>
        <v>15300</v>
      </c>
      <c r="Z17" s="96">
        <f t="shared" si="5"/>
        <v>3900</v>
      </c>
      <c r="AA17" s="96">
        <f t="shared" si="5"/>
        <v>25750</v>
      </c>
      <c r="AB17" s="96">
        <f t="shared" si="5"/>
        <v>15300</v>
      </c>
      <c r="AC17" s="96">
        <f t="shared" si="5"/>
        <v>3900</v>
      </c>
      <c r="AD17" s="96">
        <f t="shared" si="5"/>
        <v>25750</v>
      </c>
      <c r="AE17" s="96">
        <f t="shared" si="5"/>
        <v>15300</v>
      </c>
      <c r="AF17" s="96">
        <f t="shared" si="5"/>
        <v>0</v>
      </c>
      <c r="AG17" s="97">
        <f t="shared" si="4"/>
        <v>619737</v>
      </c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</row>
    <row r="18" spans="1:101" s="104" customFormat="1" ht="16.5" customHeight="1" x14ac:dyDescent="0.2">
      <c r="A18" s="75" t="s">
        <v>266</v>
      </c>
      <c r="B18" s="75" t="s">
        <v>2841</v>
      </c>
      <c r="C18" s="75" t="s">
        <v>109</v>
      </c>
      <c r="D18" s="75" t="s">
        <v>117</v>
      </c>
      <c r="E18" s="100"/>
      <c r="F18" s="77">
        <v>50000</v>
      </c>
      <c r="G18" s="101" t="s">
        <v>2564</v>
      </c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3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</row>
    <row r="19" spans="1:101" x14ac:dyDescent="0.2">
      <c r="A19" s="75" t="s">
        <v>2541</v>
      </c>
      <c r="B19" s="82" t="s">
        <v>2542</v>
      </c>
      <c r="C19" s="82" t="s">
        <v>51</v>
      </c>
      <c r="D19" s="82" t="s">
        <v>618</v>
      </c>
      <c r="E19" s="90"/>
      <c r="F19" s="77">
        <v>336000</v>
      </c>
      <c r="G19" s="105" t="s">
        <v>2549</v>
      </c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8">
        <f t="shared" si="4"/>
        <v>0</v>
      </c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</row>
    <row r="20" spans="1:101" x14ac:dyDescent="0.2">
      <c r="A20" s="75" t="s">
        <v>2543</v>
      </c>
      <c r="B20" s="82" t="s">
        <v>2842</v>
      </c>
      <c r="C20" s="82" t="s">
        <v>109</v>
      </c>
      <c r="D20" s="82" t="s">
        <v>67</v>
      </c>
      <c r="E20" s="106"/>
      <c r="F20" s="77">
        <v>189000</v>
      </c>
      <c r="G20" s="105" t="s">
        <v>2549</v>
      </c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88">
        <f t="shared" ref="AG20:AG63" si="6">SUM(H20:AF20)</f>
        <v>0</v>
      </c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</row>
    <row r="21" spans="1:101" x14ac:dyDescent="0.2">
      <c r="A21" s="75" t="s">
        <v>2551</v>
      </c>
      <c r="B21" s="82" t="s">
        <v>2554</v>
      </c>
      <c r="C21" s="75" t="s">
        <v>148</v>
      </c>
      <c r="D21" s="75" t="s">
        <v>111</v>
      </c>
      <c r="E21" s="106"/>
      <c r="F21" s="77">
        <v>6000</v>
      </c>
      <c r="G21" s="105" t="s">
        <v>182</v>
      </c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88">
        <f t="shared" si="6"/>
        <v>0</v>
      </c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</row>
    <row r="22" spans="1:101" x14ac:dyDescent="0.2">
      <c r="A22" s="75" t="s">
        <v>2822</v>
      </c>
      <c r="B22" s="107" t="s">
        <v>2829</v>
      </c>
      <c r="C22" s="108" t="s">
        <v>2814</v>
      </c>
      <c r="D22" s="108" t="s">
        <v>2823</v>
      </c>
      <c r="E22" s="76">
        <v>211137</v>
      </c>
      <c r="F22" s="77"/>
      <c r="G22" s="109" t="s">
        <v>2545</v>
      </c>
      <c r="H22" s="102">
        <v>17594.75</v>
      </c>
      <c r="I22" s="102">
        <v>17594.75</v>
      </c>
      <c r="J22" s="102">
        <v>17594.75</v>
      </c>
      <c r="K22" s="102">
        <v>17594.75</v>
      </c>
      <c r="L22" s="102">
        <v>17594.75</v>
      </c>
      <c r="M22" s="102">
        <v>17594.75</v>
      </c>
      <c r="N22" s="102">
        <v>17594.75</v>
      </c>
      <c r="O22" s="102">
        <v>17594.75</v>
      </c>
      <c r="P22" s="102">
        <v>17594.75</v>
      </c>
      <c r="Q22" s="102">
        <v>17594.75</v>
      </c>
      <c r="R22" s="102">
        <v>17594.75</v>
      </c>
      <c r="S22" s="102">
        <v>17594.75</v>
      </c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88">
        <f t="shared" si="6"/>
        <v>211137</v>
      </c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</row>
    <row r="23" spans="1:101" x14ac:dyDescent="0.2">
      <c r="A23" s="75" t="s">
        <v>2646</v>
      </c>
      <c r="B23" s="107" t="s">
        <v>2824</v>
      </c>
      <c r="C23" s="108" t="s">
        <v>2825</v>
      </c>
      <c r="D23" s="108" t="s">
        <v>2826</v>
      </c>
      <c r="E23" s="76">
        <v>15000</v>
      </c>
      <c r="F23" s="77"/>
      <c r="G23" s="109" t="s">
        <v>2830</v>
      </c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>
        <v>3750</v>
      </c>
      <c r="U23" s="102">
        <v>3750</v>
      </c>
      <c r="V23" s="102">
        <v>3750</v>
      </c>
      <c r="W23" s="102">
        <v>3750</v>
      </c>
      <c r="X23" s="102"/>
      <c r="Y23" s="102"/>
      <c r="Z23" s="102"/>
      <c r="AA23" s="102"/>
      <c r="AB23" s="102"/>
      <c r="AC23" s="102"/>
      <c r="AD23" s="102"/>
      <c r="AE23" s="102"/>
      <c r="AF23" s="102"/>
      <c r="AG23" s="88">
        <f t="shared" si="6"/>
        <v>15000</v>
      </c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</row>
    <row r="24" spans="1:101" x14ac:dyDescent="0.2">
      <c r="A24" s="75" t="s">
        <v>2552</v>
      </c>
      <c r="B24" s="82" t="s">
        <v>2555</v>
      </c>
      <c r="C24" s="82" t="s">
        <v>620</v>
      </c>
      <c r="D24" s="82" t="s">
        <v>599</v>
      </c>
      <c r="E24" s="106"/>
      <c r="F24" s="77">
        <v>24000</v>
      </c>
      <c r="G24" s="105" t="s">
        <v>182</v>
      </c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88">
        <f t="shared" si="6"/>
        <v>0</v>
      </c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</row>
    <row r="25" spans="1:101" ht="25.5" x14ac:dyDescent="0.2">
      <c r="A25" s="75" t="s">
        <v>2553</v>
      </c>
      <c r="B25" s="82" t="s">
        <v>2556</v>
      </c>
      <c r="C25" s="82" t="s">
        <v>146</v>
      </c>
      <c r="D25" s="82" t="s">
        <v>86</v>
      </c>
      <c r="E25" s="106"/>
      <c r="F25" s="77">
        <v>12000</v>
      </c>
      <c r="G25" s="105" t="s">
        <v>182</v>
      </c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88">
        <f t="shared" si="6"/>
        <v>0</v>
      </c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</row>
    <row r="26" spans="1:101" x14ac:dyDescent="0.2">
      <c r="A26" s="75" t="s">
        <v>297</v>
      </c>
      <c r="B26" s="82" t="s">
        <v>2557</v>
      </c>
      <c r="C26" s="82" t="s">
        <v>620</v>
      </c>
      <c r="D26" s="82" t="s">
        <v>110</v>
      </c>
      <c r="E26" s="106"/>
      <c r="F26" s="77">
        <v>6000</v>
      </c>
      <c r="G26" s="105" t="s">
        <v>182</v>
      </c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88">
        <f t="shared" si="6"/>
        <v>0</v>
      </c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</row>
    <row r="27" spans="1:101" ht="25.5" x14ac:dyDescent="0.2">
      <c r="A27" s="75" t="s">
        <v>299</v>
      </c>
      <c r="B27" s="82" t="s">
        <v>2558</v>
      </c>
      <c r="C27" s="82" t="s">
        <v>110</v>
      </c>
      <c r="D27" s="82" t="s">
        <v>591</v>
      </c>
      <c r="E27" s="106"/>
      <c r="F27" s="77">
        <v>25000</v>
      </c>
      <c r="G27" s="105" t="s">
        <v>182</v>
      </c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88">
        <f t="shared" si="6"/>
        <v>0</v>
      </c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</row>
    <row r="28" spans="1:101" x14ac:dyDescent="0.2">
      <c r="A28" s="75" t="s">
        <v>302</v>
      </c>
      <c r="B28" s="82" t="s">
        <v>2559</v>
      </c>
      <c r="C28" s="75" t="s">
        <v>621</v>
      </c>
      <c r="D28" s="75" t="s">
        <v>584</v>
      </c>
      <c r="E28" s="106"/>
      <c r="F28" s="77">
        <v>6000</v>
      </c>
      <c r="G28" s="105" t="s">
        <v>182</v>
      </c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88">
        <f t="shared" si="6"/>
        <v>0</v>
      </c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</row>
    <row r="29" spans="1:101" x14ac:dyDescent="0.2">
      <c r="A29" s="75" t="s">
        <v>1084</v>
      </c>
      <c r="B29" s="82" t="s">
        <v>2560</v>
      </c>
      <c r="C29" s="75" t="s">
        <v>68</v>
      </c>
      <c r="D29" s="75" t="s">
        <v>624</v>
      </c>
      <c r="E29" s="106"/>
      <c r="F29" s="77">
        <v>6000</v>
      </c>
      <c r="G29" s="105" t="s">
        <v>182</v>
      </c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88">
        <f t="shared" si="6"/>
        <v>0</v>
      </c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</row>
    <row r="30" spans="1:101" ht="25.5" x14ac:dyDescent="0.2">
      <c r="A30" s="75" t="s">
        <v>309</v>
      </c>
      <c r="B30" s="82" t="s">
        <v>2561</v>
      </c>
      <c r="C30" s="82" t="s">
        <v>109</v>
      </c>
      <c r="D30" s="82" t="s">
        <v>57</v>
      </c>
      <c r="E30" s="106"/>
      <c r="F30" s="77">
        <v>10000</v>
      </c>
      <c r="G30" s="105" t="s">
        <v>182</v>
      </c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88">
        <f t="shared" si="6"/>
        <v>0</v>
      </c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</row>
    <row r="31" spans="1:101" ht="25.5" x14ac:dyDescent="0.2">
      <c r="A31" s="75" t="s">
        <v>310</v>
      </c>
      <c r="B31" s="82" t="s">
        <v>2562</v>
      </c>
      <c r="C31" s="82" t="s">
        <v>54</v>
      </c>
      <c r="D31" s="82" t="s">
        <v>154</v>
      </c>
      <c r="E31" s="106"/>
      <c r="F31" s="77">
        <v>8000</v>
      </c>
      <c r="G31" s="105" t="s">
        <v>182</v>
      </c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88">
        <f t="shared" si="6"/>
        <v>0</v>
      </c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</row>
    <row r="32" spans="1:101" x14ac:dyDescent="0.2">
      <c r="A32" s="75" t="s">
        <v>1135</v>
      </c>
      <c r="B32" s="82" t="s">
        <v>2563</v>
      </c>
      <c r="C32" s="82" t="s">
        <v>570</v>
      </c>
      <c r="D32" s="82" t="s">
        <v>1930</v>
      </c>
      <c r="E32" s="106"/>
      <c r="F32" s="77">
        <v>48000</v>
      </c>
      <c r="G32" s="105" t="s">
        <v>182</v>
      </c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88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</row>
    <row r="33" spans="1:101" x14ac:dyDescent="0.2">
      <c r="A33" s="75" t="s">
        <v>282</v>
      </c>
      <c r="B33" s="75" t="s">
        <v>1621</v>
      </c>
      <c r="C33" s="75" t="s">
        <v>121</v>
      </c>
      <c r="D33" s="75" t="s">
        <v>1898</v>
      </c>
      <c r="E33" s="106">
        <v>0</v>
      </c>
      <c r="F33" s="77">
        <v>30000</v>
      </c>
      <c r="G33" s="110" t="s">
        <v>2548</v>
      </c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88">
        <f t="shared" si="6"/>
        <v>0</v>
      </c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</row>
    <row r="34" spans="1:101" s="111" customFormat="1" x14ac:dyDescent="0.2">
      <c r="A34" s="75" t="s">
        <v>297</v>
      </c>
      <c r="B34" s="82" t="s">
        <v>1670</v>
      </c>
      <c r="C34" s="82" t="s">
        <v>620</v>
      </c>
      <c r="D34" s="82" t="s">
        <v>582</v>
      </c>
      <c r="E34" s="106"/>
      <c r="F34" s="77">
        <v>60320</v>
      </c>
      <c r="G34" s="110" t="s">
        <v>2548</v>
      </c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88">
        <f t="shared" si="6"/>
        <v>0</v>
      </c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</row>
    <row r="35" spans="1:101" s="111" customFormat="1" x14ac:dyDescent="0.2">
      <c r="A35" s="75" t="s">
        <v>302</v>
      </c>
      <c r="B35" s="82" t="s">
        <v>1675</v>
      </c>
      <c r="C35" s="82" t="s">
        <v>621</v>
      </c>
      <c r="D35" s="82" t="s">
        <v>584</v>
      </c>
      <c r="E35" s="106"/>
      <c r="F35" s="77">
        <v>125000</v>
      </c>
      <c r="G35" s="110" t="s">
        <v>2548</v>
      </c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88">
        <f t="shared" si="6"/>
        <v>0</v>
      </c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</row>
    <row r="36" spans="1:101" s="111" customFormat="1" x14ac:dyDescent="0.2">
      <c r="A36" s="75" t="s">
        <v>1084</v>
      </c>
      <c r="B36" s="75" t="s">
        <v>1675</v>
      </c>
      <c r="C36" s="75" t="s">
        <v>623</v>
      </c>
      <c r="D36" s="75" t="s">
        <v>68</v>
      </c>
      <c r="E36" s="106"/>
      <c r="F36" s="77">
        <v>210000</v>
      </c>
      <c r="G36" s="91" t="s">
        <v>2548</v>
      </c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88">
        <f t="shared" si="6"/>
        <v>0</v>
      </c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</row>
    <row r="37" spans="1:101" s="111" customFormat="1" ht="25.5" x14ac:dyDescent="0.2">
      <c r="A37" s="75" t="s">
        <v>1114</v>
      </c>
      <c r="B37" s="82" t="s">
        <v>1707</v>
      </c>
      <c r="C37" s="82" t="s">
        <v>638</v>
      </c>
      <c r="D37" s="82" t="s">
        <v>585</v>
      </c>
      <c r="E37" s="106"/>
      <c r="F37" s="77">
        <v>3000</v>
      </c>
      <c r="G37" s="112" t="s">
        <v>2564</v>
      </c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88">
        <f t="shared" si="6"/>
        <v>0</v>
      </c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</row>
    <row r="38" spans="1:101" s="111" customFormat="1" x14ac:dyDescent="0.2">
      <c r="A38" s="75" t="s">
        <v>1120</v>
      </c>
      <c r="B38" s="82" t="s">
        <v>1716</v>
      </c>
      <c r="C38" s="82" t="s">
        <v>109</v>
      </c>
      <c r="D38" s="82" t="s">
        <v>121</v>
      </c>
      <c r="E38" s="106"/>
      <c r="F38" s="113">
        <v>117482</v>
      </c>
      <c r="G38" s="91" t="s">
        <v>2548</v>
      </c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88">
        <f t="shared" si="6"/>
        <v>0</v>
      </c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</row>
    <row r="39" spans="1:101" s="111" customFormat="1" x14ac:dyDescent="0.2">
      <c r="A39" s="75" t="s">
        <v>1127</v>
      </c>
      <c r="B39" s="82" t="s">
        <v>1725</v>
      </c>
      <c r="C39" s="82" t="s">
        <v>600</v>
      </c>
      <c r="D39" s="82" t="s">
        <v>629</v>
      </c>
      <c r="E39" s="106"/>
      <c r="F39" s="77">
        <v>210000</v>
      </c>
      <c r="G39" s="91" t="s">
        <v>2548</v>
      </c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88">
        <f t="shared" si="6"/>
        <v>0</v>
      </c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</row>
    <row r="40" spans="1:101" s="111" customFormat="1" ht="25.5" x14ac:dyDescent="0.2">
      <c r="A40" s="75" t="s">
        <v>1131</v>
      </c>
      <c r="B40" s="82" t="s">
        <v>1728</v>
      </c>
      <c r="C40" s="82" t="s">
        <v>600</v>
      </c>
      <c r="D40" s="82" t="s">
        <v>629</v>
      </c>
      <c r="E40" s="106"/>
      <c r="F40" s="77">
        <v>29000</v>
      </c>
      <c r="G40" s="91" t="s">
        <v>2548</v>
      </c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88">
        <f t="shared" si="6"/>
        <v>0</v>
      </c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</row>
    <row r="41" spans="1:101" s="111" customFormat="1" x14ac:dyDescent="0.2">
      <c r="A41" s="75" t="s">
        <v>326</v>
      </c>
      <c r="B41" s="82" t="s">
        <v>1748</v>
      </c>
      <c r="C41" s="82" t="s">
        <v>146</v>
      </c>
      <c r="D41" s="82" t="s">
        <v>111</v>
      </c>
      <c r="E41" s="106"/>
      <c r="F41" s="77">
        <v>8900</v>
      </c>
      <c r="G41" s="101" t="s">
        <v>2564</v>
      </c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88">
        <f t="shared" si="6"/>
        <v>0</v>
      </c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</row>
    <row r="42" spans="1:101" x14ac:dyDescent="0.2">
      <c r="A42" s="75" t="s">
        <v>331</v>
      </c>
      <c r="B42" s="82" t="s">
        <v>1755</v>
      </c>
      <c r="C42" s="82" t="s">
        <v>57</v>
      </c>
      <c r="D42" s="82" t="s">
        <v>111</v>
      </c>
      <c r="E42" s="83">
        <v>5000</v>
      </c>
      <c r="F42" s="92">
        <v>0</v>
      </c>
      <c r="G42" s="85" t="s">
        <v>182</v>
      </c>
      <c r="H42" s="102"/>
      <c r="I42" s="102"/>
      <c r="J42" s="102">
        <v>2500</v>
      </c>
      <c r="K42" s="102">
        <v>2500</v>
      </c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88">
        <f t="shared" si="6"/>
        <v>5000</v>
      </c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</row>
    <row r="43" spans="1:101" x14ac:dyDescent="0.2">
      <c r="A43" s="75" t="s">
        <v>332</v>
      </c>
      <c r="B43" s="75" t="s">
        <v>2834</v>
      </c>
      <c r="C43" s="82" t="s">
        <v>111</v>
      </c>
      <c r="D43" s="82" t="s">
        <v>67</v>
      </c>
      <c r="E43" s="83">
        <v>20000</v>
      </c>
      <c r="F43" s="77">
        <v>30000</v>
      </c>
      <c r="G43" s="85" t="s">
        <v>182</v>
      </c>
      <c r="H43" s="86"/>
      <c r="I43" s="86"/>
      <c r="J43" s="86"/>
      <c r="K43" s="86"/>
      <c r="L43" s="86">
        <v>4000</v>
      </c>
      <c r="M43" s="86">
        <v>4000</v>
      </c>
      <c r="N43" s="86">
        <v>4000</v>
      </c>
      <c r="O43" s="86">
        <v>4000</v>
      </c>
      <c r="P43" s="86">
        <v>4000</v>
      </c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8">
        <f t="shared" si="6"/>
        <v>20000</v>
      </c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</row>
    <row r="44" spans="1:101" x14ac:dyDescent="0.2">
      <c r="A44" s="75" t="s">
        <v>318</v>
      </c>
      <c r="B44" s="75" t="s">
        <v>2833</v>
      </c>
      <c r="C44" s="82" t="s">
        <v>570</v>
      </c>
      <c r="D44" s="82" t="s">
        <v>590</v>
      </c>
      <c r="E44" s="90"/>
      <c r="F44" s="114">
        <v>9000</v>
      </c>
      <c r="G44" s="91" t="s">
        <v>2548</v>
      </c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8">
        <f t="shared" si="6"/>
        <v>0</v>
      </c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</row>
    <row r="45" spans="1:101" x14ac:dyDescent="0.2">
      <c r="A45" s="75" t="s">
        <v>281</v>
      </c>
      <c r="B45" s="75" t="s">
        <v>2831</v>
      </c>
      <c r="C45" s="82" t="s">
        <v>108</v>
      </c>
      <c r="D45" s="82" t="s">
        <v>114</v>
      </c>
      <c r="E45" s="90"/>
      <c r="F45" s="113">
        <v>30000</v>
      </c>
      <c r="G45" s="91" t="s">
        <v>2548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8">
        <f t="shared" si="6"/>
        <v>0</v>
      </c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</row>
    <row r="46" spans="1:101" x14ac:dyDescent="0.2">
      <c r="A46" s="39" t="s">
        <v>281</v>
      </c>
      <c r="B46" s="75" t="s">
        <v>2832</v>
      </c>
      <c r="C46" s="82" t="s">
        <v>580</v>
      </c>
      <c r="D46" s="82" t="s">
        <v>54</v>
      </c>
      <c r="E46" s="90"/>
      <c r="F46" s="113">
        <v>50000</v>
      </c>
      <c r="G46" s="91" t="s">
        <v>2548</v>
      </c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8">
        <f t="shared" si="6"/>
        <v>0</v>
      </c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</row>
    <row r="47" spans="1:101" ht="25.5" x14ac:dyDescent="0.2">
      <c r="A47" s="75" t="s">
        <v>322</v>
      </c>
      <c r="B47" s="82" t="s">
        <v>1739</v>
      </c>
      <c r="C47" s="82" t="s">
        <v>589</v>
      </c>
      <c r="D47" s="82" t="s">
        <v>639</v>
      </c>
      <c r="E47" s="90"/>
      <c r="F47" s="77">
        <v>3500</v>
      </c>
      <c r="G47" s="85" t="s">
        <v>182</v>
      </c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8">
        <f t="shared" si="6"/>
        <v>0</v>
      </c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</row>
    <row r="48" spans="1:101" ht="15" customHeight="1" x14ac:dyDescent="0.2">
      <c r="A48" s="75" t="s">
        <v>341</v>
      </c>
      <c r="B48" s="82" t="s">
        <v>1772</v>
      </c>
      <c r="C48" s="82" t="s">
        <v>146</v>
      </c>
      <c r="D48" s="82" t="s">
        <v>86</v>
      </c>
      <c r="E48" s="83">
        <v>4500</v>
      </c>
      <c r="F48" s="92">
        <v>0</v>
      </c>
      <c r="G48" s="105" t="s">
        <v>182</v>
      </c>
      <c r="H48" s="86"/>
      <c r="I48" s="86">
        <v>1500</v>
      </c>
      <c r="J48" s="86">
        <v>1500</v>
      </c>
      <c r="K48" s="86">
        <v>1500</v>
      </c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8">
        <f t="shared" si="6"/>
        <v>4500</v>
      </c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</row>
    <row r="49" spans="1:101" x14ac:dyDescent="0.2">
      <c r="A49" s="75" t="s">
        <v>342</v>
      </c>
      <c r="B49" s="82" t="s">
        <v>1773</v>
      </c>
      <c r="C49" s="82" t="s">
        <v>146</v>
      </c>
      <c r="D49" s="82" t="s">
        <v>86</v>
      </c>
      <c r="E49" s="83">
        <v>4500</v>
      </c>
      <c r="F49" s="92">
        <v>0</v>
      </c>
      <c r="G49" s="105" t="s">
        <v>182</v>
      </c>
      <c r="H49" s="86"/>
      <c r="I49" s="86">
        <v>1500</v>
      </c>
      <c r="J49" s="86">
        <v>1500</v>
      </c>
      <c r="K49" s="86">
        <v>1500</v>
      </c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8">
        <f t="shared" si="6"/>
        <v>4500</v>
      </c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</row>
    <row r="50" spans="1:101" x14ac:dyDescent="0.2">
      <c r="A50" s="75" t="s">
        <v>1163</v>
      </c>
      <c r="B50" s="82" t="s">
        <v>2537</v>
      </c>
      <c r="C50" s="82" t="s">
        <v>147</v>
      </c>
      <c r="D50" s="82" t="s">
        <v>568</v>
      </c>
      <c r="E50" s="83">
        <v>122400</v>
      </c>
      <c r="F50" s="84">
        <v>0</v>
      </c>
      <c r="G50" s="110" t="s">
        <v>2550</v>
      </c>
      <c r="H50" s="86"/>
      <c r="I50" s="86"/>
      <c r="J50" s="86">
        <v>15300</v>
      </c>
      <c r="K50" s="86"/>
      <c r="L50" s="86"/>
      <c r="M50" s="86">
        <v>15300</v>
      </c>
      <c r="N50" s="86"/>
      <c r="O50" s="86"/>
      <c r="P50" s="86">
        <v>15300</v>
      </c>
      <c r="Q50" s="86"/>
      <c r="R50" s="86"/>
      <c r="S50" s="86">
        <v>15300</v>
      </c>
      <c r="T50" s="86"/>
      <c r="U50" s="86"/>
      <c r="V50" s="86">
        <v>15300</v>
      </c>
      <c r="W50" s="86"/>
      <c r="X50" s="86"/>
      <c r="Y50" s="86">
        <v>15300</v>
      </c>
      <c r="Z50" s="86"/>
      <c r="AA50" s="86"/>
      <c r="AB50" s="86">
        <v>15300</v>
      </c>
      <c r="AC50" s="86"/>
      <c r="AD50" s="86"/>
      <c r="AE50" s="86">
        <v>15300</v>
      </c>
      <c r="AF50" s="86"/>
      <c r="AG50" s="88">
        <f t="shared" si="6"/>
        <v>122400</v>
      </c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</row>
    <row r="51" spans="1:101" ht="25.5" x14ac:dyDescent="0.2">
      <c r="A51" s="75" t="s">
        <v>345</v>
      </c>
      <c r="B51" s="82" t="s">
        <v>2538</v>
      </c>
      <c r="C51" s="82" t="s">
        <v>109</v>
      </c>
      <c r="D51" s="82" t="s">
        <v>587</v>
      </c>
      <c r="E51" s="83">
        <v>206000</v>
      </c>
      <c r="F51" s="92">
        <v>0</v>
      </c>
      <c r="G51" s="105" t="s">
        <v>182</v>
      </c>
      <c r="H51" s="86">
        <v>25750</v>
      </c>
      <c r="I51" s="86"/>
      <c r="J51" s="86"/>
      <c r="K51" s="86">
        <v>25750</v>
      </c>
      <c r="L51" s="86"/>
      <c r="M51" s="86"/>
      <c r="N51" s="86">
        <v>25750</v>
      </c>
      <c r="O51" s="86"/>
      <c r="P51" s="86"/>
      <c r="Q51" s="86">
        <v>25750</v>
      </c>
      <c r="R51" s="86"/>
      <c r="S51" s="86"/>
      <c r="T51" s="86">
        <v>25750</v>
      </c>
      <c r="U51" s="86"/>
      <c r="V51" s="86"/>
      <c r="W51" s="86"/>
      <c r="X51" s="86">
        <v>25750</v>
      </c>
      <c r="Y51" s="86"/>
      <c r="Z51" s="86"/>
      <c r="AA51" s="86">
        <v>25750</v>
      </c>
      <c r="AB51" s="86"/>
      <c r="AC51" s="86"/>
      <c r="AD51" s="86">
        <v>25750</v>
      </c>
      <c r="AE51" s="86"/>
      <c r="AF51" s="86"/>
      <c r="AG51" s="88">
        <f t="shared" si="6"/>
        <v>206000</v>
      </c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</row>
    <row r="52" spans="1:101" ht="25.5" x14ac:dyDescent="0.2">
      <c r="A52" s="82" t="s">
        <v>1948</v>
      </c>
      <c r="B52" s="82" t="s">
        <v>1947</v>
      </c>
      <c r="C52" s="82" t="s">
        <v>109</v>
      </c>
      <c r="D52" s="82" t="s">
        <v>587</v>
      </c>
      <c r="E52" s="76">
        <v>31200</v>
      </c>
      <c r="F52" s="84">
        <v>0</v>
      </c>
      <c r="G52" s="105" t="s">
        <v>182</v>
      </c>
      <c r="H52" s="86">
        <v>3900</v>
      </c>
      <c r="I52" s="86"/>
      <c r="J52" s="86"/>
      <c r="K52" s="86">
        <v>3900</v>
      </c>
      <c r="L52" s="86"/>
      <c r="M52" s="86"/>
      <c r="N52" s="86">
        <v>3900</v>
      </c>
      <c r="O52" s="86"/>
      <c r="P52" s="86"/>
      <c r="Q52" s="86">
        <v>3900</v>
      </c>
      <c r="R52" s="86"/>
      <c r="S52" s="86"/>
      <c r="T52" s="86">
        <v>3900</v>
      </c>
      <c r="U52" s="86"/>
      <c r="V52" s="86"/>
      <c r="W52" s="86">
        <v>3900</v>
      </c>
      <c r="X52" s="86"/>
      <c r="Y52" s="86"/>
      <c r="Z52" s="86">
        <v>3900</v>
      </c>
      <c r="AA52" s="86"/>
      <c r="AB52" s="86"/>
      <c r="AC52" s="86">
        <v>3900</v>
      </c>
      <c r="AD52" s="86"/>
      <c r="AE52" s="86"/>
      <c r="AF52" s="86"/>
      <c r="AG52" s="88">
        <f t="shared" si="6"/>
        <v>31200</v>
      </c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</row>
    <row r="53" spans="1:101" s="99" customFormat="1" x14ac:dyDescent="0.2">
      <c r="A53" s="93">
        <v>1.3</v>
      </c>
      <c r="B53" s="115" t="s">
        <v>2565</v>
      </c>
      <c r="C53" s="115" t="s">
        <v>51</v>
      </c>
      <c r="D53" s="115" t="s">
        <v>613</v>
      </c>
      <c r="E53" s="94">
        <f>SUM(E54:E63)</f>
        <v>426350</v>
      </c>
      <c r="F53" s="94">
        <f>SUM(F54:F63)</f>
        <v>495000</v>
      </c>
      <c r="G53" s="116"/>
      <c r="H53" s="96">
        <f>SUM(H54:H63)</f>
        <v>6317.39</v>
      </c>
      <c r="I53" s="96">
        <f t="shared" ref="I53:AF53" si="7">SUM(I54:I63)</f>
        <v>14067.39</v>
      </c>
      <c r="J53" s="96">
        <f t="shared" si="7"/>
        <v>14067.39</v>
      </c>
      <c r="K53" s="96">
        <f t="shared" si="7"/>
        <v>64067.39</v>
      </c>
      <c r="L53" s="96">
        <f t="shared" si="7"/>
        <v>56317.39</v>
      </c>
      <c r="M53" s="96">
        <f t="shared" si="7"/>
        <v>76317.39</v>
      </c>
      <c r="N53" s="96">
        <f t="shared" si="7"/>
        <v>36317.39</v>
      </c>
      <c r="O53" s="96">
        <f t="shared" si="7"/>
        <v>16317.39</v>
      </c>
      <c r="P53" s="96">
        <f t="shared" si="7"/>
        <v>36317.39</v>
      </c>
      <c r="Q53" s="96">
        <f t="shared" si="7"/>
        <v>6317.39</v>
      </c>
      <c r="R53" s="96">
        <f t="shared" si="7"/>
        <v>26317.39</v>
      </c>
      <c r="S53" s="96">
        <f t="shared" si="7"/>
        <v>6317.39</v>
      </c>
      <c r="T53" s="96">
        <f t="shared" si="7"/>
        <v>6317.39</v>
      </c>
      <c r="U53" s="96">
        <f t="shared" si="7"/>
        <v>6317.39</v>
      </c>
      <c r="V53" s="96">
        <f t="shared" si="7"/>
        <v>6317.39</v>
      </c>
      <c r="W53" s="96">
        <f t="shared" si="7"/>
        <v>6317.39</v>
      </c>
      <c r="X53" s="96">
        <f t="shared" si="7"/>
        <v>6317.39</v>
      </c>
      <c r="Y53" s="96">
        <f t="shared" si="7"/>
        <v>6317.39</v>
      </c>
      <c r="Z53" s="96">
        <f t="shared" si="7"/>
        <v>6317.39</v>
      </c>
      <c r="AA53" s="96">
        <f t="shared" si="7"/>
        <v>6317.39</v>
      </c>
      <c r="AB53" s="96">
        <f t="shared" si="7"/>
        <v>6317.39</v>
      </c>
      <c r="AC53" s="96">
        <f t="shared" si="7"/>
        <v>5217.3900000000003</v>
      </c>
      <c r="AD53" s="96">
        <f t="shared" si="7"/>
        <v>5217.42</v>
      </c>
      <c r="AE53" s="96">
        <f t="shared" si="7"/>
        <v>0</v>
      </c>
      <c r="AF53" s="96">
        <f t="shared" si="7"/>
        <v>0</v>
      </c>
      <c r="AG53" s="96">
        <f>SUM(AG54:AG63)</f>
        <v>426350</v>
      </c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</row>
    <row r="54" spans="1:101" x14ac:dyDescent="0.2">
      <c r="A54" s="75" t="s">
        <v>1198</v>
      </c>
      <c r="B54" s="82" t="s">
        <v>1805</v>
      </c>
      <c r="C54" s="82" t="s">
        <v>109</v>
      </c>
      <c r="D54" s="82" t="s">
        <v>74</v>
      </c>
      <c r="E54" s="90">
        <v>0</v>
      </c>
      <c r="F54" s="77">
        <v>15000</v>
      </c>
      <c r="G54" s="112" t="s">
        <v>2564</v>
      </c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8">
        <f t="shared" si="6"/>
        <v>0</v>
      </c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</row>
    <row r="55" spans="1:101" ht="25.5" x14ac:dyDescent="0.2">
      <c r="A55" s="75" t="s">
        <v>1221</v>
      </c>
      <c r="B55" s="82" t="s">
        <v>1826</v>
      </c>
      <c r="C55" s="82" t="s">
        <v>109</v>
      </c>
      <c r="D55" s="82" t="s">
        <v>112</v>
      </c>
      <c r="E55" s="90">
        <v>0</v>
      </c>
      <c r="F55" s="77">
        <v>160000</v>
      </c>
      <c r="G55" s="112" t="s">
        <v>2564</v>
      </c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8">
        <f t="shared" si="6"/>
        <v>0</v>
      </c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</row>
    <row r="56" spans="1:101" ht="25.5" x14ac:dyDescent="0.2">
      <c r="A56" s="75" t="s">
        <v>1216</v>
      </c>
      <c r="B56" s="82" t="s">
        <v>1949</v>
      </c>
      <c r="C56" s="82" t="s">
        <v>51</v>
      </c>
      <c r="D56" s="82" t="s">
        <v>627</v>
      </c>
      <c r="E56" s="83">
        <v>120000</v>
      </c>
      <c r="F56" s="84">
        <v>0</v>
      </c>
      <c r="G56" s="105" t="s">
        <v>182</v>
      </c>
      <c r="H56" s="86">
        <v>5217.3900000000003</v>
      </c>
      <c r="I56" s="86">
        <v>5217.3900000000003</v>
      </c>
      <c r="J56" s="86">
        <v>5217.3900000000003</v>
      </c>
      <c r="K56" s="86">
        <v>5217.3900000000003</v>
      </c>
      <c r="L56" s="86">
        <v>5217.3900000000003</v>
      </c>
      <c r="M56" s="86">
        <v>5217.3900000000003</v>
      </c>
      <c r="N56" s="86">
        <v>5217.3900000000003</v>
      </c>
      <c r="O56" s="86">
        <v>5217.3900000000003</v>
      </c>
      <c r="P56" s="86">
        <v>5217.3900000000003</v>
      </c>
      <c r="Q56" s="86">
        <v>5217.3900000000003</v>
      </c>
      <c r="R56" s="86">
        <v>5217.3900000000003</v>
      </c>
      <c r="S56" s="86">
        <v>5217.3900000000003</v>
      </c>
      <c r="T56" s="86">
        <v>5217.3900000000003</v>
      </c>
      <c r="U56" s="86">
        <v>5217.3900000000003</v>
      </c>
      <c r="V56" s="86">
        <v>5217.3900000000003</v>
      </c>
      <c r="W56" s="86">
        <v>5217.3900000000003</v>
      </c>
      <c r="X56" s="86">
        <v>5217.3900000000003</v>
      </c>
      <c r="Y56" s="86">
        <v>5217.3900000000003</v>
      </c>
      <c r="Z56" s="86">
        <v>5217.3900000000003</v>
      </c>
      <c r="AA56" s="86">
        <v>5217.3900000000003</v>
      </c>
      <c r="AB56" s="86">
        <v>5217.3900000000003</v>
      </c>
      <c r="AC56" s="86">
        <v>5217.3900000000003</v>
      </c>
      <c r="AD56" s="86">
        <v>5217.42</v>
      </c>
      <c r="AE56" s="86"/>
      <c r="AF56" s="86"/>
      <c r="AG56" s="88">
        <f t="shared" si="6"/>
        <v>120000</v>
      </c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</row>
    <row r="57" spans="1:101" x14ac:dyDescent="0.2">
      <c r="A57" s="75" t="s">
        <v>1223</v>
      </c>
      <c r="B57" s="82" t="s">
        <v>1829</v>
      </c>
      <c r="C57" s="82" t="s">
        <v>109</v>
      </c>
      <c r="D57" s="82" t="s">
        <v>149</v>
      </c>
      <c r="E57" s="90"/>
      <c r="F57" s="77">
        <v>320000</v>
      </c>
      <c r="G57" s="110" t="s">
        <v>2548</v>
      </c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8">
        <f t="shared" si="6"/>
        <v>0</v>
      </c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</row>
    <row r="58" spans="1:101" x14ac:dyDescent="0.2">
      <c r="A58" s="75" t="s">
        <v>98</v>
      </c>
      <c r="B58" s="82" t="s">
        <v>1849</v>
      </c>
      <c r="C58" s="82" t="s">
        <v>146</v>
      </c>
      <c r="D58" s="82" t="s">
        <v>86</v>
      </c>
      <c r="E58" s="83">
        <v>23250</v>
      </c>
      <c r="F58" s="92">
        <v>0</v>
      </c>
      <c r="G58" s="105" t="s">
        <v>182</v>
      </c>
      <c r="H58" s="86"/>
      <c r="I58" s="86">
        <v>7750</v>
      </c>
      <c r="J58" s="86">
        <v>7750</v>
      </c>
      <c r="K58" s="86">
        <v>7750</v>
      </c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8">
        <f t="shared" si="6"/>
        <v>23250</v>
      </c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</row>
    <row r="59" spans="1:101" ht="25.5" x14ac:dyDescent="0.2">
      <c r="A59" s="75" t="s">
        <v>99</v>
      </c>
      <c r="B59" s="82" t="s">
        <v>2804</v>
      </c>
      <c r="C59" s="82" t="s">
        <v>86</v>
      </c>
      <c r="D59" s="82" t="s">
        <v>74</v>
      </c>
      <c r="E59" s="83">
        <v>150000</v>
      </c>
      <c r="F59" s="84">
        <v>0</v>
      </c>
      <c r="G59" s="105" t="s">
        <v>2806</v>
      </c>
      <c r="H59" s="86"/>
      <c r="I59" s="86"/>
      <c r="J59" s="86"/>
      <c r="K59" s="86">
        <v>50000</v>
      </c>
      <c r="L59" s="86">
        <v>50000</v>
      </c>
      <c r="M59" s="86">
        <v>50000</v>
      </c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8">
        <f t="shared" si="6"/>
        <v>150000</v>
      </c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</row>
    <row r="60" spans="1:101" x14ac:dyDescent="0.2">
      <c r="A60" s="75" t="s">
        <v>100</v>
      </c>
      <c r="B60" s="82" t="s">
        <v>2539</v>
      </c>
      <c r="C60" s="82" t="s">
        <v>74</v>
      </c>
      <c r="D60" s="82" t="s">
        <v>53</v>
      </c>
      <c r="E60" s="83">
        <v>40000</v>
      </c>
      <c r="F60" s="84">
        <v>0</v>
      </c>
      <c r="G60" s="105" t="s">
        <v>182</v>
      </c>
      <c r="H60" s="86"/>
      <c r="I60" s="86"/>
      <c r="J60" s="86"/>
      <c r="K60" s="86"/>
      <c r="L60" s="86"/>
      <c r="M60" s="86">
        <v>20000</v>
      </c>
      <c r="N60" s="86">
        <v>20000</v>
      </c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8">
        <f t="shared" si="6"/>
        <v>40000</v>
      </c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</row>
    <row r="61" spans="1:101" ht="25.5" x14ac:dyDescent="0.2">
      <c r="A61" s="75" t="s">
        <v>102</v>
      </c>
      <c r="B61" s="82" t="s">
        <v>1852</v>
      </c>
      <c r="C61" s="82" t="s">
        <v>53</v>
      </c>
      <c r="D61" s="82" t="s">
        <v>589</v>
      </c>
      <c r="E61" s="83">
        <v>30000</v>
      </c>
      <c r="F61" s="92">
        <v>0</v>
      </c>
      <c r="G61" s="105" t="s">
        <v>182</v>
      </c>
      <c r="H61" s="86"/>
      <c r="I61" s="86"/>
      <c r="J61" s="86"/>
      <c r="K61" s="86"/>
      <c r="L61" s="86"/>
      <c r="M61" s="86"/>
      <c r="N61" s="86">
        <v>10000</v>
      </c>
      <c r="O61" s="86">
        <v>10000</v>
      </c>
      <c r="P61" s="86">
        <v>10000</v>
      </c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8">
        <f t="shared" si="6"/>
        <v>30000</v>
      </c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</row>
    <row r="62" spans="1:101" x14ac:dyDescent="0.2">
      <c r="A62" s="75" t="s">
        <v>939</v>
      </c>
      <c r="B62" s="117" t="s">
        <v>1853</v>
      </c>
      <c r="C62" s="82" t="s">
        <v>589</v>
      </c>
      <c r="D62" s="82" t="s">
        <v>584</v>
      </c>
      <c r="E62" s="83">
        <v>40000</v>
      </c>
      <c r="F62" s="92">
        <v>0</v>
      </c>
      <c r="G62" s="110" t="s">
        <v>2550</v>
      </c>
      <c r="H62" s="86"/>
      <c r="I62" s="86"/>
      <c r="J62" s="86"/>
      <c r="K62" s="86"/>
      <c r="L62" s="86"/>
      <c r="M62" s="86"/>
      <c r="N62" s="86"/>
      <c r="O62" s="86"/>
      <c r="P62" s="86">
        <v>20000</v>
      </c>
      <c r="Q62" s="86"/>
      <c r="R62" s="86">
        <v>20000</v>
      </c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8">
        <f t="shared" si="6"/>
        <v>40000</v>
      </c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</row>
    <row r="63" spans="1:101" ht="25.5" x14ac:dyDescent="0.2">
      <c r="A63" s="75" t="s">
        <v>105</v>
      </c>
      <c r="B63" s="82" t="s">
        <v>1950</v>
      </c>
      <c r="C63" s="82" t="s">
        <v>604</v>
      </c>
      <c r="D63" s="82" t="s">
        <v>626</v>
      </c>
      <c r="E63" s="83">
        <v>23100</v>
      </c>
      <c r="F63" s="84">
        <v>0</v>
      </c>
      <c r="G63" s="110" t="s">
        <v>2546</v>
      </c>
      <c r="H63" s="86">
        <v>1100</v>
      </c>
      <c r="I63" s="86">
        <v>1100</v>
      </c>
      <c r="J63" s="86">
        <v>1100</v>
      </c>
      <c r="K63" s="86">
        <v>1100</v>
      </c>
      <c r="L63" s="86">
        <v>1100</v>
      </c>
      <c r="M63" s="86">
        <v>1100</v>
      </c>
      <c r="N63" s="86">
        <v>1100</v>
      </c>
      <c r="O63" s="86">
        <v>1100</v>
      </c>
      <c r="P63" s="86">
        <v>1100</v>
      </c>
      <c r="Q63" s="86">
        <v>1100</v>
      </c>
      <c r="R63" s="86">
        <v>1100</v>
      </c>
      <c r="S63" s="86">
        <v>1100</v>
      </c>
      <c r="T63" s="86">
        <v>1100</v>
      </c>
      <c r="U63" s="86">
        <v>1100</v>
      </c>
      <c r="V63" s="86">
        <v>1100</v>
      </c>
      <c r="W63" s="86">
        <v>1100</v>
      </c>
      <c r="X63" s="86">
        <v>1100</v>
      </c>
      <c r="Y63" s="86">
        <v>1100</v>
      </c>
      <c r="Z63" s="86">
        <v>1100</v>
      </c>
      <c r="AA63" s="86">
        <v>1100</v>
      </c>
      <c r="AB63" s="86">
        <v>1100</v>
      </c>
      <c r="AC63" s="86"/>
      <c r="AD63" s="86"/>
      <c r="AE63" s="86"/>
      <c r="AF63" s="86"/>
      <c r="AG63" s="88">
        <f t="shared" si="6"/>
        <v>23100</v>
      </c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</row>
    <row r="64" spans="1:101" s="120" customFormat="1" ht="25.5" x14ac:dyDescent="0.2">
      <c r="A64" s="63">
        <v>2</v>
      </c>
      <c r="B64" s="64" t="s">
        <v>1270</v>
      </c>
      <c r="C64" s="64" t="s">
        <v>886</v>
      </c>
      <c r="D64" s="64" t="s">
        <v>2194</v>
      </c>
      <c r="E64" s="118">
        <f>E65+E78+E92</f>
        <v>106886</v>
      </c>
      <c r="F64" s="118">
        <f>F65+F78+F92</f>
        <v>938655</v>
      </c>
      <c r="G64" s="119"/>
      <c r="H64" s="65">
        <f>H65+H78+H92</f>
        <v>4794.66</v>
      </c>
      <c r="I64" s="65">
        <f t="shared" ref="I64:AG64" si="8">I65+I78+I92</f>
        <v>4795.66</v>
      </c>
      <c r="J64" s="65">
        <f t="shared" si="8"/>
        <v>4795.66</v>
      </c>
      <c r="K64" s="65">
        <f t="shared" si="8"/>
        <v>54166.66</v>
      </c>
      <c r="L64" s="65">
        <f t="shared" si="8"/>
        <v>6666.66</v>
      </c>
      <c r="M64" s="65">
        <f t="shared" si="8"/>
        <v>6666.66</v>
      </c>
      <c r="N64" s="65">
        <f t="shared" si="8"/>
        <v>4166.66</v>
      </c>
      <c r="O64" s="65">
        <f t="shared" si="8"/>
        <v>4166.66</v>
      </c>
      <c r="P64" s="65">
        <f t="shared" si="8"/>
        <v>4166.66</v>
      </c>
      <c r="Q64" s="65">
        <f t="shared" si="8"/>
        <v>4166.66</v>
      </c>
      <c r="R64" s="65">
        <f t="shared" si="8"/>
        <v>4166.66</v>
      </c>
      <c r="S64" s="65">
        <f t="shared" si="8"/>
        <v>4166.74</v>
      </c>
      <c r="T64" s="65">
        <f t="shared" si="8"/>
        <v>0</v>
      </c>
      <c r="U64" s="65">
        <f t="shared" si="8"/>
        <v>0</v>
      </c>
      <c r="V64" s="65">
        <f t="shared" si="8"/>
        <v>0</v>
      </c>
      <c r="W64" s="65">
        <f t="shared" si="8"/>
        <v>0</v>
      </c>
      <c r="X64" s="65">
        <f t="shared" si="8"/>
        <v>0</v>
      </c>
      <c r="Y64" s="65">
        <f t="shared" si="8"/>
        <v>0</v>
      </c>
      <c r="Z64" s="65">
        <f t="shared" si="8"/>
        <v>0</v>
      </c>
      <c r="AA64" s="65">
        <f t="shared" si="8"/>
        <v>0</v>
      </c>
      <c r="AB64" s="65">
        <f t="shared" si="8"/>
        <v>0</v>
      </c>
      <c r="AC64" s="65">
        <f t="shared" si="8"/>
        <v>0</v>
      </c>
      <c r="AD64" s="65">
        <f t="shared" si="8"/>
        <v>0</v>
      </c>
      <c r="AE64" s="65">
        <f t="shared" si="8"/>
        <v>0</v>
      </c>
      <c r="AF64" s="65">
        <f t="shared" si="8"/>
        <v>0</v>
      </c>
      <c r="AG64" s="65">
        <f t="shared" si="8"/>
        <v>106886</v>
      </c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</row>
    <row r="65" spans="1:101" s="99" customFormat="1" ht="25.5" x14ac:dyDescent="0.2">
      <c r="A65" s="93">
        <v>2.1</v>
      </c>
      <c r="B65" s="115" t="s">
        <v>1951</v>
      </c>
      <c r="C65" s="115" t="s">
        <v>109</v>
      </c>
      <c r="D65" s="115" t="s">
        <v>882</v>
      </c>
      <c r="E65" s="94">
        <f>SUM(E66:E77)</f>
        <v>1886</v>
      </c>
      <c r="F65" s="94">
        <f>SUM(F66:F77)</f>
        <v>519455</v>
      </c>
      <c r="G65" s="116"/>
      <c r="H65" s="121">
        <f>SUM(H66:H77)</f>
        <v>628</v>
      </c>
      <c r="I65" s="121">
        <f t="shared" ref="I65:AG65" si="9">SUM(I66:I77)</f>
        <v>629</v>
      </c>
      <c r="J65" s="121">
        <f t="shared" si="9"/>
        <v>629</v>
      </c>
      <c r="K65" s="121">
        <f t="shared" si="9"/>
        <v>0</v>
      </c>
      <c r="L65" s="121">
        <f t="shared" si="9"/>
        <v>0</v>
      </c>
      <c r="M65" s="121">
        <f t="shared" si="9"/>
        <v>0</v>
      </c>
      <c r="N65" s="121">
        <f t="shared" si="9"/>
        <v>0</v>
      </c>
      <c r="O65" s="121">
        <f t="shared" si="9"/>
        <v>0</v>
      </c>
      <c r="P65" s="121">
        <f t="shared" si="9"/>
        <v>0</v>
      </c>
      <c r="Q65" s="121">
        <f t="shared" si="9"/>
        <v>0</v>
      </c>
      <c r="R65" s="121">
        <f t="shared" si="9"/>
        <v>0</v>
      </c>
      <c r="S65" s="121">
        <f t="shared" si="9"/>
        <v>0</v>
      </c>
      <c r="T65" s="121">
        <f t="shared" si="9"/>
        <v>0</v>
      </c>
      <c r="U65" s="121">
        <f t="shared" si="9"/>
        <v>0</v>
      </c>
      <c r="V65" s="121">
        <f t="shared" si="9"/>
        <v>0</v>
      </c>
      <c r="W65" s="121">
        <f t="shared" si="9"/>
        <v>0</v>
      </c>
      <c r="X65" s="121">
        <f t="shared" si="9"/>
        <v>0</v>
      </c>
      <c r="Y65" s="121">
        <f t="shared" si="9"/>
        <v>0</v>
      </c>
      <c r="Z65" s="121">
        <f t="shared" si="9"/>
        <v>0</v>
      </c>
      <c r="AA65" s="121">
        <f t="shared" si="9"/>
        <v>0</v>
      </c>
      <c r="AB65" s="121">
        <f t="shared" si="9"/>
        <v>0</v>
      </c>
      <c r="AC65" s="121">
        <f t="shared" si="9"/>
        <v>0</v>
      </c>
      <c r="AD65" s="121">
        <f t="shared" si="9"/>
        <v>0</v>
      </c>
      <c r="AE65" s="121">
        <f t="shared" si="9"/>
        <v>0</v>
      </c>
      <c r="AF65" s="121">
        <f t="shared" si="9"/>
        <v>0</v>
      </c>
      <c r="AG65" s="121">
        <f t="shared" si="9"/>
        <v>1886</v>
      </c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</row>
    <row r="66" spans="1:101" s="99" customFormat="1" ht="25.5" x14ac:dyDescent="0.25">
      <c r="A66" s="122" t="s">
        <v>118</v>
      </c>
      <c r="B66" s="123" t="s">
        <v>2809</v>
      </c>
      <c r="C66" s="123" t="s">
        <v>2814</v>
      </c>
      <c r="D66" s="123" t="s">
        <v>2815</v>
      </c>
      <c r="E66" s="124"/>
      <c r="F66" s="125"/>
      <c r="G66" s="126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>
        <f t="shared" ref="AG66:AG70" si="10">SUM(H66:AF66)</f>
        <v>0</v>
      </c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</row>
    <row r="67" spans="1:101" s="99" customFormat="1" x14ac:dyDescent="0.25">
      <c r="A67" s="122" t="s">
        <v>1275</v>
      </c>
      <c r="B67" s="123" t="s">
        <v>2810</v>
      </c>
      <c r="C67" s="123" t="s">
        <v>2814</v>
      </c>
      <c r="D67" s="123" t="s">
        <v>2816</v>
      </c>
      <c r="E67" s="124"/>
      <c r="F67" s="76">
        <v>15081</v>
      </c>
      <c r="G67" s="110" t="s">
        <v>2578</v>
      </c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>
        <f t="shared" si="10"/>
        <v>0</v>
      </c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</row>
    <row r="68" spans="1:101" s="99" customFormat="1" x14ac:dyDescent="0.25">
      <c r="A68" s="107" t="s">
        <v>1276</v>
      </c>
      <c r="B68" s="128" t="s">
        <v>2811</v>
      </c>
      <c r="C68" s="128" t="s">
        <v>2817</v>
      </c>
      <c r="D68" s="128" t="s">
        <v>2818</v>
      </c>
      <c r="E68" s="124"/>
      <c r="F68" s="76">
        <v>3770</v>
      </c>
      <c r="G68" s="110" t="s">
        <v>2581</v>
      </c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7">
        <f t="shared" si="10"/>
        <v>0</v>
      </c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</row>
    <row r="69" spans="1:101" s="99" customFormat="1" x14ac:dyDescent="0.25">
      <c r="A69" s="107" t="s">
        <v>1277</v>
      </c>
      <c r="B69" s="128" t="s">
        <v>2812</v>
      </c>
      <c r="C69" s="128" t="s">
        <v>2819</v>
      </c>
      <c r="D69" s="128" t="s">
        <v>2820</v>
      </c>
      <c r="E69" s="124"/>
      <c r="F69" s="76">
        <v>19604</v>
      </c>
      <c r="G69" s="110" t="s">
        <v>2581</v>
      </c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>
        <f t="shared" si="10"/>
        <v>0</v>
      </c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</row>
    <row r="70" spans="1:101" s="99" customFormat="1" x14ac:dyDescent="0.25">
      <c r="A70" s="122" t="s">
        <v>2813</v>
      </c>
      <c r="B70" s="40" t="s">
        <v>2835</v>
      </c>
      <c r="C70" s="123" t="s">
        <v>2814</v>
      </c>
      <c r="D70" s="123" t="s">
        <v>2821</v>
      </c>
      <c r="E70" s="76">
        <v>1886</v>
      </c>
      <c r="F70" s="124"/>
      <c r="G70" s="129" t="s">
        <v>2836</v>
      </c>
      <c r="H70" s="86">
        <v>628</v>
      </c>
      <c r="I70" s="86">
        <v>629</v>
      </c>
      <c r="J70" s="86">
        <v>629</v>
      </c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30">
        <f t="shared" si="10"/>
        <v>1886</v>
      </c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</row>
    <row r="71" spans="1:101" s="120" customFormat="1" x14ac:dyDescent="0.2">
      <c r="A71" s="41" t="s">
        <v>2837</v>
      </c>
      <c r="B71" s="131" t="s">
        <v>2568</v>
      </c>
      <c r="C71" s="132" t="s">
        <v>621</v>
      </c>
      <c r="D71" s="132" t="s">
        <v>595</v>
      </c>
      <c r="E71" s="133"/>
      <c r="F71" s="134">
        <v>100000</v>
      </c>
      <c r="G71" s="135" t="s">
        <v>2575</v>
      </c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7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</row>
    <row r="72" spans="1:101" s="120" customFormat="1" ht="25.5" x14ac:dyDescent="0.2">
      <c r="A72" s="75" t="s">
        <v>356</v>
      </c>
      <c r="B72" s="82" t="s">
        <v>1969</v>
      </c>
      <c r="C72" s="82" t="s">
        <v>598</v>
      </c>
      <c r="D72" s="82" t="s">
        <v>114</v>
      </c>
      <c r="E72" s="129"/>
      <c r="F72" s="138">
        <v>36000</v>
      </c>
      <c r="G72" s="110" t="s">
        <v>2581</v>
      </c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03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89"/>
    </row>
    <row r="73" spans="1:101" s="120" customFormat="1" x14ac:dyDescent="0.2">
      <c r="A73" s="75" t="s">
        <v>354</v>
      </c>
      <c r="B73" s="82" t="s">
        <v>2579</v>
      </c>
      <c r="C73" s="82" t="s">
        <v>109</v>
      </c>
      <c r="D73" s="82" t="s">
        <v>112</v>
      </c>
      <c r="E73" s="129"/>
      <c r="F73" s="77">
        <v>30000</v>
      </c>
      <c r="G73" s="110" t="s">
        <v>2578</v>
      </c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03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89"/>
      <c r="CH73" s="89"/>
      <c r="CI73" s="89"/>
      <c r="CJ73" s="89"/>
      <c r="CK73" s="89"/>
      <c r="CL73" s="89"/>
      <c r="CM73" s="89"/>
      <c r="CN73" s="89"/>
      <c r="CO73" s="89"/>
      <c r="CP73" s="89"/>
      <c r="CQ73" s="89"/>
      <c r="CR73" s="89"/>
      <c r="CS73" s="89"/>
      <c r="CT73" s="89"/>
      <c r="CU73" s="89"/>
      <c r="CV73" s="89"/>
      <c r="CW73" s="89"/>
    </row>
    <row r="74" spans="1:101" s="120" customFormat="1" x14ac:dyDescent="0.2">
      <c r="A74" s="42" t="s">
        <v>708</v>
      </c>
      <c r="B74" s="82" t="s">
        <v>2566</v>
      </c>
      <c r="C74" s="82" t="s">
        <v>109</v>
      </c>
      <c r="D74" s="82" t="s">
        <v>584</v>
      </c>
      <c r="E74" s="129"/>
      <c r="F74" s="83">
        <v>200000</v>
      </c>
      <c r="G74" s="91" t="s">
        <v>2575</v>
      </c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03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</row>
    <row r="75" spans="1:101" s="120" customFormat="1" ht="25.5" x14ac:dyDescent="0.2">
      <c r="A75" s="75" t="s">
        <v>700</v>
      </c>
      <c r="B75" s="82" t="s">
        <v>2007</v>
      </c>
      <c r="C75" s="82" t="s">
        <v>109</v>
      </c>
      <c r="D75" s="82" t="s">
        <v>54</v>
      </c>
      <c r="E75" s="129"/>
      <c r="F75" s="83">
        <v>20000</v>
      </c>
      <c r="G75" s="91" t="s">
        <v>2578</v>
      </c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03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</row>
    <row r="76" spans="1:101" s="120" customFormat="1" x14ac:dyDescent="0.2">
      <c r="A76" s="75" t="s">
        <v>748</v>
      </c>
      <c r="B76" s="82" t="s">
        <v>2583</v>
      </c>
      <c r="C76" s="82" t="s">
        <v>110</v>
      </c>
      <c r="D76" s="82" t="s">
        <v>586</v>
      </c>
      <c r="E76" s="129"/>
      <c r="F76" s="83">
        <v>90000</v>
      </c>
      <c r="G76" s="110" t="s">
        <v>2581</v>
      </c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03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</row>
    <row r="77" spans="1:101" s="120" customFormat="1" ht="25.5" x14ac:dyDescent="0.2">
      <c r="A77" s="42" t="s">
        <v>714</v>
      </c>
      <c r="B77" s="82" t="s">
        <v>2567</v>
      </c>
      <c r="C77" s="82" t="s">
        <v>148</v>
      </c>
      <c r="D77" s="82" t="s">
        <v>147</v>
      </c>
      <c r="E77" s="129"/>
      <c r="F77" s="83">
        <v>5000</v>
      </c>
      <c r="G77" s="91" t="s">
        <v>2575</v>
      </c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03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89"/>
      <c r="BY77" s="89"/>
      <c r="BZ77" s="89"/>
      <c r="CA77" s="89"/>
      <c r="CB77" s="89"/>
      <c r="CC77" s="89"/>
      <c r="CD77" s="89"/>
      <c r="CE77" s="89"/>
      <c r="CF77" s="89"/>
      <c r="CG77" s="89"/>
      <c r="CH77" s="89"/>
      <c r="CI77" s="89"/>
      <c r="CJ77" s="89"/>
      <c r="CK77" s="89"/>
      <c r="CL77" s="89"/>
      <c r="CM77" s="89"/>
      <c r="CN77" s="89"/>
      <c r="CO77" s="89"/>
      <c r="CP77" s="89"/>
      <c r="CQ77" s="89"/>
      <c r="CR77" s="89"/>
      <c r="CS77" s="89"/>
      <c r="CT77" s="89"/>
      <c r="CU77" s="89"/>
      <c r="CV77" s="89"/>
      <c r="CW77" s="89"/>
    </row>
    <row r="78" spans="1:101" s="120" customFormat="1" ht="25.5" x14ac:dyDescent="0.2">
      <c r="A78" s="93">
        <v>2.2000000000000002</v>
      </c>
      <c r="B78" s="115" t="s">
        <v>2051</v>
      </c>
      <c r="C78" s="115" t="s">
        <v>109</v>
      </c>
      <c r="D78" s="115" t="s">
        <v>898</v>
      </c>
      <c r="E78" s="96">
        <f>SUM(E79:E91)</f>
        <v>55000</v>
      </c>
      <c r="F78" s="96">
        <f>SUM(F79:F91)</f>
        <v>419200</v>
      </c>
      <c r="G78" s="139"/>
      <c r="H78" s="121">
        <f>SUM(H79:H91)</f>
        <v>0</v>
      </c>
      <c r="I78" s="121">
        <f t="shared" ref="I78:AF78" si="11">SUM(I79:I91)</f>
        <v>0</v>
      </c>
      <c r="J78" s="121">
        <f t="shared" si="11"/>
        <v>0</v>
      </c>
      <c r="K78" s="121">
        <f t="shared" si="11"/>
        <v>50000</v>
      </c>
      <c r="L78" s="121">
        <f t="shared" si="11"/>
        <v>2500</v>
      </c>
      <c r="M78" s="121">
        <f t="shared" si="11"/>
        <v>2500</v>
      </c>
      <c r="N78" s="121">
        <f t="shared" si="11"/>
        <v>0</v>
      </c>
      <c r="O78" s="121">
        <f t="shared" si="11"/>
        <v>0</v>
      </c>
      <c r="P78" s="121">
        <f t="shared" si="11"/>
        <v>0</v>
      </c>
      <c r="Q78" s="121">
        <f t="shared" si="11"/>
        <v>0</v>
      </c>
      <c r="R78" s="121">
        <f t="shared" si="11"/>
        <v>0</v>
      </c>
      <c r="S78" s="121">
        <f t="shared" si="11"/>
        <v>0</v>
      </c>
      <c r="T78" s="121">
        <f t="shared" si="11"/>
        <v>0</v>
      </c>
      <c r="U78" s="121">
        <f t="shared" si="11"/>
        <v>0</v>
      </c>
      <c r="V78" s="121">
        <f t="shared" si="11"/>
        <v>0</v>
      </c>
      <c r="W78" s="121">
        <f t="shared" si="11"/>
        <v>0</v>
      </c>
      <c r="X78" s="121">
        <f t="shared" si="11"/>
        <v>0</v>
      </c>
      <c r="Y78" s="121">
        <f t="shared" si="11"/>
        <v>0</v>
      </c>
      <c r="Z78" s="121">
        <f t="shared" si="11"/>
        <v>0</v>
      </c>
      <c r="AA78" s="121">
        <f t="shared" si="11"/>
        <v>0</v>
      </c>
      <c r="AB78" s="121">
        <f t="shared" si="11"/>
        <v>0</v>
      </c>
      <c r="AC78" s="121">
        <f t="shared" si="11"/>
        <v>0</v>
      </c>
      <c r="AD78" s="121">
        <f t="shared" si="11"/>
        <v>0</v>
      </c>
      <c r="AE78" s="121">
        <f t="shared" si="11"/>
        <v>0</v>
      </c>
      <c r="AF78" s="121">
        <f t="shared" si="11"/>
        <v>0</v>
      </c>
      <c r="AG78" s="121">
        <f>SUM(AG79:AG91)</f>
        <v>55000</v>
      </c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</row>
    <row r="79" spans="1:101" x14ac:dyDescent="0.2">
      <c r="A79" s="75" t="s">
        <v>1287</v>
      </c>
      <c r="B79" s="82" t="s">
        <v>2569</v>
      </c>
      <c r="C79" s="82" t="s">
        <v>147</v>
      </c>
      <c r="D79" s="82" t="s">
        <v>621</v>
      </c>
      <c r="E79" s="100"/>
      <c r="F79" s="77">
        <v>100000</v>
      </c>
      <c r="G79" s="91" t="s">
        <v>2575</v>
      </c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>
        <f t="shared" ref="AG79:AG100" si="12">SUM(H79:AF79)</f>
        <v>0</v>
      </c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</row>
    <row r="80" spans="1:101" ht="21.75" customHeight="1" x14ac:dyDescent="0.2">
      <c r="A80" s="75" t="s">
        <v>774</v>
      </c>
      <c r="B80" s="82" t="s">
        <v>2571</v>
      </c>
      <c r="C80" s="140" t="s">
        <v>72</v>
      </c>
      <c r="D80" s="140" t="s">
        <v>112</v>
      </c>
      <c r="E80" s="100"/>
      <c r="F80" s="113">
        <v>62500</v>
      </c>
      <c r="G80" s="91" t="s">
        <v>2575</v>
      </c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>
        <f t="shared" si="12"/>
        <v>0</v>
      </c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</row>
    <row r="81" spans="1:101" ht="25.5" x14ac:dyDescent="0.2">
      <c r="A81" s="75" t="s">
        <v>775</v>
      </c>
      <c r="B81" s="82" t="s">
        <v>2572</v>
      </c>
      <c r="C81" s="140" t="s">
        <v>72</v>
      </c>
      <c r="D81" s="140" t="s">
        <v>112</v>
      </c>
      <c r="E81" s="124"/>
      <c r="F81" s="113">
        <v>37500</v>
      </c>
      <c r="G81" s="91" t="s">
        <v>2575</v>
      </c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>
        <f t="shared" si="12"/>
        <v>0</v>
      </c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89"/>
      <c r="CA81" s="89"/>
      <c r="CB81" s="89"/>
      <c r="CC81" s="89"/>
      <c r="CD81" s="89"/>
      <c r="CE81" s="89"/>
      <c r="CF81" s="89"/>
      <c r="CG81" s="89"/>
      <c r="CH81" s="89"/>
      <c r="CI81" s="89"/>
      <c r="CJ81" s="89"/>
      <c r="CK81" s="89"/>
      <c r="CL81" s="89"/>
      <c r="CM81" s="89"/>
      <c r="CN81" s="89"/>
      <c r="CO81" s="89"/>
      <c r="CP81" s="89"/>
      <c r="CQ81" s="89"/>
      <c r="CR81" s="89"/>
      <c r="CS81" s="89"/>
      <c r="CT81" s="89"/>
      <c r="CU81" s="89"/>
      <c r="CV81" s="89"/>
      <c r="CW81" s="89"/>
    </row>
    <row r="82" spans="1:101" x14ac:dyDescent="0.2">
      <c r="A82" s="75" t="s">
        <v>773</v>
      </c>
      <c r="B82" s="140" t="s">
        <v>2570</v>
      </c>
      <c r="C82" s="140" t="s">
        <v>72</v>
      </c>
      <c r="D82" s="140" t="s">
        <v>112</v>
      </c>
      <c r="E82" s="83">
        <v>50000</v>
      </c>
      <c r="F82" s="141">
        <v>0</v>
      </c>
      <c r="G82" s="91" t="s">
        <v>2576</v>
      </c>
      <c r="H82" s="102"/>
      <c r="I82" s="102"/>
      <c r="J82" s="102"/>
      <c r="K82" s="102">
        <v>50000</v>
      </c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>
        <f t="shared" si="12"/>
        <v>50000</v>
      </c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</row>
    <row r="83" spans="1:101" x14ac:dyDescent="0.2">
      <c r="A83" s="75" t="s">
        <v>776</v>
      </c>
      <c r="B83" s="82" t="s">
        <v>2574</v>
      </c>
      <c r="C83" s="82" t="s">
        <v>72</v>
      </c>
      <c r="D83" s="140" t="s">
        <v>112</v>
      </c>
      <c r="E83" s="100"/>
      <c r="F83" s="77">
        <v>7100</v>
      </c>
      <c r="G83" s="91" t="s">
        <v>2575</v>
      </c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  <c r="CT83" s="89"/>
      <c r="CU83" s="89"/>
      <c r="CV83" s="89"/>
      <c r="CW83" s="89"/>
    </row>
    <row r="84" spans="1:101" x14ac:dyDescent="0.2">
      <c r="A84" s="75" t="s">
        <v>1296</v>
      </c>
      <c r="B84" s="82" t="s">
        <v>2580</v>
      </c>
      <c r="C84" s="82" t="s">
        <v>112</v>
      </c>
      <c r="D84" s="140" t="s">
        <v>588</v>
      </c>
      <c r="E84" s="83">
        <v>5000</v>
      </c>
      <c r="F84" s="141">
        <v>0</v>
      </c>
      <c r="G84" s="110" t="s">
        <v>2582</v>
      </c>
      <c r="H84" s="102"/>
      <c r="I84" s="102"/>
      <c r="J84" s="102"/>
      <c r="K84" s="102"/>
      <c r="L84" s="102">
        <v>2500</v>
      </c>
      <c r="M84" s="102">
        <v>2500</v>
      </c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>
        <f t="shared" si="12"/>
        <v>5000</v>
      </c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89"/>
      <c r="CV84" s="89"/>
      <c r="CW84" s="89"/>
    </row>
    <row r="85" spans="1:101" x14ac:dyDescent="0.2">
      <c r="A85" s="75" t="s">
        <v>398</v>
      </c>
      <c r="B85" s="82" t="s">
        <v>2584</v>
      </c>
      <c r="C85" s="82" t="s">
        <v>589</v>
      </c>
      <c r="D85" s="140" t="s">
        <v>623</v>
      </c>
      <c r="E85" s="100"/>
      <c r="F85" s="77">
        <v>2100</v>
      </c>
      <c r="G85" s="110" t="s">
        <v>2582</v>
      </c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89"/>
      <c r="BR85" s="89"/>
      <c r="BS85" s="89"/>
      <c r="BT85" s="89"/>
      <c r="BU85" s="89"/>
      <c r="BV85" s="89"/>
      <c r="BW85" s="89"/>
      <c r="BX85" s="89"/>
      <c r="BY85" s="89"/>
      <c r="BZ85" s="89"/>
      <c r="CA85" s="89"/>
      <c r="CB85" s="89"/>
      <c r="CC85" s="89"/>
      <c r="CD85" s="89"/>
      <c r="CE85" s="89"/>
      <c r="CF85" s="89"/>
      <c r="CG85" s="89"/>
      <c r="CH85" s="89"/>
      <c r="CI85" s="89"/>
      <c r="CJ85" s="89"/>
      <c r="CK85" s="89"/>
      <c r="CL85" s="89"/>
      <c r="CM85" s="89"/>
      <c r="CN85" s="89"/>
      <c r="CO85" s="89"/>
      <c r="CP85" s="89"/>
      <c r="CQ85" s="89"/>
      <c r="CR85" s="89"/>
      <c r="CS85" s="89"/>
      <c r="CT85" s="89"/>
      <c r="CU85" s="89"/>
      <c r="CV85" s="89"/>
      <c r="CW85" s="89"/>
    </row>
    <row r="86" spans="1:101" x14ac:dyDescent="0.2">
      <c r="A86" s="75" t="s">
        <v>406</v>
      </c>
      <c r="B86" s="140" t="s">
        <v>2770</v>
      </c>
      <c r="C86" s="140" t="s">
        <v>147</v>
      </c>
      <c r="D86" s="140" t="s">
        <v>622</v>
      </c>
      <c r="E86" s="100"/>
      <c r="F86" s="77">
        <v>14000</v>
      </c>
      <c r="G86" s="110" t="s">
        <v>2582</v>
      </c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89"/>
      <c r="BO86" s="89"/>
      <c r="BP86" s="89"/>
      <c r="BQ86" s="89"/>
      <c r="BR86" s="89"/>
      <c r="BS86" s="89"/>
      <c r="BT86" s="89"/>
      <c r="BU86" s="89"/>
      <c r="BV86" s="89"/>
      <c r="BW86" s="89"/>
      <c r="BX86" s="89"/>
      <c r="BY86" s="89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89"/>
      <c r="CK86" s="89"/>
      <c r="CL86" s="89"/>
      <c r="CM86" s="89"/>
      <c r="CN86" s="89"/>
      <c r="CO86" s="89"/>
      <c r="CP86" s="89"/>
      <c r="CQ86" s="89"/>
      <c r="CR86" s="89"/>
      <c r="CS86" s="89"/>
      <c r="CT86" s="89"/>
      <c r="CU86" s="89"/>
      <c r="CV86" s="89"/>
      <c r="CW86" s="89"/>
    </row>
    <row r="87" spans="1:101" x14ac:dyDescent="0.2">
      <c r="A87" s="75" t="s">
        <v>409</v>
      </c>
      <c r="B87" s="82" t="s">
        <v>2771</v>
      </c>
      <c r="C87" s="82" t="s">
        <v>147</v>
      </c>
      <c r="D87" s="82" t="s">
        <v>622</v>
      </c>
      <c r="E87" s="100"/>
      <c r="F87" s="77">
        <v>14000</v>
      </c>
      <c r="G87" s="110" t="s">
        <v>2582</v>
      </c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89"/>
      <c r="AI87" s="89"/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  <c r="CT87" s="89"/>
      <c r="CU87" s="89"/>
      <c r="CV87" s="89"/>
      <c r="CW87" s="89"/>
    </row>
    <row r="88" spans="1:101" x14ac:dyDescent="0.2">
      <c r="A88" s="75" t="s">
        <v>968</v>
      </c>
      <c r="B88" s="82" t="s">
        <v>2573</v>
      </c>
      <c r="C88" s="140" t="s">
        <v>58</v>
      </c>
      <c r="D88" s="140" t="s">
        <v>587</v>
      </c>
      <c r="E88" s="100"/>
      <c r="F88" s="77">
        <v>72000</v>
      </c>
      <c r="G88" s="110" t="s">
        <v>2575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89"/>
      <c r="BO88" s="89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89"/>
      <c r="CR88" s="89"/>
      <c r="CS88" s="89"/>
      <c r="CT88" s="89"/>
      <c r="CU88" s="89"/>
      <c r="CV88" s="89"/>
      <c r="CW88" s="89"/>
    </row>
    <row r="89" spans="1:101" ht="25.5" x14ac:dyDescent="0.2">
      <c r="A89" s="75" t="s">
        <v>411</v>
      </c>
      <c r="B89" s="82" t="s">
        <v>2180</v>
      </c>
      <c r="C89" s="82" t="s">
        <v>109</v>
      </c>
      <c r="D89" s="82" t="s">
        <v>111</v>
      </c>
      <c r="E89" s="100"/>
      <c r="F89" s="77">
        <v>40000</v>
      </c>
      <c r="G89" s="110" t="s">
        <v>2582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9"/>
      <c r="CA89" s="89"/>
      <c r="CB89" s="89"/>
      <c r="CC89" s="89"/>
      <c r="CD89" s="89"/>
      <c r="CE89" s="89"/>
      <c r="CF89" s="89"/>
      <c r="CG89" s="89"/>
      <c r="CH89" s="89"/>
      <c r="CI89" s="89"/>
      <c r="CJ89" s="89"/>
      <c r="CK89" s="89"/>
      <c r="CL89" s="89"/>
      <c r="CM89" s="89"/>
      <c r="CN89" s="89"/>
      <c r="CO89" s="89"/>
      <c r="CP89" s="89"/>
      <c r="CQ89" s="89"/>
      <c r="CR89" s="89"/>
      <c r="CS89" s="89"/>
      <c r="CT89" s="89"/>
      <c r="CU89" s="89"/>
      <c r="CV89" s="89"/>
      <c r="CW89" s="89"/>
    </row>
    <row r="90" spans="1:101" ht="25.5" x14ac:dyDescent="0.2">
      <c r="A90" s="75" t="s">
        <v>414</v>
      </c>
      <c r="B90" s="82" t="s">
        <v>2184</v>
      </c>
      <c r="C90" s="82" t="s">
        <v>109</v>
      </c>
      <c r="D90" s="82" t="s">
        <v>111</v>
      </c>
      <c r="E90" s="100"/>
      <c r="F90" s="77">
        <v>20000</v>
      </c>
      <c r="G90" s="110" t="s">
        <v>2582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</row>
    <row r="91" spans="1:101" x14ac:dyDescent="0.2">
      <c r="A91" s="142" t="s">
        <v>2773</v>
      </c>
      <c r="B91" s="82" t="s">
        <v>2772</v>
      </c>
      <c r="C91" s="82" t="s">
        <v>83</v>
      </c>
      <c r="D91" s="82" t="s">
        <v>595</v>
      </c>
      <c r="E91" s="100"/>
      <c r="F91" s="143">
        <v>50000</v>
      </c>
      <c r="G91" s="110" t="s">
        <v>2582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</row>
    <row r="92" spans="1:101" x14ac:dyDescent="0.2">
      <c r="A92" s="93">
        <v>2.2999999999999998</v>
      </c>
      <c r="B92" s="144" t="s">
        <v>2193</v>
      </c>
      <c r="C92" s="144" t="s">
        <v>109</v>
      </c>
      <c r="D92" s="144" t="s">
        <v>638</v>
      </c>
      <c r="E92" s="96">
        <v>50000</v>
      </c>
      <c r="F92" s="96">
        <v>0</v>
      </c>
      <c r="G92" s="110" t="s">
        <v>2577</v>
      </c>
      <c r="H92" s="145">
        <v>4166.66</v>
      </c>
      <c r="I92" s="145">
        <v>4166.66</v>
      </c>
      <c r="J92" s="145">
        <v>4166.66</v>
      </c>
      <c r="K92" s="145">
        <v>4166.66</v>
      </c>
      <c r="L92" s="145">
        <v>4166.66</v>
      </c>
      <c r="M92" s="145">
        <v>4166.66</v>
      </c>
      <c r="N92" s="145">
        <v>4166.66</v>
      </c>
      <c r="O92" s="145">
        <v>4166.66</v>
      </c>
      <c r="P92" s="145">
        <v>4166.66</v>
      </c>
      <c r="Q92" s="145">
        <v>4166.66</v>
      </c>
      <c r="R92" s="145">
        <v>4166.66</v>
      </c>
      <c r="S92" s="145">
        <v>4166.74</v>
      </c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96">
        <f t="shared" si="12"/>
        <v>50000.000000000007</v>
      </c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  <c r="BO92" s="89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</row>
    <row r="93" spans="1:101" s="120" customFormat="1" ht="25.5" x14ac:dyDescent="0.2">
      <c r="A93" s="63">
        <v>3</v>
      </c>
      <c r="B93" s="64" t="s">
        <v>1325</v>
      </c>
      <c r="C93" s="64" t="s">
        <v>51</v>
      </c>
      <c r="D93" s="64" t="s">
        <v>2377</v>
      </c>
      <c r="E93" s="118">
        <f>E94+E101+E106+E114+E116</f>
        <v>589584</v>
      </c>
      <c r="F93" s="118">
        <f>F94+F101+F106+F114+F116</f>
        <v>251300</v>
      </c>
      <c r="G93" s="119"/>
      <c r="H93" s="65">
        <f>H94+H101+H106+H114+H116</f>
        <v>19441</v>
      </c>
      <c r="I93" s="65">
        <f t="shared" ref="I93:AG93" si="13">I94+I101+I106+I114+I116</f>
        <v>23885.439999999999</v>
      </c>
      <c r="J93" s="65">
        <f t="shared" si="13"/>
        <v>23885.439999999999</v>
      </c>
      <c r="K93" s="65">
        <f t="shared" si="13"/>
        <v>23885.439999999999</v>
      </c>
      <c r="L93" s="65">
        <f t="shared" si="13"/>
        <v>54885.440000000002</v>
      </c>
      <c r="M93" s="65">
        <f t="shared" si="13"/>
        <v>43885.440000000002</v>
      </c>
      <c r="N93" s="65">
        <f t="shared" si="13"/>
        <v>23885.439999999999</v>
      </c>
      <c r="O93" s="65">
        <f t="shared" si="13"/>
        <v>23885.439999999999</v>
      </c>
      <c r="P93" s="65">
        <f t="shared" si="13"/>
        <v>23885.439999999999</v>
      </c>
      <c r="Q93" s="65">
        <f t="shared" si="13"/>
        <v>19885.48</v>
      </c>
      <c r="R93" s="65">
        <f t="shared" si="13"/>
        <v>10441</v>
      </c>
      <c r="S93" s="65">
        <f t="shared" si="13"/>
        <v>25441</v>
      </c>
      <c r="T93" s="65">
        <f t="shared" si="13"/>
        <v>23941</v>
      </c>
      <c r="U93" s="65">
        <f t="shared" si="13"/>
        <v>23941</v>
      </c>
      <c r="V93" s="65">
        <f t="shared" si="13"/>
        <v>23941</v>
      </c>
      <c r="W93" s="65">
        <f t="shared" si="13"/>
        <v>23941</v>
      </c>
      <c r="X93" s="65">
        <f t="shared" si="13"/>
        <v>23941</v>
      </c>
      <c r="Y93" s="65">
        <f t="shared" si="13"/>
        <v>23941</v>
      </c>
      <c r="Z93" s="65">
        <f t="shared" si="13"/>
        <v>23941</v>
      </c>
      <c r="AA93" s="65">
        <f t="shared" si="13"/>
        <v>23941</v>
      </c>
      <c r="AB93" s="65">
        <f t="shared" si="13"/>
        <v>23941</v>
      </c>
      <c r="AC93" s="65">
        <f t="shared" si="13"/>
        <v>23941</v>
      </c>
      <c r="AD93" s="65">
        <f t="shared" si="13"/>
        <v>23941</v>
      </c>
      <c r="AE93" s="65">
        <f t="shared" si="13"/>
        <v>8941</v>
      </c>
      <c r="AF93" s="65">
        <f t="shared" si="13"/>
        <v>0</v>
      </c>
      <c r="AG93" s="65">
        <f t="shared" si="13"/>
        <v>589584</v>
      </c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  <c r="BO93" s="89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</row>
    <row r="94" spans="1:101" s="89" customFormat="1" ht="25.5" x14ac:dyDescent="0.2">
      <c r="A94" s="93">
        <v>3.1</v>
      </c>
      <c r="B94" s="115" t="s">
        <v>2196</v>
      </c>
      <c r="C94" s="115" t="s">
        <v>51</v>
      </c>
      <c r="D94" s="115" t="s">
        <v>899</v>
      </c>
      <c r="E94" s="94">
        <f>SUM(E95:E100)</f>
        <v>157784</v>
      </c>
      <c r="F94" s="94">
        <f>SUM(F95:F100)</f>
        <v>85800</v>
      </c>
      <c r="G94" s="146"/>
      <c r="H94" s="121">
        <f>SUM(H95:H100)</f>
        <v>9491</v>
      </c>
      <c r="I94" s="121">
        <f t="shared" ref="I94:AG94" si="14">SUM(I95:I100)</f>
        <v>9491</v>
      </c>
      <c r="J94" s="121">
        <f t="shared" si="14"/>
        <v>9491</v>
      </c>
      <c r="K94" s="121">
        <f t="shared" si="14"/>
        <v>9491</v>
      </c>
      <c r="L94" s="121">
        <f t="shared" si="14"/>
        <v>9491</v>
      </c>
      <c r="M94" s="121">
        <f t="shared" si="14"/>
        <v>9491</v>
      </c>
      <c r="N94" s="121">
        <f t="shared" si="14"/>
        <v>9491</v>
      </c>
      <c r="O94" s="121">
        <f t="shared" si="14"/>
        <v>9491</v>
      </c>
      <c r="P94" s="121">
        <f t="shared" si="14"/>
        <v>9491</v>
      </c>
      <c r="Q94" s="121">
        <f t="shared" si="14"/>
        <v>9491</v>
      </c>
      <c r="R94" s="121">
        <f t="shared" si="14"/>
        <v>4491</v>
      </c>
      <c r="S94" s="121">
        <f t="shared" si="14"/>
        <v>4491</v>
      </c>
      <c r="T94" s="121">
        <f t="shared" si="14"/>
        <v>4491</v>
      </c>
      <c r="U94" s="121">
        <f t="shared" si="14"/>
        <v>4491</v>
      </c>
      <c r="V94" s="121">
        <f t="shared" si="14"/>
        <v>4491</v>
      </c>
      <c r="W94" s="121">
        <f t="shared" si="14"/>
        <v>4491</v>
      </c>
      <c r="X94" s="121">
        <f t="shared" si="14"/>
        <v>4491</v>
      </c>
      <c r="Y94" s="121">
        <f t="shared" si="14"/>
        <v>4491</v>
      </c>
      <c r="Z94" s="121">
        <f t="shared" si="14"/>
        <v>4491</v>
      </c>
      <c r="AA94" s="121">
        <f t="shared" si="14"/>
        <v>4491</v>
      </c>
      <c r="AB94" s="121">
        <f t="shared" si="14"/>
        <v>4491</v>
      </c>
      <c r="AC94" s="121">
        <f t="shared" si="14"/>
        <v>4491</v>
      </c>
      <c r="AD94" s="121">
        <f t="shared" si="14"/>
        <v>4491</v>
      </c>
      <c r="AE94" s="121">
        <f t="shared" si="14"/>
        <v>4491</v>
      </c>
      <c r="AF94" s="121">
        <f t="shared" si="14"/>
        <v>0</v>
      </c>
      <c r="AG94" s="121">
        <f t="shared" si="14"/>
        <v>157784</v>
      </c>
    </row>
    <row r="95" spans="1:101" x14ac:dyDescent="0.2">
      <c r="A95" s="147" t="s">
        <v>424</v>
      </c>
      <c r="B95" s="148" t="s">
        <v>2198</v>
      </c>
      <c r="C95" s="148" t="s">
        <v>109</v>
      </c>
      <c r="D95" s="148" t="s">
        <v>147</v>
      </c>
      <c r="E95" s="149"/>
      <c r="F95" s="77">
        <v>7500</v>
      </c>
      <c r="G95" s="110" t="s">
        <v>2777</v>
      </c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102">
        <f t="shared" si="12"/>
        <v>0</v>
      </c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9"/>
      <c r="BX95" s="89"/>
      <c r="BY95" s="89"/>
      <c r="BZ95" s="89"/>
      <c r="CA95" s="89"/>
      <c r="CB95" s="89"/>
      <c r="CC95" s="89"/>
      <c r="CD95" s="89"/>
      <c r="CE95" s="89"/>
      <c r="CF95" s="89"/>
      <c r="CG95" s="89"/>
      <c r="CH95" s="89"/>
      <c r="CI95" s="89"/>
      <c r="CJ95" s="89"/>
      <c r="CK95" s="89"/>
      <c r="CL95" s="89"/>
      <c r="CM95" s="89"/>
      <c r="CN95" s="89"/>
      <c r="CO95" s="89"/>
      <c r="CP95" s="89"/>
      <c r="CQ95" s="89"/>
      <c r="CR95" s="89"/>
      <c r="CS95" s="89"/>
      <c r="CT95" s="89"/>
      <c r="CU95" s="89"/>
      <c r="CV95" s="89"/>
      <c r="CW95" s="89"/>
    </row>
    <row r="96" spans="1:101" ht="25.5" x14ac:dyDescent="0.2">
      <c r="A96" s="75" t="s">
        <v>426</v>
      </c>
      <c r="B96" s="82" t="s">
        <v>2200</v>
      </c>
      <c r="C96" s="82" t="s">
        <v>109</v>
      </c>
      <c r="D96" s="82" t="s">
        <v>571</v>
      </c>
      <c r="E96" s="83">
        <v>50000</v>
      </c>
      <c r="F96" s="92">
        <v>0</v>
      </c>
      <c r="G96" s="150" t="s">
        <v>2774</v>
      </c>
      <c r="H96" s="86">
        <v>5000</v>
      </c>
      <c r="I96" s="86">
        <v>5000</v>
      </c>
      <c r="J96" s="86">
        <v>5000</v>
      </c>
      <c r="K96" s="86">
        <v>5000</v>
      </c>
      <c r="L96" s="86">
        <v>5000</v>
      </c>
      <c r="M96" s="86">
        <v>5000</v>
      </c>
      <c r="N96" s="86">
        <v>5000</v>
      </c>
      <c r="O96" s="86">
        <v>5000</v>
      </c>
      <c r="P96" s="86">
        <v>5000</v>
      </c>
      <c r="Q96" s="86">
        <v>5000</v>
      </c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102">
        <f t="shared" si="12"/>
        <v>50000</v>
      </c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  <c r="BO96" s="89"/>
      <c r="BP96" s="89"/>
      <c r="BQ96" s="89"/>
      <c r="BR96" s="89"/>
      <c r="BS96" s="89"/>
      <c r="BT96" s="89"/>
      <c r="BU96" s="89"/>
      <c r="BV96" s="89"/>
      <c r="BW96" s="89"/>
      <c r="BX96" s="89"/>
      <c r="BY96" s="89"/>
      <c r="BZ96" s="89"/>
      <c r="CA96" s="89"/>
      <c r="CB96" s="89"/>
      <c r="CC96" s="89"/>
      <c r="CD96" s="89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9"/>
      <c r="CW96" s="89"/>
    </row>
    <row r="97" spans="1:101" ht="51" x14ac:dyDescent="0.2">
      <c r="A97" s="75" t="s">
        <v>427</v>
      </c>
      <c r="B97" s="82" t="s">
        <v>2776</v>
      </c>
      <c r="C97" s="82" t="s">
        <v>51</v>
      </c>
      <c r="D97" s="82" t="s">
        <v>568</v>
      </c>
      <c r="E97" s="83">
        <v>107784</v>
      </c>
      <c r="F97" s="84"/>
      <c r="G97" s="151" t="s">
        <v>2775</v>
      </c>
      <c r="H97" s="86">
        <v>4491</v>
      </c>
      <c r="I97" s="86">
        <v>4491</v>
      </c>
      <c r="J97" s="86">
        <v>4491</v>
      </c>
      <c r="K97" s="86">
        <v>4491</v>
      </c>
      <c r="L97" s="86">
        <v>4491</v>
      </c>
      <c r="M97" s="86">
        <v>4491</v>
      </c>
      <c r="N97" s="86">
        <v>4491</v>
      </c>
      <c r="O97" s="86">
        <v>4491</v>
      </c>
      <c r="P97" s="86">
        <v>4491</v>
      </c>
      <c r="Q97" s="86">
        <v>4491</v>
      </c>
      <c r="R97" s="86">
        <v>4491</v>
      </c>
      <c r="S97" s="86">
        <v>4491</v>
      </c>
      <c r="T97" s="86">
        <v>4491</v>
      </c>
      <c r="U97" s="86">
        <v>4491</v>
      </c>
      <c r="V97" s="86">
        <v>4491</v>
      </c>
      <c r="W97" s="86">
        <v>4491</v>
      </c>
      <c r="X97" s="86">
        <v>4491</v>
      </c>
      <c r="Y97" s="86">
        <v>4491</v>
      </c>
      <c r="Z97" s="86">
        <v>4491</v>
      </c>
      <c r="AA97" s="86">
        <v>4491</v>
      </c>
      <c r="AB97" s="86">
        <v>4491</v>
      </c>
      <c r="AC97" s="86">
        <v>4491</v>
      </c>
      <c r="AD97" s="86">
        <v>4491</v>
      </c>
      <c r="AE97" s="86">
        <v>4491</v>
      </c>
      <c r="AF97" s="86"/>
      <c r="AG97" s="102">
        <f t="shared" si="12"/>
        <v>107784</v>
      </c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89"/>
      <c r="BN97" s="89"/>
      <c r="BO97" s="89"/>
      <c r="BP97" s="89"/>
      <c r="BQ97" s="89"/>
      <c r="BR97" s="89"/>
      <c r="BS97" s="89"/>
      <c r="BT97" s="89"/>
      <c r="BU97" s="89"/>
      <c r="BV97" s="89"/>
      <c r="BW97" s="89"/>
      <c r="BX97" s="89"/>
      <c r="BY97" s="89"/>
      <c r="BZ97" s="89"/>
      <c r="CA97" s="89"/>
      <c r="CB97" s="89"/>
      <c r="CC97" s="89"/>
      <c r="CD97" s="89"/>
      <c r="CE97" s="89"/>
      <c r="CF97" s="89"/>
      <c r="CG97" s="89"/>
      <c r="CH97" s="89"/>
      <c r="CI97" s="89"/>
      <c r="CJ97" s="89"/>
      <c r="CK97" s="89"/>
      <c r="CL97" s="89"/>
      <c r="CM97" s="89"/>
      <c r="CN97" s="89"/>
      <c r="CO97" s="89"/>
      <c r="CP97" s="89"/>
      <c r="CQ97" s="89"/>
      <c r="CR97" s="89"/>
      <c r="CS97" s="89"/>
      <c r="CT97" s="89"/>
      <c r="CU97" s="89"/>
      <c r="CV97" s="89"/>
      <c r="CW97" s="89"/>
    </row>
    <row r="98" spans="1:101" ht="25.5" x14ac:dyDescent="0.2">
      <c r="A98" s="75" t="s">
        <v>1009</v>
      </c>
      <c r="B98" s="82" t="s">
        <v>2778</v>
      </c>
      <c r="C98" s="148" t="s">
        <v>109</v>
      </c>
      <c r="D98" s="148" t="s">
        <v>117</v>
      </c>
      <c r="E98" s="84">
        <v>0</v>
      </c>
      <c r="F98" s="77">
        <v>40000</v>
      </c>
      <c r="G98" s="110" t="s">
        <v>2779</v>
      </c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102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89"/>
      <c r="BL98" s="89"/>
      <c r="BM98" s="89"/>
      <c r="BN98" s="89"/>
      <c r="BO98" s="89"/>
      <c r="BP98" s="89"/>
      <c r="BQ98" s="89"/>
      <c r="BR98" s="89"/>
      <c r="BS98" s="89"/>
      <c r="BT98" s="89"/>
      <c r="BU98" s="89"/>
      <c r="BV98" s="89"/>
      <c r="BW98" s="89"/>
      <c r="BX98" s="89"/>
      <c r="BY98" s="89"/>
      <c r="BZ98" s="89"/>
      <c r="CA98" s="89"/>
      <c r="CB98" s="89"/>
      <c r="CC98" s="89"/>
      <c r="CD98" s="89"/>
      <c r="CE98" s="89"/>
      <c r="CF98" s="89"/>
      <c r="CG98" s="89"/>
      <c r="CH98" s="89"/>
      <c r="CI98" s="89"/>
      <c r="CJ98" s="89"/>
      <c r="CK98" s="89"/>
      <c r="CL98" s="89"/>
      <c r="CM98" s="89"/>
      <c r="CN98" s="89"/>
      <c r="CO98" s="89"/>
      <c r="CP98" s="89"/>
      <c r="CQ98" s="89"/>
      <c r="CR98" s="89"/>
      <c r="CS98" s="89"/>
      <c r="CT98" s="89"/>
      <c r="CU98" s="89"/>
      <c r="CV98" s="89"/>
      <c r="CW98" s="89"/>
    </row>
    <row r="99" spans="1:101" x14ac:dyDescent="0.2">
      <c r="A99" s="75" t="s">
        <v>430</v>
      </c>
      <c r="B99" s="148" t="s">
        <v>2230</v>
      </c>
      <c r="C99" s="148" t="s">
        <v>57</v>
      </c>
      <c r="D99" s="148" t="s">
        <v>659</v>
      </c>
      <c r="E99" s="84">
        <v>0</v>
      </c>
      <c r="F99" s="77">
        <v>28300</v>
      </c>
      <c r="G99" s="110" t="s">
        <v>2779</v>
      </c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102">
        <f t="shared" si="12"/>
        <v>0</v>
      </c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  <c r="BO99" s="89"/>
      <c r="BP99" s="89"/>
      <c r="BQ99" s="89"/>
      <c r="BR99" s="89"/>
      <c r="BS99" s="89"/>
      <c r="BT99" s="89"/>
      <c r="BU99" s="89"/>
      <c r="BV99" s="89"/>
      <c r="BW99" s="89"/>
      <c r="BX99" s="89"/>
      <c r="BY99" s="89"/>
      <c r="BZ99" s="89"/>
      <c r="CA99" s="89"/>
      <c r="CB99" s="89"/>
      <c r="CC99" s="89"/>
      <c r="CD99" s="89"/>
      <c r="CE99" s="89"/>
      <c r="CF99" s="89"/>
      <c r="CG99" s="89"/>
      <c r="CH99" s="89"/>
      <c r="CI99" s="89"/>
      <c r="CJ99" s="89"/>
      <c r="CK99" s="89"/>
      <c r="CL99" s="89"/>
      <c r="CM99" s="89"/>
      <c r="CN99" s="89"/>
      <c r="CO99" s="89"/>
      <c r="CP99" s="89"/>
      <c r="CQ99" s="89"/>
      <c r="CR99" s="89"/>
      <c r="CS99" s="89"/>
      <c r="CT99" s="89"/>
      <c r="CU99" s="89"/>
      <c r="CV99" s="89"/>
      <c r="CW99" s="89"/>
    </row>
    <row r="100" spans="1:101" x14ac:dyDescent="0.2">
      <c r="A100" s="75" t="s">
        <v>432</v>
      </c>
      <c r="B100" s="132" t="s">
        <v>2233</v>
      </c>
      <c r="C100" s="132" t="s">
        <v>109</v>
      </c>
      <c r="D100" s="132" t="s">
        <v>121</v>
      </c>
      <c r="E100" s="106"/>
      <c r="F100" s="77">
        <v>10000</v>
      </c>
      <c r="G100" s="110" t="s">
        <v>2777</v>
      </c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102">
        <f t="shared" si="12"/>
        <v>0</v>
      </c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  <c r="BO100" s="89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  <c r="CT100" s="89"/>
      <c r="CU100" s="89"/>
      <c r="CV100" s="89"/>
      <c r="CW100" s="89"/>
    </row>
    <row r="101" spans="1:101" x14ac:dyDescent="0.2">
      <c r="A101" s="152">
        <v>3.2</v>
      </c>
      <c r="B101" s="153" t="s">
        <v>2234</v>
      </c>
      <c r="C101" s="153" t="s">
        <v>109</v>
      </c>
      <c r="D101" s="153" t="s">
        <v>627</v>
      </c>
      <c r="E101" s="94">
        <f>SUM(E102:E105)</f>
        <v>231000</v>
      </c>
      <c r="F101" s="94">
        <f>SUM(F102:F105)</f>
        <v>28000</v>
      </c>
      <c r="G101" s="146"/>
      <c r="H101" s="145">
        <f>SUM(H102:H105)</f>
        <v>0</v>
      </c>
      <c r="I101" s="145">
        <f t="shared" ref="I101:AG101" si="15">SUM(I102:I105)</f>
        <v>0</v>
      </c>
      <c r="J101" s="145">
        <f t="shared" si="15"/>
        <v>0</v>
      </c>
      <c r="K101" s="145">
        <f t="shared" si="15"/>
        <v>0</v>
      </c>
      <c r="L101" s="145">
        <f t="shared" si="15"/>
        <v>31000</v>
      </c>
      <c r="M101" s="145">
        <f t="shared" si="15"/>
        <v>20000</v>
      </c>
      <c r="N101" s="145">
        <f t="shared" si="15"/>
        <v>0</v>
      </c>
      <c r="O101" s="145">
        <f t="shared" si="15"/>
        <v>0</v>
      </c>
      <c r="P101" s="145">
        <f t="shared" si="15"/>
        <v>0</v>
      </c>
      <c r="Q101" s="145">
        <f t="shared" si="15"/>
        <v>0</v>
      </c>
      <c r="R101" s="145">
        <f t="shared" si="15"/>
        <v>0</v>
      </c>
      <c r="S101" s="145">
        <f t="shared" si="15"/>
        <v>15000</v>
      </c>
      <c r="T101" s="145">
        <f t="shared" si="15"/>
        <v>15000</v>
      </c>
      <c r="U101" s="145">
        <f t="shared" si="15"/>
        <v>15000</v>
      </c>
      <c r="V101" s="145">
        <f t="shared" si="15"/>
        <v>15000</v>
      </c>
      <c r="W101" s="145">
        <f t="shared" si="15"/>
        <v>15000</v>
      </c>
      <c r="X101" s="145">
        <f t="shared" si="15"/>
        <v>15000</v>
      </c>
      <c r="Y101" s="145">
        <f t="shared" si="15"/>
        <v>15000</v>
      </c>
      <c r="Z101" s="145">
        <f t="shared" si="15"/>
        <v>15000</v>
      </c>
      <c r="AA101" s="145">
        <f t="shared" si="15"/>
        <v>15000</v>
      </c>
      <c r="AB101" s="145">
        <f t="shared" si="15"/>
        <v>15000</v>
      </c>
      <c r="AC101" s="145">
        <f t="shared" si="15"/>
        <v>15000</v>
      </c>
      <c r="AD101" s="145">
        <f t="shared" si="15"/>
        <v>15000</v>
      </c>
      <c r="AE101" s="145">
        <f t="shared" si="15"/>
        <v>0</v>
      </c>
      <c r="AF101" s="145">
        <f t="shared" si="15"/>
        <v>0</v>
      </c>
      <c r="AG101" s="96">
        <f t="shared" si="15"/>
        <v>231000</v>
      </c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89"/>
      <c r="BW101" s="89"/>
      <c r="BX101" s="89"/>
      <c r="BY101" s="89"/>
      <c r="BZ101" s="89"/>
      <c r="CA101" s="89"/>
      <c r="CB101" s="89"/>
      <c r="CC101" s="89"/>
      <c r="CD101" s="89"/>
      <c r="CE101" s="89"/>
      <c r="CF101" s="89"/>
      <c r="CG101" s="89"/>
      <c r="CH101" s="89"/>
      <c r="CI101" s="89"/>
      <c r="CJ101" s="89"/>
      <c r="CK101" s="89"/>
      <c r="CL101" s="89"/>
      <c r="CM101" s="89"/>
      <c r="CN101" s="89"/>
      <c r="CO101" s="89"/>
      <c r="CP101" s="89"/>
      <c r="CQ101" s="89"/>
      <c r="CR101" s="89"/>
      <c r="CS101" s="89"/>
      <c r="CT101" s="89"/>
      <c r="CU101" s="89"/>
      <c r="CV101" s="89"/>
      <c r="CW101" s="89"/>
    </row>
    <row r="102" spans="1:101" ht="25.5" x14ac:dyDescent="0.2">
      <c r="A102" s="75" t="s">
        <v>1362</v>
      </c>
      <c r="B102" s="82" t="s">
        <v>2241</v>
      </c>
      <c r="C102" s="82" t="s">
        <v>638</v>
      </c>
      <c r="D102" s="82" t="s">
        <v>627</v>
      </c>
      <c r="E102" s="83">
        <v>180000</v>
      </c>
      <c r="F102" s="92">
        <v>0</v>
      </c>
      <c r="G102" s="150" t="s">
        <v>2774</v>
      </c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>
        <v>15000</v>
      </c>
      <c r="T102" s="86">
        <v>15000</v>
      </c>
      <c r="U102" s="86">
        <v>15000</v>
      </c>
      <c r="V102" s="86">
        <v>15000</v>
      </c>
      <c r="W102" s="86">
        <v>15000</v>
      </c>
      <c r="X102" s="86">
        <v>15000</v>
      </c>
      <c r="Y102" s="86">
        <v>15000</v>
      </c>
      <c r="Z102" s="86">
        <v>15000</v>
      </c>
      <c r="AA102" s="86">
        <v>15000</v>
      </c>
      <c r="AB102" s="86">
        <v>15000</v>
      </c>
      <c r="AC102" s="86">
        <v>15000</v>
      </c>
      <c r="AD102" s="86">
        <v>15000</v>
      </c>
      <c r="AE102" s="86"/>
      <c r="AF102" s="86"/>
      <c r="AG102" s="102">
        <f t="shared" ref="AG102:AG127" si="16">SUM(H102:AF102)</f>
        <v>180000</v>
      </c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  <c r="BO102" s="89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  <c r="CT102" s="89"/>
      <c r="CU102" s="89"/>
      <c r="CV102" s="89"/>
      <c r="CW102" s="89"/>
    </row>
    <row r="103" spans="1:101" ht="25.5" x14ac:dyDescent="0.2">
      <c r="A103" s="75" t="s">
        <v>443</v>
      </c>
      <c r="B103" s="82" t="s">
        <v>2780</v>
      </c>
      <c r="C103" s="132" t="s">
        <v>11</v>
      </c>
      <c r="D103" s="82" t="s">
        <v>149</v>
      </c>
      <c r="E103" s="83">
        <v>11000</v>
      </c>
      <c r="F103" s="84">
        <v>0</v>
      </c>
      <c r="G103" s="110" t="s">
        <v>2781</v>
      </c>
      <c r="H103" s="86"/>
      <c r="I103" s="86"/>
      <c r="J103" s="86"/>
      <c r="K103" s="86"/>
      <c r="L103" s="86">
        <v>11000</v>
      </c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102">
        <f t="shared" si="16"/>
        <v>11000</v>
      </c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</row>
    <row r="104" spans="1:101" ht="25.5" x14ac:dyDescent="0.2">
      <c r="A104" s="75" t="s">
        <v>448</v>
      </c>
      <c r="B104" s="82" t="s">
        <v>2782</v>
      </c>
      <c r="C104" s="82" t="s">
        <v>109</v>
      </c>
      <c r="D104" s="82" t="s">
        <v>149</v>
      </c>
      <c r="E104" s="83">
        <v>40000</v>
      </c>
      <c r="F104" s="84">
        <v>0</v>
      </c>
      <c r="G104" s="110" t="s">
        <v>2781</v>
      </c>
      <c r="H104" s="86"/>
      <c r="I104" s="86"/>
      <c r="J104" s="86"/>
      <c r="K104" s="86"/>
      <c r="L104" s="86">
        <v>20000</v>
      </c>
      <c r="M104" s="86">
        <v>20000</v>
      </c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102">
        <f t="shared" si="16"/>
        <v>40000</v>
      </c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</row>
    <row r="105" spans="1:101" x14ac:dyDescent="0.2">
      <c r="A105" s="154" t="s">
        <v>1371</v>
      </c>
      <c r="B105" s="132" t="s">
        <v>2254</v>
      </c>
      <c r="C105" s="132" t="s">
        <v>109</v>
      </c>
      <c r="D105" s="132" t="s">
        <v>84</v>
      </c>
      <c r="E105" s="100"/>
      <c r="F105" s="77">
        <v>28000</v>
      </c>
      <c r="G105" s="110" t="s">
        <v>2779</v>
      </c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102">
        <f t="shared" si="16"/>
        <v>0</v>
      </c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  <c r="CT105" s="89"/>
      <c r="CU105" s="89"/>
      <c r="CV105" s="89"/>
      <c r="CW105" s="89"/>
    </row>
    <row r="106" spans="1:101" x14ac:dyDescent="0.2">
      <c r="A106" s="152">
        <v>3.3</v>
      </c>
      <c r="B106" s="155" t="s">
        <v>2258</v>
      </c>
      <c r="C106" s="155" t="s">
        <v>51</v>
      </c>
      <c r="D106" s="155" t="s">
        <v>613</v>
      </c>
      <c r="E106" s="94">
        <f>SUM(E107:E113)</f>
        <v>200800</v>
      </c>
      <c r="F106" s="94">
        <f>SUM(F107:F113)</f>
        <v>75000</v>
      </c>
      <c r="G106" s="116"/>
      <c r="H106" s="96">
        <f>SUM(H107:H113)</f>
        <v>9950</v>
      </c>
      <c r="I106" s="96">
        <f t="shared" ref="I106:AG106" si="17">SUM(I107:I113)</f>
        <v>14394.439999999999</v>
      </c>
      <c r="J106" s="96">
        <f t="shared" si="17"/>
        <v>14394.439999999999</v>
      </c>
      <c r="K106" s="96">
        <f t="shared" si="17"/>
        <v>14394.439999999999</v>
      </c>
      <c r="L106" s="96">
        <f t="shared" si="17"/>
        <v>14394.439999999999</v>
      </c>
      <c r="M106" s="96">
        <f t="shared" si="17"/>
        <v>14394.439999999999</v>
      </c>
      <c r="N106" s="96">
        <f t="shared" si="17"/>
        <v>14394.439999999999</v>
      </c>
      <c r="O106" s="96">
        <f t="shared" si="17"/>
        <v>14394.439999999999</v>
      </c>
      <c r="P106" s="96">
        <f t="shared" si="17"/>
        <v>14394.439999999999</v>
      </c>
      <c r="Q106" s="96">
        <f t="shared" si="17"/>
        <v>10394.48</v>
      </c>
      <c r="R106" s="96">
        <f t="shared" si="17"/>
        <v>5950</v>
      </c>
      <c r="S106" s="96">
        <f t="shared" si="17"/>
        <v>5950</v>
      </c>
      <c r="T106" s="96">
        <f t="shared" si="17"/>
        <v>4450</v>
      </c>
      <c r="U106" s="96">
        <f t="shared" si="17"/>
        <v>4450</v>
      </c>
      <c r="V106" s="96">
        <f t="shared" si="17"/>
        <v>4450</v>
      </c>
      <c r="W106" s="96">
        <f t="shared" si="17"/>
        <v>4450</v>
      </c>
      <c r="X106" s="96">
        <f t="shared" si="17"/>
        <v>4450</v>
      </c>
      <c r="Y106" s="96">
        <f t="shared" si="17"/>
        <v>4450</v>
      </c>
      <c r="Z106" s="96">
        <f t="shared" si="17"/>
        <v>4450</v>
      </c>
      <c r="AA106" s="96">
        <f t="shared" si="17"/>
        <v>4450</v>
      </c>
      <c r="AB106" s="96">
        <f t="shared" si="17"/>
        <v>4450</v>
      </c>
      <c r="AC106" s="96">
        <f t="shared" si="17"/>
        <v>4450</v>
      </c>
      <c r="AD106" s="96">
        <f t="shared" si="17"/>
        <v>4450</v>
      </c>
      <c r="AE106" s="96">
        <f t="shared" si="17"/>
        <v>4450</v>
      </c>
      <c r="AF106" s="96">
        <f t="shared" si="17"/>
        <v>0</v>
      </c>
      <c r="AG106" s="96">
        <f t="shared" si="17"/>
        <v>200800</v>
      </c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89"/>
      <c r="CE106" s="89"/>
      <c r="CF106" s="89"/>
      <c r="CG106" s="89"/>
      <c r="CH106" s="89"/>
      <c r="CI106" s="89"/>
      <c r="CJ106" s="89"/>
      <c r="CK106" s="89"/>
      <c r="CL106" s="89"/>
      <c r="CM106" s="89"/>
      <c r="CN106" s="89"/>
      <c r="CO106" s="89"/>
      <c r="CP106" s="89"/>
      <c r="CQ106" s="89"/>
      <c r="CR106" s="89"/>
      <c r="CS106" s="89"/>
      <c r="CT106" s="89"/>
      <c r="CU106" s="89"/>
      <c r="CV106" s="89"/>
      <c r="CW106" s="89"/>
    </row>
    <row r="107" spans="1:101" ht="25.5" x14ac:dyDescent="0.2">
      <c r="A107" s="75" t="s">
        <v>452</v>
      </c>
      <c r="B107" s="82" t="s">
        <v>2387</v>
      </c>
      <c r="C107" s="140" t="s">
        <v>51</v>
      </c>
      <c r="D107" s="140" t="s">
        <v>613</v>
      </c>
      <c r="E107" s="83">
        <v>106800</v>
      </c>
      <c r="F107" s="84">
        <v>0</v>
      </c>
      <c r="G107" s="110" t="s">
        <v>2783</v>
      </c>
      <c r="H107" s="86">
        <v>4450</v>
      </c>
      <c r="I107" s="86">
        <v>4450</v>
      </c>
      <c r="J107" s="86">
        <v>4450</v>
      </c>
      <c r="K107" s="86">
        <v>4450</v>
      </c>
      <c r="L107" s="86">
        <v>4450</v>
      </c>
      <c r="M107" s="86">
        <v>4450</v>
      </c>
      <c r="N107" s="86">
        <v>4450</v>
      </c>
      <c r="O107" s="86">
        <v>4450</v>
      </c>
      <c r="P107" s="86">
        <v>4450</v>
      </c>
      <c r="Q107" s="86">
        <v>4450</v>
      </c>
      <c r="R107" s="86">
        <v>4450</v>
      </c>
      <c r="S107" s="86">
        <v>4450</v>
      </c>
      <c r="T107" s="86">
        <v>4450</v>
      </c>
      <c r="U107" s="86">
        <v>4450</v>
      </c>
      <c r="V107" s="86">
        <v>4450</v>
      </c>
      <c r="W107" s="86">
        <v>4450</v>
      </c>
      <c r="X107" s="86">
        <v>4450</v>
      </c>
      <c r="Y107" s="86">
        <v>4450</v>
      </c>
      <c r="Z107" s="86">
        <v>4450</v>
      </c>
      <c r="AA107" s="86">
        <v>4450</v>
      </c>
      <c r="AB107" s="86">
        <v>4450</v>
      </c>
      <c r="AC107" s="86">
        <v>4450</v>
      </c>
      <c r="AD107" s="86">
        <v>4450</v>
      </c>
      <c r="AE107" s="86">
        <v>4450</v>
      </c>
      <c r="AF107" s="86"/>
      <c r="AG107" s="102">
        <f t="shared" si="16"/>
        <v>106800</v>
      </c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  <c r="BY107" s="89"/>
      <c r="BZ107" s="89"/>
      <c r="CA107" s="89"/>
      <c r="CB107" s="89"/>
      <c r="CC107" s="89"/>
      <c r="CD107" s="89"/>
      <c r="CE107" s="89"/>
      <c r="CF107" s="89"/>
      <c r="CG107" s="89"/>
      <c r="CH107" s="89"/>
      <c r="CI107" s="89"/>
      <c r="CJ107" s="89"/>
      <c r="CK107" s="89"/>
      <c r="CL107" s="89"/>
      <c r="CM107" s="89"/>
      <c r="CN107" s="89"/>
      <c r="CO107" s="89"/>
      <c r="CP107" s="89"/>
      <c r="CQ107" s="89"/>
      <c r="CR107" s="89"/>
      <c r="CS107" s="89"/>
      <c r="CT107" s="89"/>
      <c r="CU107" s="89"/>
      <c r="CV107" s="89"/>
      <c r="CW107" s="89"/>
    </row>
    <row r="108" spans="1:101" ht="25.5" x14ac:dyDescent="0.2">
      <c r="A108" s="75" t="s">
        <v>1400</v>
      </c>
      <c r="B108" s="82" t="s">
        <v>2807</v>
      </c>
      <c r="C108" s="140" t="s">
        <v>109</v>
      </c>
      <c r="D108" s="140" t="s">
        <v>639</v>
      </c>
      <c r="E108" s="83">
        <v>40000</v>
      </c>
      <c r="F108" s="92">
        <v>0</v>
      </c>
      <c r="G108" s="150" t="s">
        <v>2774</v>
      </c>
      <c r="H108" s="86"/>
      <c r="I108" s="86">
        <v>4444.4399999999996</v>
      </c>
      <c r="J108" s="86">
        <v>4444.4399999999996</v>
      </c>
      <c r="K108" s="86">
        <v>4444.4399999999996</v>
      </c>
      <c r="L108" s="86">
        <v>4444.4399999999996</v>
      </c>
      <c r="M108" s="86">
        <v>4444.4399999999996</v>
      </c>
      <c r="N108" s="86">
        <v>4444.4399999999996</v>
      </c>
      <c r="O108" s="86">
        <v>4444.4399999999996</v>
      </c>
      <c r="P108" s="86">
        <v>4444.4399999999996</v>
      </c>
      <c r="Q108" s="86">
        <v>4444.4799999999996</v>
      </c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102">
        <f t="shared" si="16"/>
        <v>40000</v>
      </c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  <c r="BY108" s="89"/>
      <c r="BZ108" s="89"/>
      <c r="CA108" s="89"/>
      <c r="CB108" s="89"/>
      <c r="CC108" s="89"/>
      <c r="CD108" s="89"/>
      <c r="CE108" s="89"/>
      <c r="CF108" s="89"/>
      <c r="CG108" s="89"/>
      <c r="CH108" s="89"/>
      <c r="CI108" s="89"/>
      <c r="CJ108" s="89"/>
      <c r="CK108" s="89"/>
      <c r="CL108" s="89"/>
      <c r="CM108" s="89"/>
      <c r="CN108" s="89"/>
      <c r="CO108" s="89"/>
      <c r="CP108" s="89"/>
      <c r="CQ108" s="89"/>
      <c r="CR108" s="89"/>
      <c r="CS108" s="89"/>
      <c r="CT108" s="89"/>
      <c r="CU108" s="89"/>
      <c r="CV108" s="89"/>
      <c r="CW108" s="89"/>
    </row>
    <row r="109" spans="1:101" x14ac:dyDescent="0.2">
      <c r="A109" s="75" t="s">
        <v>788</v>
      </c>
      <c r="B109" s="140" t="s">
        <v>2784</v>
      </c>
      <c r="C109" s="140" t="s">
        <v>580</v>
      </c>
      <c r="D109" s="140" t="s">
        <v>639</v>
      </c>
      <c r="E109" s="90">
        <v>0</v>
      </c>
      <c r="F109" s="77">
        <v>4000</v>
      </c>
      <c r="G109" s="110" t="s">
        <v>2777</v>
      </c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102">
        <f t="shared" si="16"/>
        <v>0</v>
      </c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/>
      <c r="CA109" s="89"/>
      <c r="CB109" s="89"/>
      <c r="CC109" s="89"/>
      <c r="CD109" s="89"/>
      <c r="CE109" s="89"/>
      <c r="CF109" s="89"/>
      <c r="CG109" s="89"/>
      <c r="CH109" s="89"/>
      <c r="CI109" s="89"/>
      <c r="CJ109" s="89"/>
      <c r="CK109" s="89"/>
      <c r="CL109" s="89"/>
      <c r="CM109" s="89"/>
      <c r="CN109" s="89"/>
      <c r="CO109" s="89"/>
      <c r="CP109" s="89"/>
      <c r="CQ109" s="89"/>
      <c r="CR109" s="89"/>
      <c r="CS109" s="89"/>
      <c r="CT109" s="89"/>
      <c r="CU109" s="89"/>
      <c r="CV109" s="89"/>
      <c r="CW109" s="89"/>
    </row>
    <row r="110" spans="1:101" ht="25.5" x14ac:dyDescent="0.2">
      <c r="A110" s="75" t="s">
        <v>791</v>
      </c>
      <c r="B110" s="82" t="s">
        <v>2808</v>
      </c>
      <c r="C110" s="82" t="s">
        <v>47</v>
      </c>
      <c r="D110" s="82" t="s">
        <v>589</v>
      </c>
      <c r="E110" s="83">
        <v>36000</v>
      </c>
      <c r="F110" s="92">
        <v>0</v>
      </c>
      <c r="G110" s="150" t="s">
        <v>2774</v>
      </c>
      <c r="H110" s="86">
        <v>4000</v>
      </c>
      <c r="I110" s="86">
        <v>4000</v>
      </c>
      <c r="J110" s="86">
        <v>4000</v>
      </c>
      <c r="K110" s="86">
        <v>4000</v>
      </c>
      <c r="L110" s="86">
        <v>4000</v>
      </c>
      <c r="M110" s="86">
        <v>4000</v>
      </c>
      <c r="N110" s="86">
        <v>4000</v>
      </c>
      <c r="O110" s="86">
        <v>4000</v>
      </c>
      <c r="P110" s="86">
        <v>4000</v>
      </c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102">
        <f t="shared" si="16"/>
        <v>36000</v>
      </c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  <c r="BO110" s="89"/>
      <c r="BP110" s="89"/>
      <c r="BQ110" s="89"/>
      <c r="BR110" s="89"/>
      <c r="BS110" s="89"/>
      <c r="BT110" s="89"/>
      <c r="BU110" s="89"/>
      <c r="BV110" s="89"/>
      <c r="BW110" s="89"/>
      <c r="BX110" s="89"/>
      <c r="BY110" s="89"/>
      <c r="BZ110" s="89"/>
      <c r="CA110" s="89"/>
      <c r="CB110" s="89"/>
      <c r="CC110" s="89"/>
      <c r="CD110" s="89"/>
      <c r="CE110" s="89"/>
      <c r="CF110" s="89"/>
      <c r="CG110" s="89"/>
      <c r="CH110" s="89"/>
      <c r="CI110" s="89"/>
      <c r="CJ110" s="89"/>
      <c r="CK110" s="89"/>
      <c r="CL110" s="89"/>
      <c r="CM110" s="89"/>
      <c r="CN110" s="89"/>
      <c r="CO110" s="89"/>
      <c r="CP110" s="89"/>
      <c r="CQ110" s="89"/>
      <c r="CR110" s="89"/>
      <c r="CS110" s="89"/>
      <c r="CT110" s="89"/>
      <c r="CU110" s="89"/>
      <c r="CV110" s="89"/>
      <c r="CW110" s="89"/>
    </row>
    <row r="111" spans="1:101" ht="25.5" x14ac:dyDescent="0.2">
      <c r="A111" s="75" t="s">
        <v>795</v>
      </c>
      <c r="B111" s="82" t="s">
        <v>2302</v>
      </c>
      <c r="C111" s="82" t="s">
        <v>47</v>
      </c>
      <c r="D111" s="82" t="s">
        <v>589</v>
      </c>
      <c r="E111" s="106"/>
      <c r="F111" s="77">
        <v>65000</v>
      </c>
      <c r="G111" s="150" t="s">
        <v>2785</v>
      </c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102">
        <f t="shared" si="16"/>
        <v>0</v>
      </c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  <c r="CT111" s="89"/>
      <c r="CU111" s="89"/>
      <c r="CV111" s="89"/>
      <c r="CW111" s="89"/>
    </row>
    <row r="112" spans="1:101" ht="25.5" x14ac:dyDescent="0.2">
      <c r="A112" s="75" t="s">
        <v>797</v>
      </c>
      <c r="B112" s="82" t="s">
        <v>2786</v>
      </c>
      <c r="C112" s="82" t="s">
        <v>109</v>
      </c>
      <c r="D112" s="82" t="s">
        <v>638</v>
      </c>
      <c r="E112" s="76">
        <v>18000</v>
      </c>
      <c r="F112" s="77"/>
      <c r="G112" s="150" t="s">
        <v>2785</v>
      </c>
      <c r="H112" s="86">
        <v>1500</v>
      </c>
      <c r="I112" s="86">
        <v>1500</v>
      </c>
      <c r="J112" s="86">
        <v>1500</v>
      </c>
      <c r="K112" s="86">
        <v>1500</v>
      </c>
      <c r="L112" s="86">
        <v>1500</v>
      </c>
      <c r="M112" s="86">
        <v>1500</v>
      </c>
      <c r="N112" s="86">
        <v>1500</v>
      </c>
      <c r="O112" s="86">
        <v>1500</v>
      </c>
      <c r="P112" s="86">
        <v>1500</v>
      </c>
      <c r="Q112" s="86">
        <v>1500</v>
      </c>
      <c r="R112" s="86">
        <v>1500</v>
      </c>
      <c r="S112" s="86">
        <v>1500</v>
      </c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102">
        <f t="shared" si="16"/>
        <v>18000</v>
      </c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89"/>
      <c r="AW112" s="89"/>
      <c r="AX112" s="89"/>
      <c r="AY112" s="89"/>
      <c r="AZ112" s="89"/>
      <c r="BA112" s="89"/>
      <c r="BB112" s="89"/>
      <c r="BC112" s="89"/>
      <c r="BD112" s="89"/>
      <c r="BE112" s="89"/>
      <c r="BF112" s="89"/>
      <c r="BG112" s="89"/>
      <c r="BH112" s="89"/>
      <c r="BI112" s="89"/>
      <c r="BJ112" s="89"/>
      <c r="BK112" s="89"/>
      <c r="BL112" s="89"/>
      <c r="BM112" s="89"/>
      <c r="BN112" s="89"/>
      <c r="BO112" s="89"/>
      <c r="BP112" s="89"/>
      <c r="BQ112" s="89"/>
      <c r="BR112" s="89"/>
      <c r="BS112" s="89"/>
      <c r="BT112" s="89"/>
      <c r="BU112" s="89"/>
      <c r="BV112" s="89"/>
      <c r="BW112" s="89"/>
      <c r="BX112" s="89"/>
      <c r="BY112" s="89"/>
      <c r="BZ112" s="89"/>
      <c r="CA112" s="89"/>
      <c r="CB112" s="89"/>
      <c r="CC112" s="89"/>
      <c r="CD112" s="89"/>
      <c r="CE112" s="89"/>
      <c r="CF112" s="89"/>
      <c r="CG112" s="89"/>
      <c r="CH112" s="89"/>
      <c r="CI112" s="89"/>
      <c r="CJ112" s="89"/>
      <c r="CK112" s="89"/>
      <c r="CL112" s="89"/>
      <c r="CM112" s="89"/>
      <c r="CN112" s="89"/>
      <c r="CO112" s="89"/>
      <c r="CP112" s="89"/>
      <c r="CQ112" s="89"/>
      <c r="CR112" s="89"/>
      <c r="CS112" s="89"/>
      <c r="CT112" s="89"/>
      <c r="CU112" s="89"/>
      <c r="CV112" s="89"/>
      <c r="CW112" s="89"/>
    </row>
    <row r="113" spans="1:101" x14ac:dyDescent="0.2">
      <c r="A113" s="75" t="s">
        <v>801</v>
      </c>
      <c r="B113" s="82" t="s">
        <v>2307</v>
      </c>
      <c r="C113" s="82" t="s">
        <v>67</v>
      </c>
      <c r="D113" s="82" t="s">
        <v>638</v>
      </c>
      <c r="E113" s="106"/>
      <c r="F113" s="77">
        <v>6000</v>
      </c>
      <c r="G113" s="110" t="s">
        <v>2777</v>
      </c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102">
        <f t="shared" si="16"/>
        <v>0</v>
      </c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  <c r="BB113" s="89"/>
      <c r="BC113" s="89"/>
      <c r="BD113" s="89"/>
      <c r="BE113" s="89"/>
      <c r="BF113" s="89"/>
      <c r="BG113" s="89"/>
      <c r="BH113" s="89"/>
      <c r="BI113" s="89"/>
      <c r="BJ113" s="89"/>
      <c r="BK113" s="89"/>
      <c r="BL113" s="89"/>
      <c r="BM113" s="89"/>
      <c r="BN113" s="89"/>
      <c r="BO113" s="89"/>
      <c r="BP113" s="89"/>
      <c r="BQ113" s="89"/>
      <c r="BR113" s="89"/>
      <c r="BS113" s="89"/>
      <c r="BT113" s="89"/>
      <c r="BU113" s="89"/>
      <c r="BV113" s="89"/>
      <c r="BW113" s="89"/>
      <c r="BX113" s="89"/>
      <c r="BY113" s="89"/>
      <c r="BZ113" s="89"/>
      <c r="CA113" s="89"/>
      <c r="CB113" s="89"/>
      <c r="CC113" s="89"/>
      <c r="CD113" s="89"/>
      <c r="CE113" s="89"/>
      <c r="CF113" s="89"/>
      <c r="CG113" s="89"/>
      <c r="CH113" s="89"/>
      <c r="CI113" s="89"/>
      <c r="CJ113" s="89"/>
      <c r="CK113" s="89"/>
      <c r="CL113" s="89"/>
      <c r="CM113" s="89"/>
      <c r="CN113" s="89"/>
      <c r="CO113" s="89"/>
      <c r="CP113" s="89"/>
      <c r="CQ113" s="89"/>
      <c r="CR113" s="89"/>
      <c r="CS113" s="89"/>
      <c r="CT113" s="89"/>
      <c r="CU113" s="89"/>
      <c r="CV113" s="89"/>
      <c r="CW113" s="89"/>
    </row>
    <row r="114" spans="1:101" x14ac:dyDescent="0.2">
      <c r="A114" s="152">
        <v>3.4</v>
      </c>
      <c r="B114" s="153" t="s">
        <v>2308</v>
      </c>
      <c r="C114" s="153" t="s">
        <v>109</v>
      </c>
      <c r="D114" s="153" t="s">
        <v>638</v>
      </c>
      <c r="E114" s="94">
        <f>SUM(E115:E115)</f>
        <v>0</v>
      </c>
      <c r="F114" s="94">
        <f>SUM(F115:F115)</f>
        <v>50000</v>
      </c>
      <c r="G114" s="94">
        <f>SUM(G115:G118)</f>
        <v>0</v>
      </c>
      <c r="H114" s="94">
        <f>SUM(H115:H115)</f>
        <v>0</v>
      </c>
      <c r="I114" s="94">
        <f t="shared" ref="I114:AG114" si="18">SUM(I115:I115)</f>
        <v>0</v>
      </c>
      <c r="J114" s="94">
        <f t="shared" si="18"/>
        <v>0</v>
      </c>
      <c r="K114" s="94">
        <f t="shared" si="18"/>
        <v>0</v>
      </c>
      <c r="L114" s="94">
        <f t="shared" si="18"/>
        <v>0</v>
      </c>
      <c r="M114" s="94">
        <f t="shared" si="18"/>
        <v>0</v>
      </c>
      <c r="N114" s="94">
        <f t="shared" si="18"/>
        <v>0</v>
      </c>
      <c r="O114" s="94">
        <f t="shared" si="18"/>
        <v>0</v>
      </c>
      <c r="P114" s="94">
        <f t="shared" si="18"/>
        <v>0</v>
      </c>
      <c r="Q114" s="94">
        <f t="shared" si="18"/>
        <v>0</v>
      </c>
      <c r="R114" s="94">
        <f t="shared" si="18"/>
        <v>0</v>
      </c>
      <c r="S114" s="94">
        <f t="shared" si="18"/>
        <v>0</v>
      </c>
      <c r="T114" s="94">
        <f t="shared" si="18"/>
        <v>0</v>
      </c>
      <c r="U114" s="94">
        <f t="shared" si="18"/>
        <v>0</v>
      </c>
      <c r="V114" s="94">
        <f t="shared" si="18"/>
        <v>0</v>
      </c>
      <c r="W114" s="94">
        <f t="shared" si="18"/>
        <v>0</v>
      </c>
      <c r="X114" s="94">
        <f t="shared" si="18"/>
        <v>0</v>
      </c>
      <c r="Y114" s="94">
        <f t="shared" si="18"/>
        <v>0</v>
      </c>
      <c r="Z114" s="94">
        <f t="shared" si="18"/>
        <v>0</v>
      </c>
      <c r="AA114" s="94">
        <f t="shared" si="18"/>
        <v>0</v>
      </c>
      <c r="AB114" s="94">
        <f t="shared" si="18"/>
        <v>0</v>
      </c>
      <c r="AC114" s="94">
        <f t="shared" si="18"/>
        <v>0</v>
      </c>
      <c r="AD114" s="94">
        <f t="shared" si="18"/>
        <v>0</v>
      </c>
      <c r="AE114" s="94">
        <f t="shared" si="18"/>
        <v>0</v>
      </c>
      <c r="AF114" s="94">
        <f t="shared" si="18"/>
        <v>0</v>
      </c>
      <c r="AG114" s="94">
        <f t="shared" si="18"/>
        <v>0</v>
      </c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89"/>
      <c r="AW114" s="89"/>
      <c r="AX114" s="89"/>
      <c r="AY114" s="89"/>
      <c r="AZ114" s="89"/>
      <c r="BA114" s="89"/>
      <c r="BB114" s="89"/>
      <c r="BC114" s="89"/>
      <c r="BD114" s="89"/>
      <c r="BE114" s="89"/>
      <c r="BF114" s="89"/>
      <c r="BG114" s="89"/>
      <c r="BH114" s="89"/>
      <c r="BI114" s="89"/>
      <c r="BJ114" s="89"/>
      <c r="BK114" s="89"/>
      <c r="BL114" s="89"/>
      <c r="BM114" s="89"/>
      <c r="BN114" s="89"/>
      <c r="BO114" s="89"/>
      <c r="BP114" s="89"/>
      <c r="BQ114" s="89"/>
      <c r="BR114" s="89"/>
      <c r="BS114" s="89"/>
      <c r="BT114" s="89"/>
      <c r="BU114" s="89"/>
      <c r="BV114" s="89"/>
      <c r="BW114" s="89"/>
      <c r="BX114" s="89"/>
      <c r="BY114" s="89"/>
      <c r="BZ114" s="89"/>
      <c r="CA114" s="89"/>
      <c r="CB114" s="89"/>
      <c r="CC114" s="89"/>
      <c r="CD114" s="89"/>
      <c r="CE114" s="89"/>
      <c r="CF114" s="89"/>
      <c r="CG114" s="89"/>
      <c r="CH114" s="89"/>
      <c r="CI114" s="89"/>
      <c r="CJ114" s="89"/>
      <c r="CK114" s="89"/>
      <c r="CL114" s="89"/>
      <c r="CM114" s="89"/>
      <c r="CN114" s="89"/>
      <c r="CO114" s="89"/>
      <c r="CP114" s="89"/>
      <c r="CQ114" s="89"/>
      <c r="CR114" s="89"/>
      <c r="CS114" s="89"/>
      <c r="CT114" s="89"/>
      <c r="CU114" s="89"/>
      <c r="CV114" s="89"/>
      <c r="CW114" s="89"/>
    </row>
    <row r="115" spans="1:101" ht="25.5" x14ac:dyDescent="0.2">
      <c r="A115" s="75" t="s">
        <v>160</v>
      </c>
      <c r="B115" s="82" t="s">
        <v>2787</v>
      </c>
      <c r="C115" s="82" t="s">
        <v>109</v>
      </c>
      <c r="D115" s="82" t="s">
        <v>638</v>
      </c>
      <c r="E115" s="100"/>
      <c r="F115" s="77">
        <v>50000</v>
      </c>
      <c r="G115" s="110" t="s">
        <v>2777</v>
      </c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102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</row>
    <row r="116" spans="1:101" x14ac:dyDescent="0.2">
      <c r="A116" s="152">
        <v>3.5</v>
      </c>
      <c r="B116" s="155" t="s">
        <v>2317</v>
      </c>
      <c r="C116" s="155" t="s">
        <v>51</v>
      </c>
      <c r="D116" s="155" t="s">
        <v>1910</v>
      </c>
      <c r="E116" s="156">
        <f>SUM(E117:E117)</f>
        <v>0</v>
      </c>
      <c r="F116" s="156">
        <f t="shared" ref="F116:G116" si="19">SUM(F117:F117)</f>
        <v>12500</v>
      </c>
      <c r="G116" s="156">
        <f t="shared" si="19"/>
        <v>0</v>
      </c>
      <c r="H116" s="156">
        <f>SUM(H117:H117)</f>
        <v>0</v>
      </c>
      <c r="I116" s="156">
        <f t="shared" ref="I116:AG116" si="20">SUM(I117:I117)</f>
        <v>0</v>
      </c>
      <c r="J116" s="156">
        <f t="shared" si="20"/>
        <v>0</v>
      </c>
      <c r="K116" s="156">
        <f t="shared" si="20"/>
        <v>0</v>
      </c>
      <c r="L116" s="156">
        <f t="shared" si="20"/>
        <v>0</v>
      </c>
      <c r="M116" s="156">
        <f t="shared" si="20"/>
        <v>0</v>
      </c>
      <c r="N116" s="156">
        <f t="shared" si="20"/>
        <v>0</v>
      </c>
      <c r="O116" s="156">
        <f t="shared" si="20"/>
        <v>0</v>
      </c>
      <c r="P116" s="156">
        <f t="shared" si="20"/>
        <v>0</v>
      </c>
      <c r="Q116" s="156">
        <f t="shared" si="20"/>
        <v>0</v>
      </c>
      <c r="R116" s="156">
        <f t="shared" si="20"/>
        <v>0</v>
      </c>
      <c r="S116" s="156">
        <f t="shared" si="20"/>
        <v>0</v>
      </c>
      <c r="T116" s="156">
        <f t="shared" si="20"/>
        <v>0</v>
      </c>
      <c r="U116" s="156">
        <f t="shared" si="20"/>
        <v>0</v>
      </c>
      <c r="V116" s="156">
        <f t="shared" si="20"/>
        <v>0</v>
      </c>
      <c r="W116" s="156">
        <f t="shared" si="20"/>
        <v>0</v>
      </c>
      <c r="X116" s="156">
        <f t="shared" si="20"/>
        <v>0</v>
      </c>
      <c r="Y116" s="156">
        <f t="shared" si="20"/>
        <v>0</v>
      </c>
      <c r="Z116" s="156">
        <f t="shared" si="20"/>
        <v>0</v>
      </c>
      <c r="AA116" s="156">
        <f t="shared" si="20"/>
        <v>0</v>
      </c>
      <c r="AB116" s="156">
        <f t="shared" si="20"/>
        <v>0</v>
      </c>
      <c r="AC116" s="156">
        <f t="shared" si="20"/>
        <v>0</v>
      </c>
      <c r="AD116" s="156">
        <f t="shared" si="20"/>
        <v>0</v>
      </c>
      <c r="AE116" s="156">
        <f t="shared" si="20"/>
        <v>0</v>
      </c>
      <c r="AF116" s="156">
        <f t="shared" si="20"/>
        <v>0</v>
      </c>
      <c r="AG116" s="156">
        <f t="shared" si="20"/>
        <v>0</v>
      </c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89"/>
      <c r="BJ116" s="89"/>
      <c r="BK116" s="89"/>
      <c r="BL116" s="89"/>
      <c r="BM116" s="89"/>
      <c r="BN116" s="89"/>
      <c r="BO116" s="89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  <c r="CO116" s="89"/>
      <c r="CP116" s="89"/>
      <c r="CQ116" s="89"/>
      <c r="CR116" s="89"/>
      <c r="CS116" s="89"/>
      <c r="CT116" s="89"/>
      <c r="CU116" s="89"/>
      <c r="CV116" s="89"/>
      <c r="CW116" s="89"/>
    </row>
    <row r="117" spans="1:101" x14ac:dyDescent="0.2">
      <c r="A117" s="75" t="s">
        <v>802</v>
      </c>
      <c r="B117" s="140" t="s">
        <v>2320</v>
      </c>
      <c r="C117" s="140" t="s">
        <v>109</v>
      </c>
      <c r="D117" s="140" t="s">
        <v>57</v>
      </c>
      <c r="E117" s="106"/>
      <c r="F117" s="77">
        <v>12500</v>
      </c>
      <c r="G117" s="110" t="s">
        <v>2777</v>
      </c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102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89"/>
      <c r="AT117" s="89"/>
      <c r="AU117" s="89"/>
      <c r="AV117" s="89"/>
      <c r="AW117" s="89"/>
      <c r="AX117" s="89"/>
      <c r="AY117" s="89"/>
      <c r="AZ117" s="89"/>
      <c r="BA117" s="89"/>
      <c r="BB117" s="89"/>
      <c r="BC117" s="89"/>
      <c r="BD117" s="89"/>
      <c r="BE117" s="89"/>
      <c r="BF117" s="89"/>
      <c r="BG117" s="89"/>
      <c r="BH117" s="89"/>
      <c r="BI117" s="89"/>
      <c r="BJ117" s="89"/>
      <c r="BK117" s="89"/>
      <c r="BL117" s="89"/>
      <c r="BM117" s="89"/>
      <c r="BN117" s="89"/>
      <c r="BO117" s="89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  <c r="CR117" s="89"/>
      <c r="CS117" s="89"/>
      <c r="CT117" s="89"/>
      <c r="CU117" s="89"/>
      <c r="CV117" s="89"/>
      <c r="CW117" s="89"/>
    </row>
    <row r="118" spans="1:101" s="120" customFormat="1" x14ac:dyDescent="0.2">
      <c r="A118" s="63">
        <v>4</v>
      </c>
      <c r="B118" s="157" t="s">
        <v>1446</v>
      </c>
      <c r="C118" s="157" t="s">
        <v>51</v>
      </c>
      <c r="D118" s="157" t="s">
        <v>897</v>
      </c>
      <c r="E118" s="158">
        <f>E119+E126</f>
        <v>376848</v>
      </c>
      <c r="F118" s="158">
        <f>F119+F126</f>
        <v>59700</v>
      </c>
      <c r="G118" s="119"/>
      <c r="H118" s="65">
        <f>H119+H126</f>
        <v>13604.26</v>
      </c>
      <c r="I118" s="65">
        <f t="shared" ref="I118:AG118" si="21">I119+I126</f>
        <v>13604.26</v>
      </c>
      <c r="J118" s="65">
        <f t="shared" si="21"/>
        <v>13604.26</v>
      </c>
      <c r="K118" s="65">
        <f t="shared" si="21"/>
        <v>14513.35</v>
      </c>
      <c r="L118" s="65">
        <f t="shared" si="21"/>
        <v>14513.35</v>
      </c>
      <c r="M118" s="65">
        <f t="shared" si="21"/>
        <v>14513.35</v>
      </c>
      <c r="N118" s="65">
        <f t="shared" si="21"/>
        <v>14513.35</v>
      </c>
      <c r="O118" s="65">
        <f t="shared" si="21"/>
        <v>14513.35</v>
      </c>
      <c r="P118" s="65">
        <f t="shared" si="21"/>
        <v>24513.35</v>
      </c>
      <c r="Q118" s="65">
        <f t="shared" si="21"/>
        <v>14513.35</v>
      </c>
      <c r="R118" s="65">
        <f t="shared" si="21"/>
        <v>14513.49</v>
      </c>
      <c r="S118" s="65">
        <f t="shared" si="21"/>
        <v>14552.75</v>
      </c>
      <c r="T118" s="65">
        <f t="shared" si="21"/>
        <v>14636.08</v>
      </c>
      <c r="U118" s="65">
        <f t="shared" si="21"/>
        <v>14636.09</v>
      </c>
      <c r="V118" s="65">
        <f t="shared" si="21"/>
        <v>13726.99</v>
      </c>
      <c r="W118" s="65">
        <f t="shared" si="21"/>
        <v>13726.99</v>
      </c>
      <c r="X118" s="65">
        <f t="shared" si="21"/>
        <v>13726.99</v>
      </c>
      <c r="Y118" s="65">
        <f t="shared" si="21"/>
        <v>23726.989999999998</v>
      </c>
      <c r="Z118" s="65">
        <f t="shared" si="21"/>
        <v>13726.99</v>
      </c>
      <c r="AA118" s="65">
        <f t="shared" si="21"/>
        <v>13726.99</v>
      </c>
      <c r="AB118" s="65">
        <f t="shared" si="21"/>
        <v>23726.989999999998</v>
      </c>
      <c r="AC118" s="65">
        <f t="shared" si="21"/>
        <v>13726.99</v>
      </c>
      <c r="AD118" s="65">
        <f t="shared" si="21"/>
        <v>13727.07</v>
      </c>
      <c r="AE118" s="65">
        <f t="shared" si="21"/>
        <v>12560.369999999999</v>
      </c>
      <c r="AF118" s="65">
        <f t="shared" si="21"/>
        <v>10000</v>
      </c>
      <c r="AG118" s="65">
        <f t="shared" si="21"/>
        <v>376848</v>
      </c>
      <c r="AH118" s="89"/>
      <c r="AI118" s="89"/>
      <c r="AJ118" s="89"/>
      <c r="AK118" s="89"/>
      <c r="AL118" s="89"/>
      <c r="AM118" s="89"/>
      <c r="AN118" s="89"/>
      <c r="AO118" s="89"/>
      <c r="AP118" s="89"/>
      <c r="AQ118" s="89"/>
      <c r="AR118" s="89"/>
      <c r="AS118" s="89"/>
      <c r="AT118" s="89"/>
      <c r="AU118" s="89"/>
      <c r="AV118" s="89"/>
      <c r="AW118" s="89"/>
      <c r="AX118" s="89"/>
      <c r="AY118" s="89"/>
      <c r="AZ118" s="89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</row>
    <row r="119" spans="1:101" x14ac:dyDescent="0.2">
      <c r="A119" s="93">
        <v>4.0999999999999996</v>
      </c>
      <c r="B119" s="93" t="s">
        <v>2388</v>
      </c>
      <c r="C119" s="93" t="s">
        <v>51</v>
      </c>
      <c r="D119" s="93" t="s">
        <v>898</v>
      </c>
      <c r="E119" s="96">
        <f>SUM(E120:E125)</f>
        <v>336848</v>
      </c>
      <c r="F119" s="96">
        <f>SUM(F120:F125)</f>
        <v>59700</v>
      </c>
      <c r="G119" s="116"/>
      <c r="H119" s="96">
        <f>SUM(H120:H125)</f>
        <v>13604.26</v>
      </c>
      <c r="I119" s="96">
        <f t="shared" ref="I119:AG119" si="22">SUM(I120:I125)</f>
        <v>13604.26</v>
      </c>
      <c r="J119" s="96">
        <f t="shared" si="22"/>
        <v>13604.26</v>
      </c>
      <c r="K119" s="96">
        <f t="shared" si="22"/>
        <v>14513.35</v>
      </c>
      <c r="L119" s="96">
        <f t="shared" si="22"/>
        <v>14513.35</v>
      </c>
      <c r="M119" s="96">
        <f t="shared" si="22"/>
        <v>14513.35</v>
      </c>
      <c r="N119" s="96">
        <f t="shared" si="22"/>
        <v>14513.35</v>
      </c>
      <c r="O119" s="96">
        <f t="shared" si="22"/>
        <v>14513.35</v>
      </c>
      <c r="P119" s="96">
        <f t="shared" si="22"/>
        <v>14513.35</v>
      </c>
      <c r="Q119" s="96">
        <f t="shared" si="22"/>
        <v>14513.35</v>
      </c>
      <c r="R119" s="96">
        <f t="shared" si="22"/>
        <v>14513.49</v>
      </c>
      <c r="S119" s="96">
        <f t="shared" si="22"/>
        <v>14552.75</v>
      </c>
      <c r="T119" s="96">
        <f t="shared" si="22"/>
        <v>14636.08</v>
      </c>
      <c r="U119" s="96">
        <f t="shared" si="22"/>
        <v>14636.09</v>
      </c>
      <c r="V119" s="96">
        <f t="shared" si="22"/>
        <v>13726.99</v>
      </c>
      <c r="W119" s="96">
        <f t="shared" si="22"/>
        <v>13726.99</v>
      </c>
      <c r="X119" s="96">
        <f t="shared" si="22"/>
        <v>13726.99</v>
      </c>
      <c r="Y119" s="96">
        <f t="shared" si="22"/>
        <v>13726.99</v>
      </c>
      <c r="Z119" s="96">
        <f t="shared" si="22"/>
        <v>13726.99</v>
      </c>
      <c r="AA119" s="96">
        <f t="shared" si="22"/>
        <v>13726.99</v>
      </c>
      <c r="AB119" s="96">
        <f t="shared" si="22"/>
        <v>13726.99</v>
      </c>
      <c r="AC119" s="96">
        <f t="shared" si="22"/>
        <v>13726.99</v>
      </c>
      <c r="AD119" s="96">
        <f t="shared" si="22"/>
        <v>13727.07</v>
      </c>
      <c r="AE119" s="96">
        <f t="shared" si="22"/>
        <v>12560.369999999999</v>
      </c>
      <c r="AF119" s="96">
        <f t="shared" si="22"/>
        <v>0</v>
      </c>
      <c r="AG119" s="96">
        <f t="shared" si="22"/>
        <v>336848</v>
      </c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  <c r="BO119" s="89"/>
      <c r="BP119" s="89"/>
      <c r="BQ119" s="89"/>
      <c r="BR119" s="89"/>
      <c r="BS119" s="89"/>
      <c r="BT119" s="89"/>
      <c r="BU119" s="89"/>
      <c r="BV119" s="89"/>
      <c r="BW119" s="89"/>
      <c r="BX119" s="89"/>
      <c r="BY119" s="89"/>
      <c r="BZ119" s="89"/>
      <c r="CA119" s="89"/>
      <c r="CB119" s="89"/>
      <c r="CC119" s="89"/>
      <c r="CD119" s="89"/>
      <c r="CE119" s="89"/>
      <c r="CF119" s="89"/>
      <c r="CG119" s="89"/>
      <c r="CH119" s="89"/>
      <c r="CI119" s="89"/>
      <c r="CJ119" s="89"/>
      <c r="CK119" s="89"/>
      <c r="CL119" s="89"/>
      <c r="CM119" s="89"/>
      <c r="CN119" s="89"/>
      <c r="CO119" s="89"/>
      <c r="CP119" s="89"/>
      <c r="CQ119" s="89"/>
      <c r="CR119" s="89"/>
      <c r="CS119" s="89"/>
      <c r="CT119" s="89"/>
      <c r="CU119" s="89"/>
      <c r="CV119" s="89"/>
      <c r="CW119" s="89"/>
    </row>
    <row r="120" spans="1:101" x14ac:dyDescent="0.2">
      <c r="A120" s="75" t="s">
        <v>820</v>
      </c>
      <c r="B120" s="75" t="s">
        <v>2791</v>
      </c>
      <c r="C120" s="159" t="s">
        <v>2814</v>
      </c>
      <c r="D120" s="159" t="s">
        <v>2827</v>
      </c>
      <c r="E120" s="86"/>
      <c r="F120" s="160">
        <v>59700</v>
      </c>
      <c r="G120" s="110" t="s">
        <v>2777</v>
      </c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102">
        <f t="shared" si="16"/>
        <v>0</v>
      </c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89"/>
      <c r="BC120" s="89"/>
      <c r="BD120" s="89"/>
      <c r="BE120" s="89"/>
      <c r="BF120" s="89"/>
      <c r="BG120" s="89"/>
      <c r="BH120" s="89"/>
      <c r="BI120" s="89"/>
      <c r="BJ120" s="89"/>
      <c r="BK120" s="89"/>
      <c r="BL120" s="89"/>
      <c r="BM120" s="89"/>
      <c r="BN120" s="89"/>
      <c r="BO120" s="89"/>
      <c r="BP120" s="89"/>
      <c r="BQ120" s="89"/>
      <c r="BR120" s="89"/>
      <c r="BS120" s="89"/>
      <c r="BT120" s="89"/>
      <c r="BU120" s="89"/>
      <c r="BV120" s="89"/>
      <c r="BW120" s="89"/>
      <c r="BX120" s="89"/>
      <c r="BY120" s="89"/>
      <c r="BZ120" s="89"/>
      <c r="CA120" s="89"/>
      <c r="CB120" s="89"/>
      <c r="CC120" s="89"/>
      <c r="CD120" s="89"/>
      <c r="CE120" s="89"/>
      <c r="CF120" s="89"/>
      <c r="CG120" s="89"/>
      <c r="CH120" s="89"/>
      <c r="CI120" s="89"/>
      <c r="CJ120" s="89"/>
      <c r="CK120" s="89"/>
      <c r="CL120" s="89"/>
      <c r="CM120" s="89"/>
      <c r="CN120" s="89"/>
      <c r="CO120" s="89"/>
      <c r="CP120" s="89"/>
      <c r="CQ120" s="89"/>
      <c r="CR120" s="89"/>
      <c r="CS120" s="89"/>
      <c r="CT120" s="89"/>
      <c r="CU120" s="89"/>
      <c r="CV120" s="89"/>
      <c r="CW120" s="89"/>
    </row>
    <row r="121" spans="1:101" ht="25.5" x14ac:dyDescent="0.2">
      <c r="A121" s="75" t="s">
        <v>475</v>
      </c>
      <c r="B121" s="82" t="s">
        <v>2534</v>
      </c>
      <c r="C121" s="75" t="s">
        <v>51</v>
      </c>
      <c r="D121" s="75" t="s">
        <v>899</v>
      </c>
      <c r="E121" s="143">
        <v>275448</v>
      </c>
      <c r="F121" s="86">
        <v>0</v>
      </c>
      <c r="G121" s="150" t="s">
        <v>2775</v>
      </c>
      <c r="H121" s="86">
        <v>11477</v>
      </c>
      <c r="I121" s="86">
        <v>11477</v>
      </c>
      <c r="J121" s="86">
        <v>11477</v>
      </c>
      <c r="K121" s="86">
        <v>11477</v>
      </c>
      <c r="L121" s="86">
        <v>11477</v>
      </c>
      <c r="M121" s="86">
        <v>11477</v>
      </c>
      <c r="N121" s="86">
        <v>11477</v>
      </c>
      <c r="O121" s="86">
        <v>11477</v>
      </c>
      <c r="P121" s="86">
        <v>11477</v>
      </c>
      <c r="Q121" s="86">
        <v>11477</v>
      </c>
      <c r="R121" s="86">
        <v>11477</v>
      </c>
      <c r="S121" s="86">
        <v>11477</v>
      </c>
      <c r="T121" s="86">
        <v>11477</v>
      </c>
      <c r="U121" s="86">
        <v>11477</v>
      </c>
      <c r="V121" s="86">
        <v>11477</v>
      </c>
      <c r="W121" s="86">
        <v>11477</v>
      </c>
      <c r="X121" s="86">
        <v>11477</v>
      </c>
      <c r="Y121" s="86">
        <v>11477</v>
      </c>
      <c r="Z121" s="86">
        <v>11477</v>
      </c>
      <c r="AA121" s="86">
        <v>11477</v>
      </c>
      <c r="AB121" s="86">
        <v>11477</v>
      </c>
      <c r="AC121" s="86">
        <v>11477</v>
      </c>
      <c r="AD121" s="86">
        <v>11477</v>
      </c>
      <c r="AE121" s="86">
        <v>11477</v>
      </c>
      <c r="AF121" s="86"/>
      <c r="AG121" s="102">
        <f t="shared" si="16"/>
        <v>275448</v>
      </c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  <c r="BB121" s="89"/>
      <c r="BC121" s="89"/>
      <c r="BD121" s="89"/>
      <c r="BE121" s="89"/>
      <c r="BF121" s="89"/>
      <c r="BG121" s="89"/>
      <c r="BH121" s="89"/>
      <c r="BI121" s="89"/>
      <c r="BJ121" s="89"/>
      <c r="BK121" s="89"/>
      <c r="BL121" s="89"/>
      <c r="BM121" s="89"/>
      <c r="BN121" s="89"/>
      <c r="BO121" s="89"/>
      <c r="BP121" s="89"/>
      <c r="BQ121" s="89"/>
      <c r="BR121" s="89"/>
      <c r="BS121" s="89"/>
      <c r="BT121" s="89"/>
      <c r="BU121" s="89"/>
      <c r="BV121" s="89"/>
      <c r="BW121" s="89"/>
      <c r="BX121" s="89"/>
      <c r="BY121" s="89"/>
      <c r="BZ121" s="89"/>
      <c r="CA121" s="89"/>
      <c r="CB121" s="89"/>
      <c r="CC121" s="89"/>
      <c r="CD121" s="89"/>
      <c r="CE121" s="89"/>
      <c r="CF121" s="89"/>
      <c r="CG121" s="89"/>
      <c r="CH121" s="89"/>
      <c r="CI121" s="89"/>
      <c r="CJ121" s="89"/>
      <c r="CK121" s="89"/>
      <c r="CL121" s="89"/>
      <c r="CM121" s="89"/>
      <c r="CN121" s="89"/>
      <c r="CO121" s="89"/>
      <c r="CP121" s="89"/>
      <c r="CQ121" s="89"/>
      <c r="CR121" s="89"/>
      <c r="CS121" s="89"/>
      <c r="CT121" s="89"/>
      <c r="CU121" s="89"/>
      <c r="CV121" s="89"/>
      <c r="CW121" s="89"/>
    </row>
    <row r="122" spans="1:101" x14ac:dyDescent="0.2">
      <c r="A122" s="75" t="s">
        <v>476</v>
      </c>
      <c r="B122" s="75" t="s">
        <v>2788</v>
      </c>
      <c r="C122" s="75" t="s">
        <v>109</v>
      </c>
      <c r="D122" s="75" t="s">
        <v>587</v>
      </c>
      <c r="E122" s="143">
        <v>11400</v>
      </c>
      <c r="F122" s="86">
        <v>0</v>
      </c>
      <c r="G122" s="110" t="s">
        <v>2777</v>
      </c>
      <c r="H122" s="86">
        <v>490.9</v>
      </c>
      <c r="I122" s="86">
        <v>490.9</v>
      </c>
      <c r="J122" s="86">
        <v>490.9</v>
      </c>
      <c r="K122" s="86">
        <v>490.9</v>
      </c>
      <c r="L122" s="86">
        <v>490.9</v>
      </c>
      <c r="M122" s="86">
        <v>490.9</v>
      </c>
      <c r="N122" s="86">
        <v>490.9</v>
      </c>
      <c r="O122" s="86">
        <v>490.9</v>
      </c>
      <c r="P122" s="86">
        <v>490.9</v>
      </c>
      <c r="Q122" s="86">
        <v>490.9</v>
      </c>
      <c r="R122" s="86">
        <v>491</v>
      </c>
      <c r="S122" s="86">
        <v>500</v>
      </c>
      <c r="T122" s="86">
        <v>500</v>
      </c>
      <c r="U122" s="86">
        <v>500</v>
      </c>
      <c r="V122" s="86">
        <v>500</v>
      </c>
      <c r="W122" s="86">
        <v>500</v>
      </c>
      <c r="X122" s="86">
        <v>500</v>
      </c>
      <c r="Y122" s="86">
        <v>500</v>
      </c>
      <c r="Z122" s="86">
        <v>500</v>
      </c>
      <c r="AA122" s="86">
        <v>500</v>
      </c>
      <c r="AB122" s="86">
        <v>500</v>
      </c>
      <c r="AC122" s="86">
        <v>500</v>
      </c>
      <c r="AD122" s="86">
        <v>500</v>
      </c>
      <c r="AE122" s="86"/>
      <c r="AF122" s="86"/>
      <c r="AG122" s="102">
        <f t="shared" si="16"/>
        <v>11400</v>
      </c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  <c r="BE122" s="89"/>
      <c r="BF122" s="89"/>
      <c r="BG122" s="89"/>
      <c r="BH122" s="89"/>
      <c r="BI122" s="89"/>
      <c r="BJ122" s="89"/>
      <c r="BK122" s="89"/>
      <c r="BL122" s="89"/>
      <c r="BM122" s="89"/>
      <c r="BN122" s="89"/>
      <c r="BO122" s="89"/>
      <c r="BP122" s="89"/>
      <c r="BQ122" s="89"/>
      <c r="BR122" s="89"/>
      <c r="BS122" s="89"/>
      <c r="BT122" s="89"/>
      <c r="BU122" s="89"/>
      <c r="BV122" s="89"/>
      <c r="BW122" s="89"/>
      <c r="BX122" s="89"/>
      <c r="BY122" s="89"/>
      <c r="BZ122" s="89"/>
      <c r="CA122" s="89"/>
      <c r="CB122" s="89"/>
      <c r="CC122" s="89"/>
      <c r="CD122" s="89"/>
      <c r="CE122" s="89"/>
      <c r="CF122" s="89"/>
      <c r="CG122" s="89"/>
      <c r="CH122" s="89"/>
      <c r="CI122" s="89"/>
      <c r="CJ122" s="89"/>
      <c r="CK122" s="89"/>
      <c r="CL122" s="89"/>
      <c r="CM122" s="89"/>
      <c r="CN122" s="89"/>
      <c r="CO122" s="89"/>
      <c r="CP122" s="89"/>
      <c r="CQ122" s="89"/>
      <c r="CR122" s="89"/>
      <c r="CS122" s="89"/>
      <c r="CT122" s="89"/>
      <c r="CU122" s="89"/>
      <c r="CV122" s="89"/>
      <c r="CW122" s="89"/>
    </row>
    <row r="123" spans="1:101" x14ac:dyDescent="0.2">
      <c r="A123" s="75" t="s">
        <v>478</v>
      </c>
      <c r="B123" s="75" t="s">
        <v>2789</v>
      </c>
      <c r="C123" s="75" t="s">
        <v>109</v>
      </c>
      <c r="D123" s="75" t="s">
        <v>587</v>
      </c>
      <c r="E123" s="143">
        <v>15000</v>
      </c>
      <c r="F123" s="86">
        <v>0</v>
      </c>
      <c r="G123" s="110" t="s">
        <v>2777</v>
      </c>
      <c r="H123" s="86">
        <v>636.36</v>
      </c>
      <c r="I123" s="86">
        <v>636.36</v>
      </c>
      <c r="J123" s="86">
        <v>636.36</v>
      </c>
      <c r="K123" s="86">
        <v>636.36</v>
      </c>
      <c r="L123" s="86">
        <v>636.36</v>
      </c>
      <c r="M123" s="86">
        <v>636.36</v>
      </c>
      <c r="N123" s="86">
        <v>636.36</v>
      </c>
      <c r="O123" s="86">
        <v>636.36</v>
      </c>
      <c r="P123" s="86">
        <v>636.36</v>
      </c>
      <c r="Q123" s="86">
        <v>636.36</v>
      </c>
      <c r="R123" s="86">
        <v>636.4</v>
      </c>
      <c r="S123" s="86">
        <v>666.66</v>
      </c>
      <c r="T123" s="86">
        <v>666.66</v>
      </c>
      <c r="U123" s="86">
        <v>666.66</v>
      </c>
      <c r="V123" s="86">
        <v>666.66</v>
      </c>
      <c r="W123" s="86">
        <v>666.66</v>
      </c>
      <c r="X123" s="86">
        <v>666.66</v>
      </c>
      <c r="Y123" s="86">
        <v>666.66</v>
      </c>
      <c r="Z123" s="86">
        <v>666.66</v>
      </c>
      <c r="AA123" s="86">
        <v>666.66</v>
      </c>
      <c r="AB123" s="86">
        <v>666.66</v>
      </c>
      <c r="AC123" s="86">
        <v>666.66</v>
      </c>
      <c r="AD123" s="86">
        <v>666.74</v>
      </c>
      <c r="AE123" s="86"/>
      <c r="AF123" s="86"/>
      <c r="AG123" s="102">
        <f t="shared" si="16"/>
        <v>14999.999999999998</v>
      </c>
      <c r="AH123" s="89"/>
      <c r="AI123" s="89"/>
      <c r="AJ123" s="89"/>
      <c r="AK123" s="89"/>
      <c r="AL123" s="89"/>
      <c r="AM123" s="89"/>
      <c r="AN123" s="89"/>
      <c r="AO123" s="89"/>
      <c r="AP123" s="89"/>
      <c r="AQ123" s="89"/>
      <c r="AR123" s="89"/>
      <c r="AS123" s="89"/>
      <c r="AT123" s="89"/>
      <c r="AU123" s="89"/>
      <c r="AV123" s="89"/>
      <c r="AW123" s="89"/>
      <c r="AX123" s="89"/>
      <c r="AY123" s="89"/>
      <c r="AZ123" s="89"/>
      <c r="BA123" s="89"/>
      <c r="BB123" s="89"/>
      <c r="BC123" s="89"/>
      <c r="BD123" s="89"/>
      <c r="BE123" s="89"/>
      <c r="BF123" s="89"/>
      <c r="BG123" s="89"/>
      <c r="BH123" s="89"/>
      <c r="BI123" s="89"/>
      <c r="BJ123" s="89"/>
      <c r="BK123" s="89"/>
      <c r="BL123" s="89"/>
      <c r="BM123" s="89"/>
      <c r="BN123" s="89"/>
      <c r="BO123" s="89"/>
      <c r="BP123" s="89"/>
      <c r="BQ123" s="89"/>
      <c r="BR123" s="89"/>
      <c r="BS123" s="89"/>
      <c r="BT123" s="89"/>
      <c r="BU123" s="89"/>
      <c r="BV123" s="89"/>
      <c r="BW123" s="89"/>
      <c r="BX123" s="89"/>
      <c r="BY123" s="89"/>
      <c r="BZ123" s="89"/>
      <c r="CA123" s="89"/>
      <c r="CB123" s="89"/>
      <c r="CC123" s="89"/>
      <c r="CD123" s="89"/>
      <c r="CE123" s="89"/>
      <c r="CF123" s="89"/>
      <c r="CG123" s="89"/>
      <c r="CH123" s="89"/>
      <c r="CI123" s="89"/>
      <c r="CJ123" s="89"/>
      <c r="CK123" s="89"/>
      <c r="CL123" s="89"/>
      <c r="CM123" s="89"/>
      <c r="CN123" s="89"/>
      <c r="CO123" s="89"/>
      <c r="CP123" s="89"/>
      <c r="CQ123" s="89"/>
      <c r="CR123" s="89"/>
      <c r="CS123" s="89"/>
      <c r="CT123" s="89"/>
      <c r="CU123" s="89"/>
      <c r="CV123" s="89"/>
      <c r="CW123" s="89"/>
    </row>
    <row r="124" spans="1:101" x14ac:dyDescent="0.2">
      <c r="A124" s="75" t="s">
        <v>479</v>
      </c>
      <c r="B124" s="75" t="s">
        <v>2790</v>
      </c>
      <c r="C124" s="75" t="s">
        <v>109</v>
      </c>
      <c r="D124" s="75" t="s">
        <v>587</v>
      </c>
      <c r="E124" s="143">
        <v>25000</v>
      </c>
      <c r="F124" s="86">
        <v>0</v>
      </c>
      <c r="G124" s="110" t="s">
        <v>2777</v>
      </c>
      <c r="H124" s="86">
        <v>1000</v>
      </c>
      <c r="I124" s="86">
        <v>1000</v>
      </c>
      <c r="J124" s="86">
        <v>1000</v>
      </c>
      <c r="K124" s="86">
        <v>1000</v>
      </c>
      <c r="L124" s="86">
        <v>1000</v>
      </c>
      <c r="M124" s="86">
        <v>1000</v>
      </c>
      <c r="N124" s="86">
        <v>1000</v>
      </c>
      <c r="O124" s="86">
        <v>1000</v>
      </c>
      <c r="P124" s="86">
        <v>1000</v>
      </c>
      <c r="Q124" s="86">
        <v>1000</v>
      </c>
      <c r="R124" s="86">
        <v>1000</v>
      </c>
      <c r="S124" s="86">
        <v>1000</v>
      </c>
      <c r="T124" s="86">
        <v>1083.33</v>
      </c>
      <c r="U124" s="86">
        <v>1083.33</v>
      </c>
      <c r="V124" s="86">
        <v>1083.33</v>
      </c>
      <c r="W124" s="86">
        <v>1083.33</v>
      </c>
      <c r="X124" s="86">
        <v>1083.33</v>
      </c>
      <c r="Y124" s="86">
        <v>1083.33</v>
      </c>
      <c r="Z124" s="86">
        <v>1083.33</v>
      </c>
      <c r="AA124" s="86">
        <v>1083.33</v>
      </c>
      <c r="AB124" s="86">
        <v>1083.33</v>
      </c>
      <c r="AC124" s="86">
        <v>1083.33</v>
      </c>
      <c r="AD124" s="86">
        <v>1083.33</v>
      </c>
      <c r="AE124" s="86">
        <v>1083.3699999999999</v>
      </c>
      <c r="AF124" s="86"/>
      <c r="AG124" s="102">
        <f t="shared" si="16"/>
        <v>25000.000000000011</v>
      </c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  <c r="AT124" s="89"/>
      <c r="AU124" s="89"/>
      <c r="AV124" s="89"/>
      <c r="AW124" s="89"/>
      <c r="AX124" s="89"/>
      <c r="AY124" s="89"/>
      <c r="AZ124" s="89"/>
      <c r="BA124" s="89"/>
      <c r="BB124" s="89"/>
      <c r="BC124" s="89"/>
      <c r="BD124" s="89"/>
      <c r="BE124" s="89"/>
      <c r="BF124" s="89"/>
      <c r="BG124" s="89"/>
      <c r="BH124" s="89"/>
      <c r="BI124" s="89"/>
      <c r="BJ124" s="89"/>
      <c r="BK124" s="89"/>
      <c r="BL124" s="89"/>
      <c r="BM124" s="89"/>
      <c r="BN124" s="89"/>
      <c r="BO124" s="89"/>
      <c r="BP124" s="89"/>
      <c r="BQ124" s="89"/>
      <c r="BR124" s="89"/>
      <c r="BS124" s="89"/>
      <c r="BT124" s="89"/>
      <c r="BU124" s="89"/>
      <c r="BV124" s="89"/>
      <c r="BW124" s="89"/>
      <c r="BX124" s="89"/>
      <c r="BY124" s="89"/>
      <c r="BZ124" s="89"/>
      <c r="CA124" s="89"/>
      <c r="CB124" s="89"/>
      <c r="CC124" s="89"/>
      <c r="CD124" s="89"/>
      <c r="CE124" s="89"/>
      <c r="CF124" s="89"/>
      <c r="CG124" s="89"/>
      <c r="CH124" s="89"/>
      <c r="CI124" s="89"/>
      <c r="CJ124" s="89"/>
      <c r="CK124" s="89"/>
      <c r="CL124" s="89"/>
      <c r="CM124" s="89"/>
      <c r="CN124" s="89"/>
      <c r="CO124" s="89"/>
      <c r="CP124" s="89"/>
      <c r="CQ124" s="89"/>
      <c r="CR124" s="89"/>
      <c r="CS124" s="89"/>
      <c r="CT124" s="89"/>
      <c r="CU124" s="89"/>
      <c r="CV124" s="89"/>
      <c r="CW124" s="89"/>
    </row>
    <row r="125" spans="1:101" x14ac:dyDescent="0.2">
      <c r="A125" s="75" t="s">
        <v>548</v>
      </c>
      <c r="B125" s="75" t="s">
        <v>2526</v>
      </c>
      <c r="C125" s="154" t="s">
        <v>147</v>
      </c>
      <c r="D125" s="154" t="s">
        <v>599</v>
      </c>
      <c r="E125" s="143">
        <v>10000</v>
      </c>
      <c r="F125" s="86">
        <v>0</v>
      </c>
      <c r="G125" s="110" t="s">
        <v>2777</v>
      </c>
      <c r="H125" s="86"/>
      <c r="I125" s="86"/>
      <c r="J125" s="86"/>
      <c r="K125" s="86">
        <v>909.09</v>
      </c>
      <c r="L125" s="86">
        <v>909.09</v>
      </c>
      <c r="M125" s="86">
        <v>909.09</v>
      </c>
      <c r="N125" s="86">
        <v>909.09</v>
      </c>
      <c r="O125" s="86">
        <v>909.09</v>
      </c>
      <c r="P125" s="86">
        <v>909.09</v>
      </c>
      <c r="Q125" s="86">
        <v>909.09</v>
      </c>
      <c r="R125" s="86">
        <v>909.09</v>
      </c>
      <c r="S125" s="86">
        <v>909.09</v>
      </c>
      <c r="T125" s="86">
        <v>909.09</v>
      </c>
      <c r="U125" s="86">
        <v>909.1</v>
      </c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102">
        <f t="shared" si="16"/>
        <v>10000</v>
      </c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  <c r="AU125" s="89"/>
      <c r="AV125" s="89"/>
      <c r="AW125" s="89"/>
      <c r="AX125" s="89"/>
      <c r="AY125" s="89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  <c r="CT125" s="89"/>
      <c r="CU125" s="89"/>
      <c r="CV125" s="89"/>
      <c r="CW125" s="89"/>
    </row>
    <row r="126" spans="1:101" x14ac:dyDescent="0.2">
      <c r="A126" s="161">
        <v>4.2</v>
      </c>
      <c r="B126" s="161" t="s">
        <v>2529</v>
      </c>
      <c r="C126" s="161" t="s">
        <v>53</v>
      </c>
      <c r="D126" s="162" t="s">
        <v>897</v>
      </c>
      <c r="E126" s="145">
        <v>40000</v>
      </c>
      <c r="F126" s="145">
        <v>0</v>
      </c>
      <c r="G126" s="163" t="s">
        <v>2805</v>
      </c>
      <c r="H126" s="145"/>
      <c r="I126" s="145"/>
      <c r="J126" s="145"/>
      <c r="K126" s="145"/>
      <c r="L126" s="145"/>
      <c r="M126" s="145"/>
      <c r="N126" s="145"/>
      <c r="O126" s="145"/>
      <c r="P126" s="145">
        <v>10000</v>
      </c>
      <c r="Q126" s="145"/>
      <c r="R126" s="145"/>
      <c r="S126" s="145"/>
      <c r="T126" s="145"/>
      <c r="U126" s="145"/>
      <c r="V126" s="145"/>
      <c r="W126" s="145"/>
      <c r="X126" s="145">
        <v>0</v>
      </c>
      <c r="Y126" s="145">
        <v>10000</v>
      </c>
      <c r="Z126" s="145"/>
      <c r="AA126" s="145"/>
      <c r="AB126" s="145">
        <v>10000</v>
      </c>
      <c r="AC126" s="145"/>
      <c r="AD126" s="145"/>
      <c r="AE126" s="145"/>
      <c r="AF126" s="145">
        <v>10000</v>
      </c>
      <c r="AG126" s="145">
        <f t="shared" si="16"/>
        <v>40000</v>
      </c>
      <c r="AH126" s="89"/>
      <c r="AI126" s="89"/>
      <c r="AJ126" s="89"/>
      <c r="AK126" s="89"/>
      <c r="AL126" s="89"/>
      <c r="AM126" s="89"/>
      <c r="AN126" s="89"/>
      <c r="AO126" s="89"/>
      <c r="AP126" s="89"/>
      <c r="AQ126" s="89"/>
      <c r="AR126" s="89"/>
      <c r="AS126" s="89"/>
      <c r="AT126" s="89"/>
      <c r="AU126" s="89"/>
      <c r="AV126" s="89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  <c r="CW126" s="89"/>
    </row>
    <row r="127" spans="1:101" x14ac:dyDescent="0.25">
      <c r="A127" s="164"/>
      <c r="B127" s="165" t="s">
        <v>2535</v>
      </c>
      <c r="C127" s="165"/>
      <c r="D127" s="165"/>
      <c r="E127" s="165"/>
      <c r="F127" s="165"/>
      <c r="G127" s="165"/>
      <c r="H127" s="166"/>
      <c r="I127" s="166"/>
      <c r="J127" s="166">
        <f>H7+I7+J7</f>
        <v>344597.06</v>
      </c>
      <c r="K127" s="166"/>
      <c r="L127" s="166"/>
      <c r="M127" s="166">
        <f>K7+L7+M7</f>
        <v>699132.77</v>
      </c>
      <c r="N127" s="166"/>
      <c r="O127" s="166"/>
      <c r="P127" s="166">
        <f>N7+O7+P7</f>
        <v>413882.77</v>
      </c>
      <c r="Q127" s="166"/>
      <c r="R127" s="166"/>
      <c r="S127" s="166">
        <f>Q7+R7+S7</f>
        <v>286033.55000000005</v>
      </c>
      <c r="T127" s="166"/>
      <c r="U127" s="166"/>
      <c r="V127" s="166">
        <f>T7+U7+V7</f>
        <v>227474.33000000002</v>
      </c>
      <c r="W127" s="166"/>
      <c r="X127" s="166"/>
      <c r="Y127" s="166">
        <f>W7+X7+Y7</f>
        <v>228156.14</v>
      </c>
      <c r="Z127" s="166"/>
      <c r="AA127" s="166"/>
      <c r="AB127" s="166">
        <f>Z7+AA7+AB7</f>
        <v>224406.14</v>
      </c>
      <c r="AC127" s="166"/>
      <c r="AD127" s="166"/>
      <c r="AE127" s="166">
        <f>AC7+AD7+AE7+AF7</f>
        <v>162222.24</v>
      </c>
      <c r="AF127" s="166"/>
      <c r="AG127" s="167">
        <f t="shared" si="16"/>
        <v>2585905</v>
      </c>
      <c r="AH127" s="89"/>
      <c r="AI127" s="89"/>
      <c r="AJ127" s="89"/>
      <c r="AK127" s="89"/>
      <c r="AL127" s="89"/>
      <c r="AM127" s="89"/>
      <c r="AN127" s="89"/>
      <c r="AO127" s="89"/>
      <c r="AP127" s="89"/>
      <c r="AQ127" s="89"/>
      <c r="AR127" s="89"/>
      <c r="AS127" s="89"/>
      <c r="AT127" s="89"/>
      <c r="AU127" s="89"/>
      <c r="AV127" s="89"/>
      <c r="AW127" s="89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  <c r="CA127" s="89"/>
      <c r="CB127" s="89"/>
      <c r="CC127" s="89"/>
      <c r="CD127" s="89"/>
      <c r="CE127" s="89"/>
      <c r="CF127" s="89"/>
      <c r="CG127" s="89"/>
      <c r="CH127" s="89"/>
      <c r="CI127" s="89"/>
      <c r="CJ127" s="89"/>
      <c r="CK127" s="89"/>
      <c r="CL127" s="89"/>
      <c r="CM127" s="89"/>
      <c r="CN127" s="89"/>
      <c r="CO127" s="89"/>
      <c r="CP127" s="89"/>
      <c r="CQ127" s="89"/>
      <c r="CR127" s="89"/>
      <c r="CS127" s="89"/>
      <c r="CT127" s="89"/>
      <c r="CU127" s="89"/>
      <c r="CV127" s="89"/>
      <c r="CW127" s="89"/>
    </row>
    <row r="128" spans="1:101" x14ac:dyDescent="0.25">
      <c r="AH128" s="89"/>
      <c r="AI128" s="89"/>
      <c r="AJ128" s="89"/>
      <c r="AK128" s="89"/>
      <c r="AL128" s="89"/>
      <c r="AM128" s="89"/>
      <c r="AN128" s="89"/>
      <c r="AO128" s="89"/>
      <c r="AP128" s="89"/>
      <c r="AQ128" s="89"/>
      <c r="AR128" s="89"/>
      <c r="AS128" s="89"/>
      <c r="AT128" s="89"/>
      <c r="AU128" s="89"/>
      <c r="AV128" s="89"/>
      <c r="AW128" s="89"/>
      <c r="AX128" s="89"/>
      <c r="AY128" s="89"/>
      <c r="AZ128" s="89"/>
      <c r="BA128" s="89"/>
      <c r="BB128" s="89"/>
      <c r="BC128" s="89"/>
      <c r="BD128" s="89"/>
      <c r="BE128" s="89"/>
      <c r="BF128" s="89"/>
      <c r="BG128" s="89"/>
      <c r="BH128" s="89"/>
      <c r="BI128" s="89"/>
      <c r="BJ128" s="89"/>
      <c r="BK128" s="89"/>
      <c r="BL128" s="89"/>
      <c r="BM128" s="89"/>
      <c r="BN128" s="89"/>
      <c r="BO128" s="89"/>
      <c r="BP128" s="89"/>
      <c r="BQ128" s="89"/>
      <c r="BR128" s="89"/>
      <c r="BS128" s="89"/>
      <c r="BT128" s="89"/>
      <c r="BU128" s="89"/>
      <c r="BV128" s="89"/>
      <c r="BW128" s="89"/>
      <c r="BX128" s="89"/>
      <c r="BY128" s="89"/>
      <c r="BZ128" s="89"/>
      <c r="CA128" s="89"/>
      <c r="CB128" s="89"/>
      <c r="CC128" s="89"/>
      <c r="CD128" s="89"/>
      <c r="CE128" s="89"/>
      <c r="CF128" s="89"/>
      <c r="CG128" s="89"/>
      <c r="CH128" s="89"/>
      <c r="CI128" s="89"/>
      <c r="CJ128" s="89"/>
      <c r="CK128" s="89"/>
      <c r="CL128" s="89"/>
      <c r="CM128" s="89"/>
      <c r="CN128" s="89"/>
      <c r="CO128" s="89"/>
      <c r="CP128" s="89"/>
      <c r="CQ128" s="89"/>
      <c r="CR128" s="89"/>
      <c r="CS128" s="89"/>
      <c r="CT128" s="89"/>
      <c r="CU128" s="89"/>
      <c r="CV128" s="89"/>
      <c r="CW128" s="89"/>
    </row>
    <row r="129" spans="1:101" x14ac:dyDescent="0.25"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89"/>
      <c r="AV129" s="89"/>
      <c r="AW129" s="89"/>
      <c r="AX129" s="89"/>
      <c r="AY129" s="89"/>
      <c r="AZ129" s="89"/>
      <c r="BA129" s="89"/>
      <c r="BB129" s="89"/>
      <c r="BC129" s="89"/>
      <c r="BD129" s="89"/>
      <c r="BE129" s="89"/>
      <c r="BF129" s="89"/>
      <c r="BG129" s="89"/>
      <c r="BH129" s="89"/>
      <c r="BI129" s="89"/>
      <c r="BJ129" s="89"/>
      <c r="BK129" s="89"/>
      <c r="BL129" s="89"/>
      <c r="BM129" s="89"/>
      <c r="BN129" s="89"/>
      <c r="BO129" s="89"/>
      <c r="BP129" s="89"/>
      <c r="BQ129" s="89"/>
      <c r="BR129" s="89"/>
      <c r="BS129" s="89"/>
      <c r="BT129" s="89"/>
      <c r="BU129" s="89"/>
      <c r="BV129" s="89"/>
      <c r="BW129" s="89"/>
      <c r="BX129" s="89"/>
      <c r="BY129" s="89"/>
      <c r="BZ129" s="89"/>
      <c r="CA129" s="89"/>
      <c r="CB129" s="89"/>
      <c r="CC129" s="89"/>
      <c r="CD129" s="89"/>
      <c r="CE129" s="89"/>
      <c r="CF129" s="89"/>
      <c r="CG129" s="89"/>
      <c r="CH129" s="89"/>
      <c r="CI129" s="89"/>
      <c r="CJ129" s="89"/>
      <c r="CK129" s="89"/>
      <c r="CL129" s="89"/>
      <c r="CM129" s="89"/>
      <c r="CN129" s="89"/>
      <c r="CO129" s="89"/>
      <c r="CP129" s="89"/>
      <c r="CQ129" s="89"/>
      <c r="CR129" s="89"/>
      <c r="CS129" s="89"/>
      <c r="CT129" s="89"/>
      <c r="CU129" s="89"/>
      <c r="CV129" s="89"/>
      <c r="CW129" s="89"/>
    </row>
    <row r="130" spans="1:101" x14ac:dyDescent="0.25">
      <c r="AH130" s="89"/>
      <c r="AI130" s="89"/>
      <c r="AJ130" s="89"/>
      <c r="AK130" s="89"/>
      <c r="AL130" s="89"/>
      <c r="AM130" s="89"/>
      <c r="AN130" s="89"/>
      <c r="AO130" s="89"/>
      <c r="AP130" s="89"/>
      <c r="AQ130" s="89"/>
      <c r="AR130" s="89"/>
      <c r="AS130" s="89"/>
      <c r="AT130" s="89"/>
      <c r="AU130" s="89"/>
      <c r="AV130" s="89"/>
      <c r="AW130" s="89"/>
      <c r="AX130" s="89"/>
      <c r="AY130" s="89"/>
      <c r="AZ130" s="89"/>
      <c r="BA130" s="89"/>
      <c r="BB130" s="89"/>
      <c r="BC130" s="89"/>
      <c r="BD130" s="89"/>
      <c r="BE130" s="89"/>
      <c r="BF130" s="89"/>
      <c r="BG130" s="89"/>
      <c r="BH130" s="89"/>
      <c r="BI130" s="89"/>
      <c r="BJ130" s="89"/>
      <c r="BK130" s="89"/>
      <c r="BL130" s="89"/>
      <c r="BM130" s="89"/>
      <c r="BN130" s="89"/>
      <c r="BO130" s="89"/>
      <c r="BP130" s="89"/>
      <c r="BQ130" s="89"/>
      <c r="BR130" s="89"/>
      <c r="BS130" s="89"/>
      <c r="BT130" s="89"/>
      <c r="BU130" s="89"/>
      <c r="BV130" s="89"/>
      <c r="BW130" s="89"/>
      <c r="BX130" s="89"/>
      <c r="BY130" s="89"/>
      <c r="BZ130" s="89"/>
      <c r="CA130" s="89"/>
      <c r="CB130" s="89"/>
      <c r="CC130" s="89"/>
      <c r="CD130" s="89"/>
      <c r="CE130" s="89"/>
      <c r="CF130" s="89"/>
      <c r="CG130" s="89"/>
      <c r="CH130" s="89"/>
      <c r="CI130" s="89"/>
      <c r="CJ130" s="89"/>
      <c r="CK130" s="89"/>
      <c r="CL130" s="89"/>
      <c r="CM130" s="89"/>
      <c r="CN130" s="89"/>
      <c r="CO130" s="89"/>
      <c r="CP130" s="89"/>
      <c r="CQ130" s="89"/>
      <c r="CR130" s="89"/>
      <c r="CS130" s="89"/>
      <c r="CT130" s="89"/>
      <c r="CU130" s="89"/>
      <c r="CV130" s="89"/>
      <c r="CW130" s="89"/>
    </row>
    <row r="131" spans="1:101" x14ac:dyDescent="0.25"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89"/>
      <c r="BY131" s="89"/>
      <c r="BZ131" s="89"/>
      <c r="CA131" s="89"/>
      <c r="CB131" s="89"/>
      <c r="CC131" s="89"/>
      <c r="CD131" s="89"/>
      <c r="CE131" s="89"/>
      <c r="CF131" s="89"/>
      <c r="CG131" s="89"/>
      <c r="CH131" s="89"/>
      <c r="CI131" s="89"/>
      <c r="CJ131" s="89"/>
      <c r="CK131" s="89"/>
      <c r="CL131" s="89"/>
      <c r="CM131" s="89"/>
      <c r="CN131" s="89"/>
      <c r="CO131" s="89"/>
      <c r="CP131" s="89"/>
      <c r="CQ131" s="89"/>
      <c r="CR131" s="89"/>
      <c r="CS131" s="89"/>
      <c r="CT131" s="89"/>
      <c r="CU131" s="89"/>
      <c r="CV131" s="89"/>
      <c r="CW131" s="89"/>
    </row>
    <row r="132" spans="1:101" x14ac:dyDescent="0.25">
      <c r="AH132" s="89"/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  <c r="AS132" s="89"/>
      <c r="AT132" s="89"/>
      <c r="AU132" s="89"/>
      <c r="AV132" s="89"/>
      <c r="AW132" s="89"/>
      <c r="AX132" s="89"/>
      <c r="AY132" s="89"/>
      <c r="AZ132" s="89"/>
      <c r="BA132" s="89"/>
      <c r="BB132" s="89"/>
      <c r="BC132" s="89"/>
      <c r="BD132" s="89"/>
      <c r="BE132" s="89"/>
      <c r="BF132" s="89"/>
      <c r="BG132" s="89"/>
      <c r="BH132" s="89"/>
      <c r="BI132" s="89"/>
      <c r="BJ132" s="89"/>
      <c r="BK132" s="89"/>
      <c r="BL132" s="89"/>
      <c r="BM132" s="89"/>
      <c r="BN132" s="89"/>
      <c r="BO132" s="89"/>
      <c r="BP132" s="89"/>
      <c r="BQ132" s="89"/>
      <c r="BR132" s="89"/>
      <c r="BS132" s="89"/>
      <c r="BT132" s="89"/>
      <c r="BU132" s="89"/>
      <c r="BV132" s="89"/>
      <c r="BW132" s="89"/>
      <c r="BX132" s="89"/>
      <c r="BY132" s="89"/>
      <c r="BZ132" s="89"/>
      <c r="CA132" s="89"/>
      <c r="CB132" s="89"/>
      <c r="CC132" s="89"/>
      <c r="CD132" s="89"/>
      <c r="CE132" s="89"/>
      <c r="CF132" s="89"/>
      <c r="CG132" s="89"/>
      <c r="CH132" s="89"/>
      <c r="CI132" s="89"/>
      <c r="CJ132" s="89"/>
      <c r="CK132" s="89"/>
      <c r="CL132" s="89"/>
      <c r="CM132" s="89"/>
      <c r="CN132" s="89"/>
      <c r="CO132" s="89"/>
      <c r="CP132" s="89"/>
      <c r="CQ132" s="89"/>
      <c r="CR132" s="89"/>
      <c r="CS132" s="89"/>
      <c r="CT132" s="89"/>
      <c r="CU132" s="89"/>
      <c r="CV132" s="89"/>
      <c r="CW132" s="89"/>
    </row>
    <row r="133" spans="1:101" x14ac:dyDescent="0.25">
      <c r="A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89"/>
      <c r="AW133" s="89"/>
      <c r="AX133" s="89"/>
      <c r="AY133" s="89"/>
      <c r="AZ133" s="89"/>
      <c r="BA133" s="89"/>
      <c r="BB133" s="89"/>
      <c r="BC133" s="89"/>
      <c r="BD133" s="89"/>
      <c r="BE133" s="89"/>
      <c r="BF133" s="89"/>
      <c r="BG133" s="89"/>
      <c r="BH133" s="89"/>
      <c r="BI133" s="89"/>
      <c r="BJ133" s="89"/>
      <c r="BK133" s="89"/>
      <c r="BL133" s="89"/>
      <c r="BM133" s="89"/>
      <c r="BN133" s="89"/>
      <c r="BO133" s="89"/>
      <c r="BP133" s="89"/>
      <c r="BQ133" s="89"/>
      <c r="BR133" s="89"/>
      <c r="BS133" s="89"/>
      <c r="BT133" s="89"/>
      <c r="BU133" s="89"/>
      <c r="BV133" s="89"/>
      <c r="BW133" s="89"/>
      <c r="BX133" s="89"/>
      <c r="BY133" s="89"/>
      <c r="BZ133" s="89"/>
      <c r="CA133" s="89"/>
      <c r="CB133" s="89"/>
      <c r="CC133" s="89"/>
      <c r="CD133" s="89"/>
      <c r="CE133" s="89"/>
      <c r="CF133" s="89"/>
      <c r="CG133" s="89"/>
      <c r="CH133" s="89"/>
      <c r="CI133" s="89"/>
      <c r="CJ133" s="89"/>
      <c r="CK133" s="89"/>
      <c r="CL133" s="89"/>
      <c r="CM133" s="89"/>
      <c r="CN133" s="89"/>
      <c r="CO133" s="89"/>
      <c r="CP133" s="89"/>
      <c r="CQ133" s="89"/>
      <c r="CR133" s="89"/>
      <c r="CS133" s="89"/>
      <c r="CT133" s="89"/>
      <c r="CU133" s="89"/>
      <c r="CV133" s="89"/>
      <c r="CW133" s="89"/>
    </row>
    <row r="134" spans="1:101" x14ac:dyDescent="0.25">
      <c r="A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89"/>
      <c r="AI134" s="89"/>
      <c r="AJ134" s="89"/>
      <c r="AK134" s="89"/>
      <c r="AL134" s="89"/>
      <c r="AM134" s="89"/>
      <c r="AN134" s="89"/>
      <c r="AO134" s="89"/>
      <c r="AP134" s="89"/>
      <c r="AQ134" s="89"/>
      <c r="AR134" s="89"/>
      <c r="AS134" s="89"/>
      <c r="AT134" s="89"/>
      <c r="AU134" s="89"/>
      <c r="AV134" s="89"/>
      <c r="AW134" s="89"/>
      <c r="AX134" s="89"/>
      <c r="AY134" s="89"/>
      <c r="AZ134" s="89"/>
      <c r="BA134" s="89"/>
      <c r="BB134" s="89"/>
      <c r="BC134" s="89"/>
      <c r="BD134" s="89"/>
      <c r="BE134" s="89"/>
      <c r="BF134" s="89"/>
      <c r="BG134" s="89"/>
      <c r="BH134" s="89"/>
      <c r="BI134" s="89"/>
      <c r="BJ134" s="89"/>
      <c r="BK134" s="89"/>
      <c r="BL134" s="89"/>
      <c r="BM134" s="89"/>
      <c r="BN134" s="89"/>
      <c r="BO134" s="89"/>
      <c r="BP134" s="89"/>
      <c r="BQ134" s="89"/>
      <c r="BR134" s="89"/>
      <c r="BS134" s="89"/>
      <c r="BT134" s="89"/>
      <c r="BU134" s="89"/>
      <c r="BV134" s="89"/>
      <c r="BW134" s="89"/>
      <c r="BX134" s="89"/>
      <c r="BY134" s="89"/>
      <c r="BZ134" s="89"/>
      <c r="CA134" s="89"/>
      <c r="CB134" s="89"/>
      <c r="CC134" s="89"/>
      <c r="CD134" s="89"/>
      <c r="CE134" s="89"/>
      <c r="CF134" s="89"/>
      <c r="CG134" s="89"/>
      <c r="CH134" s="89"/>
      <c r="CI134" s="89"/>
      <c r="CJ134" s="89"/>
      <c r="CK134" s="89"/>
      <c r="CL134" s="89"/>
      <c r="CM134" s="89"/>
      <c r="CN134" s="89"/>
      <c r="CO134" s="89"/>
      <c r="CP134" s="89"/>
      <c r="CQ134" s="89"/>
      <c r="CR134" s="89"/>
      <c r="CS134" s="89"/>
      <c r="CT134" s="89"/>
      <c r="CU134" s="89"/>
      <c r="CV134" s="89"/>
      <c r="CW134" s="89"/>
    </row>
    <row r="135" spans="1:101" x14ac:dyDescent="0.25">
      <c r="A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89"/>
      <c r="AI135" s="89"/>
      <c r="AJ135" s="89"/>
      <c r="AK135" s="89"/>
      <c r="AL135" s="89"/>
      <c r="AM135" s="89"/>
      <c r="AN135" s="89"/>
      <c r="AO135" s="89"/>
      <c r="AP135" s="89"/>
      <c r="AQ135" s="89"/>
      <c r="AR135" s="89"/>
      <c r="AS135" s="89"/>
      <c r="AT135" s="89"/>
      <c r="AU135" s="89"/>
      <c r="AV135" s="89"/>
      <c r="AW135" s="89"/>
      <c r="AX135" s="89"/>
      <c r="AY135" s="89"/>
      <c r="AZ135" s="89"/>
      <c r="BA135" s="89"/>
      <c r="BB135" s="89"/>
      <c r="BC135" s="89"/>
      <c r="BD135" s="89"/>
      <c r="BE135" s="89"/>
      <c r="BF135" s="89"/>
      <c r="BG135" s="89"/>
      <c r="BH135" s="89"/>
      <c r="BI135" s="89"/>
      <c r="BJ135" s="89"/>
      <c r="BK135" s="89"/>
      <c r="BL135" s="89"/>
      <c r="BM135" s="89"/>
      <c r="BN135" s="89"/>
      <c r="BO135" s="89"/>
      <c r="BP135" s="89"/>
      <c r="BQ135" s="89"/>
      <c r="BR135" s="89"/>
      <c r="BS135" s="89"/>
      <c r="BT135" s="89"/>
      <c r="BU135" s="89"/>
      <c r="BV135" s="89"/>
      <c r="BW135" s="89"/>
      <c r="BX135" s="89"/>
      <c r="BY135" s="89"/>
      <c r="BZ135" s="89"/>
      <c r="CA135" s="89"/>
      <c r="CB135" s="89"/>
      <c r="CC135" s="89"/>
      <c r="CD135" s="89"/>
      <c r="CE135" s="89"/>
      <c r="CF135" s="89"/>
      <c r="CG135" s="89"/>
      <c r="CH135" s="89"/>
      <c r="CI135" s="89"/>
      <c r="CJ135" s="89"/>
      <c r="CK135" s="89"/>
      <c r="CL135" s="89"/>
      <c r="CM135" s="89"/>
      <c r="CN135" s="89"/>
      <c r="CO135" s="89"/>
      <c r="CP135" s="89"/>
      <c r="CQ135" s="89"/>
      <c r="CR135" s="89"/>
      <c r="CS135" s="89"/>
      <c r="CT135" s="89"/>
      <c r="CU135" s="89"/>
      <c r="CV135" s="89"/>
      <c r="CW135" s="89"/>
    </row>
    <row r="136" spans="1:101" x14ac:dyDescent="0.25">
      <c r="A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89"/>
      <c r="AI136" s="89"/>
      <c r="AJ136" s="89"/>
      <c r="AK136" s="89"/>
      <c r="AL136" s="89"/>
      <c r="AM136" s="89"/>
      <c r="AN136" s="89"/>
      <c r="AO136" s="89"/>
      <c r="AP136" s="89"/>
      <c r="AQ136" s="89"/>
      <c r="AR136" s="89"/>
      <c r="AS136" s="89"/>
      <c r="AT136" s="89"/>
      <c r="AU136" s="89"/>
      <c r="AV136" s="89"/>
      <c r="AW136" s="89"/>
      <c r="AX136" s="89"/>
      <c r="AY136" s="89"/>
      <c r="AZ136" s="89"/>
      <c r="BA136" s="89"/>
      <c r="BB136" s="89"/>
      <c r="BC136" s="89"/>
      <c r="BD136" s="89"/>
      <c r="BE136" s="89"/>
      <c r="BF136" s="89"/>
      <c r="BG136" s="89"/>
      <c r="BH136" s="89"/>
      <c r="BI136" s="89"/>
      <c r="BJ136" s="89"/>
      <c r="BK136" s="89"/>
      <c r="BL136" s="89"/>
      <c r="BM136" s="89"/>
      <c r="BN136" s="89"/>
      <c r="BO136" s="89"/>
      <c r="BP136" s="89"/>
      <c r="BQ136" s="89"/>
      <c r="BR136" s="89"/>
      <c r="BS136" s="89"/>
      <c r="BT136" s="89"/>
      <c r="BU136" s="89"/>
      <c r="BV136" s="89"/>
      <c r="BW136" s="89"/>
      <c r="BX136" s="89"/>
      <c r="BY136" s="89"/>
      <c r="BZ136" s="89"/>
      <c r="CA136" s="89"/>
      <c r="CB136" s="89"/>
      <c r="CC136" s="89"/>
      <c r="CD136" s="89"/>
      <c r="CE136" s="89"/>
      <c r="CF136" s="89"/>
      <c r="CG136" s="89"/>
      <c r="CH136" s="89"/>
      <c r="CI136" s="89"/>
      <c r="CJ136" s="89"/>
      <c r="CK136" s="89"/>
      <c r="CL136" s="89"/>
      <c r="CM136" s="89"/>
      <c r="CN136" s="89"/>
      <c r="CO136" s="89"/>
      <c r="CP136" s="89"/>
      <c r="CQ136" s="89"/>
      <c r="CR136" s="89"/>
      <c r="CS136" s="89"/>
      <c r="CT136" s="89"/>
      <c r="CU136" s="89"/>
      <c r="CV136" s="89"/>
      <c r="CW136" s="89"/>
    </row>
    <row r="137" spans="1:101" x14ac:dyDescent="0.25">
      <c r="A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  <c r="BZ137" s="89"/>
      <c r="CA137" s="89"/>
      <c r="CB137" s="89"/>
      <c r="CC137" s="89"/>
      <c r="CD137" s="89"/>
      <c r="CE137" s="89"/>
      <c r="CF137" s="89"/>
      <c r="CG137" s="89"/>
      <c r="CH137" s="89"/>
      <c r="CI137" s="89"/>
      <c r="CJ137" s="89"/>
      <c r="CK137" s="89"/>
      <c r="CL137" s="89"/>
      <c r="CM137" s="89"/>
      <c r="CN137" s="89"/>
      <c r="CO137" s="89"/>
      <c r="CP137" s="89"/>
      <c r="CQ137" s="89"/>
      <c r="CR137" s="89"/>
      <c r="CS137" s="89"/>
      <c r="CT137" s="89"/>
      <c r="CU137" s="89"/>
      <c r="CV137" s="89"/>
      <c r="CW137" s="89"/>
    </row>
    <row r="138" spans="1:101" x14ac:dyDescent="0.25">
      <c r="A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89"/>
      <c r="AI138" s="89"/>
      <c r="AJ138" s="89"/>
      <c r="AK138" s="89"/>
      <c r="AL138" s="89"/>
      <c r="AM138" s="89"/>
      <c r="AN138" s="89"/>
      <c r="AO138" s="89"/>
      <c r="AP138" s="89"/>
      <c r="AQ138" s="89"/>
      <c r="AR138" s="89"/>
      <c r="AS138" s="89"/>
      <c r="AT138" s="89"/>
      <c r="AU138" s="89"/>
      <c r="AV138" s="89"/>
      <c r="AW138" s="89"/>
      <c r="AX138" s="89"/>
      <c r="AY138" s="89"/>
      <c r="AZ138" s="89"/>
      <c r="BA138" s="89"/>
      <c r="BB138" s="89"/>
      <c r="BC138" s="89"/>
      <c r="BD138" s="89"/>
      <c r="BE138" s="89"/>
      <c r="BF138" s="89"/>
      <c r="BG138" s="89"/>
      <c r="BH138" s="89"/>
      <c r="BI138" s="89"/>
      <c r="BJ138" s="89"/>
      <c r="BK138" s="89"/>
      <c r="BL138" s="89"/>
      <c r="BM138" s="89"/>
      <c r="BN138" s="89"/>
      <c r="BO138" s="89"/>
      <c r="BP138" s="89"/>
      <c r="BQ138" s="89"/>
      <c r="BR138" s="89"/>
      <c r="BS138" s="89"/>
      <c r="BT138" s="89"/>
      <c r="BU138" s="89"/>
      <c r="BV138" s="89"/>
      <c r="BW138" s="89"/>
      <c r="BX138" s="89"/>
      <c r="BY138" s="89"/>
      <c r="BZ138" s="89"/>
      <c r="CA138" s="89"/>
      <c r="CB138" s="89"/>
      <c r="CC138" s="89"/>
      <c r="CD138" s="89"/>
      <c r="CE138" s="89"/>
      <c r="CF138" s="89"/>
      <c r="CG138" s="89"/>
      <c r="CH138" s="89"/>
      <c r="CI138" s="89"/>
      <c r="CJ138" s="89"/>
      <c r="CK138" s="89"/>
      <c r="CL138" s="89"/>
      <c r="CM138" s="89"/>
      <c r="CN138" s="89"/>
      <c r="CO138" s="89"/>
      <c r="CP138" s="89"/>
      <c r="CQ138" s="89"/>
      <c r="CR138" s="89"/>
      <c r="CS138" s="89"/>
      <c r="CT138" s="89"/>
      <c r="CU138" s="89"/>
      <c r="CV138" s="89"/>
      <c r="CW138" s="89"/>
    </row>
    <row r="139" spans="1:101" x14ac:dyDescent="0.25">
      <c r="A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89"/>
      <c r="AI139" s="89"/>
      <c r="AJ139" s="89"/>
      <c r="AK139" s="89"/>
      <c r="AL139" s="89"/>
      <c r="AM139" s="89"/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9"/>
      <c r="CC139" s="89"/>
      <c r="CD139" s="89"/>
      <c r="CE139" s="89"/>
      <c r="CF139" s="89"/>
      <c r="CG139" s="89"/>
      <c r="CH139" s="89"/>
      <c r="CI139" s="89"/>
      <c r="CJ139" s="89"/>
      <c r="CK139" s="89"/>
      <c r="CL139" s="89"/>
      <c r="CM139" s="89"/>
      <c r="CN139" s="89"/>
      <c r="CO139" s="89"/>
      <c r="CP139" s="89"/>
      <c r="CQ139" s="89"/>
      <c r="CR139" s="89"/>
      <c r="CS139" s="89"/>
      <c r="CT139" s="89"/>
      <c r="CU139" s="89"/>
      <c r="CV139" s="89"/>
      <c r="CW139" s="89"/>
    </row>
    <row r="140" spans="1:101" x14ac:dyDescent="0.25">
      <c r="A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170"/>
      <c r="AF140" s="170"/>
      <c r="AG140" s="170"/>
      <c r="AH140" s="171"/>
      <c r="AI140" s="89"/>
      <c r="AJ140" s="89"/>
      <c r="AK140" s="89"/>
      <c r="AL140" s="89"/>
      <c r="AM140" s="89"/>
      <c r="AN140" s="89"/>
      <c r="AO140" s="89"/>
      <c r="AP140" s="89"/>
      <c r="AQ140" s="89"/>
      <c r="AR140" s="89"/>
      <c r="AS140" s="89"/>
      <c r="AT140" s="89"/>
      <c r="AU140" s="89"/>
      <c r="AV140" s="89"/>
      <c r="AW140" s="89"/>
      <c r="AX140" s="89"/>
      <c r="AY140" s="89"/>
      <c r="AZ140" s="89"/>
      <c r="BA140" s="89"/>
      <c r="BB140" s="89"/>
      <c r="BC140" s="89"/>
      <c r="BD140" s="89"/>
      <c r="BE140" s="89"/>
      <c r="BF140" s="89"/>
      <c r="BG140" s="89"/>
      <c r="BH140" s="89"/>
      <c r="BI140" s="89"/>
      <c r="BJ140" s="89"/>
      <c r="BK140" s="89"/>
      <c r="BL140" s="89"/>
      <c r="BM140" s="89"/>
      <c r="BN140" s="89"/>
      <c r="BO140" s="89"/>
      <c r="BP140" s="89"/>
      <c r="BQ140" s="89"/>
      <c r="BR140" s="89"/>
      <c r="BS140" s="89"/>
      <c r="BT140" s="89"/>
      <c r="BU140" s="89"/>
      <c r="BV140" s="89"/>
      <c r="BW140" s="89"/>
      <c r="BX140" s="89"/>
      <c r="BY140" s="89"/>
      <c r="BZ140" s="89"/>
      <c r="CA140" s="89"/>
      <c r="CB140" s="89"/>
      <c r="CC140" s="89"/>
      <c r="CD140" s="89"/>
      <c r="CE140" s="89"/>
      <c r="CF140" s="89"/>
      <c r="CG140" s="89"/>
      <c r="CH140" s="89"/>
      <c r="CI140" s="89"/>
      <c r="CJ140" s="89"/>
      <c r="CK140" s="89"/>
      <c r="CL140" s="89"/>
      <c r="CM140" s="89"/>
      <c r="CN140" s="89"/>
      <c r="CO140" s="89"/>
      <c r="CP140" s="89"/>
      <c r="CQ140" s="89"/>
      <c r="CR140" s="89"/>
      <c r="CS140" s="89"/>
      <c r="CT140" s="89"/>
      <c r="CU140" s="89"/>
      <c r="CV140" s="89"/>
      <c r="CW140" s="89"/>
    </row>
    <row r="141" spans="1:101" x14ac:dyDescent="0.25">
      <c r="A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  <c r="BA141" s="89"/>
      <c r="BB141" s="89"/>
      <c r="BC141" s="89"/>
      <c r="BD141" s="89"/>
      <c r="BE141" s="89"/>
      <c r="BF141" s="89"/>
      <c r="BG141" s="89"/>
      <c r="BH141" s="89"/>
      <c r="BI141" s="89"/>
      <c r="BJ141" s="89"/>
      <c r="BK141" s="89"/>
      <c r="BL141" s="89"/>
      <c r="BM141" s="89"/>
      <c r="BN141" s="89"/>
      <c r="BO141" s="89"/>
      <c r="BP141" s="89"/>
      <c r="BQ141" s="89"/>
      <c r="BR141" s="89"/>
      <c r="BS141" s="89"/>
      <c r="BT141" s="89"/>
      <c r="BU141" s="89"/>
      <c r="BV141" s="89"/>
      <c r="BW141" s="89"/>
      <c r="BX141" s="89"/>
      <c r="BY141" s="89"/>
      <c r="BZ141" s="89"/>
      <c r="CA141" s="89"/>
      <c r="CB141" s="89"/>
      <c r="CC141" s="89"/>
      <c r="CD141" s="89"/>
      <c r="CE141" s="89"/>
      <c r="CF141" s="89"/>
      <c r="CG141" s="89"/>
      <c r="CH141" s="89"/>
      <c r="CI141" s="89"/>
      <c r="CJ141" s="89"/>
      <c r="CK141" s="89"/>
      <c r="CL141" s="89"/>
      <c r="CM141" s="89"/>
      <c r="CN141" s="89"/>
      <c r="CO141" s="89"/>
      <c r="CP141" s="89"/>
      <c r="CQ141" s="89"/>
      <c r="CR141" s="89"/>
      <c r="CS141" s="89"/>
      <c r="CT141" s="89"/>
      <c r="CU141" s="89"/>
      <c r="CV141" s="89"/>
      <c r="CW141" s="89"/>
    </row>
    <row r="142" spans="1:101" x14ac:dyDescent="0.25">
      <c r="A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89"/>
      <c r="AI142" s="89"/>
      <c r="AJ142" s="89"/>
      <c r="AK142" s="89"/>
      <c r="AL142" s="89"/>
      <c r="AM142" s="89"/>
      <c r="AN142" s="89"/>
      <c r="AO142" s="89"/>
      <c r="AP142" s="89"/>
      <c r="AQ142" s="89"/>
      <c r="AR142" s="89"/>
      <c r="AS142" s="89"/>
      <c r="AT142" s="89"/>
      <c r="AU142" s="89"/>
      <c r="AV142" s="89"/>
      <c r="AW142" s="89"/>
      <c r="AX142" s="89"/>
      <c r="AY142" s="89"/>
      <c r="AZ142" s="89"/>
      <c r="BA142" s="89"/>
      <c r="BB142" s="89"/>
      <c r="BC142" s="89"/>
      <c r="BD142" s="89"/>
      <c r="BE142" s="89"/>
      <c r="BF142" s="89"/>
      <c r="BG142" s="89"/>
      <c r="BH142" s="89"/>
      <c r="BI142" s="89"/>
      <c r="BJ142" s="89"/>
      <c r="BK142" s="89"/>
      <c r="BL142" s="89"/>
      <c r="BM142" s="89"/>
      <c r="BN142" s="89"/>
      <c r="BO142" s="89"/>
      <c r="BP142" s="89"/>
      <c r="BQ142" s="89"/>
      <c r="BR142" s="89"/>
      <c r="BS142" s="89"/>
      <c r="BT142" s="89"/>
      <c r="BU142" s="89"/>
      <c r="BV142" s="89"/>
      <c r="BW142" s="89"/>
      <c r="BX142" s="89"/>
      <c r="BY142" s="89"/>
      <c r="BZ142" s="89"/>
      <c r="CA142" s="89"/>
      <c r="CB142" s="89"/>
      <c r="CC142" s="89"/>
      <c r="CD142" s="89"/>
      <c r="CE142" s="89"/>
      <c r="CF142" s="89"/>
      <c r="CG142" s="89"/>
      <c r="CH142" s="89"/>
      <c r="CI142" s="89"/>
      <c r="CJ142" s="89"/>
      <c r="CK142" s="89"/>
      <c r="CL142" s="89"/>
      <c r="CM142" s="89"/>
      <c r="CN142" s="89"/>
      <c r="CO142" s="89"/>
      <c r="CP142" s="89"/>
      <c r="CQ142" s="89"/>
      <c r="CR142" s="89"/>
      <c r="CS142" s="89"/>
      <c r="CT142" s="89"/>
      <c r="CU142" s="89"/>
      <c r="CV142" s="89"/>
      <c r="CW142" s="89"/>
    </row>
    <row r="143" spans="1:101" x14ac:dyDescent="0.25">
      <c r="A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89"/>
      <c r="AI143" s="89"/>
      <c r="AJ143" s="89"/>
      <c r="AK143" s="89"/>
      <c r="AL143" s="89"/>
      <c r="AM143" s="89"/>
      <c r="AN143" s="89"/>
      <c r="AO143" s="89"/>
      <c r="AP143" s="89"/>
      <c r="AQ143" s="89"/>
      <c r="AR143" s="89"/>
      <c r="AS143" s="89"/>
      <c r="AT143" s="89"/>
      <c r="AU143" s="89"/>
      <c r="AV143" s="89"/>
      <c r="AW143" s="89"/>
      <c r="AX143" s="89"/>
      <c r="AY143" s="89"/>
      <c r="AZ143" s="89"/>
      <c r="BA143" s="89"/>
      <c r="BB143" s="89"/>
      <c r="BC143" s="89"/>
      <c r="BD143" s="89"/>
      <c r="BE143" s="89"/>
      <c r="BF143" s="89"/>
      <c r="BG143" s="89"/>
      <c r="BH143" s="89"/>
      <c r="BI143" s="89"/>
      <c r="BJ143" s="89"/>
      <c r="BK143" s="89"/>
      <c r="BL143" s="89"/>
      <c r="BM143" s="89"/>
      <c r="BN143" s="89"/>
      <c r="BO143" s="89"/>
      <c r="BP143" s="89"/>
      <c r="BQ143" s="89"/>
      <c r="BR143" s="89"/>
      <c r="BS143" s="89"/>
      <c r="BT143" s="89"/>
      <c r="BU143" s="89"/>
      <c r="BV143" s="89"/>
      <c r="BW143" s="89"/>
      <c r="BX143" s="89"/>
      <c r="BY143" s="89"/>
      <c r="BZ143" s="89"/>
      <c r="CA143" s="89"/>
      <c r="CB143" s="89"/>
      <c r="CC143" s="89"/>
      <c r="CD143" s="89"/>
      <c r="CE143" s="89"/>
      <c r="CF143" s="89"/>
      <c r="CG143" s="89"/>
      <c r="CH143" s="89"/>
      <c r="CI143" s="89"/>
      <c r="CJ143" s="89"/>
      <c r="CK143" s="89"/>
      <c r="CL143" s="89"/>
      <c r="CM143" s="89"/>
      <c r="CN143" s="89"/>
      <c r="CO143" s="89"/>
      <c r="CP143" s="89"/>
      <c r="CQ143" s="89"/>
      <c r="CR143" s="89"/>
      <c r="CS143" s="89"/>
      <c r="CT143" s="89"/>
      <c r="CU143" s="89"/>
      <c r="CV143" s="89"/>
      <c r="CW143" s="89"/>
    </row>
    <row r="144" spans="1:101" x14ac:dyDescent="0.25">
      <c r="A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89"/>
      <c r="AI144" s="89"/>
      <c r="AJ144" s="89"/>
      <c r="AK144" s="89"/>
      <c r="AL144" s="89"/>
      <c r="AM144" s="89"/>
      <c r="AN144" s="89"/>
      <c r="AO144" s="89"/>
      <c r="AP144" s="89"/>
      <c r="AQ144" s="89"/>
      <c r="AR144" s="89"/>
      <c r="AS144" s="89"/>
      <c r="AT144" s="89"/>
      <c r="AU144" s="89"/>
      <c r="AV144" s="89"/>
      <c r="AW144" s="89"/>
      <c r="AX144" s="89"/>
      <c r="AY144" s="89"/>
      <c r="AZ144" s="89"/>
      <c r="BA144" s="89"/>
      <c r="BB144" s="89"/>
      <c r="BC144" s="89"/>
      <c r="BD144" s="89"/>
      <c r="BE144" s="89"/>
      <c r="BF144" s="89"/>
      <c r="BG144" s="89"/>
      <c r="BH144" s="89"/>
      <c r="BI144" s="89"/>
      <c r="BJ144" s="89"/>
      <c r="BK144" s="89"/>
      <c r="BL144" s="89"/>
      <c r="BM144" s="89"/>
      <c r="BN144" s="89"/>
      <c r="BO144" s="89"/>
      <c r="BP144" s="89"/>
      <c r="BQ144" s="89"/>
      <c r="BR144" s="89"/>
      <c r="BS144" s="89"/>
      <c r="BT144" s="89"/>
      <c r="BU144" s="89"/>
      <c r="BV144" s="89"/>
      <c r="BW144" s="89"/>
      <c r="BX144" s="89"/>
      <c r="BY144" s="89"/>
      <c r="BZ144" s="89"/>
      <c r="CA144" s="89"/>
      <c r="CB144" s="89"/>
      <c r="CC144" s="89"/>
      <c r="CD144" s="89"/>
      <c r="CE144" s="89"/>
      <c r="CF144" s="89"/>
      <c r="CG144" s="89"/>
      <c r="CH144" s="89"/>
      <c r="CI144" s="89"/>
      <c r="CJ144" s="89"/>
      <c r="CK144" s="89"/>
      <c r="CL144" s="89"/>
      <c r="CM144" s="89"/>
      <c r="CN144" s="89"/>
      <c r="CO144" s="89"/>
      <c r="CP144" s="89"/>
      <c r="CQ144" s="89"/>
      <c r="CR144" s="89"/>
      <c r="CS144" s="89"/>
      <c r="CT144" s="89"/>
      <c r="CU144" s="89"/>
      <c r="CV144" s="89"/>
      <c r="CW144" s="89"/>
    </row>
    <row r="145" spans="1:101" x14ac:dyDescent="0.25">
      <c r="A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89"/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  <c r="AT145" s="89"/>
      <c r="AU145" s="89"/>
      <c r="AV145" s="89"/>
      <c r="AW145" s="89"/>
      <c r="AX145" s="89"/>
      <c r="AY145" s="89"/>
      <c r="AZ145" s="89"/>
      <c r="BA145" s="89"/>
      <c r="BB145" s="89"/>
      <c r="BC145" s="89"/>
      <c r="BD145" s="89"/>
      <c r="BE145" s="89"/>
      <c r="BF145" s="89"/>
      <c r="BG145" s="89"/>
      <c r="BH145" s="89"/>
      <c r="BI145" s="89"/>
      <c r="BJ145" s="89"/>
      <c r="BK145" s="89"/>
      <c r="BL145" s="89"/>
      <c r="BM145" s="89"/>
      <c r="BN145" s="89"/>
      <c r="BO145" s="89"/>
      <c r="BP145" s="89"/>
      <c r="BQ145" s="89"/>
      <c r="BR145" s="89"/>
      <c r="BS145" s="89"/>
      <c r="BT145" s="89"/>
      <c r="BU145" s="89"/>
      <c r="BV145" s="89"/>
      <c r="BW145" s="89"/>
      <c r="BX145" s="89"/>
      <c r="BY145" s="89"/>
      <c r="BZ145" s="89"/>
      <c r="CA145" s="89"/>
      <c r="CB145" s="89"/>
      <c r="CC145" s="89"/>
      <c r="CD145" s="89"/>
      <c r="CE145" s="89"/>
      <c r="CF145" s="89"/>
      <c r="CG145" s="89"/>
      <c r="CH145" s="89"/>
      <c r="CI145" s="89"/>
      <c r="CJ145" s="89"/>
      <c r="CK145" s="89"/>
      <c r="CL145" s="89"/>
      <c r="CM145" s="89"/>
      <c r="CN145" s="89"/>
      <c r="CO145" s="89"/>
      <c r="CP145" s="89"/>
      <c r="CQ145" s="89"/>
      <c r="CR145" s="89"/>
      <c r="CS145" s="89"/>
      <c r="CT145" s="89"/>
      <c r="CU145" s="89"/>
      <c r="CV145" s="89"/>
      <c r="CW145" s="89"/>
    </row>
    <row r="146" spans="1:101" x14ac:dyDescent="0.25">
      <c r="A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89"/>
      <c r="AI146" s="89"/>
      <c r="AJ146" s="89"/>
      <c r="AK146" s="89"/>
      <c r="AL146" s="89"/>
      <c r="AM146" s="89"/>
      <c r="AN146" s="89"/>
      <c r="AO146" s="89"/>
      <c r="AP146" s="89"/>
      <c r="AQ146" s="89"/>
      <c r="AR146" s="89"/>
      <c r="AS146" s="89"/>
      <c r="AT146" s="89"/>
      <c r="AU146" s="89"/>
      <c r="AV146" s="89"/>
      <c r="AW146" s="89"/>
      <c r="AX146" s="89"/>
      <c r="AY146" s="89"/>
      <c r="AZ146" s="89"/>
      <c r="BA146" s="89"/>
      <c r="BB146" s="89"/>
      <c r="BC146" s="89"/>
      <c r="BD146" s="89"/>
      <c r="BE146" s="89"/>
      <c r="BF146" s="89"/>
      <c r="BG146" s="89"/>
      <c r="BH146" s="89"/>
      <c r="BI146" s="89"/>
      <c r="BJ146" s="89"/>
      <c r="BK146" s="89"/>
      <c r="BL146" s="89"/>
      <c r="BM146" s="89"/>
      <c r="BN146" s="89"/>
      <c r="BO146" s="89"/>
      <c r="BP146" s="89"/>
      <c r="BQ146" s="89"/>
      <c r="BR146" s="89"/>
      <c r="BS146" s="89"/>
      <c r="BT146" s="89"/>
      <c r="BU146" s="89"/>
      <c r="BV146" s="89"/>
      <c r="BW146" s="89"/>
      <c r="BX146" s="89"/>
      <c r="BY146" s="89"/>
      <c r="BZ146" s="89"/>
      <c r="CA146" s="89"/>
      <c r="CB146" s="89"/>
      <c r="CC146" s="89"/>
      <c r="CD146" s="89"/>
      <c r="CE146" s="89"/>
      <c r="CF146" s="89"/>
      <c r="CG146" s="89"/>
      <c r="CH146" s="89"/>
      <c r="CI146" s="89"/>
      <c r="CJ146" s="89"/>
      <c r="CK146" s="89"/>
      <c r="CL146" s="89"/>
      <c r="CM146" s="89"/>
      <c r="CN146" s="89"/>
      <c r="CO146" s="89"/>
      <c r="CP146" s="89"/>
      <c r="CQ146" s="89"/>
      <c r="CR146" s="89"/>
      <c r="CS146" s="89"/>
      <c r="CT146" s="89"/>
      <c r="CU146" s="89"/>
      <c r="CV146" s="89"/>
      <c r="CW146" s="89"/>
    </row>
    <row r="147" spans="1:101" x14ac:dyDescent="0.25">
      <c r="A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89"/>
      <c r="AI147" s="89"/>
      <c r="AJ147" s="89"/>
      <c r="AK147" s="89"/>
      <c r="AL147" s="89"/>
      <c r="AM147" s="89"/>
      <c r="AN147" s="89"/>
      <c r="AO147" s="89"/>
      <c r="AP147" s="89"/>
      <c r="AQ147" s="89"/>
      <c r="AR147" s="89"/>
      <c r="AS147" s="89"/>
      <c r="AT147" s="89"/>
      <c r="AU147" s="89"/>
      <c r="AV147" s="89"/>
      <c r="AW147" s="89"/>
      <c r="AX147" s="89"/>
      <c r="AY147" s="89"/>
      <c r="AZ147" s="89"/>
      <c r="BA147" s="89"/>
      <c r="BB147" s="89"/>
      <c r="BC147" s="89"/>
      <c r="BD147" s="89"/>
      <c r="BE147" s="89"/>
      <c r="BF147" s="89"/>
      <c r="BG147" s="89"/>
      <c r="BH147" s="89"/>
      <c r="BI147" s="89"/>
      <c r="BJ147" s="89"/>
      <c r="BK147" s="89"/>
      <c r="BL147" s="89"/>
      <c r="BM147" s="89"/>
      <c r="BN147" s="89"/>
      <c r="BO147" s="89"/>
      <c r="BP147" s="89"/>
      <c r="BQ147" s="89"/>
      <c r="BR147" s="89"/>
      <c r="BS147" s="89"/>
      <c r="BT147" s="89"/>
      <c r="BU147" s="89"/>
      <c r="BV147" s="89"/>
      <c r="BW147" s="89"/>
      <c r="BX147" s="89"/>
      <c r="BY147" s="89"/>
      <c r="BZ147" s="89"/>
      <c r="CA147" s="89"/>
      <c r="CB147" s="89"/>
      <c r="CC147" s="89"/>
      <c r="CD147" s="89"/>
      <c r="CE147" s="89"/>
      <c r="CF147" s="89"/>
      <c r="CG147" s="89"/>
      <c r="CH147" s="89"/>
      <c r="CI147" s="89"/>
      <c r="CJ147" s="89"/>
      <c r="CK147" s="89"/>
      <c r="CL147" s="89"/>
      <c r="CM147" s="89"/>
      <c r="CN147" s="89"/>
      <c r="CO147" s="89"/>
      <c r="CP147" s="89"/>
      <c r="CQ147" s="89"/>
      <c r="CR147" s="89"/>
      <c r="CS147" s="89"/>
      <c r="CT147" s="89"/>
      <c r="CU147" s="89"/>
      <c r="CV147" s="89"/>
      <c r="CW147" s="89"/>
    </row>
    <row r="148" spans="1:101" x14ac:dyDescent="0.25">
      <c r="A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89"/>
      <c r="AI148" s="89"/>
      <c r="AJ148" s="89"/>
      <c r="AK148" s="89"/>
      <c r="AL148" s="89"/>
      <c r="AM148" s="89"/>
      <c r="AN148" s="89"/>
      <c r="AO148" s="89"/>
      <c r="AP148" s="89"/>
      <c r="AQ148" s="89"/>
      <c r="AR148" s="89"/>
      <c r="AS148" s="89"/>
      <c r="AT148" s="89"/>
      <c r="AU148" s="89"/>
      <c r="AV148" s="89"/>
      <c r="AW148" s="89"/>
      <c r="AX148" s="89"/>
      <c r="AY148" s="89"/>
      <c r="AZ148" s="89"/>
      <c r="BA148" s="89"/>
      <c r="BB148" s="89"/>
      <c r="BC148" s="89"/>
      <c r="BD148" s="89"/>
      <c r="BE148" s="89"/>
      <c r="BF148" s="89"/>
      <c r="BG148" s="89"/>
      <c r="BH148" s="89"/>
      <c r="BI148" s="89"/>
      <c r="BJ148" s="89"/>
      <c r="BK148" s="89"/>
      <c r="BL148" s="89"/>
      <c r="BM148" s="89"/>
      <c r="BN148" s="89"/>
      <c r="BO148" s="89"/>
      <c r="BP148" s="89"/>
      <c r="BQ148" s="89"/>
      <c r="BR148" s="89"/>
      <c r="BS148" s="89"/>
      <c r="BT148" s="89"/>
      <c r="BU148" s="89"/>
      <c r="BV148" s="89"/>
      <c r="BW148" s="89"/>
      <c r="BX148" s="89"/>
      <c r="BY148" s="89"/>
      <c r="BZ148" s="89"/>
      <c r="CA148" s="89"/>
      <c r="CB148" s="89"/>
      <c r="CC148" s="89"/>
      <c r="CD148" s="89"/>
      <c r="CE148" s="89"/>
      <c r="CF148" s="89"/>
      <c r="CG148" s="89"/>
      <c r="CH148" s="89"/>
      <c r="CI148" s="89"/>
      <c r="CJ148" s="89"/>
      <c r="CK148" s="89"/>
      <c r="CL148" s="89"/>
      <c r="CM148" s="89"/>
      <c r="CN148" s="89"/>
      <c r="CO148" s="89"/>
      <c r="CP148" s="89"/>
      <c r="CQ148" s="89"/>
      <c r="CR148" s="89"/>
      <c r="CS148" s="89"/>
      <c r="CT148" s="89"/>
      <c r="CU148" s="89"/>
      <c r="CV148" s="89"/>
      <c r="CW148" s="89"/>
    </row>
    <row r="149" spans="1:101" x14ac:dyDescent="0.25">
      <c r="A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89"/>
      <c r="AI149" s="89"/>
      <c r="AJ149" s="89"/>
      <c r="AK149" s="89"/>
      <c r="AL149" s="89"/>
      <c r="AM149" s="89"/>
      <c r="AN149" s="89"/>
      <c r="AO149" s="89"/>
      <c r="AP149" s="89"/>
      <c r="AQ149" s="89"/>
      <c r="AR149" s="89"/>
      <c r="AS149" s="89"/>
      <c r="AT149" s="89"/>
      <c r="AU149" s="89"/>
      <c r="AV149" s="89"/>
      <c r="AW149" s="89"/>
      <c r="AX149" s="89"/>
      <c r="AY149" s="89"/>
      <c r="AZ149" s="89"/>
      <c r="BA149" s="89"/>
      <c r="BB149" s="89"/>
      <c r="BC149" s="89"/>
      <c r="BD149" s="89"/>
      <c r="BE149" s="89"/>
      <c r="BF149" s="89"/>
      <c r="BG149" s="89"/>
      <c r="BH149" s="89"/>
      <c r="BI149" s="89"/>
      <c r="BJ149" s="89"/>
      <c r="BK149" s="89"/>
      <c r="BL149" s="89"/>
      <c r="BM149" s="89"/>
      <c r="BN149" s="89"/>
      <c r="BO149" s="89"/>
      <c r="BP149" s="89"/>
      <c r="BQ149" s="89"/>
      <c r="BR149" s="89"/>
      <c r="BS149" s="89"/>
      <c r="BT149" s="89"/>
      <c r="BU149" s="89"/>
      <c r="BV149" s="89"/>
      <c r="BW149" s="89"/>
      <c r="BX149" s="89"/>
      <c r="BY149" s="89"/>
      <c r="BZ149" s="89"/>
      <c r="CA149" s="89"/>
      <c r="CB149" s="89"/>
      <c r="CC149" s="89"/>
      <c r="CD149" s="89"/>
      <c r="CE149" s="89"/>
      <c r="CF149" s="89"/>
      <c r="CG149" s="89"/>
      <c r="CH149" s="89"/>
      <c r="CI149" s="89"/>
      <c r="CJ149" s="89"/>
      <c r="CK149" s="89"/>
      <c r="CL149" s="89"/>
      <c r="CM149" s="89"/>
      <c r="CN149" s="89"/>
      <c r="CO149" s="89"/>
      <c r="CP149" s="89"/>
      <c r="CQ149" s="89"/>
      <c r="CR149" s="89"/>
      <c r="CS149" s="89"/>
      <c r="CT149" s="89"/>
      <c r="CU149" s="89"/>
      <c r="CV149" s="89"/>
      <c r="CW149" s="89"/>
    </row>
    <row r="150" spans="1:101" x14ac:dyDescent="0.25">
      <c r="A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89"/>
      <c r="AI150" s="89"/>
      <c r="AJ150" s="89"/>
      <c r="AK150" s="89"/>
      <c r="AL150" s="89"/>
      <c r="AM150" s="89"/>
      <c r="AN150" s="89"/>
      <c r="AO150" s="89"/>
      <c r="AP150" s="89"/>
      <c r="AQ150" s="89"/>
      <c r="AR150" s="89"/>
      <c r="AS150" s="89"/>
      <c r="AT150" s="89"/>
      <c r="AU150" s="89"/>
      <c r="AV150" s="89"/>
      <c r="AW150" s="89"/>
      <c r="AX150" s="89"/>
      <c r="AY150" s="89"/>
      <c r="AZ150" s="89"/>
      <c r="BA150" s="89"/>
      <c r="BB150" s="89"/>
      <c r="BC150" s="89"/>
      <c r="BD150" s="89"/>
      <c r="BE150" s="89"/>
      <c r="BF150" s="89"/>
      <c r="BG150" s="89"/>
      <c r="BH150" s="89"/>
      <c r="BI150" s="89"/>
      <c r="BJ150" s="89"/>
      <c r="BK150" s="89"/>
      <c r="BL150" s="89"/>
      <c r="BM150" s="89"/>
      <c r="BN150" s="89"/>
      <c r="BO150" s="89"/>
      <c r="BP150" s="89"/>
      <c r="BQ150" s="89"/>
      <c r="BR150" s="89"/>
      <c r="BS150" s="89"/>
      <c r="BT150" s="89"/>
      <c r="BU150" s="89"/>
      <c r="BV150" s="89"/>
      <c r="BW150" s="89"/>
      <c r="BX150" s="89"/>
      <c r="BY150" s="89"/>
      <c r="BZ150" s="89"/>
      <c r="CA150" s="89"/>
      <c r="CB150" s="89"/>
      <c r="CC150" s="89"/>
      <c r="CD150" s="89"/>
      <c r="CE150" s="89"/>
      <c r="CF150" s="89"/>
      <c r="CG150" s="89"/>
      <c r="CH150" s="89"/>
      <c r="CI150" s="89"/>
      <c r="CJ150" s="89"/>
      <c r="CK150" s="89"/>
      <c r="CL150" s="89"/>
      <c r="CM150" s="89"/>
      <c r="CN150" s="89"/>
      <c r="CO150" s="89"/>
      <c r="CP150" s="89"/>
      <c r="CQ150" s="89"/>
      <c r="CR150" s="89"/>
      <c r="CS150" s="89"/>
      <c r="CT150" s="89"/>
      <c r="CU150" s="89"/>
      <c r="CV150" s="89"/>
      <c r="CW150" s="89"/>
    </row>
    <row r="151" spans="1:101" x14ac:dyDescent="0.25">
      <c r="A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89"/>
      <c r="AI151" s="89"/>
      <c r="AJ151" s="89"/>
      <c r="AK151" s="89"/>
      <c r="AL151" s="89"/>
      <c r="AM151" s="89"/>
      <c r="AN151" s="89"/>
      <c r="AO151" s="89"/>
      <c r="AP151" s="89"/>
      <c r="AQ151" s="89"/>
      <c r="AR151" s="89"/>
      <c r="AS151" s="89"/>
      <c r="AT151" s="89"/>
      <c r="AU151" s="89"/>
      <c r="AV151" s="89"/>
      <c r="AW151" s="89"/>
      <c r="AX151" s="89"/>
      <c r="AY151" s="89"/>
      <c r="AZ151" s="89"/>
      <c r="BA151" s="89"/>
      <c r="BB151" s="89"/>
      <c r="BC151" s="89"/>
      <c r="BD151" s="89"/>
      <c r="BE151" s="89"/>
      <c r="BF151" s="89"/>
      <c r="BG151" s="89"/>
      <c r="BH151" s="89"/>
      <c r="BI151" s="89"/>
      <c r="BJ151" s="89"/>
      <c r="BK151" s="89"/>
      <c r="BL151" s="89"/>
      <c r="BM151" s="89"/>
      <c r="BN151" s="89"/>
      <c r="BO151" s="89"/>
      <c r="BP151" s="89"/>
      <c r="BQ151" s="89"/>
      <c r="BR151" s="89"/>
      <c r="BS151" s="89"/>
      <c r="BT151" s="89"/>
      <c r="BU151" s="89"/>
      <c r="BV151" s="89"/>
      <c r="BW151" s="89"/>
      <c r="BX151" s="89"/>
      <c r="BY151" s="89"/>
      <c r="BZ151" s="89"/>
      <c r="CA151" s="89"/>
      <c r="CB151" s="89"/>
      <c r="CC151" s="89"/>
      <c r="CD151" s="89"/>
      <c r="CE151" s="89"/>
      <c r="CF151" s="89"/>
      <c r="CG151" s="89"/>
      <c r="CH151" s="89"/>
      <c r="CI151" s="89"/>
      <c r="CJ151" s="89"/>
      <c r="CK151" s="89"/>
      <c r="CL151" s="89"/>
      <c r="CM151" s="89"/>
      <c r="CN151" s="89"/>
      <c r="CO151" s="89"/>
      <c r="CP151" s="89"/>
      <c r="CQ151" s="89"/>
      <c r="CR151" s="89"/>
      <c r="CS151" s="89"/>
      <c r="CT151" s="89"/>
      <c r="CU151" s="89"/>
      <c r="CV151" s="89"/>
      <c r="CW151" s="89"/>
    </row>
    <row r="152" spans="1:101" x14ac:dyDescent="0.25">
      <c r="A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89"/>
      <c r="AI152" s="89"/>
      <c r="AJ152" s="89"/>
      <c r="AK152" s="89"/>
      <c r="AL152" s="89"/>
      <c r="AM152" s="89"/>
      <c r="AN152" s="89"/>
      <c r="AO152" s="89"/>
      <c r="AP152" s="89"/>
      <c r="AQ152" s="89"/>
      <c r="AR152" s="89"/>
      <c r="AS152" s="89"/>
      <c r="AT152" s="89"/>
      <c r="AU152" s="89"/>
      <c r="AV152" s="89"/>
      <c r="AW152" s="89"/>
      <c r="AX152" s="89"/>
      <c r="AY152" s="89"/>
      <c r="AZ152" s="89"/>
      <c r="BA152" s="89"/>
      <c r="BB152" s="89"/>
      <c r="BC152" s="89"/>
      <c r="BD152" s="89"/>
      <c r="BE152" s="89"/>
      <c r="BF152" s="89"/>
      <c r="BG152" s="89"/>
      <c r="BH152" s="89"/>
      <c r="BI152" s="89"/>
      <c r="BJ152" s="89"/>
      <c r="BK152" s="89"/>
      <c r="BL152" s="89"/>
      <c r="BM152" s="89"/>
      <c r="BN152" s="89"/>
      <c r="BO152" s="89"/>
      <c r="BP152" s="89"/>
      <c r="BQ152" s="89"/>
      <c r="BR152" s="89"/>
      <c r="BS152" s="89"/>
      <c r="BT152" s="89"/>
      <c r="BU152" s="89"/>
      <c r="BV152" s="89"/>
      <c r="BW152" s="89"/>
      <c r="BX152" s="89"/>
      <c r="BY152" s="89"/>
      <c r="BZ152" s="89"/>
      <c r="CA152" s="89"/>
      <c r="CB152" s="89"/>
      <c r="CC152" s="89"/>
      <c r="CD152" s="89"/>
      <c r="CE152" s="89"/>
      <c r="CF152" s="89"/>
      <c r="CG152" s="89"/>
      <c r="CH152" s="89"/>
      <c r="CI152" s="89"/>
      <c r="CJ152" s="89"/>
      <c r="CK152" s="89"/>
      <c r="CL152" s="89"/>
      <c r="CM152" s="89"/>
      <c r="CN152" s="89"/>
      <c r="CO152" s="89"/>
      <c r="CP152" s="89"/>
      <c r="CQ152" s="89"/>
      <c r="CR152" s="89"/>
      <c r="CS152" s="89"/>
      <c r="CT152" s="89"/>
      <c r="CU152" s="89"/>
      <c r="CV152" s="89"/>
      <c r="CW152" s="89"/>
    </row>
    <row r="153" spans="1:101" x14ac:dyDescent="0.25">
      <c r="A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89"/>
      <c r="AI153" s="89"/>
      <c r="AJ153" s="89"/>
      <c r="AK153" s="89"/>
      <c r="AL153" s="89"/>
      <c r="AM153" s="89"/>
      <c r="AN153" s="89"/>
      <c r="AO153" s="89"/>
      <c r="AP153" s="89"/>
      <c r="AQ153" s="89"/>
      <c r="AR153" s="89"/>
      <c r="AS153" s="89"/>
      <c r="AT153" s="89"/>
      <c r="AU153" s="89"/>
      <c r="AV153" s="89"/>
      <c r="AW153" s="89"/>
      <c r="AX153" s="89"/>
      <c r="AY153" s="89"/>
      <c r="AZ153" s="89"/>
      <c r="BA153" s="89"/>
      <c r="BB153" s="89"/>
      <c r="BC153" s="89"/>
      <c r="BD153" s="89"/>
      <c r="BE153" s="89"/>
      <c r="BF153" s="89"/>
      <c r="BG153" s="89"/>
      <c r="BH153" s="89"/>
      <c r="BI153" s="89"/>
      <c r="BJ153" s="89"/>
      <c r="BK153" s="89"/>
      <c r="BL153" s="89"/>
      <c r="BM153" s="89"/>
      <c r="BN153" s="89"/>
      <c r="BO153" s="89"/>
      <c r="BP153" s="89"/>
      <c r="BQ153" s="89"/>
      <c r="BR153" s="89"/>
      <c r="BS153" s="89"/>
      <c r="BT153" s="89"/>
      <c r="BU153" s="89"/>
      <c r="BV153" s="89"/>
      <c r="BW153" s="89"/>
      <c r="BX153" s="89"/>
      <c r="BY153" s="89"/>
      <c r="BZ153" s="89"/>
      <c r="CA153" s="89"/>
      <c r="CB153" s="89"/>
      <c r="CC153" s="89"/>
      <c r="CD153" s="89"/>
      <c r="CE153" s="89"/>
      <c r="CF153" s="89"/>
      <c r="CG153" s="89"/>
      <c r="CH153" s="89"/>
      <c r="CI153" s="89"/>
      <c r="CJ153" s="89"/>
      <c r="CK153" s="89"/>
      <c r="CL153" s="89"/>
      <c r="CM153" s="89"/>
      <c r="CN153" s="89"/>
      <c r="CO153" s="89"/>
      <c r="CP153" s="89"/>
      <c r="CQ153" s="89"/>
      <c r="CR153" s="89"/>
      <c r="CS153" s="89"/>
      <c r="CT153" s="89"/>
      <c r="CU153" s="89"/>
      <c r="CV153" s="89"/>
      <c r="CW153" s="89"/>
    </row>
  </sheetData>
  <autoFilter ref="A6:FH84"/>
  <mergeCells count="1">
    <mergeCell ref="A5:AG5"/>
  </mergeCells>
  <pageMargins left="0.7" right="0.7" top="0.75" bottom="0.75" header="0.3" footer="0.3"/>
  <pageSetup scale="8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0"/>
  <sheetViews>
    <sheetView workbookViewId="0">
      <selection activeCell="B12" sqref="B12"/>
    </sheetView>
  </sheetViews>
  <sheetFormatPr defaultRowHeight="15" x14ac:dyDescent="0.25"/>
  <cols>
    <col min="1" max="1" width="17.7109375" customWidth="1"/>
    <col min="2" max="2" width="64.85546875" customWidth="1"/>
    <col min="3" max="3" width="14.42578125" customWidth="1"/>
    <col min="4" max="4" width="13" customWidth="1"/>
    <col min="5" max="6" width="12.5703125" bestFit="1" customWidth="1"/>
  </cols>
  <sheetData>
    <row r="1" spans="1:6" x14ac:dyDescent="0.25">
      <c r="A1" t="s">
        <v>663</v>
      </c>
      <c r="B1" t="s">
        <v>878</v>
      </c>
      <c r="C1" t="s">
        <v>0</v>
      </c>
      <c r="D1" t="s">
        <v>1</v>
      </c>
      <c r="E1" s="7" t="s">
        <v>164</v>
      </c>
      <c r="F1" s="7" t="s">
        <v>900</v>
      </c>
    </row>
    <row r="2" spans="1:6" ht="45" x14ac:dyDescent="0.25">
      <c r="A2">
        <v>1</v>
      </c>
      <c r="B2" s="1" t="s">
        <v>1026</v>
      </c>
      <c r="C2" t="s">
        <v>51</v>
      </c>
      <c r="D2" t="s">
        <v>613</v>
      </c>
      <c r="E2" s="2">
        <v>1275250</v>
      </c>
      <c r="F2" s="3">
        <v>2671656</v>
      </c>
    </row>
    <row r="3" spans="1:6" x14ac:dyDescent="0.25">
      <c r="A3">
        <v>1.1000000000000001</v>
      </c>
      <c r="B3" t="s">
        <v>1472</v>
      </c>
      <c r="C3" t="s">
        <v>109</v>
      </c>
      <c r="D3" t="s">
        <v>568</v>
      </c>
      <c r="E3" s="2">
        <v>462500</v>
      </c>
      <c r="F3" s="3">
        <v>496000</v>
      </c>
    </row>
    <row r="4" spans="1:6" ht="30" x14ac:dyDescent="0.25">
      <c r="A4" t="s">
        <v>3</v>
      </c>
      <c r="B4" s="1" t="s">
        <v>1473</v>
      </c>
      <c r="C4" t="s">
        <v>109</v>
      </c>
      <c r="D4" t="s">
        <v>568</v>
      </c>
      <c r="E4" s="2">
        <v>462500</v>
      </c>
      <c r="F4" s="3">
        <v>496000</v>
      </c>
    </row>
    <row r="5" spans="1:6" ht="30" x14ac:dyDescent="0.25">
      <c r="A5" t="s">
        <v>4</v>
      </c>
      <c r="B5" s="1" t="s">
        <v>1474</v>
      </c>
      <c r="C5" s="1" t="s">
        <v>109</v>
      </c>
      <c r="D5" s="1" t="s">
        <v>568</v>
      </c>
      <c r="E5" s="2">
        <v>262500</v>
      </c>
      <c r="F5" s="3">
        <v>54000</v>
      </c>
    </row>
    <row r="6" spans="1:6" ht="30" x14ac:dyDescent="0.25">
      <c r="A6" t="s">
        <v>5</v>
      </c>
      <c r="B6" s="1" t="s">
        <v>1475</v>
      </c>
      <c r="C6" s="1" t="s">
        <v>109</v>
      </c>
      <c r="D6" s="1" t="s">
        <v>569</v>
      </c>
      <c r="E6" s="2">
        <v>0</v>
      </c>
      <c r="F6" s="3">
        <v>4000</v>
      </c>
    </row>
    <row r="7" spans="1:6" ht="30" x14ac:dyDescent="0.25">
      <c r="A7" t="s">
        <v>6</v>
      </c>
      <c r="B7" s="1" t="s">
        <v>1476</v>
      </c>
      <c r="C7" s="1" t="s">
        <v>109</v>
      </c>
      <c r="D7" s="1" t="s">
        <v>101</v>
      </c>
      <c r="E7" s="2">
        <v>0</v>
      </c>
      <c r="F7" s="3">
        <v>4000</v>
      </c>
    </row>
    <row r="8" spans="1:6" x14ac:dyDescent="0.25">
      <c r="A8" t="s">
        <v>7</v>
      </c>
      <c r="B8" t="s">
        <v>1477</v>
      </c>
      <c r="C8" t="s">
        <v>109</v>
      </c>
      <c r="D8" t="s">
        <v>570</v>
      </c>
      <c r="E8" s="4">
        <v>0</v>
      </c>
      <c r="F8" s="5">
        <v>0</v>
      </c>
    </row>
    <row r="9" spans="1:6" x14ac:dyDescent="0.25">
      <c r="A9" t="s">
        <v>8</v>
      </c>
      <c r="B9" t="s">
        <v>1478</v>
      </c>
      <c r="C9" t="s">
        <v>570</v>
      </c>
      <c r="D9" t="s">
        <v>47</v>
      </c>
      <c r="E9" s="4">
        <v>0</v>
      </c>
      <c r="F9" s="5">
        <v>0</v>
      </c>
    </row>
    <row r="10" spans="1:6" x14ac:dyDescent="0.25">
      <c r="A10" t="s">
        <v>9</v>
      </c>
      <c r="B10" t="s">
        <v>1479</v>
      </c>
      <c r="C10" t="s">
        <v>47</v>
      </c>
      <c r="D10" t="s">
        <v>146</v>
      </c>
      <c r="E10" s="4">
        <v>0</v>
      </c>
      <c r="F10" s="5">
        <v>4000</v>
      </c>
    </row>
    <row r="11" spans="1:6" x14ac:dyDescent="0.25">
      <c r="A11" t="s">
        <v>189</v>
      </c>
      <c r="B11" t="s">
        <v>1480</v>
      </c>
      <c r="C11" t="s">
        <v>146</v>
      </c>
      <c r="D11" t="s">
        <v>101</v>
      </c>
      <c r="E11" s="4">
        <v>0</v>
      </c>
      <c r="F11" s="5">
        <v>0</v>
      </c>
    </row>
    <row r="12" spans="1:6" x14ac:dyDescent="0.25">
      <c r="A12" t="s">
        <v>10</v>
      </c>
      <c r="B12" t="s">
        <v>1481</v>
      </c>
      <c r="C12" t="s">
        <v>109</v>
      </c>
      <c r="D12" t="s">
        <v>571</v>
      </c>
      <c r="E12" s="4">
        <v>0</v>
      </c>
      <c r="F12" s="5">
        <v>0</v>
      </c>
    </row>
    <row r="13" spans="1:6" x14ac:dyDescent="0.25">
      <c r="A13" t="s">
        <v>190</v>
      </c>
      <c r="B13" t="s">
        <v>1482</v>
      </c>
      <c r="C13" t="s">
        <v>109</v>
      </c>
      <c r="D13" t="s">
        <v>571</v>
      </c>
      <c r="E13" s="4">
        <v>0</v>
      </c>
      <c r="F13" s="5">
        <v>0</v>
      </c>
    </row>
    <row r="14" spans="1:6" x14ac:dyDescent="0.25">
      <c r="A14" t="s">
        <v>191</v>
      </c>
      <c r="B14" t="s">
        <v>1483</v>
      </c>
      <c r="C14" t="s">
        <v>147</v>
      </c>
      <c r="D14" t="s">
        <v>569</v>
      </c>
      <c r="E14" s="2">
        <v>0</v>
      </c>
      <c r="F14" s="3">
        <v>0</v>
      </c>
    </row>
    <row r="15" spans="1:6" x14ac:dyDescent="0.25">
      <c r="A15" t="s">
        <v>192</v>
      </c>
      <c r="B15" t="s">
        <v>1484</v>
      </c>
      <c r="C15" t="s">
        <v>147</v>
      </c>
      <c r="D15" t="s">
        <v>122</v>
      </c>
      <c r="E15" s="4">
        <v>0</v>
      </c>
      <c r="F15" s="5">
        <v>0</v>
      </c>
    </row>
    <row r="16" spans="1:6" x14ac:dyDescent="0.25">
      <c r="A16" t="s">
        <v>193</v>
      </c>
      <c r="B16" t="s">
        <v>1484</v>
      </c>
      <c r="C16" t="s">
        <v>572</v>
      </c>
      <c r="D16" t="s">
        <v>573</v>
      </c>
      <c r="E16" s="4">
        <v>0</v>
      </c>
      <c r="F16" s="5">
        <v>0</v>
      </c>
    </row>
    <row r="17" spans="1:6" x14ac:dyDescent="0.25">
      <c r="A17" t="s">
        <v>194</v>
      </c>
      <c r="B17" t="s">
        <v>1484</v>
      </c>
      <c r="C17" t="s">
        <v>151</v>
      </c>
      <c r="D17" t="s">
        <v>574</v>
      </c>
      <c r="E17" s="4">
        <v>0</v>
      </c>
      <c r="F17" s="5">
        <v>0</v>
      </c>
    </row>
    <row r="18" spans="1:6" x14ac:dyDescent="0.25">
      <c r="A18" t="s">
        <v>195</v>
      </c>
      <c r="B18" t="s">
        <v>1484</v>
      </c>
      <c r="C18" t="s">
        <v>85</v>
      </c>
      <c r="D18" t="s">
        <v>575</v>
      </c>
      <c r="E18" s="4">
        <v>0</v>
      </c>
      <c r="F18" s="5">
        <v>0</v>
      </c>
    </row>
    <row r="19" spans="1:6" x14ac:dyDescent="0.25">
      <c r="A19" t="s">
        <v>196</v>
      </c>
      <c r="B19" t="s">
        <v>1484</v>
      </c>
      <c r="C19" t="s">
        <v>69</v>
      </c>
      <c r="D19" t="s">
        <v>576</v>
      </c>
      <c r="E19" s="4">
        <v>0</v>
      </c>
      <c r="F19" s="5">
        <v>0</v>
      </c>
    </row>
    <row r="20" spans="1:6" x14ac:dyDescent="0.25">
      <c r="A20" t="s">
        <v>197</v>
      </c>
      <c r="B20" t="s">
        <v>1484</v>
      </c>
      <c r="C20" t="s">
        <v>70</v>
      </c>
      <c r="D20" t="s">
        <v>82</v>
      </c>
      <c r="E20" s="4">
        <v>0</v>
      </c>
      <c r="F20" s="5">
        <v>0</v>
      </c>
    </row>
    <row r="21" spans="1:6" x14ac:dyDescent="0.25">
      <c r="A21" t="s">
        <v>198</v>
      </c>
      <c r="B21" t="s">
        <v>1484</v>
      </c>
      <c r="C21" t="s">
        <v>577</v>
      </c>
      <c r="D21" t="s">
        <v>578</v>
      </c>
      <c r="E21" s="4">
        <v>0</v>
      </c>
      <c r="F21" s="5">
        <v>0</v>
      </c>
    </row>
    <row r="22" spans="1:6" x14ac:dyDescent="0.25">
      <c r="A22" t="s">
        <v>199</v>
      </c>
      <c r="B22" t="s">
        <v>1484</v>
      </c>
      <c r="C22" t="s">
        <v>579</v>
      </c>
      <c r="D22" t="s">
        <v>569</v>
      </c>
      <c r="E22" s="4">
        <v>0</v>
      </c>
      <c r="F22" s="5">
        <v>0</v>
      </c>
    </row>
    <row r="23" spans="1:6" ht="30" x14ac:dyDescent="0.25">
      <c r="A23" t="s">
        <v>14</v>
      </c>
      <c r="B23" s="1" t="s">
        <v>1485</v>
      </c>
      <c r="C23" s="1" t="s">
        <v>109</v>
      </c>
      <c r="D23" s="1" t="s">
        <v>568</v>
      </c>
      <c r="E23" s="2">
        <v>262500</v>
      </c>
      <c r="F23" s="3">
        <v>50000</v>
      </c>
    </row>
    <row r="24" spans="1:6" ht="30" x14ac:dyDescent="0.25">
      <c r="A24" t="s">
        <v>15</v>
      </c>
      <c r="B24" s="1" t="s">
        <v>1486</v>
      </c>
      <c r="C24" s="1" t="s">
        <v>109</v>
      </c>
      <c r="D24" s="1" t="s">
        <v>580</v>
      </c>
      <c r="E24" s="2">
        <v>0</v>
      </c>
      <c r="F24" s="3">
        <v>0</v>
      </c>
    </row>
    <row r="25" spans="1:6" x14ac:dyDescent="0.25">
      <c r="A25" t="s">
        <v>16</v>
      </c>
      <c r="B25" t="s">
        <v>1487</v>
      </c>
      <c r="C25" t="s">
        <v>109</v>
      </c>
      <c r="D25" t="s">
        <v>47</v>
      </c>
      <c r="E25" s="4">
        <v>0</v>
      </c>
      <c r="F25" s="5">
        <v>0</v>
      </c>
    </row>
    <row r="26" spans="1:6" x14ac:dyDescent="0.25">
      <c r="A26" t="s">
        <v>17</v>
      </c>
      <c r="B26" t="s">
        <v>1488</v>
      </c>
      <c r="C26" t="s">
        <v>581</v>
      </c>
      <c r="D26" t="s">
        <v>580</v>
      </c>
      <c r="E26" s="4">
        <v>0</v>
      </c>
      <c r="F26" s="5">
        <v>0</v>
      </c>
    </row>
    <row r="27" spans="1:6" x14ac:dyDescent="0.25">
      <c r="A27" t="s">
        <v>18</v>
      </c>
      <c r="B27" t="s">
        <v>1489</v>
      </c>
      <c r="C27" t="s">
        <v>47</v>
      </c>
      <c r="D27" t="s">
        <v>83</v>
      </c>
      <c r="E27" s="4">
        <v>0</v>
      </c>
      <c r="F27" s="5">
        <v>0</v>
      </c>
    </row>
    <row r="28" spans="1:6" x14ac:dyDescent="0.25">
      <c r="A28" t="s">
        <v>19</v>
      </c>
      <c r="B28" t="s">
        <v>1490</v>
      </c>
      <c r="C28" t="s">
        <v>109</v>
      </c>
      <c r="D28" t="s">
        <v>588</v>
      </c>
      <c r="E28" s="2">
        <v>0</v>
      </c>
      <c r="F28" s="3">
        <v>50000</v>
      </c>
    </row>
    <row r="29" spans="1:6" x14ac:dyDescent="0.25">
      <c r="A29" t="s">
        <v>1027</v>
      </c>
      <c r="B29" t="s">
        <v>1011</v>
      </c>
      <c r="C29" t="s">
        <v>109</v>
      </c>
      <c r="D29" t="s">
        <v>598</v>
      </c>
      <c r="E29" s="4">
        <v>0</v>
      </c>
      <c r="F29" s="5">
        <v>0</v>
      </c>
    </row>
    <row r="30" spans="1:6" x14ac:dyDescent="0.25">
      <c r="A30" t="s">
        <v>1028</v>
      </c>
      <c r="B30" t="s">
        <v>1491</v>
      </c>
      <c r="C30" t="s">
        <v>598</v>
      </c>
      <c r="D30" t="s">
        <v>11</v>
      </c>
      <c r="E30" s="4">
        <v>0</v>
      </c>
      <c r="F30" s="5">
        <v>0</v>
      </c>
    </row>
    <row r="31" spans="1:6" x14ac:dyDescent="0.25">
      <c r="A31" t="s">
        <v>1029</v>
      </c>
      <c r="B31" t="s">
        <v>1492</v>
      </c>
      <c r="C31" t="s">
        <v>11</v>
      </c>
      <c r="D31" t="s">
        <v>108</v>
      </c>
      <c r="E31" s="4">
        <v>0</v>
      </c>
      <c r="F31" s="5">
        <v>0</v>
      </c>
    </row>
    <row r="32" spans="1:6" x14ac:dyDescent="0.25">
      <c r="A32" t="s">
        <v>1030</v>
      </c>
      <c r="B32" t="s">
        <v>1493</v>
      </c>
      <c r="C32" t="s">
        <v>108</v>
      </c>
      <c r="D32" t="s">
        <v>588</v>
      </c>
      <c r="E32" s="4">
        <v>0</v>
      </c>
      <c r="F32" s="5">
        <v>50000</v>
      </c>
    </row>
    <row r="33" spans="1:6" x14ac:dyDescent="0.25">
      <c r="A33" t="s">
        <v>21</v>
      </c>
      <c r="B33" t="s">
        <v>1494</v>
      </c>
      <c r="C33" t="s">
        <v>83</v>
      </c>
      <c r="D33" t="s">
        <v>582</v>
      </c>
      <c r="E33" s="4">
        <v>0</v>
      </c>
      <c r="F33" s="5">
        <v>0</v>
      </c>
    </row>
    <row r="34" spans="1:6" x14ac:dyDescent="0.25">
      <c r="A34" t="s">
        <v>200</v>
      </c>
      <c r="B34" t="s">
        <v>1495</v>
      </c>
      <c r="C34" t="s">
        <v>109</v>
      </c>
      <c r="D34" t="s">
        <v>611</v>
      </c>
      <c r="E34" s="2">
        <v>262500</v>
      </c>
      <c r="F34" s="3">
        <v>0</v>
      </c>
    </row>
    <row r="35" spans="1:6" x14ac:dyDescent="0.25">
      <c r="A35" t="s">
        <v>201</v>
      </c>
      <c r="B35" t="s">
        <v>1496</v>
      </c>
      <c r="C35" t="s">
        <v>47</v>
      </c>
      <c r="D35" t="s">
        <v>598</v>
      </c>
      <c r="E35" s="4">
        <v>0</v>
      </c>
      <c r="F35" s="5">
        <v>0</v>
      </c>
    </row>
    <row r="36" spans="1:6" x14ac:dyDescent="0.25">
      <c r="A36" t="s">
        <v>202</v>
      </c>
      <c r="B36" t="s">
        <v>1497</v>
      </c>
      <c r="C36" t="s">
        <v>598</v>
      </c>
      <c r="D36" t="s">
        <v>600</v>
      </c>
      <c r="E36" s="4">
        <v>0</v>
      </c>
      <c r="F36" s="5">
        <v>0</v>
      </c>
    </row>
    <row r="37" spans="1:6" x14ac:dyDescent="0.25">
      <c r="A37" t="s">
        <v>203</v>
      </c>
      <c r="B37" t="s">
        <v>1498</v>
      </c>
      <c r="C37" t="s">
        <v>109</v>
      </c>
      <c r="D37" t="s">
        <v>611</v>
      </c>
      <c r="E37" s="2">
        <v>262500</v>
      </c>
      <c r="F37" s="3">
        <v>0</v>
      </c>
    </row>
    <row r="38" spans="1:6" x14ac:dyDescent="0.25">
      <c r="A38" t="s">
        <v>1031</v>
      </c>
      <c r="B38" t="s">
        <v>1499</v>
      </c>
      <c r="C38" t="s">
        <v>109</v>
      </c>
      <c r="D38" t="s">
        <v>611</v>
      </c>
      <c r="E38" s="2">
        <v>262500</v>
      </c>
      <c r="F38" s="3">
        <v>0</v>
      </c>
    </row>
    <row r="39" spans="1:6" x14ac:dyDescent="0.25">
      <c r="A39" t="s">
        <v>1032</v>
      </c>
      <c r="B39" t="s">
        <v>1500</v>
      </c>
      <c r="C39" t="s">
        <v>109</v>
      </c>
      <c r="D39" t="s">
        <v>58</v>
      </c>
      <c r="E39" s="4">
        <v>12500</v>
      </c>
      <c r="F39" s="5">
        <v>0</v>
      </c>
    </row>
    <row r="40" spans="1:6" x14ac:dyDescent="0.25">
      <c r="A40" t="s">
        <v>1033</v>
      </c>
      <c r="B40" t="s">
        <v>1501</v>
      </c>
      <c r="C40" t="s">
        <v>1888</v>
      </c>
      <c r="D40" t="s">
        <v>40</v>
      </c>
      <c r="E40" s="4">
        <v>12500</v>
      </c>
      <c r="F40" s="5">
        <v>0</v>
      </c>
    </row>
    <row r="41" spans="1:6" x14ac:dyDescent="0.25">
      <c r="A41" t="s">
        <v>1034</v>
      </c>
      <c r="B41" t="s">
        <v>1502</v>
      </c>
      <c r="C41" t="s">
        <v>12</v>
      </c>
      <c r="D41" t="s">
        <v>61</v>
      </c>
      <c r="E41" s="4">
        <v>12500</v>
      </c>
      <c r="F41" s="5">
        <v>0</v>
      </c>
    </row>
    <row r="42" spans="1:6" x14ac:dyDescent="0.25">
      <c r="A42" t="s">
        <v>1035</v>
      </c>
      <c r="B42" t="s">
        <v>1503</v>
      </c>
      <c r="C42" t="s">
        <v>52</v>
      </c>
      <c r="D42" t="s">
        <v>22</v>
      </c>
      <c r="E42" s="4">
        <v>12500</v>
      </c>
      <c r="F42" s="5">
        <v>0</v>
      </c>
    </row>
    <row r="43" spans="1:6" x14ac:dyDescent="0.25">
      <c r="A43" t="s">
        <v>1036</v>
      </c>
      <c r="B43" t="s">
        <v>1504</v>
      </c>
      <c r="C43" t="s">
        <v>1889</v>
      </c>
      <c r="D43" t="s">
        <v>115</v>
      </c>
      <c r="E43" s="4">
        <v>12500</v>
      </c>
      <c r="F43" s="5">
        <v>0</v>
      </c>
    </row>
    <row r="44" spans="1:6" x14ac:dyDescent="0.25">
      <c r="A44" t="s">
        <v>1037</v>
      </c>
      <c r="B44" t="s">
        <v>1505</v>
      </c>
      <c r="C44" t="s">
        <v>1890</v>
      </c>
      <c r="D44" t="s">
        <v>62</v>
      </c>
      <c r="E44" s="4">
        <v>12500</v>
      </c>
      <c r="F44" s="5">
        <v>0</v>
      </c>
    </row>
    <row r="45" spans="1:6" x14ac:dyDescent="0.25">
      <c r="A45" t="s">
        <v>1038</v>
      </c>
      <c r="B45" t="s">
        <v>1506</v>
      </c>
      <c r="C45" t="s">
        <v>582</v>
      </c>
      <c r="D45" t="s">
        <v>133</v>
      </c>
      <c r="E45" s="4">
        <v>12500</v>
      </c>
      <c r="F45" s="5">
        <v>0</v>
      </c>
    </row>
    <row r="46" spans="1:6" x14ac:dyDescent="0.25">
      <c r="A46" t="s">
        <v>1039</v>
      </c>
      <c r="B46" t="s">
        <v>1507</v>
      </c>
      <c r="C46" t="s">
        <v>1891</v>
      </c>
      <c r="D46" t="s">
        <v>13</v>
      </c>
      <c r="E46" s="4">
        <v>12500</v>
      </c>
      <c r="F46" s="5">
        <v>0</v>
      </c>
    </row>
    <row r="47" spans="1:6" x14ac:dyDescent="0.25">
      <c r="A47" t="s">
        <v>1040</v>
      </c>
      <c r="B47" t="s">
        <v>1508</v>
      </c>
      <c r="C47" t="s">
        <v>49</v>
      </c>
      <c r="D47" t="s">
        <v>56</v>
      </c>
      <c r="E47" s="4">
        <v>12500</v>
      </c>
      <c r="F47" s="5">
        <v>0</v>
      </c>
    </row>
    <row r="48" spans="1:6" x14ac:dyDescent="0.25">
      <c r="A48" t="s">
        <v>1041</v>
      </c>
      <c r="B48" t="s">
        <v>1509</v>
      </c>
      <c r="C48" t="s">
        <v>653</v>
      </c>
      <c r="D48" t="s">
        <v>135</v>
      </c>
      <c r="E48" s="4">
        <v>12500</v>
      </c>
      <c r="F48" s="5">
        <v>0</v>
      </c>
    </row>
    <row r="49" spans="1:6" x14ac:dyDescent="0.25">
      <c r="A49" t="s">
        <v>1042</v>
      </c>
      <c r="B49" t="s">
        <v>1510</v>
      </c>
      <c r="C49" t="s">
        <v>654</v>
      </c>
      <c r="D49" t="s">
        <v>137</v>
      </c>
      <c r="E49" s="4">
        <v>12500</v>
      </c>
      <c r="F49" s="5">
        <v>0</v>
      </c>
    </row>
    <row r="50" spans="1:6" x14ac:dyDescent="0.25">
      <c r="A50" t="s">
        <v>1043</v>
      </c>
      <c r="B50" t="s">
        <v>1511</v>
      </c>
      <c r="C50" t="s">
        <v>50</v>
      </c>
      <c r="D50" t="s">
        <v>77</v>
      </c>
      <c r="E50" s="4">
        <v>12500</v>
      </c>
      <c r="F50" s="5">
        <v>0</v>
      </c>
    </row>
    <row r="51" spans="1:6" x14ac:dyDescent="0.25">
      <c r="A51" t="s">
        <v>1044</v>
      </c>
      <c r="B51" t="s">
        <v>1512</v>
      </c>
      <c r="C51" t="s">
        <v>655</v>
      </c>
      <c r="D51" t="s">
        <v>152</v>
      </c>
      <c r="E51" s="4">
        <v>12500</v>
      </c>
      <c r="F51" s="5">
        <v>0</v>
      </c>
    </row>
    <row r="52" spans="1:6" x14ac:dyDescent="0.25">
      <c r="A52" t="s">
        <v>1045</v>
      </c>
      <c r="B52" t="s">
        <v>1513</v>
      </c>
      <c r="C52" t="s">
        <v>1892</v>
      </c>
      <c r="D52" t="s">
        <v>616</v>
      </c>
      <c r="E52" s="4">
        <v>12500</v>
      </c>
      <c r="F52" s="5">
        <v>0</v>
      </c>
    </row>
    <row r="53" spans="1:6" x14ac:dyDescent="0.25">
      <c r="A53" t="s">
        <v>1046</v>
      </c>
      <c r="B53" t="s">
        <v>1514</v>
      </c>
      <c r="C53" t="s">
        <v>1893</v>
      </c>
      <c r="D53" t="s">
        <v>79</v>
      </c>
      <c r="E53" s="4">
        <v>12500</v>
      </c>
      <c r="F53" s="5">
        <v>0</v>
      </c>
    </row>
    <row r="54" spans="1:6" x14ac:dyDescent="0.25">
      <c r="A54" t="s">
        <v>1047</v>
      </c>
      <c r="B54" t="s">
        <v>1515</v>
      </c>
      <c r="C54" t="s">
        <v>592</v>
      </c>
      <c r="D54" t="s">
        <v>141</v>
      </c>
      <c r="E54" s="4">
        <v>12500</v>
      </c>
      <c r="F54" s="5">
        <v>0</v>
      </c>
    </row>
    <row r="55" spans="1:6" x14ac:dyDescent="0.25">
      <c r="A55" t="s">
        <v>1048</v>
      </c>
      <c r="B55" t="s">
        <v>1516</v>
      </c>
      <c r="C55" t="s">
        <v>625</v>
      </c>
      <c r="D55" t="s">
        <v>144</v>
      </c>
      <c r="E55" s="4">
        <v>12500</v>
      </c>
      <c r="F55" s="5">
        <v>0</v>
      </c>
    </row>
    <row r="56" spans="1:6" x14ac:dyDescent="0.25">
      <c r="A56" t="s">
        <v>1049</v>
      </c>
      <c r="B56" t="s">
        <v>1517</v>
      </c>
      <c r="C56" t="s">
        <v>1894</v>
      </c>
      <c r="D56" t="s">
        <v>81</v>
      </c>
      <c r="E56" s="4">
        <v>12500</v>
      </c>
      <c r="F56" s="5">
        <v>0</v>
      </c>
    </row>
    <row r="57" spans="1:6" x14ac:dyDescent="0.25">
      <c r="A57" t="s">
        <v>1050</v>
      </c>
      <c r="B57" t="s">
        <v>1518</v>
      </c>
      <c r="C57" t="s">
        <v>1895</v>
      </c>
      <c r="D57" t="s">
        <v>145</v>
      </c>
      <c r="E57" s="4">
        <v>12500</v>
      </c>
      <c r="F57" s="5">
        <v>0</v>
      </c>
    </row>
    <row r="58" spans="1:6" x14ac:dyDescent="0.25">
      <c r="A58" t="s">
        <v>1051</v>
      </c>
      <c r="B58" t="s">
        <v>1519</v>
      </c>
      <c r="C58" t="s">
        <v>1896</v>
      </c>
      <c r="D58" t="s">
        <v>610</v>
      </c>
      <c r="E58" s="4">
        <v>12500</v>
      </c>
      <c r="F58" s="5">
        <v>0</v>
      </c>
    </row>
    <row r="59" spans="1:6" x14ac:dyDescent="0.25">
      <c r="A59" t="s">
        <v>1052</v>
      </c>
      <c r="B59" t="s">
        <v>1520</v>
      </c>
      <c r="C59" t="s">
        <v>1897</v>
      </c>
      <c r="D59" t="s">
        <v>611</v>
      </c>
      <c r="E59" s="4">
        <v>12500</v>
      </c>
      <c r="F59" s="5">
        <v>0</v>
      </c>
    </row>
    <row r="60" spans="1:6" x14ac:dyDescent="0.25">
      <c r="A60" t="s">
        <v>1053</v>
      </c>
      <c r="B60" t="s">
        <v>1521</v>
      </c>
      <c r="C60" t="s">
        <v>147</v>
      </c>
      <c r="D60" t="s">
        <v>568</v>
      </c>
      <c r="E60" s="2">
        <v>0</v>
      </c>
      <c r="F60" s="3">
        <v>0</v>
      </c>
    </row>
    <row r="61" spans="1:6" x14ac:dyDescent="0.25">
      <c r="A61" t="s">
        <v>1054</v>
      </c>
      <c r="B61" t="s">
        <v>1522</v>
      </c>
      <c r="C61" t="s">
        <v>147</v>
      </c>
      <c r="D61" t="s">
        <v>108</v>
      </c>
      <c r="E61" s="4">
        <v>0</v>
      </c>
      <c r="F61" s="5">
        <v>0</v>
      </c>
    </row>
    <row r="62" spans="1:6" x14ac:dyDescent="0.25">
      <c r="A62" t="s">
        <v>1055</v>
      </c>
      <c r="B62" t="s">
        <v>1522</v>
      </c>
      <c r="C62" t="s">
        <v>588</v>
      </c>
      <c r="D62" t="s">
        <v>582</v>
      </c>
      <c r="E62" s="4">
        <v>0</v>
      </c>
      <c r="F62" s="5">
        <v>0</v>
      </c>
    </row>
    <row r="63" spans="1:6" x14ac:dyDescent="0.25">
      <c r="A63" t="s">
        <v>1056</v>
      </c>
      <c r="B63" t="s">
        <v>1522</v>
      </c>
      <c r="C63" t="s">
        <v>589</v>
      </c>
      <c r="D63" t="s">
        <v>590</v>
      </c>
      <c r="E63" s="4">
        <v>0</v>
      </c>
      <c r="F63" s="5">
        <v>0</v>
      </c>
    </row>
    <row r="64" spans="1:6" x14ac:dyDescent="0.25">
      <c r="A64" t="s">
        <v>1057</v>
      </c>
      <c r="B64" t="s">
        <v>1522</v>
      </c>
      <c r="C64" t="s">
        <v>153</v>
      </c>
      <c r="D64" t="s">
        <v>591</v>
      </c>
      <c r="E64" s="4">
        <v>0</v>
      </c>
      <c r="F64" s="5">
        <v>0</v>
      </c>
    </row>
    <row r="65" spans="1:7" x14ac:dyDescent="0.25">
      <c r="A65" t="s">
        <v>1058</v>
      </c>
      <c r="B65" t="s">
        <v>1522</v>
      </c>
      <c r="C65" t="s">
        <v>154</v>
      </c>
      <c r="D65" t="s">
        <v>592</v>
      </c>
      <c r="E65" s="4">
        <v>0</v>
      </c>
      <c r="F65" s="5">
        <v>0</v>
      </c>
    </row>
    <row r="66" spans="1:7" x14ac:dyDescent="0.25">
      <c r="A66" t="s">
        <v>1059</v>
      </c>
      <c r="B66" t="s">
        <v>1522</v>
      </c>
      <c r="C66" t="s">
        <v>593</v>
      </c>
      <c r="D66" t="s">
        <v>594</v>
      </c>
      <c r="E66" s="4">
        <v>0</v>
      </c>
      <c r="F66" s="5">
        <v>0</v>
      </c>
    </row>
    <row r="67" spans="1:7" x14ac:dyDescent="0.25">
      <c r="A67" t="s">
        <v>1060</v>
      </c>
      <c r="B67" t="s">
        <v>1522</v>
      </c>
      <c r="C67" t="s">
        <v>595</v>
      </c>
      <c r="D67" t="s">
        <v>596</v>
      </c>
      <c r="E67" s="4">
        <v>0</v>
      </c>
      <c r="F67" s="5">
        <v>0</v>
      </c>
    </row>
    <row r="68" spans="1:7" x14ac:dyDescent="0.25">
      <c r="A68" t="s">
        <v>1061</v>
      </c>
      <c r="B68" t="s">
        <v>1522</v>
      </c>
      <c r="C68" t="s">
        <v>583</v>
      </c>
      <c r="D68" t="s">
        <v>568</v>
      </c>
      <c r="E68" s="4">
        <v>0</v>
      </c>
      <c r="F68" s="5">
        <v>0</v>
      </c>
    </row>
    <row r="69" spans="1:7" ht="30" x14ac:dyDescent="0.25">
      <c r="A69" t="s">
        <v>23</v>
      </c>
      <c r="B69" s="1" t="s">
        <v>1523</v>
      </c>
      <c r="C69" s="1" t="s">
        <v>109</v>
      </c>
      <c r="D69" s="1" t="s">
        <v>568</v>
      </c>
      <c r="E69" s="2">
        <v>0</v>
      </c>
      <c r="F69" s="3">
        <v>335000</v>
      </c>
      <c r="G69" s="1"/>
    </row>
    <row r="70" spans="1:7" ht="30" x14ac:dyDescent="0.25">
      <c r="A70" t="s">
        <v>24</v>
      </c>
      <c r="B70" s="1" t="s">
        <v>1524</v>
      </c>
      <c r="C70" s="1" t="s">
        <v>109</v>
      </c>
      <c r="D70" s="1" t="s">
        <v>111</v>
      </c>
      <c r="E70" s="2">
        <v>0</v>
      </c>
      <c r="F70" s="3">
        <v>15000</v>
      </c>
      <c r="G70" s="1"/>
    </row>
    <row r="71" spans="1:7" x14ac:dyDescent="0.25">
      <c r="A71" t="s">
        <v>25</v>
      </c>
      <c r="B71" t="s">
        <v>1525</v>
      </c>
      <c r="C71" t="s">
        <v>109</v>
      </c>
      <c r="D71" t="s">
        <v>148</v>
      </c>
      <c r="E71" s="4">
        <v>0</v>
      </c>
      <c r="F71" s="5">
        <v>0</v>
      </c>
    </row>
    <row r="72" spans="1:7" x14ac:dyDescent="0.25">
      <c r="A72" t="s">
        <v>26</v>
      </c>
      <c r="B72" t="s">
        <v>1526</v>
      </c>
      <c r="C72" t="s">
        <v>148</v>
      </c>
      <c r="D72" t="s">
        <v>111</v>
      </c>
      <c r="E72" s="4">
        <v>0</v>
      </c>
      <c r="F72" s="5">
        <v>5000</v>
      </c>
    </row>
    <row r="73" spans="1:7" x14ac:dyDescent="0.25">
      <c r="A73" t="s">
        <v>27</v>
      </c>
      <c r="B73" t="s">
        <v>1527</v>
      </c>
      <c r="C73" t="s">
        <v>148</v>
      </c>
      <c r="D73" t="s">
        <v>111</v>
      </c>
      <c r="E73" s="4">
        <v>0</v>
      </c>
      <c r="F73" s="5">
        <v>2000</v>
      </c>
    </row>
    <row r="74" spans="1:7" x14ac:dyDescent="0.25">
      <c r="A74" t="s">
        <v>28</v>
      </c>
      <c r="B74" t="s">
        <v>1528</v>
      </c>
      <c r="C74" t="s">
        <v>148</v>
      </c>
      <c r="D74" t="s">
        <v>111</v>
      </c>
      <c r="E74" s="4">
        <v>0</v>
      </c>
      <c r="F74" s="5">
        <v>5000</v>
      </c>
    </row>
    <row r="75" spans="1:7" x14ac:dyDescent="0.25">
      <c r="A75" t="s">
        <v>204</v>
      </c>
      <c r="B75" t="s">
        <v>1529</v>
      </c>
      <c r="C75" t="s">
        <v>148</v>
      </c>
      <c r="D75" t="s">
        <v>111</v>
      </c>
      <c r="E75" s="4">
        <v>0</v>
      </c>
      <c r="F75" s="5">
        <v>3000</v>
      </c>
    </row>
    <row r="76" spans="1:7" x14ac:dyDescent="0.25">
      <c r="A76" t="s">
        <v>29</v>
      </c>
      <c r="B76" t="s">
        <v>1530</v>
      </c>
      <c r="C76" t="s">
        <v>109</v>
      </c>
      <c r="D76" t="s">
        <v>597</v>
      </c>
      <c r="E76" s="2">
        <v>0</v>
      </c>
      <c r="F76" s="3">
        <v>320000</v>
      </c>
    </row>
    <row r="77" spans="1:7" x14ac:dyDescent="0.25">
      <c r="A77" t="s">
        <v>30</v>
      </c>
      <c r="B77" t="s">
        <v>1531</v>
      </c>
      <c r="C77" t="s">
        <v>109</v>
      </c>
      <c r="D77" t="s">
        <v>581</v>
      </c>
      <c r="E77" s="2">
        <v>0</v>
      </c>
      <c r="F77" s="3">
        <v>0</v>
      </c>
    </row>
    <row r="78" spans="1:7" x14ac:dyDescent="0.25">
      <c r="A78" t="s">
        <v>31</v>
      </c>
      <c r="B78" t="s">
        <v>1532</v>
      </c>
      <c r="C78" t="s">
        <v>109</v>
      </c>
      <c r="D78" t="s">
        <v>598</v>
      </c>
      <c r="E78" s="4">
        <v>0</v>
      </c>
      <c r="F78" s="5">
        <v>0</v>
      </c>
    </row>
    <row r="79" spans="1:7" x14ac:dyDescent="0.25">
      <c r="A79" t="s">
        <v>32</v>
      </c>
      <c r="B79" t="s">
        <v>1533</v>
      </c>
      <c r="C79" t="s">
        <v>590</v>
      </c>
      <c r="D79" t="s">
        <v>581</v>
      </c>
      <c r="E79" s="4">
        <v>0</v>
      </c>
      <c r="F79" s="5">
        <v>0</v>
      </c>
    </row>
    <row r="80" spans="1:7" x14ac:dyDescent="0.25">
      <c r="A80" t="s">
        <v>33</v>
      </c>
      <c r="B80" t="s">
        <v>1534</v>
      </c>
      <c r="C80" t="s">
        <v>147</v>
      </c>
      <c r="D80" t="s">
        <v>597</v>
      </c>
      <c r="E80" s="2">
        <v>0</v>
      </c>
      <c r="F80" s="3">
        <v>0</v>
      </c>
    </row>
    <row r="81" spans="1:6" x14ac:dyDescent="0.25">
      <c r="A81" t="s">
        <v>34</v>
      </c>
      <c r="B81" t="s">
        <v>1535</v>
      </c>
      <c r="C81" t="s">
        <v>147</v>
      </c>
      <c r="D81" t="s">
        <v>67</v>
      </c>
      <c r="E81" s="4">
        <v>0</v>
      </c>
      <c r="F81" s="5">
        <v>0</v>
      </c>
    </row>
    <row r="82" spans="1:6" x14ac:dyDescent="0.25">
      <c r="A82" t="s">
        <v>35</v>
      </c>
      <c r="B82" t="s">
        <v>1536</v>
      </c>
      <c r="C82" t="s">
        <v>599</v>
      </c>
      <c r="D82" t="s">
        <v>597</v>
      </c>
      <c r="E82" s="4">
        <v>0</v>
      </c>
      <c r="F82" s="5">
        <v>0</v>
      </c>
    </row>
    <row r="83" spans="1:6" x14ac:dyDescent="0.25">
      <c r="A83" t="s">
        <v>205</v>
      </c>
      <c r="B83" t="s">
        <v>1537</v>
      </c>
      <c r="C83" t="s">
        <v>111</v>
      </c>
      <c r="D83" t="s">
        <v>589</v>
      </c>
      <c r="E83" s="2">
        <v>0</v>
      </c>
      <c r="F83" s="3">
        <v>320000</v>
      </c>
    </row>
    <row r="84" spans="1:6" x14ac:dyDescent="0.25">
      <c r="A84" t="s">
        <v>206</v>
      </c>
      <c r="B84" t="s">
        <v>1538</v>
      </c>
      <c r="C84" t="s">
        <v>111</v>
      </c>
      <c r="D84" t="s">
        <v>115</v>
      </c>
      <c r="E84" s="4">
        <v>0</v>
      </c>
      <c r="F84" s="5">
        <v>0</v>
      </c>
    </row>
    <row r="85" spans="1:6" x14ac:dyDescent="0.25">
      <c r="A85" t="s">
        <v>207</v>
      </c>
      <c r="B85" t="s">
        <v>1491</v>
      </c>
      <c r="C85" t="s">
        <v>115</v>
      </c>
      <c r="D85" t="s">
        <v>149</v>
      </c>
      <c r="E85" s="4">
        <v>0</v>
      </c>
      <c r="F85" s="5">
        <v>0</v>
      </c>
    </row>
    <row r="86" spans="1:6" x14ac:dyDescent="0.25">
      <c r="A86" t="s">
        <v>208</v>
      </c>
      <c r="B86" t="s">
        <v>1539</v>
      </c>
      <c r="C86" t="s">
        <v>149</v>
      </c>
      <c r="D86" t="s">
        <v>114</v>
      </c>
      <c r="E86" s="4">
        <v>0</v>
      </c>
      <c r="F86" s="5">
        <v>0</v>
      </c>
    </row>
    <row r="87" spans="1:6" x14ac:dyDescent="0.25">
      <c r="A87" t="s">
        <v>209</v>
      </c>
      <c r="B87" t="s">
        <v>1540</v>
      </c>
      <c r="C87" t="s">
        <v>114</v>
      </c>
      <c r="D87" t="s">
        <v>631</v>
      </c>
      <c r="E87" s="4">
        <v>0</v>
      </c>
      <c r="F87" s="5">
        <v>320000</v>
      </c>
    </row>
    <row r="88" spans="1:6" x14ac:dyDescent="0.25">
      <c r="A88" t="s">
        <v>210</v>
      </c>
      <c r="B88" t="s">
        <v>1541</v>
      </c>
      <c r="C88" t="s">
        <v>631</v>
      </c>
      <c r="D88" t="s">
        <v>589</v>
      </c>
      <c r="E88" s="4">
        <v>0</v>
      </c>
      <c r="F88" s="5">
        <v>0</v>
      </c>
    </row>
    <row r="89" spans="1:6" ht="30" x14ac:dyDescent="0.25">
      <c r="A89" t="s">
        <v>36</v>
      </c>
      <c r="B89" s="1" t="s">
        <v>1542</v>
      </c>
      <c r="C89" t="s">
        <v>58</v>
      </c>
      <c r="D89" t="s">
        <v>568</v>
      </c>
      <c r="E89" s="2">
        <v>0</v>
      </c>
      <c r="F89" s="3">
        <v>0</v>
      </c>
    </row>
    <row r="90" spans="1:6" x14ac:dyDescent="0.25">
      <c r="A90" t="s">
        <v>37</v>
      </c>
      <c r="B90" t="s">
        <v>1543</v>
      </c>
      <c r="C90" t="s">
        <v>58</v>
      </c>
      <c r="D90" t="s">
        <v>577</v>
      </c>
      <c r="E90" s="2">
        <v>0</v>
      </c>
      <c r="F90" s="3">
        <v>0</v>
      </c>
    </row>
    <row r="91" spans="1:6" x14ac:dyDescent="0.25">
      <c r="A91" t="s">
        <v>211</v>
      </c>
      <c r="B91" t="s">
        <v>1544</v>
      </c>
      <c r="C91" t="s">
        <v>58</v>
      </c>
      <c r="D91" t="s">
        <v>577</v>
      </c>
      <c r="E91" s="2">
        <v>0</v>
      </c>
      <c r="F91" s="3">
        <v>0</v>
      </c>
    </row>
    <row r="92" spans="1:6" x14ac:dyDescent="0.25">
      <c r="A92" t="s">
        <v>212</v>
      </c>
      <c r="B92" t="s">
        <v>1545</v>
      </c>
      <c r="C92" t="s">
        <v>58</v>
      </c>
      <c r="D92" t="s">
        <v>604</v>
      </c>
      <c r="E92" s="4">
        <v>0</v>
      </c>
      <c r="F92" s="5">
        <v>0</v>
      </c>
    </row>
    <row r="93" spans="1:6" x14ac:dyDescent="0.25">
      <c r="A93" t="s">
        <v>213</v>
      </c>
      <c r="B93" t="s">
        <v>1546</v>
      </c>
      <c r="C93" t="s">
        <v>40</v>
      </c>
      <c r="D93" t="s">
        <v>40</v>
      </c>
      <c r="E93" s="4">
        <v>0</v>
      </c>
      <c r="F93" s="5">
        <v>0</v>
      </c>
    </row>
    <row r="94" spans="1:6" x14ac:dyDescent="0.25">
      <c r="A94" t="s">
        <v>214</v>
      </c>
      <c r="B94" t="s">
        <v>1547</v>
      </c>
      <c r="C94" t="s">
        <v>72</v>
      </c>
      <c r="D94" t="s">
        <v>61</v>
      </c>
      <c r="E94" s="4">
        <v>0</v>
      </c>
      <c r="F94" s="5">
        <v>0</v>
      </c>
    </row>
    <row r="95" spans="1:6" x14ac:dyDescent="0.25">
      <c r="A95" t="s">
        <v>215</v>
      </c>
      <c r="B95" t="s">
        <v>1548</v>
      </c>
      <c r="C95" t="s">
        <v>22</v>
      </c>
      <c r="D95" t="s">
        <v>41</v>
      </c>
      <c r="E95" s="4">
        <v>0</v>
      </c>
      <c r="F95" s="5">
        <v>0</v>
      </c>
    </row>
    <row r="96" spans="1:6" x14ac:dyDescent="0.25">
      <c r="A96" t="s">
        <v>216</v>
      </c>
      <c r="B96" t="s">
        <v>1549</v>
      </c>
      <c r="C96" t="s">
        <v>116</v>
      </c>
      <c r="D96" t="s">
        <v>116</v>
      </c>
      <c r="E96" s="4">
        <v>0</v>
      </c>
      <c r="F96" s="5">
        <v>0</v>
      </c>
    </row>
    <row r="97" spans="1:6" x14ac:dyDescent="0.25">
      <c r="A97" t="s">
        <v>217</v>
      </c>
      <c r="B97" t="s">
        <v>1550</v>
      </c>
      <c r="C97" t="s">
        <v>74</v>
      </c>
      <c r="D97" t="s">
        <v>62</v>
      </c>
      <c r="E97" s="4">
        <v>0</v>
      </c>
      <c r="F97" s="5">
        <v>0</v>
      </c>
    </row>
    <row r="98" spans="1:6" x14ac:dyDescent="0.25">
      <c r="A98" t="s">
        <v>218</v>
      </c>
      <c r="B98" t="s">
        <v>1551</v>
      </c>
      <c r="C98" t="s">
        <v>133</v>
      </c>
      <c r="D98" t="s">
        <v>605</v>
      </c>
      <c r="E98" s="4">
        <v>0</v>
      </c>
      <c r="F98" s="5">
        <v>0</v>
      </c>
    </row>
    <row r="99" spans="1:6" x14ac:dyDescent="0.25">
      <c r="A99" t="s">
        <v>219</v>
      </c>
      <c r="B99" t="s">
        <v>1552</v>
      </c>
      <c r="C99" t="s">
        <v>134</v>
      </c>
      <c r="D99" t="s">
        <v>606</v>
      </c>
      <c r="E99" s="4">
        <v>0</v>
      </c>
      <c r="F99" s="5">
        <v>0</v>
      </c>
    </row>
    <row r="100" spans="1:6" x14ac:dyDescent="0.25">
      <c r="A100" t="s">
        <v>220</v>
      </c>
      <c r="B100" t="s">
        <v>1553</v>
      </c>
      <c r="C100" t="s">
        <v>56</v>
      </c>
      <c r="D100" t="s">
        <v>63</v>
      </c>
      <c r="E100" s="4">
        <v>0</v>
      </c>
      <c r="F100" s="5">
        <v>0</v>
      </c>
    </row>
    <row r="101" spans="1:6" x14ac:dyDescent="0.25">
      <c r="A101" t="s">
        <v>221</v>
      </c>
      <c r="B101" t="s">
        <v>1554</v>
      </c>
      <c r="C101" t="s">
        <v>135</v>
      </c>
      <c r="D101" t="s">
        <v>135</v>
      </c>
      <c r="E101" s="4">
        <v>0</v>
      </c>
      <c r="F101" s="5">
        <v>0</v>
      </c>
    </row>
    <row r="102" spans="1:6" x14ac:dyDescent="0.25">
      <c r="A102" t="s">
        <v>222</v>
      </c>
      <c r="B102" t="s">
        <v>1555</v>
      </c>
      <c r="C102" t="s">
        <v>136</v>
      </c>
      <c r="D102" t="s">
        <v>580</v>
      </c>
      <c r="E102" s="4">
        <v>0</v>
      </c>
      <c r="F102" s="5">
        <v>0</v>
      </c>
    </row>
    <row r="103" spans="1:6" x14ac:dyDescent="0.25">
      <c r="A103" t="s">
        <v>223</v>
      </c>
      <c r="B103" t="s">
        <v>1556</v>
      </c>
      <c r="C103" t="s">
        <v>77</v>
      </c>
      <c r="D103" t="s">
        <v>64</v>
      </c>
      <c r="E103" s="4">
        <v>0</v>
      </c>
      <c r="F103" s="5">
        <v>0</v>
      </c>
    </row>
    <row r="104" spans="1:6" x14ac:dyDescent="0.25">
      <c r="A104" t="s">
        <v>224</v>
      </c>
      <c r="B104" t="s">
        <v>1557</v>
      </c>
      <c r="C104" t="s">
        <v>138</v>
      </c>
      <c r="D104" t="s">
        <v>138</v>
      </c>
      <c r="E104" s="4">
        <v>0</v>
      </c>
      <c r="F104" s="5">
        <v>0</v>
      </c>
    </row>
    <row r="105" spans="1:6" x14ac:dyDescent="0.25">
      <c r="A105" t="s">
        <v>225</v>
      </c>
      <c r="B105" t="s">
        <v>1558</v>
      </c>
      <c r="C105" t="s">
        <v>139</v>
      </c>
      <c r="D105" t="s">
        <v>139</v>
      </c>
      <c r="E105" s="4">
        <v>0</v>
      </c>
      <c r="F105" s="5">
        <v>0</v>
      </c>
    </row>
    <row r="106" spans="1:6" x14ac:dyDescent="0.25">
      <c r="A106" t="s">
        <v>226</v>
      </c>
      <c r="B106" t="s">
        <v>1559</v>
      </c>
      <c r="C106" t="s">
        <v>79</v>
      </c>
      <c r="D106" t="s">
        <v>65</v>
      </c>
      <c r="E106" s="4">
        <v>0</v>
      </c>
      <c r="F106" s="5">
        <v>0</v>
      </c>
    </row>
    <row r="107" spans="1:6" x14ac:dyDescent="0.25">
      <c r="A107" t="s">
        <v>227</v>
      </c>
      <c r="B107" t="s">
        <v>1560</v>
      </c>
      <c r="C107" t="s">
        <v>141</v>
      </c>
      <c r="D107" t="s">
        <v>607</v>
      </c>
      <c r="E107" s="4">
        <v>0</v>
      </c>
      <c r="F107" s="5">
        <v>0</v>
      </c>
    </row>
    <row r="108" spans="1:6" x14ac:dyDescent="0.25">
      <c r="A108" t="s">
        <v>228</v>
      </c>
      <c r="B108" t="s">
        <v>1561</v>
      </c>
      <c r="C108" t="s">
        <v>143</v>
      </c>
      <c r="D108" t="s">
        <v>608</v>
      </c>
      <c r="E108" s="4">
        <v>0</v>
      </c>
      <c r="F108" s="5">
        <v>0</v>
      </c>
    </row>
    <row r="109" spans="1:6" x14ac:dyDescent="0.25">
      <c r="A109" t="s">
        <v>229</v>
      </c>
      <c r="B109" t="s">
        <v>1562</v>
      </c>
      <c r="C109" t="s">
        <v>81</v>
      </c>
      <c r="D109" t="s">
        <v>66</v>
      </c>
      <c r="E109" s="4">
        <v>0</v>
      </c>
      <c r="F109" s="5">
        <v>0</v>
      </c>
    </row>
    <row r="110" spans="1:6" x14ac:dyDescent="0.25">
      <c r="A110" t="s">
        <v>230</v>
      </c>
      <c r="B110" t="s">
        <v>1563</v>
      </c>
      <c r="C110" t="s">
        <v>145</v>
      </c>
      <c r="D110" t="s">
        <v>145</v>
      </c>
      <c r="E110" s="4">
        <v>0</v>
      </c>
      <c r="F110" s="5">
        <v>0</v>
      </c>
    </row>
    <row r="111" spans="1:6" x14ac:dyDescent="0.25">
      <c r="A111" t="s">
        <v>231</v>
      </c>
      <c r="B111" t="s">
        <v>1564</v>
      </c>
      <c r="C111" t="s">
        <v>609</v>
      </c>
      <c r="D111" t="s">
        <v>610</v>
      </c>
      <c r="E111" s="4">
        <v>0</v>
      </c>
      <c r="F111" s="5">
        <v>0</v>
      </c>
    </row>
    <row r="112" spans="1:6" x14ac:dyDescent="0.25">
      <c r="A112" t="s">
        <v>232</v>
      </c>
      <c r="B112" t="s">
        <v>1565</v>
      </c>
      <c r="C112" t="s">
        <v>611</v>
      </c>
      <c r="D112" t="s">
        <v>577</v>
      </c>
      <c r="E112" s="4">
        <v>0</v>
      </c>
      <c r="F112" s="5">
        <v>0</v>
      </c>
    </row>
    <row r="113" spans="1:6" x14ac:dyDescent="0.25">
      <c r="A113" t="s">
        <v>38</v>
      </c>
      <c r="B113" t="s">
        <v>1566</v>
      </c>
      <c r="C113" t="s">
        <v>58</v>
      </c>
      <c r="D113" t="s">
        <v>577</v>
      </c>
      <c r="E113" s="2">
        <v>0</v>
      </c>
      <c r="F113" s="3">
        <v>0</v>
      </c>
    </row>
    <row r="114" spans="1:6" x14ac:dyDescent="0.25">
      <c r="A114" t="s">
        <v>233</v>
      </c>
      <c r="B114" t="s">
        <v>1544</v>
      </c>
      <c r="C114" t="s">
        <v>58</v>
      </c>
      <c r="D114" t="s">
        <v>577</v>
      </c>
      <c r="E114" s="2">
        <v>0</v>
      </c>
      <c r="F114" s="3">
        <v>0</v>
      </c>
    </row>
    <row r="115" spans="1:6" x14ac:dyDescent="0.25">
      <c r="A115" t="s">
        <v>234</v>
      </c>
      <c r="B115" t="s">
        <v>1545</v>
      </c>
      <c r="C115" t="s">
        <v>58</v>
      </c>
      <c r="D115" t="s">
        <v>604</v>
      </c>
      <c r="E115" s="4">
        <v>0</v>
      </c>
      <c r="F115" s="5">
        <v>0</v>
      </c>
    </row>
    <row r="116" spans="1:6" x14ac:dyDescent="0.25">
      <c r="A116" t="s">
        <v>235</v>
      </c>
      <c r="B116" t="s">
        <v>1546</v>
      </c>
      <c r="C116" t="s">
        <v>40</v>
      </c>
      <c r="D116" t="s">
        <v>40</v>
      </c>
      <c r="E116" s="4">
        <v>0</v>
      </c>
      <c r="F116" s="5">
        <v>0</v>
      </c>
    </row>
    <row r="117" spans="1:6" x14ac:dyDescent="0.25">
      <c r="A117" t="s">
        <v>236</v>
      </c>
      <c r="B117" t="s">
        <v>1547</v>
      </c>
      <c r="C117" t="s">
        <v>72</v>
      </c>
      <c r="D117" t="s">
        <v>61</v>
      </c>
      <c r="E117" s="4">
        <v>0</v>
      </c>
      <c r="F117" s="5">
        <v>0</v>
      </c>
    </row>
    <row r="118" spans="1:6" x14ac:dyDescent="0.25">
      <c r="A118" t="s">
        <v>237</v>
      </c>
      <c r="B118" t="s">
        <v>1548</v>
      </c>
      <c r="C118" t="s">
        <v>22</v>
      </c>
      <c r="D118" t="s">
        <v>41</v>
      </c>
      <c r="E118" s="4">
        <v>0</v>
      </c>
      <c r="F118" s="5">
        <v>0</v>
      </c>
    </row>
    <row r="119" spans="1:6" x14ac:dyDescent="0.25">
      <c r="A119" t="s">
        <v>238</v>
      </c>
      <c r="B119" t="s">
        <v>1549</v>
      </c>
      <c r="C119" t="s">
        <v>116</v>
      </c>
      <c r="D119" t="s">
        <v>116</v>
      </c>
      <c r="E119" s="4">
        <v>0</v>
      </c>
      <c r="F119" s="5">
        <v>0</v>
      </c>
    </row>
    <row r="120" spans="1:6" x14ac:dyDescent="0.25">
      <c r="A120" t="s">
        <v>239</v>
      </c>
      <c r="B120" t="s">
        <v>1550</v>
      </c>
      <c r="C120" t="s">
        <v>74</v>
      </c>
      <c r="D120" t="s">
        <v>62</v>
      </c>
      <c r="E120" s="4">
        <v>0</v>
      </c>
      <c r="F120" s="5">
        <v>0</v>
      </c>
    </row>
    <row r="121" spans="1:6" x14ac:dyDescent="0.25">
      <c r="A121" t="s">
        <v>240</v>
      </c>
      <c r="B121" t="s">
        <v>1551</v>
      </c>
      <c r="C121" t="s">
        <v>133</v>
      </c>
      <c r="D121" t="s">
        <v>605</v>
      </c>
      <c r="E121" s="4">
        <v>0</v>
      </c>
      <c r="F121" s="5">
        <v>0</v>
      </c>
    </row>
    <row r="122" spans="1:6" x14ac:dyDescent="0.25">
      <c r="A122" t="s">
        <v>241</v>
      </c>
      <c r="B122" t="s">
        <v>1552</v>
      </c>
      <c r="C122" t="s">
        <v>134</v>
      </c>
      <c r="D122" t="s">
        <v>606</v>
      </c>
      <c r="E122" s="4">
        <v>0</v>
      </c>
      <c r="F122" s="5">
        <v>0</v>
      </c>
    </row>
    <row r="123" spans="1:6" x14ac:dyDescent="0.25">
      <c r="A123" t="s">
        <v>242</v>
      </c>
      <c r="B123" t="s">
        <v>1553</v>
      </c>
      <c r="C123" t="s">
        <v>56</v>
      </c>
      <c r="D123" t="s">
        <v>63</v>
      </c>
      <c r="E123" s="4">
        <v>0</v>
      </c>
      <c r="F123" s="5">
        <v>0</v>
      </c>
    </row>
    <row r="124" spans="1:6" x14ac:dyDescent="0.25">
      <c r="A124" t="s">
        <v>243</v>
      </c>
      <c r="B124" t="s">
        <v>1554</v>
      </c>
      <c r="C124" t="s">
        <v>135</v>
      </c>
      <c r="D124" t="s">
        <v>135</v>
      </c>
      <c r="E124" s="4">
        <v>0</v>
      </c>
      <c r="F124" s="5">
        <v>0</v>
      </c>
    </row>
    <row r="125" spans="1:6" x14ac:dyDescent="0.25">
      <c r="A125" t="s">
        <v>244</v>
      </c>
      <c r="B125" t="s">
        <v>1555</v>
      </c>
      <c r="C125" t="s">
        <v>136</v>
      </c>
      <c r="D125" t="s">
        <v>580</v>
      </c>
      <c r="E125" s="4">
        <v>0</v>
      </c>
      <c r="F125" s="5">
        <v>0</v>
      </c>
    </row>
    <row r="126" spans="1:6" x14ac:dyDescent="0.25">
      <c r="A126" t="s">
        <v>245</v>
      </c>
      <c r="B126" t="s">
        <v>1556</v>
      </c>
      <c r="C126" t="s">
        <v>77</v>
      </c>
      <c r="D126" t="s">
        <v>64</v>
      </c>
      <c r="E126" s="4">
        <v>0</v>
      </c>
      <c r="F126" s="5">
        <v>0</v>
      </c>
    </row>
    <row r="127" spans="1:6" x14ac:dyDescent="0.25">
      <c r="A127" t="s">
        <v>246</v>
      </c>
      <c r="B127" t="s">
        <v>1557</v>
      </c>
      <c r="C127" t="s">
        <v>138</v>
      </c>
      <c r="D127" t="s">
        <v>138</v>
      </c>
      <c r="E127" s="4">
        <v>0</v>
      </c>
      <c r="F127" s="5">
        <v>0</v>
      </c>
    </row>
    <row r="128" spans="1:6" x14ac:dyDescent="0.25">
      <c r="A128" t="s">
        <v>247</v>
      </c>
      <c r="B128" t="s">
        <v>1558</v>
      </c>
      <c r="C128" t="s">
        <v>139</v>
      </c>
      <c r="D128" t="s">
        <v>139</v>
      </c>
      <c r="E128" s="4">
        <v>0</v>
      </c>
      <c r="F128" s="5">
        <v>0</v>
      </c>
    </row>
    <row r="129" spans="1:6" x14ac:dyDescent="0.25">
      <c r="A129" t="s">
        <v>248</v>
      </c>
      <c r="B129" t="s">
        <v>1559</v>
      </c>
      <c r="C129" t="s">
        <v>79</v>
      </c>
      <c r="D129" t="s">
        <v>65</v>
      </c>
      <c r="E129" s="4">
        <v>0</v>
      </c>
      <c r="F129" s="5">
        <v>0</v>
      </c>
    </row>
    <row r="130" spans="1:6" x14ac:dyDescent="0.25">
      <c r="A130" t="s">
        <v>249</v>
      </c>
      <c r="B130" t="s">
        <v>1560</v>
      </c>
      <c r="C130" t="s">
        <v>141</v>
      </c>
      <c r="D130" t="s">
        <v>607</v>
      </c>
      <c r="E130" s="4">
        <v>0</v>
      </c>
      <c r="F130" s="5">
        <v>0</v>
      </c>
    </row>
    <row r="131" spans="1:6" x14ac:dyDescent="0.25">
      <c r="A131" t="s">
        <v>250</v>
      </c>
      <c r="B131" t="s">
        <v>1561</v>
      </c>
      <c r="C131" t="s">
        <v>143</v>
      </c>
      <c r="D131" t="s">
        <v>608</v>
      </c>
      <c r="E131" s="4">
        <v>0</v>
      </c>
      <c r="F131" s="5">
        <v>0</v>
      </c>
    </row>
    <row r="132" spans="1:6" x14ac:dyDescent="0.25">
      <c r="A132" t="s">
        <v>251</v>
      </c>
      <c r="B132" t="s">
        <v>1562</v>
      </c>
      <c r="C132" t="s">
        <v>81</v>
      </c>
      <c r="D132" t="s">
        <v>66</v>
      </c>
      <c r="E132" s="4">
        <v>0</v>
      </c>
      <c r="F132" s="5">
        <v>0</v>
      </c>
    </row>
    <row r="133" spans="1:6" x14ac:dyDescent="0.25">
      <c r="A133" t="s">
        <v>252</v>
      </c>
      <c r="B133" t="s">
        <v>1563</v>
      </c>
      <c r="C133" t="s">
        <v>145</v>
      </c>
      <c r="D133" t="s">
        <v>145</v>
      </c>
      <c r="E133" s="4">
        <v>0</v>
      </c>
      <c r="F133" s="5">
        <v>0</v>
      </c>
    </row>
    <row r="134" spans="1:6" x14ac:dyDescent="0.25">
      <c r="A134" t="s">
        <v>253</v>
      </c>
      <c r="B134" t="s">
        <v>1564</v>
      </c>
      <c r="C134" t="s">
        <v>609</v>
      </c>
      <c r="D134" t="s">
        <v>610</v>
      </c>
      <c r="E134" s="4">
        <v>0</v>
      </c>
      <c r="F134" s="5">
        <v>0</v>
      </c>
    </row>
    <row r="135" spans="1:6" x14ac:dyDescent="0.25">
      <c r="A135" t="s">
        <v>254</v>
      </c>
      <c r="B135" t="s">
        <v>1565</v>
      </c>
      <c r="C135" t="s">
        <v>611</v>
      </c>
      <c r="D135" t="s">
        <v>577</v>
      </c>
      <c r="E135" s="4">
        <v>0</v>
      </c>
      <c r="F135" s="5">
        <v>0</v>
      </c>
    </row>
    <row r="136" spans="1:6" x14ac:dyDescent="0.25">
      <c r="A136" t="s">
        <v>255</v>
      </c>
      <c r="B136" t="s">
        <v>1567</v>
      </c>
      <c r="C136" t="s">
        <v>147</v>
      </c>
      <c r="D136" t="s">
        <v>568</v>
      </c>
      <c r="E136" s="2">
        <v>0</v>
      </c>
      <c r="F136" s="3">
        <v>0</v>
      </c>
    </row>
    <row r="137" spans="1:6" x14ac:dyDescent="0.25">
      <c r="A137" t="s">
        <v>256</v>
      </c>
      <c r="B137" t="s">
        <v>1568</v>
      </c>
      <c r="C137" t="s">
        <v>147</v>
      </c>
      <c r="D137" t="s">
        <v>108</v>
      </c>
      <c r="E137" s="4">
        <v>0</v>
      </c>
      <c r="F137" s="5">
        <v>0</v>
      </c>
    </row>
    <row r="138" spans="1:6" x14ac:dyDescent="0.25">
      <c r="A138" t="s">
        <v>257</v>
      </c>
      <c r="B138" t="s">
        <v>1568</v>
      </c>
      <c r="C138" t="s">
        <v>588</v>
      </c>
      <c r="D138" t="s">
        <v>582</v>
      </c>
      <c r="E138" s="4">
        <v>0</v>
      </c>
      <c r="F138" s="5">
        <v>0</v>
      </c>
    </row>
    <row r="139" spans="1:6" x14ac:dyDescent="0.25">
      <c r="A139" t="s">
        <v>258</v>
      </c>
      <c r="B139" t="s">
        <v>1568</v>
      </c>
      <c r="C139" t="s">
        <v>589</v>
      </c>
      <c r="D139" t="s">
        <v>590</v>
      </c>
      <c r="E139" s="4">
        <v>0</v>
      </c>
      <c r="F139" s="5">
        <v>0</v>
      </c>
    </row>
    <row r="140" spans="1:6" x14ac:dyDescent="0.25">
      <c r="A140" t="s">
        <v>259</v>
      </c>
      <c r="B140" t="s">
        <v>1568</v>
      </c>
      <c r="C140" t="s">
        <v>153</v>
      </c>
      <c r="D140" t="s">
        <v>591</v>
      </c>
      <c r="E140" s="4">
        <v>0</v>
      </c>
      <c r="F140" s="5">
        <v>0</v>
      </c>
    </row>
    <row r="141" spans="1:6" x14ac:dyDescent="0.25">
      <c r="A141" t="s">
        <v>260</v>
      </c>
      <c r="B141" t="s">
        <v>1568</v>
      </c>
      <c r="C141" t="s">
        <v>154</v>
      </c>
      <c r="D141" t="s">
        <v>592</v>
      </c>
      <c r="E141" s="4">
        <v>0</v>
      </c>
      <c r="F141" s="5">
        <v>0</v>
      </c>
    </row>
    <row r="142" spans="1:6" x14ac:dyDescent="0.25">
      <c r="A142" t="s">
        <v>261</v>
      </c>
      <c r="B142" t="s">
        <v>1568</v>
      </c>
      <c r="C142" t="s">
        <v>593</v>
      </c>
      <c r="D142" t="s">
        <v>594</v>
      </c>
      <c r="E142" s="4">
        <v>0</v>
      </c>
      <c r="F142" s="5">
        <v>0</v>
      </c>
    </row>
    <row r="143" spans="1:6" x14ac:dyDescent="0.25">
      <c r="A143" t="s">
        <v>262</v>
      </c>
      <c r="B143" t="s">
        <v>1568</v>
      </c>
      <c r="C143" t="s">
        <v>595</v>
      </c>
      <c r="D143" t="s">
        <v>596</v>
      </c>
      <c r="E143" s="4">
        <v>0</v>
      </c>
      <c r="F143" s="5">
        <v>0</v>
      </c>
    </row>
    <row r="144" spans="1:6" x14ac:dyDescent="0.25">
      <c r="A144" t="s">
        <v>263</v>
      </c>
      <c r="B144" t="s">
        <v>1568</v>
      </c>
      <c r="C144" t="s">
        <v>583</v>
      </c>
      <c r="D144" t="s">
        <v>568</v>
      </c>
      <c r="E144" s="4">
        <v>0</v>
      </c>
      <c r="F144" s="5">
        <v>0</v>
      </c>
    </row>
    <row r="145" spans="1:6" ht="30" x14ac:dyDescent="0.25">
      <c r="A145" t="s">
        <v>39</v>
      </c>
      <c r="B145" s="1" t="s">
        <v>1569</v>
      </c>
      <c r="C145" t="s">
        <v>109</v>
      </c>
      <c r="D145" t="s">
        <v>150</v>
      </c>
      <c r="E145" s="2">
        <v>200000</v>
      </c>
      <c r="F145" s="3">
        <v>0</v>
      </c>
    </row>
    <row r="146" spans="1:6" x14ac:dyDescent="0.25">
      <c r="A146" t="s">
        <v>903</v>
      </c>
      <c r="B146" t="s">
        <v>1570</v>
      </c>
      <c r="C146" t="s">
        <v>109</v>
      </c>
      <c r="D146" t="s">
        <v>83</v>
      </c>
      <c r="E146" s="2">
        <v>0</v>
      </c>
      <c r="F146" s="3">
        <v>0</v>
      </c>
    </row>
    <row r="147" spans="1:6" x14ac:dyDescent="0.25">
      <c r="A147" t="s">
        <v>904</v>
      </c>
      <c r="B147" t="s">
        <v>1571</v>
      </c>
      <c r="C147" t="s">
        <v>109</v>
      </c>
      <c r="D147" t="s">
        <v>47</v>
      </c>
      <c r="E147" s="4">
        <v>0</v>
      </c>
      <c r="F147" s="5">
        <v>0</v>
      </c>
    </row>
    <row r="148" spans="1:6" x14ac:dyDescent="0.25">
      <c r="A148" t="s">
        <v>905</v>
      </c>
      <c r="B148" t="s">
        <v>1572</v>
      </c>
      <c r="C148" t="s">
        <v>47</v>
      </c>
      <c r="D148" t="s">
        <v>83</v>
      </c>
      <c r="E148" s="4">
        <v>0</v>
      </c>
      <c r="F148" s="5">
        <v>0</v>
      </c>
    </row>
    <row r="149" spans="1:6" x14ac:dyDescent="0.25">
      <c r="A149" t="s">
        <v>906</v>
      </c>
      <c r="B149" t="s">
        <v>1573</v>
      </c>
      <c r="C149" t="s">
        <v>83</v>
      </c>
      <c r="D149" t="s">
        <v>614</v>
      </c>
      <c r="E149" s="2">
        <v>0</v>
      </c>
      <c r="F149" s="3">
        <v>0</v>
      </c>
    </row>
    <row r="150" spans="1:6" x14ac:dyDescent="0.25">
      <c r="A150" t="s">
        <v>907</v>
      </c>
      <c r="B150" t="s">
        <v>1574</v>
      </c>
      <c r="C150" t="s">
        <v>83</v>
      </c>
      <c r="D150" t="s">
        <v>600</v>
      </c>
      <c r="E150" s="4">
        <v>0</v>
      </c>
      <c r="F150" s="5">
        <v>0</v>
      </c>
    </row>
    <row r="151" spans="1:6" x14ac:dyDescent="0.25">
      <c r="A151" t="s">
        <v>908</v>
      </c>
      <c r="B151" t="s">
        <v>1575</v>
      </c>
      <c r="C151" t="s">
        <v>600</v>
      </c>
      <c r="D151" t="s">
        <v>614</v>
      </c>
      <c r="E151" s="4">
        <v>0</v>
      </c>
      <c r="F151" s="5">
        <v>0</v>
      </c>
    </row>
    <row r="152" spans="1:6" x14ac:dyDescent="0.25">
      <c r="A152" t="s">
        <v>909</v>
      </c>
      <c r="B152" t="s">
        <v>1576</v>
      </c>
      <c r="C152" t="s">
        <v>109</v>
      </c>
      <c r="D152" t="s">
        <v>150</v>
      </c>
      <c r="E152" s="2">
        <v>200000</v>
      </c>
      <c r="F152" s="3">
        <v>0</v>
      </c>
    </row>
    <row r="153" spans="1:6" x14ac:dyDescent="0.25">
      <c r="A153" t="s">
        <v>910</v>
      </c>
      <c r="B153" t="s">
        <v>1577</v>
      </c>
      <c r="C153" t="s">
        <v>83</v>
      </c>
      <c r="D153" t="s">
        <v>600</v>
      </c>
      <c r="E153" s="4">
        <v>0</v>
      </c>
      <c r="F153" s="5">
        <v>0</v>
      </c>
    </row>
    <row r="154" spans="1:6" x14ac:dyDescent="0.25">
      <c r="A154" t="s">
        <v>911</v>
      </c>
      <c r="B154" t="s">
        <v>1578</v>
      </c>
      <c r="C154" t="s">
        <v>109</v>
      </c>
      <c r="D154" t="s">
        <v>659</v>
      </c>
      <c r="E154" s="2">
        <v>200000</v>
      </c>
      <c r="F154" s="3">
        <v>0</v>
      </c>
    </row>
    <row r="155" spans="1:6" x14ac:dyDescent="0.25">
      <c r="A155" t="s">
        <v>1062</v>
      </c>
      <c r="B155" t="s">
        <v>1579</v>
      </c>
      <c r="C155" t="s">
        <v>109</v>
      </c>
      <c r="D155" t="s">
        <v>570</v>
      </c>
      <c r="E155" s="4">
        <v>0</v>
      </c>
      <c r="F155" s="5">
        <v>0</v>
      </c>
    </row>
    <row r="156" spans="1:6" x14ac:dyDescent="0.25">
      <c r="A156" t="s">
        <v>1063</v>
      </c>
      <c r="B156" t="s">
        <v>1580</v>
      </c>
      <c r="C156" t="s">
        <v>570</v>
      </c>
      <c r="D156" t="s">
        <v>72</v>
      </c>
      <c r="E156" s="4">
        <v>0</v>
      </c>
      <c r="F156" s="5">
        <v>0</v>
      </c>
    </row>
    <row r="157" spans="1:6" ht="30" x14ac:dyDescent="0.25">
      <c r="A157" t="s">
        <v>1064</v>
      </c>
      <c r="B157" s="1" t="s">
        <v>1581</v>
      </c>
      <c r="C157" t="s">
        <v>72</v>
      </c>
      <c r="D157" t="s">
        <v>659</v>
      </c>
      <c r="E157" s="4">
        <v>200000</v>
      </c>
      <c r="F157" s="5">
        <v>0</v>
      </c>
    </row>
    <row r="158" spans="1:6" x14ac:dyDescent="0.25">
      <c r="A158" t="s">
        <v>912</v>
      </c>
      <c r="B158" t="s">
        <v>1582</v>
      </c>
      <c r="C158" t="s">
        <v>600</v>
      </c>
      <c r="D158" t="s">
        <v>150</v>
      </c>
      <c r="E158" s="4">
        <v>0</v>
      </c>
      <c r="F158" s="5">
        <v>0</v>
      </c>
    </row>
    <row r="159" spans="1:6" x14ac:dyDescent="0.25">
      <c r="A159" t="s">
        <v>42</v>
      </c>
      <c r="B159" t="s">
        <v>1583</v>
      </c>
      <c r="C159" t="s">
        <v>109</v>
      </c>
      <c r="D159" t="s">
        <v>612</v>
      </c>
      <c r="E159" s="2">
        <v>0</v>
      </c>
      <c r="F159" s="3">
        <v>107000</v>
      </c>
    </row>
    <row r="160" spans="1:6" x14ac:dyDescent="0.25">
      <c r="A160" t="s">
        <v>913</v>
      </c>
      <c r="B160" t="s">
        <v>1584</v>
      </c>
      <c r="C160" t="s">
        <v>109</v>
      </c>
      <c r="D160" t="s">
        <v>627</v>
      </c>
      <c r="E160" s="2">
        <v>0</v>
      </c>
      <c r="F160" s="3">
        <v>0</v>
      </c>
    </row>
    <row r="161" spans="1:6" x14ac:dyDescent="0.25">
      <c r="A161" t="s">
        <v>914</v>
      </c>
      <c r="B161" t="s">
        <v>1585</v>
      </c>
      <c r="C161" t="s">
        <v>109</v>
      </c>
      <c r="D161" t="s">
        <v>627</v>
      </c>
      <c r="E161" s="4">
        <v>0</v>
      </c>
      <c r="F161" s="5">
        <v>0</v>
      </c>
    </row>
    <row r="162" spans="1:6" x14ac:dyDescent="0.25">
      <c r="A162" t="s">
        <v>915</v>
      </c>
      <c r="B162" t="s">
        <v>1586</v>
      </c>
      <c r="C162" t="s">
        <v>109</v>
      </c>
      <c r="D162" t="s">
        <v>627</v>
      </c>
      <c r="E162" s="4">
        <v>0</v>
      </c>
      <c r="F162" s="5">
        <v>0</v>
      </c>
    </row>
    <row r="163" spans="1:6" x14ac:dyDescent="0.25">
      <c r="A163" t="s">
        <v>916</v>
      </c>
      <c r="B163" t="s">
        <v>1587</v>
      </c>
      <c r="C163" t="s">
        <v>109</v>
      </c>
      <c r="D163" t="s">
        <v>627</v>
      </c>
      <c r="E163" s="4">
        <v>0</v>
      </c>
      <c r="F163" s="5">
        <v>0</v>
      </c>
    </row>
    <row r="164" spans="1:6" x14ac:dyDescent="0.25">
      <c r="A164" t="s">
        <v>917</v>
      </c>
      <c r="B164" t="s">
        <v>1588</v>
      </c>
      <c r="C164" t="s">
        <v>109</v>
      </c>
      <c r="D164" t="s">
        <v>627</v>
      </c>
      <c r="E164" s="2">
        <v>0</v>
      </c>
      <c r="F164" s="3">
        <v>0</v>
      </c>
    </row>
    <row r="165" spans="1:6" x14ac:dyDescent="0.25">
      <c r="A165" t="s">
        <v>918</v>
      </c>
      <c r="B165" t="s">
        <v>1589</v>
      </c>
      <c r="C165" t="s">
        <v>109</v>
      </c>
      <c r="D165" t="s">
        <v>627</v>
      </c>
      <c r="E165" s="4">
        <v>0</v>
      </c>
      <c r="F165" s="5">
        <v>0</v>
      </c>
    </row>
    <row r="166" spans="1:6" x14ac:dyDescent="0.25">
      <c r="A166" t="s">
        <v>919</v>
      </c>
      <c r="B166" t="s">
        <v>1590</v>
      </c>
      <c r="C166" t="s">
        <v>109</v>
      </c>
      <c r="D166" t="s">
        <v>627</v>
      </c>
      <c r="E166" s="4">
        <v>0</v>
      </c>
      <c r="F166" s="5">
        <v>0</v>
      </c>
    </row>
    <row r="167" spans="1:6" x14ac:dyDescent="0.25">
      <c r="A167" t="s">
        <v>920</v>
      </c>
      <c r="B167" t="s">
        <v>1591</v>
      </c>
      <c r="C167" t="s">
        <v>109</v>
      </c>
      <c r="D167" t="s">
        <v>117</v>
      </c>
      <c r="E167" s="2">
        <v>0</v>
      </c>
      <c r="F167" s="3">
        <v>107000</v>
      </c>
    </row>
    <row r="168" spans="1:6" x14ac:dyDescent="0.25">
      <c r="A168" t="s">
        <v>921</v>
      </c>
      <c r="B168" t="s">
        <v>557</v>
      </c>
      <c r="C168" t="s">
        <v>109</v>
      </c>
      <c r="D168" t="s">
        <v>47</v>
      </c>
      <c r="E168" s="4">
        <v>0</v>
      </c>
      <c r="F168" s="5">
        <v>0</v>
      </c>
    </row>
    <row r="169" spans="1:6" x14ac:dyDescent="0.25">
      <c r="A169" t="s">
        <v>922</v>
      </c>
      <c r="B169" t="s">
        <v>1592</v>
      </c>
      <c r="C169" t="s">
        <v>47</v>
      </c>
      <c r="D169" t="s">
        <v>11</v>
      </c>
      <c r="E169" s="4">
        <v>0</v>
      </c>
      <c r="F169" s="5">
        <v>0</v>
      </c>
    </row>
    <row r="170" spans="1:6" x14ac:dyDescent="0.25">
      <c r="A170" t="s">
        <v>923</v>
      </c>
      <c r="B170" t="s">
        <v>1593</v>
      </c>
      <c r="C170" t="s">
        <v>11</v>
      </c>
      <c r="D170" t="s">
        <v>108</v>
      </c>
      <c r="E170" s="4">
        <v>0</v>
      </c>
      <c r="F170" s="5">
        <v>0</v>
      </c>
    </row>
    <row r="171" spans="1:6" x14ac:dyDescent="0.25">
      <c r="A171" t="s">
        <v>924</v>
      </c>
      <c r="B171" t="s">
        <v>1594</v>
      </c>
      <c r="C171" t="s">
        <v>108</v>
      </c>
      <c r="D171" t="s">
        <v>117</v>
      </c>
      <c r="E171" s="4">
        <v>0</v>
      </c>
      <c r="F171" s="5">
        <v>107000</v>
      </c>
    </row>
    <row r="172" spans="1:6" x14ac:dyDescent="0.25">
      <c r="A172" t="s">
        <v>925</v>
      </c>
      <c r="B172" t="s">
        <v>1595</v>
      </c>
      <c r="C172" t="s">
        <v>109</v>
      </c>
      <c r="D172" t="s">
        <v>612</v>
      </c>
      <c r="E172" s="2">
        <v>0</v>
      </c>
      <c r="F172" s="3">
        <v>0</v>
      </c>
    </row>
    <row r="173" spans="1:6" x14ac:dyDescent="0.25">
      <c r="A173" t="s">
        <v>926</v>
      </c>
      <c r="B173" t="s">
        <v>1596</v>
      </c>
      <c r="C173" t="s">
        <v>109</v>
      </c>
      <c r="D173" t="s">
        <v>627</v>
      </c>
      <c r="E173" s="4">
        <v>0</v>
      </c>
      <c r="F173" s="5">
        <v>0</v>
      </c>
    </row>
    <row r="174" spans="1:6" x14ac:dyDescent="0.25">
      <c r="A174" t="s">
        <v>927</v>
      </c>
      <c r="B174" t="s">
        <v>1597</v>
      </c>
      <c r="C174" t="s">
        <v>109</v>
      </c>
      <c r="D174" t="s">
        <v>627</v>
      </c>
      <c r="E174" s="4">
        <v>0</v>
      </c>
      <c r="F174" s="5">
        <v>0</v>
      </c>
    </row>
    <row r="175" spans="1:6" x14ac:dyDescent="0.25">
      <c r="A175" t="s">
        <v>928</v>
      </c>
      <c r="B175" t="s">
        <v>1598</v>
      </c>
      <c r="C175" t="s">
        <v>620</v>
      </c>
      <c r="D175" t="s">
        <v>612</v>
      </c>
      <c r="E175" s="2">
        <v>0</v>
      </c>
      <c r="F175" s="3">
        <v>0</v>
      </c>
    </row>
    <row r="176" spans="1:6" x14ac:dyDescent="0.25">
      <c r="A176" t="s">
        <v>929</v>
      </c>
      <c r="B176" t="s">
        <v>1599</v>
      </c>
      <c r="C176" t="s">
        <v>620</v>
      </c>
      <c r="D176" t="s">
        <v>117</v>
      </c>
      <c r="E176" s="4">
        <v>0</v>
      </c>
      <c r="F176" s="5">
        <v>0</v>
      </c>
    </row>
    <row r="177" spans="1:13" x14ac:dyDescent="0.25">
      <c r="A177" t="s">
        <v>930</v>
      </c>
      <c r="B177" t="s">
        <v>1600</v>
      </c>
      <c r="C177" t="s">
        <v>629</v>
      </c>
      <c r="D177" t="s">
        <v>621</v>
      </c>
      <c r="E177" s="4">
        <v>0</v>
      </c>
      <c r="F177" s="5">
        <v>0</v>
      </c>
    </row>
    <row r="178" spans="1:13" x14ac:dyDescent="0.25">
      <c r="A178" t="s">
        <v>931</v>
      </c>
      <c r="B178" t="s">
        <v>1600</v>
      </c>
      <c r="C178" t="s">
        <v>584</v>
      </c>
      <c r="D178" t="s">
        <v>634</v>
      </c>
      <c r="E178" s="4">
        <v>0</v>
      </c>
      <c r="F178" s="5">
        <v>0</v>
      </c>
    </row>
    <row r="179" spans="1:13" x14ac:dyDescent="0.25">
      <c r="A179" t="s">
        <v>932</v>
      </c>
      <c r="B179" t="s">
        <v>1600</v>
      </c>
      <c r="C179" t="s">
        <v>933</v>
      </c>
      <c r="D179" t="s">
        <v>599</v>
      </c>
      <c r="E179" s="4">
        <v>0</v>
      </c>
      <c r="F179" s="5">
        <v>0</v>
      </c>
    </row>
    <row r="180" spans="1:13" x14ac:dyDescent="0.25">
      <c r="A180" t="s">
        <v>934</v>
      </c>
      <c r="B180" t="s">
        <v>1600</v>
      </c>
      <c r="C180" t="s">
        <v>633</v>
      </c>
      <c r="D180" t="s">
        <v>585</v>
      </c>
      <c r="E180" s="4">
        <v>0</v>
      </c>
      <c r="F180" s="5">
        <v>0</v>
      </c>
    </row>
    <row r="181" spans="1:13" x14ac:dyDescent="0.25">
      <c r="A181" t="s">
        <v>935</v>
      </c>
      <c r="B181" t="s">
        <v>1600</v>
      </c>
      <c r="C181" t="s">
        <v>936</v>
      </c>
      <c r="D181" t="s">
        <v>636</v>
      </c>
      <c r="E181" s="4">
        <v>0</v>
      </c>
      <c r="F181" s="5">
        <v>0</v>
      </c>
    </row>
    <row r="182" spans="1:13" x14ac:dyDescent="0.25">
      <c r="A182" t="s">
        <v>937</v>
      </c>
      <c r="B182" t="s">
        <v>1600</v>
      </c>
      <c r="C182" t="s">
        <v>622</v>
      </c>
      <c r="D182" t="s">
        <v>612</v>
      </c>
      <c r="E182" s="4">
        <v>0</v>
      </c>
      <c r="F182" s="5">
        <v>0</v>
      </c>
    </row>
    <row r="183" spans="1:13" x14ac:dyDescent="0.25">
      <c r="A183">
        <v>1.2</v>
      </c>
      <c r="B183" t="s">
        <v>1601</v>
      </c>
      <c r="C183" t="s">
        <v>51</v>
      </c>
      <c r="D183" t="s">
        <v>613</v>
      </c>
      <c r="E183" s="2">
        <v>386400</v>
      </c>
      <c r="F183" s="3">
        <v>1680656</v>
      </c>
    </row>
    <row r="184" spans="1:13" ht="45" x14ac:dyDescent="0.25">
      <c r="A184" t="s">
        <v>44</v>
      </c>
      <c r="B184" s="1" t="s">
        <v>1602</v>
      </c>
      <c r="C184" s="1" t="s">
        <v>613</v>
      </c>
      <c r="D184" s="1" t="s">
        <v>613</v>
      </c>
      <c r="E184" s="4">
        <v>0</v>
      </c>
      <c r="F184" s="5">
        <v>0</v>
      </c>
      <c r="G184" s="1"/>
      <c r="H184" s="1"/>
      <c r="I184" s="1"/>
      <c r="J184" s="1"/>
      <c r="K184" s="1"/>
      <c r="L184" s="1"/>
      <c r="M184" s="1"/>
    </row>
    <row r="185" spans="1:13" ht="30" x14ac:dyDescent="0.25">
      <c r="A185" t="s">
        <v>45</v>
      </c>
      <c r="B185" s="1" t="s">
        <v>1603</v>
      </c>
      <c r="C185" s="1" t="s">
        <v>613</v>
      </c>
      <c r="D185" s="1" t="s">
        <v>613</v>
      </c>
      <c r="E185" s="4">
        <v>0</v>
      </c>
      <c r="F185" s="5">
        <v>0</v>
      </c>
      <c r="G185" s="1"/>
      <c r="H185" s="1"/>
      <c r="I185" s="1"/>
      <c r="J185" s="1"/>
      <c r="K185" s="1"/>
      <c r="L185" s="1"/>
      <c r="M185" s="1"/>
    </row>
    <row r="186" spans="1:13" ht="45" x14ac:dyDescent="0.25">
      <c r="A186" t="s">
        <v>46</v>
      </c>
      <c r="B186" s="1" t="s">
        <v>1604</v>
      </c>
      <c r="C186" s="1" t="s">
        <v>51</v>
      </c>
      <c r="D186" s="1" t="s">
        <v>568</v>
      </c>
      <c r="E186" s="2">
        <v>386400</v>
      </c>
      <c r="F186" s="3">
        <v>1680656</v>
      </c>
      <c r="G186" s="1"/>
      <c r="H186" s="1"/>
      <c r="I186" s="1"/>
      <c r="J186" s="1"/>
      <c r="K186" s="1"/>
      <c r="L186" s="1"/>
      <c r="M186" s="1"/>
    </row>
    <row r="187" spans="1:13" ht="30" x14ac:dyDescent="0.25">
      <c r="A187" t="s">
        <v>264</v>
      </c>
      <c r="B187" s="1" t="s">
        <v>1605</v>
      </c>
      <c r="C187" s="1" t="s">
        <v>109</v>
      </c>
      <c r="D187" s="1" t="s">
        <v>117</v>
      </c>
      <c r="E187" s="2">
        <v>0</v>
      </c>
      <c r="F187" s="3">
        <v>50000</v>
      </c>
      <c r="G187" s="1"/>
      <c r="H187" s="1"/>
      <c r="I187" s="1"/>
      <c r="J187" s="1"/>
      <c r="K187" s="1"/>
      <c r="L187" s="1"/>
      <c r="M187" s="1"/>
    </row>
    <row r="188" spans="1:13" x14ac:dyDescent="0.25">
      <c r="A188" t="s">
        <v>265</v>
      </c>
      <c r="B188" t="s">
        <v>1606</v>
      </c>
      <c r="C188" t="s">
        <v>109</v>
      </c>
      <c r="D188" t="s">
        <v>117</v>
      </c>
      <c r="E188" s="2">
        <v>0</v>
      </c>
      <c r="F188" s="3">
        <v>50000</v>
      </c>
    </row>
    <row r="189" spans="1:13" x14ac:dyDescent="0.25">
      <c r="A189" t="s">
        <v>266</v>
      </c>
      <c r="B189" t="s">
        <v>1607</v>
      </c>
      <c r="C189" t="s">
        <v>109</v>
      </c>
      <c r="D189" t="s">
        <v>148</v>
      </c>
      <c r="E189" s="4">
        <v>0</v>
      </c>
      <c r="F189" s="5">
        <v>0</v>
      </c>
    </row>
    <row r="190" spans="1:13" x14ac:dyDescent="0.25">
      <c r="A190" t="s">
        <v>267</v>
      </c>
      <c r="B190" t="s">
        <v>1608</v>
      </c>
      <c r="C190" t="s">
        <v>148</v>
      </c>
      <c r="D190" t="s">
        <v>57</v>
      </c>
      <c r="E190" s="4">
        <v>0</v>
      </c>
      <c r="F190" s="5">
        <v>0</v>
      </c>
    </row>
    <row r="191" spans="1:13" x14ac:dyDescent="0.25">
      <c r="A191" t="s">
        <v>268</v>
      </c>
      <c r="B191" t="s">
        <v>1609</v>
      </c>
      <c r="C191" t="s">
        <v>57</v>
      </c>
      <c r="D191" t="s">
        <v>72</v>
      </c>
      <c r="E191" s="4">
        <v>0</v>
      </c>
      <c r="F191" s="5">
        <v>0</v>
      </c>
    </row>
    <row r="192" spans="1:13" x14ac:dyDescent="0.25">
      <c r="A192" t="s">
        <v>269</v>
      </c>
      <c r="B192" t="s">
        <v>561</v>
      </c>
      <c r="C192" t="s">
        <v>72</v>
      </c>
      <c r="D192" t="s">
        <v>614</v>
      </c>
      <c r="E192" s="4">
        <v>0</v>
      </c>
      <c r="F192" s="5">
        <v>50000</v>
      </c>
    </row>
    <row r="193" spans="1:13" x14ac:dyDescent="0.25">
      <c r="A193" t="s">
        <v>270</v>
      </c>
      <c r="B193" t="s">
        <v>558</v>
      </c>
      <c r="C193" t="s">
        <v>614</v>
      </c>
      <c r="D193" t="s">
        <v>117</v>
      </c>
      <c r="E193" s="4">
        <v>0</v>
      </c>
      <c r="F193" s="5">
        <v>0</v>
      </c>
    </row>
    <row r="194" spans="1:13" ht="30" x14ac:dyDescent="0.25">
      <c r="A194" t="s">
        <v>271</v>
      </c>
      <c r="B194" s="1" t="s">
        <v>1610</v>
      </c>
      <c r="C194" s="1" t="s">
        <v>51</v>
      </c>
      <c r="D194" s="1" t="s">
        <v>568</v>
      </c>
      <c r="E194" s="2">
        <v>0</v>
      </c>
      <c r="F194" s="3">
        <v>585000</v>
      </c>
      <c r="G194" s="1"/>
    </row>
    <row r="195" spans="1:13" ht="30" x14ac:dyDescent="0.25">
      <c r="A195" t="s">
        <v>272</v>
      </c>
      <c r="B195" s="1" t="s">
        <v>1611</v>
      </c>
      <c r="C195" s="1" t="s">
        <v>109</v>
      </c>
      <c r="D195" s="1" t="s">
        <v>568</v>
      </c>
      <c r="E195" s="2">
        <v>0</v>
      </c>
      <c r="F195" s="3">
        <v>30000</v>
      </c>
      <c r="G195" s="1"/>
    </row>
    <row r="196" spans="1:13" x14ac:dyDescent="0.25">
      <c r="A196" t="s">
        <v>273</v>
      </c>
      <c r="B196" t="s">
        <v>1612</v>
      </c>
      <c r="C196" t="s">
        <v>147</v>
      </c>
      <c r="D196" t="s">
        <v>568</v>
      </c>
      <c r="E196" s="2">
        <v>0</v>
      </c>
      <c r="F196" s="3">
        <v>0</v>
      </c>
    </row>
    <row r="197" spans="1:13" x14ac:dyDescent="0.25">
      <c r="A197" t="s">
        <v>664</v>
      </c>
      <c r="B197" t="s">
        <v>1613</v>
      </c>
      <c r="C197" t="s">
        <v>147</v>
      </c>
      <c r="D197" t="s">
        <v>108</v>
      </c>
      <c r="E197" s="4">
        <v>0</v>
      </c>
      <c r="F197" s="5">
        <v>0</v>
      </c>
    </row>
    <row r="198" spans="1:13" x14ac:dyDescent="0.25">
      <c r="A198" t="s">
        <v>665</v>
      </c>
      <c r="B198" t="s">
        <v>1613</v>
      </c>
      <c r="C198" t="s">
        <v>588</v>
      </c>
      <c r="D198" t="s">
        <v>582</v>
      </c>
      <c r="E198" s="4">
        <v>0</v>
      </c>
      <c r="F198" s="5">
        <v>0</v>
      </c>
    </row>
    <row r="199" spans="1:13" x14ac:dyDescent="0.25">
      <c r="A199" t="s">
        <v>666</v>
      </c>
      <c r="B199" t="s">
        <v>1613</v>
      </c>
      <c r="C199" t="s">
        <v>589</v>
      </c>
      <c r="D199" t="s">
        <v>590</v>
      </c>
      <c r="E199" s="4">
        <v>0</v>
      </c>
      <c r="F199" s="5">
        <v>0</v>
      </c>
    </row>
    <row r="200" spans="1:13" x14ac:dyDescent="0.25">
      <c r="A200" t="s">
        <v>667</v>
      </c>
      <c r="B200" t="s">
        <v>1613</v>
      </c>
      <c r="C200" t="s">
        <v>153</v>
      </c>
      <c r="D200" t="s">
        <v>591</v>
      </c>
      <c r="E200" s="4">
        <v>0</v>
      </c>
      <c r="F200" s="5">
        <v>0</v>
      </c>
    </row>
    <row r="201" spans="1:13" x14ac:dyDescent="0.25">
      <c r="A201" t="s">
        <v>668</v>
      </c>
      <c r="B201" t="s">
        <v>1613</v>
      </c>
      <c r="C201" t="s">
        <v>154</v>
      </c>
      <c r="D201" t="s">
        <v>592</v>
      </c>
      <c r="E201" s="4">
        <v>0</v>
      </c>
      <c r="F201" s="5">
        <v>0</v>
      </c>
    </row>
    <row r="202" spans="1:13" x14ac:dyDescent="0.25">
      <c r="A202" t="s">
        <v>669</v>
      </c>
      <c r="B202" t="s">
        <v>1613</v>
      </c>
      <c r="C202" t="s">
        <v>593</v>
      </c>
      <c r="D202" t="s">
        <v>594</v>
      </c>
      <c r="E202" s="4">
        <v>0</v>
      </c>
      <c r="F202" s="5">
        <v>0</v>
      </c>
    </row>
    <row r="203" spans="1:13" x14ac:dyDescent="0.25">
      <c r="A203" t="s">
        <v>670</v>
      </c>
      <c r="B203" t="s">
        <v>1613</v>
      </c>
      <c r="C203" t="s">
        <v>595</v>
      </c>
      <c r="D203" t="s">
        <v>596</v>
      </c>
      <c r="E203" s="4">
        <v>0</v>
      </c>
      <c r="F203" s="5">
        <v>0</v>
      </c>
    </row>
    <row r="204" spans="1:13" x14ac:dyDescent="0.25">
      <c r="A204" t="s">
        <v>1065</v>
      </c>
      <c r="B204" t="s">
        <v>1613</v>
      </c>
      <c r="C204" t="s">
        <v>583</v>
      </c>
      <c r="D204" t="s">
        <v>568</v>
      </c>
      <c r="E204" s="4">
        <v>0</v>
      </c>
      <c r="F204" s="5">
        <v>0</v>
      </c>
    </row>
    <row r="205" spans="1:13" ht="45" x14ac:dyDescent="0.25">
      <c r="A205" t="s">
        <v>274</v>
      </c>
      <c r="B205" s="1" t="s">
        <v>1614</v>
      </c>
      <c r="C205" s="1" t="s">
        <v>109</v>
      </c>
      <c r="D205" s="1" t="s">
        <v>86</v>
      </c>
      <c r="E205" s="2">
        <v>0</v>
      </c>
      <c r="F205" s="3">
        <v>0</v>
      </c>
      <c r="G205" s="1"/>
      <c r="H205" s="1"/>
      <c r="I205" s="1"/>
      <c r="J205" s="1"/>
      <c r="K205" s="1"/>
      <c r="L205" s="1"/>
      <c r="M205" s="1"/>
    </row>
    <row r="206" spans="1:13" ht="30" x14ac:dyDescent="0.25">
      <c r="A206" t="s">
        <v>275</v>
      </c>
      <c r="B206" s="1" t="s">
        <v>1615</v>
      </c>
      <c r="C206" s="1" t="s">
        <v>109</v>
      </c>
      <c r="D206" s="1" t="s">
        <v>148</v>
      </c>
      <c r="E206" s="4">
        <v>0</v>
      </c>
      <c r="F206" s="5">
        <v>0</v>
      </c>
      <c r="G206" s="1"/>
      <c r="H206" s="1"/>
      <c r="I206" s="1"/>
      <c r="J206" s="1"/>
      <c r="K206" s="1"/>
      <c r="L206" s="1"/>
      <c r="M206" s="1"/>
    </row>
    <row r="207" spans="1:13" x14ac:dyDescent="0.25">
      <c r="A207" t="s">
        <v>276</v>
      </c>
      <c r="B207" t="s">
        <v>1616</v>
      </c>
      <c r="C207" t="s">
        <v>109</v>
      </c>
      <c r="D207" t="s">
        <v>146</v>
      </c>
      <c r="E207" s="4">
        <v>0</v>
      </c>
      <c r="F207" s="5">
        <v>0</v>
      </c>
    </row>
    <row r="208" spans="1:13" x14ac:dyDescent="0.25">
      <c r="A208" t="s">
        <v>277</v>
      </c>
      <c r="B208" t="s">
        <v>1617</v>
      </c>
      <c r="C208" t="s">
        <v>146</v>
      </c>
      <c r="D208" t="s">
        <v>86</v>
      </c>
      <c r="E208" s="4">
        <v>0</v>
      </c>
      <c r="F208" s="5">
        <v>0</v>
      </c>
    </row>
    <row r="209" spans="1:6" x14ac:dyDescent="0.25">
      <c r="A209" t="s">
        <v>278</v>
      </c>
      <c r="B209" t="s">
        <v>1618</v>
      </c>
      <c r="C209" t="s">
        <v>58</v>
      </c>
      <c r="D209" t="s">
        <v>615</v>
      </c>
      <c r="E209" s="2">
        <v>0</v>
      </c>
      <c r="F209" s="3">
        <v>30000</v>
      </c>
    </row>
    <row r="210" spans="1:6" x14ac:dyDescent="0.25">
      <c r="A210" t="s">
        <v>279</v>
      </c>
      <c r="B210" t="s">
        <v>1619</v>
      </c>
      <c r="C210" t="s">
        <v>148</v>
      </c>
      <c r="D210" t="s">
        <v>57</v>
      </c>
      <c r="E210" s="4">
        <v>0</v>
      </c>
      <c r="F210" s="5">
        <v>0</v>
      </c>
    </row>
    <row r="211" spans="1:6" x14ac:dyDescent="0.25">
      <c r="A211" t="s">
        <v>280</v>
      </c>
      <c r="B211" t="s">
        <v>1620</v>
      </c>
      <c r="C211" t="s">
        <v>57</v>
      </c>
      <c r="D211" t="s">
        <v>147</v>
      </c>
      <c r="E211" s="4">
        <v>0</v>
      </c>
      <c r="F211" s="5">
        <v>0</v>
      </c>
    </row>
    <row r="212" spans="1:6" x14ac:dyDescent="0.25">
      <c r="A212" t="s">
        <v>281</v>
      </c>
      <c r="B212" t="s">
        <v>1621</v>
      </c>
      <c r="C212" t="s">
        <v>121</v>
      </c>
      <c r="D212" t="s">
        <v>1898</v>
      </c>
      <c r="E212" s="2">
        <v>0</v>
      </c>
      <c r="F212" s="3">
        <v>30000</v>
      </c>
    </row>
    <row r="213" spans="1:6" x14ac:dyDescent="0.25">
      <c r="A213" t="s">
        <v>282</v>
      </c>
      <c r="B213" t="s">
        <v>1622</v>
      </c>
      <c r="C213" t="s">
        <v>121</v>
      </c>
      <c r="D213" t="s">
        <v>582</v>
      </c>
      <c r="E213" s="4">
        <v>0</v>
      </c>
      <c r="F213" s="5">
        <v>0</v>
      </c>
    </row>
    <row r="214" spans="1:6" x14ac:dyDescent="0.25">
      <c r="A214" t="s">
        <v>283</v>
      </c>
      <c r="B214" t="s">
        <v>1623</v>
      </c>
      <c r="C214" t="s">
        <v>582</v>
      </c>
      <c r="D214" t="s">
        <v>659</v>
      </c>
      <c r="E214" s="4">
        <v>0</v>
      </c>
      <c r="F214" s="5">
        <v>0</v>
      </c>
    </row>
    <row r="215" spans="1:6" x14ac:dyDescent="0.25">
      <c r="A215" t="s">
        <v>284</v>
      </c>
      <c r="B215" t="s">
        <v>1624</v>
      </c>
      <c r="C215" t="s">
        <v>659</v>
      </c>
      <c r="D215" t="s">
        <v>631</v>
      </c>
      <c r="E215" s="4">
        <v>0</v>
      </c>
      <c r="F215" s="5">
        <v>0</v>
      </c>
    </row>
    <row r="216" spans="1:6" x14ac:dyDescent="0.25">
      <c r="A216" t="s">
        <v>285</v>
      </c>
      <c r="B216" t="s">
        <v>1625</v>
      </c>
      <c r="C216" t="s">
        <v>631</v>
      </c>
      <c r="D216" t="s">
        <v>1898</v>
      </c>
      <c r="E216" s="4">
        <v>0</v>
      </c>
      <c r="F216" s="5">
        <v>30000</v>
      </c>
    </row>
    <row r="217" spans="1:6" x14ac:dyDescent="0.25">
      <c r="A217" t="s">
        <v>671</v>
      </c>
      <c r="B217" t="s">
        <v>1626</v>
      </c>
      <c r="C217" t="s">
        <v>58</v>
      </c>
      <c r="D217" t="s">
        <v>615</v>
      </c>
      <c r="E217" s="2">
        <v>0</v>
      </c>
      <c r="F217" s="3">
        <v>0</v>
      </c>
    </row>
    <row r="218" spans="1:6" x14ac:dyDescent="0.25">
      <c r="A218" t="s">
        <v>672</v>
      </c>
      <c r="B218" t="s">
        <v>1627</v>
      </c>
      <c r="C218" t="s">
        <v>58</v>
      </c>
      <c r="D218" t="s">
        <v>570</v>
      </c>
      <c r="E218" s="4">
        <v>0</v>
      </c>
      <c r="F218" s="5">
        <v>0</v>
      </c>
    </row>
    <row r="219" spans="1:6" x14ac:dyDescent="0.25">
      <c r="A219" t="s">
        <v>673</v>
      </c>
      <c r="B219" t="s">
        <v>1628</v>
      </c>
      <c r="C219" t="s">
        <v>40</v>
      </c>
      <c r="D219" t="s">
        <v>11</v>
      </c>
      <c r="E219" s="4">
        <v>0</v>
      </c>
      <c r="F219" s="5">
        <v>0</v>
      </c>
    </row>
    <row r="220" spans="1:6" x14ac:dyDescent="0.25">
      <c r="A220" t="s">
        <v>674</v>
      </c>
      <c r="B220" t="s">
        <v>1629</v>
      </c>
      <c r="C220" t="s">
        <v>72</v>
      </c>
      <c r="D220" t="s">
        <v>73</v>
      </c>
      <c r="E220" s="4">
        <v>0</v>
      </c>
      <c r="F220" s="5">
        <v>0</v>
      </c>
    </row>
    <row r="221" spans="1:6" x14ac:dyDescent="0.25">
      <c r="A221" t="s">
        <v>675</v>
      </c>
      <c r="B221" t="s">
        <v>1630</v>
      </c>
      <c r="C221" t="s">
        <v>22</v>
      </c>
      <c r="D221" t="s">
        <v>123</v>
      </c>
      <c r="E221" s="4">
        <v>0</v>
      </c>
      <c r="F221" s="5">
        <v>0</v>
      </c>
    </row>
    <row r="222" spans="1:6" x14ac:dyDescent="0.25">
      <c r="A222" t="s">
        <v>676</v>
      </c>
      <c r="B222" t="s">
        <v>1631</v>
      </c>
      <c r="C222" t="s">
        <v>116</v>
      </c>
      <c r="D222" t="s">
        <v>115</v>
      </c>
      <c r="E222" s="4">
        <v>0</v>
      </c>
      <c r="F222" s="5">
        <v>0</v>
      </c>
    </row>
    <row r="223" spans="1:6" x14ac:dyDescent="0.25">
      <c r="A223" t="s">
        <v>677</v>
      </c>
      <c r="B223" t="s">
        <v>1632</v>
      </c>
      <c r="C223" t="s">
        <v>74</v>
      </c>
      <c r="D223" t="s">
        <v>75</v>
      </c>
      <c r="E223" s="4">
        <v>0</v>
      </c>
      <c r="F223" s="5">
        <v>0</v>
      </c>
    </row>
    <row r="224" spans="1:6" x14ac:dyDescent="0.25">
      <c r="A224" t="s">
        <v>678</v>
      </c>
      <c r="B224" t="s">
        <v>1633</v>
      </c>
      <c r="C224" t="s">
        <v>133</v>
      </c>
      <c r="D224" t="s">
        <v>114</v>
      </c>
      <c r="E224" s="4">
        <v>0</v>
      </c>
      <c r="F224" s="5">
        <v>0</v>
      </c>
    </row>
    <row r="225" spans="1:6" x14ac:dyDescent="0.25">
      <c r="A225" t="s">
        <v>679</v>
      </c>
      <c r="B225" t="s">
        <v>1634</v>
      </c>
      <c r="C225" t="s">
        <v>134</v>
      </c>
      <c r="D225" t="s">
        <v>13</v>
      </c>
      <c r="E225" s="4">
        <v>0</v>
      </c>
      <c r="F225" s="5">
        <v>0</v>
      </c>
    </row>
    <row r="226" spans="1:6" x14ac:dyDescent="0.25">
      <c r="A226" t="s">
        <v>680</v>
      </c>
      <c r="B226" t="s">
        <v>1635</v>
      </c>
      <c r="C226" t="s">
        <v>56</v>
      </c>
      <c r="D226" t="s">
        <v>76</v>
      </c>
      <c r="E226" s="4">
        <v>0</v>
      </c>
      <c r="F226" s="5">
        <v>0</v>
      </c>
    </row>
    <row r="227" spans="1:6" x14ac:dyDescent="0.25">
      <c r="A227" t="s">
        <v>681</v>
      </c>
      <c r="B227" t="s">
        <v>1636</v>
      </c>
      <c r="C227" t="s">
        <v>135</v>
      </c>
      <c r="D227" t="s">
        <v>571</v>
      </c>
      <c r="E227" s="4">
        <v>0</v>
      </c>
      <c r="F227" s="5">
        <v>0</v>
      </c>
    </row>
    <row r="228" spans="1:6" x14ac:dyDescent="0.25">
      <c r="A228" t="s">
        <v>682</v>
      </c>
      <c r="B228" t="s">
        <v>1637</v>
      </c>
      <c r="C228" t="s">
        <v>136</v>
      </c>
      <c r="D228" t="s">
        <v>137</v>
      </c>
      <c r="E228" s="4">
        <v>0</v>
      </c>
      <c r="F228" s="5">
        <v>0</v>
      </c>
    </row>
    <row r="229" spans="1:6" x14ac:dyDescent="0.25">
      <c r="A229" t="s">
        <v>683</v>
      </c>
      <c r="B229" t="s">
        <v>1638</v>
      </c>
      <c r="C229" t="s">
        <v>77</v>
      </c>
      <c r="D229" t="s">
        <v>78</v>
      </c>
      <c r="E229" s="4">
        <v>0</v>
      </c>
      <c r="F229" s="5">
        <v>0</v>
      </c>
    </row>
    <row r="230" spans="1:6" x14ac:dyDescent="0.25">
      <c r="A230" t="s">
        <v>684</v>
      </c>
      <c r="B230" t="s">
        <v>1639</v>
      </c>
      <c r="C230" t="s">
        <v>138</v>
      </c>
      <c r="D230" t="s">
        <v>152</v>
      </c>
      <c r="E230" s="4">
        <v>0</v>
      </c>
      <c r="F230" s="5">
        <v>0</v>
      </c>
    </row>
    <row r="231" spans="1:6" x14ac:dyDescent="0.25">
      <c r="A231" t="s">
        <v>685</v>
      </c>
      <c r="B231" t="s">
        <v>1640</v>
      </c>
      <c r="C231" t="s">
        <v>139</v>
      </c>
      <c r="D231" t="s">
        <v>616</v>
      </c>
      <c r="E231" s="4">
        <v>0</v>
      </c>
      <c r="F231" s="5">
        <v>0</v>
      </c>
    </row>
    <row r="232" spans="1:6" x14ac:dyDescent="0.25">
      <c r="A232" t="s">
        <v>686</v>
      </c>
      <c r="B232" t="s">
        <v>1641</v>
      </c>
      <c r="C232" t="s">
        <v>79</v>
      </c>
      <c r="D232" t="s">
        <v>80</v>
      </c>
      <c r="E232" s="4">
        <v>0</v>
      </c>
      <c r="F232" s="5">
        <v>0</v>
      </c>
    </row>
    <row r="233" spans="1:6" x14ac:dyDescent="0.25">
      <c r="A233" t="s">
        <v>687</v>
      </c>
      <c r="B233" t="s">
        <v>1642</v>
      </c>
      <c r="C233" t="s">
        <v>141</v>
      </c>
      <c r="D233" t="s">
        <v>142</v>
      </c>
      <c r="E233" s="4">
        <v>0</v>
      </c>
      <c r="F233" s="5">
        <v>0</v>
      </c>
    </row>
    <row r="234" spans="1:6" x14ac:dyDescent="0.25">
      <c r="A234" t="s">
        <v>688</v>
      </c>
      <c r="B234" t="s">
        <v>1643</v>
      </c>
      <c r="C234" t="s">
        <v>143</v>
      </c>
      <c r="D234" t="s">
        <v>144</v>
      </c>
      <c r="E234" s="4">
        <v>0</v>
      </c>
      <c r="F234" s="5">
        <v>0</v>
      </c>
    </row>
    <row r="235" spans="1:6" x14ac:dyDescent="0.25">
      <c r="A235" t="s">
        <v>689</v>
      </c>
      <c r="B235" t="s">
        <v>1644</v>
      </c>
      <c r="C235" t="s">
        <v>81</v>
      </c>
      <c r="D235" t="s">
        <v>71</v>
      </c>
      <c r="E235" s="4">
        <v>0</v>
      </c>
      <c r="F235" s="5">
        <v>0</v>
      </c>
    </row>
    <row r="236" spans="1:6" x14ac:dyDescent="0.25">
      <c r="A236" t="s">
        <v>690</v>
      </c>
      <c r="B236" t="s">
        <v>1645</v>
      </c>
      <c r="C236" t="s">
        <v>145</v>
      </c>
      <c r="D236" t="s">
        <v>603</v>
      </c>
      <c r="E236" s="4">
        <v>0</v>
      </c>
      <c r="F236" s="5">
        <v>0</v>
      </c>
    </row>
    <row r="237" spans="1:6" x14ac:dyDescent="0.25">
      <c r="A237" t="s">
        <v>691</v>
      </c>
      <c r="B237" t="s">
        <v>1646</v>
      </c>
      <c r="C237" t="s">
        <v>609</v>
      </c>
      <c r="D237" t="s">
        <v>617</v>
      </c>
      <c r="E237" s="4">
        <v>0</v>
      </c>
      <c r="F237" s="5">
        <v>0</v>
      </c>
    </row>
    <row r="238" spans="1:6" x14ac:dyDescent="0.25">
      <c r="A238" t="s">
        <v>692</v>
      </c>
      <c r="B238" t="s">
        <v>1647</v>
      </c>
      <c r="C238" t="s">
        <v>611</v>
      </c>
      <c r="D238" t="s">
        <v>615</v>
      </c>
      <c r="E238" s="4">
        <v>0</v>
      </c>
      <c r="F238" s="5">
        <v>0</v>
      </c>
    </row>
    <row r="239" spans="1:6" x14ac:dyDescent="0.25">
      <c r="A239" t="s">
        <v>286</v>
      </c>
      <c r="B239" t="s">
        <v>1648</v>
      </c>
      <c r="C239" t="s">
        <v>109</v>
      </c>
      <c r="D239" t="s">
        <v>624</v>
      </c>
      <c r="E239" s="2">
        <v>0</v>
      </c>
      <c r="F239" s="3">
        <v>0</v>
      </c>
    </row>
    <row r="240" spans="1:6" x14ac:dyDescent="0.25">
      <c r="A240" t="s">
        <v>287</v>
      </c>
      <c r="B240" t="s">
        <v>2671</v>
      </c>
      <c r="C240" t="s">
        <v>109</v>
      </c>
      <c r="D240" t="s">
        <v>624</v>
      </c>
      <c r="E240" s="2">
        <v>0</v>
      </c>
      <c r="F240" s="3">
        <v>0</v>
      </c>
    </row>
    <row r="241" spans="1:6" x14ac:dyDescent="0.25">
      <c r="A241" t="s">
        <v>288</v>
      </c>
      <c r="B241" t="s">
        <v>2672</v>
      </c>
      <c r="C241" t="s">
        <v>109</v>
      </c>
      <c r="D241" t="s">
        <v>47</v>
      </c>
      <c r="E241" s="4">
        <v>0</v>
      </c>
      <c r="F241" s="5">
        <v>0</v>
      </c>
    </row>
    <row r="242" spans="1:6" x14ac:dyDescent="0.25">
      <c r="A242" t="s">
        <v>289</v>
      </c>
      <c r="B242" t="s">
        <v>2673</v>
      </c>
      <c r="C242" t="s">
        <v>86</v>
      </c>
      <c r="D242" t="s">
        <v>624</v>
      </c>
      <c r="E242" s="2">
        <v>0</v>
      </c>
      <c r="F242" s="3">
        <v>0</v>
      </c>
    </row>
    <row r="243" spans="1:6" x14ac:dyDescent="0.25">
      <c r="A243" t="s">
        <v>290</v>
      </c>
      <c r="B243" t="s">
        <v>2674</v>
      </c>
      <c r="C243" t="s">
        <v>86</v>
      </c>
      <c r="D243" t="s">
        <v>614</v>
      </c>
      <c r="E243" s="4">
        <v>0</v>
      </c>
      <c r="F243" s="5">
        <v>0</v>
      </c>
    </row>
    <row r="244" spans="1:6" x14ac:dyDescent="0.25">
      <c r="A244" t="s">
        <v>1066</v>
      </c>
      <c r="B244" t="s">
        <v>2674</v>
      </c>
      <c r="C244" t="s">
        <v>590</v>
      </c>
      <c r="D244" t="s">
        <v>571</v>
      </c>
      <c r="E244" s="4">
        <v>0</v>
      </c>
      <c r="F244" s="5">
        <v>0</v>
      </c>
    </row>
    <row r="245" spans="1:6" x14ac:dyDescent="0.25">
      <c r="A245" t="s">
        <v>2585</v>
      </c>
      <c r="B245" t="s">
        <v>2674</v>
      </c>
      <c r="C245" t="s">
        <v>154</v>
      </c>
      <c r="D245" t="s">
        <v>592</v>
      </c>
      <c r="E245" s="4">
        <v>0</v>
      </c>
      <c r="F245" s="5">
        <v>0</v>
      </c>
    </row>
    <row r="246" spans="1:6" x14ac:dyDescent="0.25">
      <c r="A246" t="s">
        <v>2586</v>
      </c>
      <c r="B246" t="s">
        <v>2674</v>
      </c>
      <c r="C246" t="s">
        <v>585</v>
      </c>
      <c r="D246" t="s">
        <v>624</v>
      </c>
      <c r="E246" s="4">
        <v>0</v>
      </c>
      <c r="F246" s="5">
        <v>0</v>
      </c>
    </row>
    <row r="247" spans="1:6" x14ac:dyDescent="0.25">
      <c r="A247" t="s">
        <v>2587</v>
      </c>
      <c r="B247" t="s">
        <v>2675</v>
      </c>
      <c r="C247" t="s">
        <v>51</v>
      </c>
      <c r="D247" t="s">
        <v>568</v>
      </c>
      <c r="E247" s="2">
        <v>0</v>
      </c>
      <c r="F247" s="3">
        <v>531000</v>
      </c>
    </row>
    <row r="248" spans="1:6" x14ac:dyDescent="0.25">
      <c r="A248" t="s">
        <v>2588</v>
      </c>
      <c r="B248" t="s">
        <v>2676</v>
      </c>
      <c r="C248" t="s">
        <v>109</v>
      </c>
      <c r="D248" t="s">
        <v>148</v>
      </c>
      <c r="E248" s="4">
        <v>0</v>
      </c>
      <c r="F248" s="5">
        <v>0</v>
      </c>
    </row>
    <row r="249" spans="1:6" x14ac:dyDescent="0.25">
      <c r="A249" t="s">
        <v>2589</v>
      </c>
      <c r="B249" t="s">
        <v>2677</v>
      </c>
      <c r="C249" t="s">
        <v>51</v>
      </c>
      <c r="D249" t="s">
        <v>618</v>
      </c>
      <c r="E249" s="2">
        <v>0</v>
      </c>
      <c r="F249" s="3">
        <v>525000</v>
      </c>
    </row>
    <row r="250" spans="1:6" x14ac:dyDescent="0.25">
      <c r="A250" t="s">
        <v>2541</v>
      </c>
      <c r="B250" t="s">
        <v>2678</v>
      </c>
      <c r="C250" t="s">
        <v>51</v>
      </c>
      <c r="D250" t="s">
        <v>618</v>
      </c>
      <c r="E250" s="2">
        <v>0</v>
      </c>
      <c r="F250" s="3">
        <v>336000</v>
      </c>
    </row>
    <row r="251" spans="1:6" x14ac:dyDescent="0.25">
      <c r="A251" t="s">
        <v>2590</v>
      </c>
      <c r="B251" t="s">
        <v>2679</v>
      </c>
      <c r="C251" t="s">
        <v>51</v>
      </c>
      <c r="D251" t="s">
        <v>1899</v>
      </c>
      <c r="E251" s="4">
        <v>0</v>
      </c>
      <c r="F251" s="5">
        <v>16000</v>
      </c>
    </row>
    <row r="252" spans="1:6" x14ac:dyDescent="0.25">
      <c r="A252" t="s">
        <v>2591</v>
      </c>
      <c r="B252" t="s">
        <v>2680</v>
      </c>
      <c r="C252" t="s">
        <v>148</v>
      </c>
      <c r="D252" t="s">
        <v>57</v>
      </c>
      <c r="E252" s="4">
        <v>0</v>
      </c>
      <c r="F252" s="5">
        <v>16000</v>
      </c>
    </row>
    <row r="253" spans="1:6" x14ac:dyDescent="0.25">
      <c r="A253" t="s">
        <v>2592</v>
      </c>
      <c r="B253" t="s">
        <v>2681</v>
      </c>
      <c r="C253" t="s">
        <v>1900</v>
      </c>
      <c r="D253" t="s">
        <v>122</v>
      </c>
      <c r="E253" s="4">
        <v>0</v>
      </c>
      <c r="F253" s="5">
        <v>16000</v>
      </c>
    </row>
    <row r="254" spans="1:6" x14ac:dyDescent="0.25">
      <c r="A254" t="s">
        <v>2593</v>
      </c>
      <c r="B254" t="s">
        <v>2682</v>
      </c>
      <c r="C254" t="s">
        <v>52</v>
      </c>
      <c r="D254" t="s">
        <v>1901</v>
      </c>
      <c r="E254" s="4">
        <v>0</v>
      </c>
      <c r="F254" s="5">
        <v>16000</v>
      </c>
    </row>
    <row r="255" spans="1:6" x14ac:dyDescent="0.25">
      <c r="A255" t="s">
        <v>2594</v>
      </c>
      <c r="B255" t="s">
        <v>2683</v>
      </c>
      <c r="C255" t="s">
        <v>113</v>
      </c>
      <c r="D255" t="s">
        <v>1902</v>
      </c>
      <c r="E255" s="4">
        <v>0</v>
      </c>
      <c r="F255" s="5">
        <v>16000</v>
      </c>
    </row>
    <row r="256" spans="1:6" x14ac:dyDescent="0.25">
      <c r="A256" t="s">
        <v>2595</v>
      </c>
      <c r="B256" t="s">
        <v>2684</v>
      </c>
      <c r="C256" t="s">
        <v>48</v>
      </c>
      <c r="D256" t="s">
        <v>1903</v>
      </c>
      <c r="E256" s="4">
        <v>0</v>
      </c>
      <c r="F256" s="5">
        <v>16000</v>
      </c>
    </row>
    <row r="257" spans="1:6" x14ac:dyDescent="0.25">
      <c r="A257" t="s">
        <v>2596</v>
      </c>
      <c r="B257" t="s">
        <v>2685</v>
      </c>
      <c r="C257" t="s">
        <v>1904</v>
      </c>
      <c r="D257" t="s">
        <v>1905</v>
      </c>
      <c r="E257" s="4">
        <v>0</v>
      </c>
      <c r="F257" s="5">
        <v>16000</v>
      </c>
    </row>
    <row r="258" spans="1:6" x14ac:dyDescent="0.25">
      <c r="A258" t="s">
        <v>2597</v>
      </c>
      <c r="B258" t="s">
        <v>2686</v>
      </c>
      <c r="C258" t="s">
        <v>157</v>
      </c>
      <c r="D258" t="s">
        <v>1906</v>
      </c>
      <c r="E258" s="4">
        <v>0</v>
      </c>
      <c r="F258" s="5">
        <v>16000</v>
      </c>
    </row>
    <row r="259" spans="1:6" x14ac:dyDescent="0.25">
      <c r="A259" t="s">
        <v>2598</v>
      </c>
      <c r="B259" t="s">
        <v>2687</v>
      </c>
      <c r="C259" t="s">
        <v>49</v>
      </c>
      <c r="D259" t="s">
        <v>1907</v>
      </c>
      <c r="E259" s="4">
        <v>0</v>
      </c>
      <c r="F259" s="5">
        <v>16000</v>
      </c>
    </row>
    <row r="260" spans="1:6" x14ac:dyDescent="0.25">
      <c r="A260" t="s">
        <v>2599</v>
      </c>
      <c r="B260" t="s">
        <v>2688</v>
      </c>
      <c r="C260" t="s">
        <v>590</v>
      </c>
      <c r="D260" t="s">
        <v>1898</v>
      </c>
      <c r="E260" s="4">
        <v>0</v>
      </c>
      <c r="F260" s="5">
        <v>16000</v>
      </c>
    </row>
    <row r="261" spans="1:6" x14ac:dyDescent="0.25">
      <c r="A261" t="s">
        <v>2600</v>
      </c>
      <c r="B261" t="s">
        <v>2689</v>
      </c>
      <c r="C261" t="s">
        <v>1908</v>
      </c>
      <c r="D261" t="s">
        <v>1909</v>
      </c>
      <c r="E261" s="4">
        <v>0</v>
      </c>
      <c r="F261" s="5">
        <v>16000</v>
      </c>
    </row>
    <row r="262" spans="1:6" x14ac:dyDescent="0.25">
      <c r="A262" t="s">
        <v>2601</v>
      </c>
      <c r="B262" t="s">
        <v>2690</v>
      </c>
      <c r="C262" t="s">
        <v>50</v>
      </c>
      <c r="D262" t="s">
        <v>1910</v>
      </c>
      <c r="E262" s="4">
        <v>0</v>
      </c>
      <c r="F262" s="5">
        <v>16000</v>
      </c>
    </row>
    <row r="263" spans="1:6" x14ac:dyDescent="0.25">
      <c r="A263" t="s">
        <v>2602</v>
      </c>
      <c r="B263" t="s">
        <v>2691</v>
      </c>
      <c r="C263" t="s">
        <v>1911</v>
      </c>
      <c r="D263" t="s">
        <v>1912</v>
      </c>
      <c r="E263" s="4">
        <v>0</v>
      </c>
      <c r="F263" s="5">
        <v>16000</v>
      </c>
    </row>
    <row r="264" spans="1:6" x14ac:dyDescent="0.25">
      <c r="A264" t="s">
        <v>2603</v>
      </c>
      <c r="B264" t="s">
        <v>2692</v>
      </c>
      <c r="C264" t="s">
        <v>1912</v>
      </c>
      <c r="D264" t="s">
        <v>1913</v>
      </c>
      <c r="E264" s="4">
        <v>0</v>
      </c>
      <c r="F264" s="5">
        <v>16000</v>
      </c>
    </row>
    <row r="265" spans="1:6" x14ac:dyDescent="0.25">
      <c r="A265" t="s">
        <v>2604</v>
      </c>
      <c r="B265" t="s">
        <v>2693</v>
      </c>
      <c r="C265" t="s">
        <v>1893</v>
      </c>
      <c r="D265" t="s">
        <v>1914</v>
      </c>
      <c r="E265" s="4">
        <v>0</v>
      </c>
      <c r="F265" s="5">
        <v>16000</v>
      </c>
    </row>
    <row r="266" spans="1:6" x14ac:dyDescent="0.25">
      <c r="A266" t="s">
        <v>2605</v>
      </c>
      <c r="B266" t="s">
        <v>2694</v>
      </c>
      <c r="C266" t="s">
        <v>1915</v>
      </c>
      <c r="D266" t="s">
        <v>1916</v>
      </c>
      <c r="E266" s="4">
        <v>0</v>
      </c>
      <c r="F266" s="5">
        <v>16000</v>
      </c>
    </row>
    <row r="267" spans="1:6" x14ac:dyDescent="0.25">
      <c r="A267" t="s">
        <v>2606</v>
      </c>
      <c r="B267" t="s">
        <v>2695</v>
      </c>
      <c r="C267" t="s">
        <v>1917</v>
      </c>
      <c r="D267" t="s">
        <v>1918</v>
      </c>
      <c r="E267" s="4">
        <v>0</v>
      </c>
      <c r="F267" s="5">
        <v>16000</v>
      </c>
    </row>
    <row r="268" spans="1:6" x14ac:dyDescent="0.25">
      <c r="A268" t="s">
        <v>2607</v>
      </c>
      <c r="B268" t="s">
        <v>2696</v>
      </c>
      <c r="C268" t="s">
        <v>1894</v>
      </c>
      <c r="D268" t="s">
        <v>1919</v>
      </c>
      <c r="E268" s="4">
        <v>0</v>
      </c>
      <c r="F268" s="5">
        <v>16000</v>
      </c>
    </row>
    <row r="269" spans="1:6" x14ac:dyDescent="0.25">
      <c r="A269" t="s">
        <v>2608</v>
      </c>
      <c r="B269" t="s">
        <v>2697</v>
      </c>
      <c r="C269" t="s">
        <v>594</v>
      </c>
      <c r="D269" t="s">
        <v>601</v>
      </c>
      <c r="E269" s="4">
        <v>0</v>
      </c>
      <c r="F269" s="5">
        <v>16000</v>
      </c>
    </row>
    <row r="270" spans="1:6" x14ac:dyDescent="0.25">
      <c r="A270" t="s">
        <v>2609</v>
      </c>
      <c r="B270" t="s">
        <v>2698</v>
      </c>
      <c r="C270" t="s">
        <v>1920</v>
      </c>
      <c r="D270" t="s">
        <v>2</v>
      </c>
      <c r="E270" s="4">
        <v>0</v>
      </c>
      <c r="F270" s="5">
        <v>16000</v>
      </c>
    </row>
    <row r="271" spans="1:6" x14ac:dyDescent="0.25">
      <c r="A271" t="s">
        <v>2610</v>
      </c>
      <c r="B271" t="s">
        <v>2699</v>
      </c>
      <c r="C271" t="s">
        <v>1897</v>
      </c>
      <c r="D271" t="s">
        <v>618</v>
      </c>
      <c r="E271" s="4">
        <v>0</v>
      </c>
      <c r="F271" s="5">
        <v>16000</v>
      </c>
    </row>
    <row r="272" spans="1:6" x14ac:dyDescent="0.25">
      <c r="A272" t="s">
        <v>2543</v>
      </c>
      <c r="B272" t="s">
        <v>2700</v>
      </c>
      <c r="C272" t="s">
        <v>51</v>
      </c>
      <c r="D272" t="s">
        <v>2</v>
      </c>
      <c r="E272" s="2">
        <v>0</v>
      </c>
      <c r="F272" s="3">
        <v>189000</v>
      </c>
    </row>
    <row r="273" spans="1:6" x14ac:dyDescent="0.25">
      <c r="A273" t="s">
        <v>2611</v>
      </c>
      <c r="B273" t="s">
        <v>2701</v>
      </c>
      <c r="C273" t="s">
        <v>109</v>
      </c>
      <c r="D273" t="s">
        <v>148</v>
      </c>
      <c r="E273" s="4">
        <v>0</v>
      </c>
      <c r="F273" s="5">
        <v>9000</v>
      </c>
    </row>
    <row r="274" spans="1:6" x14ac:dyDescent="0.25">
      <c r="A274" t="s">
        <v>2612</v>
      </c>
      <c r="B274" t="s">
        <v>2702</v>
      </c>
      <c r="C274" t="s">
        <v>51</v>
      </c>
      <c r="D274" t="s">
        <v>1899</v>
      </c>
      <c r="E274" s="4">
        <v>0</v>
      </c>
      <c r="F274" s="5">
        <v>9000</v>
      </c>
    </row>
    <row r="275" spans="1:6" x14ac:dyDescent="0.25">
      <c r="A275" t="s">
        <v>2613</v>
      </c>
      <c r="B275" t="s">
        <v>2703</v>
      </c>
      <c r="C275" t="s">
        <v>148</v>
      </c>
      <c r="D275" t="s">
        <v>57</v>
      </c>
      <c r="E275" s="4">
        <v>0</v>
      </c>
      <c r="F275" s="5">
        <v>9000</v>
      </c>
    </row>
    <row r="276" spans="1:6" x14ac:dyDescent="0.25">
      <c r="A276" t="s">
        <v>2614</v>
      </c>
      <c r="B276" t="s">
        <v>2704</v>
      </c>
      <c r="C276" t="s">
        <v>1900</v>
      </c>
      <c r="D276" t="s">
        <v>122</v>
      </c>
      <c r="E276" s="4">
        <v>0</v>
      </c>
      <c r="F276" s="5">
        <v>9000</v>
      </c>
    </row>
    <row r="277" spans="1:6" x14ac:dyDescent="0.25">
      <c r="A277" t="s">
        <v>2615</v>
      </c>
      <c r="B277" t="s">
        <v>2705</v>
      </c>
      <c r="C277" t="s">
        <v>52</v>
      </c>
      <c r="D277" t="s">
        <v>1901</v>
      </c>
      <c r="E277" s="4">
        <v>0</v>
      </c>
      <c r="F277" s="5">
        <v>9000</v>
      </c>
    </row>
    <row r="278" spans="1:6" x14ac:dyDescent="0.25">
      <c r="A278" t="s">
        <v>2616</v>
      </c>
      <c r="B278" t="s">
        <v>2706</v>
      </c>
      <c r="C278" t="s">
        <v>113</v>
      </c>
      <c r="D278" t="s">
        <v>1902</v>
      </c>
      <c r="E278" s="4">
        <v>0</v>
      </c>
      <c r="F278" s="5">
        <v>9000</v>
      </c>
    </row>
    <row r="279" spans="1:6" x14ac:dyDescent="0.25">
      <c r="A279" t="s">
        <v>2617</v>
      </c>
      <c r="B279" t="s">
        <v>2707</v>
      </c>
      <c r="C279" t="s">
        <v>48</v>
      </c>
      <c r="D279" t="s">
        <v>1903</v>
      </c>
      <c r="E279" s="4">
        <v>0</v>
      </c>
      <c r="F279" s="5">
        <v>9000</v>
      </c>
    </row>
    <row r="280" spans="1:6" x14ac:dyDescent="0.25">
      <c r="A280" t="s">
        <v>2618</v>
      </c>
      <c r="B280" t="s">
        <v>2708</v>
      </c>
      <c r="C280" t="s">
        <v>1904</v>
      </c>
      <c r="D280" t="s">
        <v>1905</v>
      </c>
      <c r="E280" s="4">
        <v>0</v>
      </c>
      <c r="F280" s="5">
        <v>9000</v>
      </c>
    </row>
    <row r="281" spans="1:6" x14ac:dyDescent="0.25">
      <c r="A281" t="s">
        <v>2619</v>
      </c>
      <c r="B281" t="s">
        <v>2709</v>
      </c>
      <c r="C281" t="s">
        <v>157</v>
      </c>
      <c r="D281" t="s">
        <v>1906</v>
      </c>
      <c r="E281" s="4">
        <v>0</v>
      </c>
      <c r="F281" s="5">
        <v>9000</v>
      </c>
    </row>
    <row r="282" spans="1:6" x14ac:dyDescent="0.25">
      <c r="A282" t="s">
        <v>2620</v>
      </c>
      <c r="B282" t="s">
        <v>2710</v>
      </c>
      <c r="C282" t="s">
        <v>49</v>
      </c>
      <c r="D282" t="s">
        <v>1907</v>
      </c>
      <c r="E282" s="4">
        <v>0</v>
      </c>
      <c r="F282" s="5">
        <v>9000</v>
      </c>
    </row>
    <row r="283" spans="1:6" x14ac:dyDescent="0.25">
      <c r="A283" t="s">
        <v>2621</v>
      </c>
      <c r="B283" t="s">
        <v>2711</v>
      </c>
      <c r="C283" t="s">
        <v>590</v>
      </c>
      <c r="D283" t="s">
        <v>1898</v>
      </c>
      <c r="E283" s="4">
        <v>0</v>
      </c>
      <c r="F283" s="5">
        <v>9000</v>
      </c>
    </row>
    <row r="284" spans="1:6" x14ac:dyDescent="0.25">
      <c r="A284" t="s">
        <v>2622</v>
      </c>
      <c r="B284" t="s">
        <v>2712</v>
      </c>
      <c r="C284" t="s">
        <v>1908</v>
      </c>
      <c r="D284" t="s">
        <v>1909</v>
      </c>
      <c r="E284" s="4">
        <v>0</v>
      </c>
      <c r="F284" s="5">
        <v>9000</v>
      </c>
    </row>
    <row r="285" spans="1:6" x14ac:dyDescent="0.25">
      <c r="A285" t="s">
        <v>2623</v>
      </c>
      <c r="B285" t="s">
        <v>2713</v>
      </c>
      <c r="C285" t="s">
        <v>50</v>
      </c>
      <c r="D285" t="s">
        <v>1910</v>
      </c>
      <c r="E285" s="4">
        <v>0</v>
      </c>
      <c r="F285" s="5">
        <v>9000</v>
      </c>
    </row>
    <row r="286" spans="1:6" x14ac:dyDescent="0.25">
      <c r="A286" t="s">
        <v>2624</v>
      </c>
      <c r="B286" t="s">
        <v>2714</v>
      </c>
      <c r="C286" t="s">
        <v>1911</v>
      </c>
      <c r="D286" t="s">
        <v>1912</v>
      </c>
      <c r="E286" s="4">
        <v>0</v>
      </c>
      <c r="F286" s="5">
        <v>9000</v>
      </c>
    </row>
    <row r="287" spans="1:6" x14ac:dyDescent="0.25">
      <c r="A287" t="s">
        <v>2625</v>
      </c>
      <c r="B287" s="1" t="s">
        <v>2715</v>
      </c>
      <c r="C287" t="s">
        <v>1912</v>
      </c>
      <c r="D287" t="s">
        <v>1913</v>
      </c>
      <c r="E287" s="4">
        <v>0</v>
      </c>
      <c r="F287" s="5">
        <v>9000</v>
      </c>
    </row>
    <row r="288" spans="1:6" x14ac:dyDescent="0.25">
      <c r="A288" t="s">
        <v>2626</v>
      </c>
      <c r="B288" t="s">
        <v>2716</v>
      </c>
      <c r="C288" t="s">
        <v>1893</v>
      </c>
      <c r="D288" t="s">
        <v>1914</v>
      </c>
      <c r="E288" s="4">
        <v>0</v>
      </c>
      <c r="F288" s="5">
        <v>9000</v>
      </c>
    </row>
    <row r="289" spans="1:7" x14ac:dyDescent="0.25">
      <c r="A289" t="s">
        <v>2627</v>
      </c>
      <c r="B289" t="s">
        <v>2717</v>
      </c>
      <c r="C289" t="s">
        <v>1915</v>
      </c>
      <c r="D289" t="s">
        <v>1916</v>
      </c>
      <c r="E289" s="4">
        <v>0</v>
      </c>
      <c r="F289" s="5">
        <v>9000</v>
      </c>
    </row>
    <row r="290" spans="1:7" x14ac:dyDescent="0.25">
      <c r="A290" t="s">
        <v>2628</v>
      </c>
      <c r="B290" t="s">
        <v>2718</v>
      </c>
      <c r="C290" t="s">
        <v>1917</v>
      </c>
      <c r="D290" t="s">
        <v>1918</v>
      </c>
      <c r="E290" s="4">
        <v>0</v>
      </c>
      <c r="F290" s="5">
        <v>9000</v>
      </c>
    </row>
    <row r="291" spans="1:7" x14ac:dyDescent="0.25">
      <c r="A291" t="s">
        <v>2629</v>
      </c>
      <c r="B291" t="s">
        <v>2719</v>
      </c>
      <c r="C291" t="s">
        <v>1894</v>
      </c>
      <c r="D291" t="s">
        <v>1919</v>
      </c>
      <c r="E291" s="4">
        <v>0</v>
      </c>
      <c r="F291" s="5">
        <v>9000</v>
      </c>
    </row>
    <row r="292" spans="1:7" x14ac:dyDescent="0.25">
      <c r="A292" t="s">
        <v>2630</v>
      </c>
      <c r="B292" t="s">
        <v>2720</v>
      </c>
      <c r="C292" t="s">
        <v>594</v>
      </c>
      <c r="D292" t="s">
        <v>601</v>
      </c>
      <c r="E292" s="4">
        <v>0</v>
      </c>
      <c r="F292" s="5">
        <v>9000</v>
      </c>
    </row>
    <row r="293" spans="1:7" x14ac:dyDescent="0.25">
      <c r="A293" t="s">
        <v>2631</v>
      </c>
      <c r="B293" t="s">
        <v>2721</v>
      </c>
      <c r="C293" t="s">
        <v>1920</v>
      </c>
      <c r="D293" t="s">
        <v>2</v>
      </c>
      <c r="E293" s="4">
        <v>0</v>
      </c>
      <c r="F293" s="5">
        <v>9000</v>
      </c>
    </row>
    <row r="294" spans="1:7" x14ac:dyDescent="0.25">
      <c r="A294" t="s">
        <v>2551</v>
      </c>
      <c r="B294" t="s">
        <v>2722</v>
      </c>
      <c r="C294" t="s">
        <v>148</v>
      </c>
      <c r="D294" t="s">
        <v>111</v>
      </c>
      <c r="E294" s="4">
        <v>0</v>
      </c>
      <c r="F294" s="5">
        <v>6000</v>
      </c>
    </row>
    <row r="295" spans="1:7" x14ac:dyDescent="0.25">
      <c r="A295" t="s">
        <v>2632</v>
      </c>
      <c r="B295" t="s">
        <v>2723</v>
      </c>
      <c r="C295" t="s">
        <v>147</v>
      </c>
      <c r="D295" t="s">
        <v>568</v>
      </c>
      <c r="E295" s="2">
        <v>0</v>
      </c>
      <c r="F295" s="3">
        <v>0</v>
      </c>
    </row>
    <row r="296" spans="1:7" x14ac:dyDescent="0.25">
      <c r="A296" t="s">
        <v>2633</v>
      </c>
      <c r="B296" t="s">
        <v>2724</v>
      </c>
      <c r="C296" t="s">
        <v>147</v>
      </c>
      <c r="D296" t="s">
        <v>108</v>
      </c>
      <c r="E296" s="4">
        <v>0</v>
      </c>
      <c r="F296" s="5">
        <v>0</v>
      </c>
    </row>
    <row r="297" spans="1:7" x14ac:dyDescent="0.25">
      <c r="A297" t="s">
        <v>2634</v>
      </c>
      <c r="B297" s="1" t="s">
        <v>2724</v>
      </c>
      <c r="C297" s="1" t="s">
        <v>588</v>
      </c>
      <c r="D297" s="1" t="s">
        <v>582</v>
      </c>
      <c r="E297" s="4">
        <v>0</v>
      </c>
      <c r="F297" s="5">
        <v>0</v>
      </c>
      <c r="G297" s="1"/>
    </row>
    <row r="298" spans="1:7" x14ac:dyDescent="0.25">
      <c r="A298" t="s">
        <v>2635</v>
      </c>
      <c r="B298" s="1" t="s">
        <v>2724</v>
      </c>
      <c r="C298" s="1" t="s">
        <v>589</v>
      </c>
      <c r="D298" s="1" t="s">
        <v>590</v>
      </c>
      <c r="E298" s="4">
        <v>0</v>
      </c>
      <c r="F298" s="5">
        <v>0</v>
      </c>
      <c r="G298" s="1"/>
    </row>
    <row r="299" spans="1:7" x14ac:dyDescent="0.25">
      <c r="A299" t="s">
        <v>2636</v>
      </c>
      <c r="B299" s="1" t="s">
        <v>2724</v>
      </c>
      <c r="C299" s="1" t="s">
        <v>153</v>
      </c>
      <c r="D299" s="1" t="s">
        <v>591</v>
      </c>
      <c r="E299" s="4">
        <v>0</v>
      </c>
      <c r="F299" s="5">
        <v>0</v>
      </c>
      <c r="G299" s="1"/>
    </row>
    <row r="300" spans="1:7" x14ac:dyDescent="0.25">
      <c r="A300" t="s">
        <v>2637</v>
      </c>
      <c r="B300" s="1" t="s">
        <v>2724</v>
      </c>
      <c r="C300" s="1" t="s">
        <v>154</v>
      </c>
      <c r="D300" s="1" t="s">
        <v>592</v>
      </c>
      <c r="E300" s="4">
        <v>0</v>
      </c>
      <c r="F300" s="5">
        <v>0</v>
      </c>
      <c r="G300" s="1"/>
    </row>
    <row r="301" spans="1:7" x14ac:dyDescent="0.25">
      <c r="A301" t="s">
        <v>2638</v>
      </c>
      <c r="B301" s="1" t="s">
        <v>2724</v>
      </c>
      <c r="C301" s="1" t="s">
        <v>593</v>
      </c>
      <c r="D301" s="1" t="s">
        <v>594</v>
      </c>
      <c r="E301" s="4">
        <v>0</v>
      </c>
      <c r="F301" s="5">
        <v>0</v>
      </c>
      <c r="G301" s="1"/>
    </row>
    <row r="302" spans="1:7" x14ac:dyDescent="0.25">
      <c r="A302" t="s">
        <v>2639</v>
      </c>
      <c r="B302" s="1" t="s">
        <v>2724</v>
      </c>
      <c r="C302" s="1" t="s">
        <v>595</v>
      </c>
      <c r="D302" s="1" t="s">
        <v>596</v>
      </c>
      <c r="E302" s="4">
        <v>0</v>
      </c>
      <c r="F302" s="5">
        <v>0</v>
      </c>
      <c r="G302" s="1"/>
    </row>
    <row r="303" spans="1:7" x14ac:dyDescent="0.25">
      <c r="A303" t="s">
        <v>2640</v>
      </c>
      <c r="B303" s="1" t="s">
        <v>2724</v>
      </c>
      <c r="C303" s="1" t="s">
        <v>583</v>
      </c>
      <c r="D303" s="1" t="s">
        <v>568</v>
      </c>
      <c r="E303" s="4">
        <v>0</v>
      </c>
      <c r="F303" s="5">
        <v>0</v>
      </c>
      <c r="G303" s="1"/>
    </row>
    <row r="304" spans="1:7" ht="30" x14ac:dyDescent="0.25">
      <c r="A304" t="s">
        <v>2641</v>
      </c>
      <c r="B304" s="1" t="s">
        <v>2725</v>
      </c>
      <c r="C304" s="1" t="s">
        <v>638</v>
      </c>
      <c r="D304" s="1" t="s">
        <v>1921</v>
      </c>
      <c r="E304" s="2">
        <v>0</v>
      </c>
      <c r="F304" s="3">
        <v>0</v>
      </c>
      <c r="G304" s="1"/>
    </row>
    <row r="305" spans="1:7" x14ac:dyDescent="0.25">
      <c r="A305" t="s">
        <v>2642</v>
      </c>
      <c r="B305" s="1" t="s">
        <v>2726</v>
      </c>
      <c r="C305" s="1" t="s">
        <v>638</v>
      </c>
      <c r="D305" s="1" t="s">
        <v>639</v>
      </c>
      <c r="E305" s="4">
        <v>0</v>
      </c>
      <c r="F305" s="5">
        <v>0</v>
      </c>
      <c r="G305" s="1"/>
    </row>
    <row r="306" spans="1:7" ht="30" x14ac:dyDescent="0.25">
      <c r="A306" t="s">
        <v>2643</v>
      </c>
      <c r="B306" s="1" t="s">
        <v>2727</v>
      </c>
      <c r="C306" s="1" t="s">
        <v>594</v>
      </c>
      <c r="D306" s="1" t="s">
        <v>1921</v>
      </c>
      <c r="E306" s="4">
        <v>0</v>
      </c>
      <c r="F306" s="5">
        <v>0</v>
      </c>
      <c r="G306" s="1"/>
    </row>
    <row r="307" spans="1:7" x14ac:dyDescent="0.25">
      <c r="A307" t="s">
        <v>2644</v>
      </c>
      <c r="B307" s="1" t="s">
        <v>2728</v>
      </c>
      <c r="C307" s="1" t="s">
        <v>109</v>
      </c>
      <c r="D307" s="1" t="s">
        <v>599</v>
      </c>
      <c r="E307" s="2">
        <v>0</v>
      </c>
      <c r="F307" s="3">
        <v>24000</v>
      </c>
      <c r="G307" s="1"/>
    </row>
    <row r="308" spans="1:7" ht="30" x14ac:dyDescent="0.25">
      <c r="A308" t="s">
        <v>2645</v>
      </c>
      <c r="B308" s="1" t="s">
        <v>2729</v>
      </c>
      <c r="C308" s="1" t="s">
        <v>109</v>
      </c>
      <c r="D308" s="1" t="s">
        <v>147</v>
      </c>
      <c r="E308" s="4">
        <v>0</v>
      </c>
      <c r="F308" s="5">
        <v>0</v>
      </c>
      <c r="G308" s="1"/>
    </row>
    <row r="309" spans="1:7" ht="30" x14ac:dyDescent="0.25">
      <c r="A309" t="s">
        <v>2646</v>
      </c>
      <c r="B309" s="1" t="s">
        <v>2730</v>
      </c>
      <c r="C309" s="1" t="s">
        <v>147</v>
      </c>
      <c r="D309" s="1" t="s">
        <v>620</v>
      </c>
      <c r="E309" s="4">
        <v>0</v>
      </c>
      <c r="F309" s="5">
        <v>0</v>
      </c>
      <c r="G309" s="1"/>
    </row>
    <row r="310" spans="1:7" x14ac:dyDescent="0.25">
      <c r="A310" t="s">
        <v>2552</v>
      </c>
      <c r="B310" s="1" t="s">
        <v>2731</v>
      </c>
      <c r="C310" s="1" t="s">
        <v>620</v>
      </c>
      <c r="D310" s="1" t="s">
        <v>599</v>
      </c>
      <c r="E310" s="4">
        <v>0</v>
      </c>
      <c r="F310" s="5">
        <v>24000</v>
      </c>
      <c r="G310" s="1"/>
    </row>
    <row r="311" spans="1:7" x14ac:dyDescent="0.25">
      <c r="A311" t="s">
        <v>291</v>
      </c>
      <c r="B311" s="1" t="s">
        <v>1649</v>
      </c>
      <c r="C311" s="1" t="s">
        <v>109</v>
      </c>
      <c r="D311" s="1" t="s">
        <v>619</v>
      </c>
      <c r="E311" s="2">
        <v>0</v>
      </c>
      <c r="F311" s="3">
        <v>450320</v>
      </c>
      <c r="G311" s="1"/>
    </row>
    <row r="312" spans="1:7" ht="30" x14ac:dyDescent="0.25">
      <c r="A312" t="s">
        <v>292</v>
      </c>
      <c r="B312" s="1" t="s">
        <v>1650</v>
      </c>
      <c r="C312" s="1" t="s">
        <v>109</v>
      </c>
      <c r="D312" s="1" t="s">
        <v>74</v>
      </c>
      <c r="E312" s="2">
        <v>0</v>
      </c>
      <c r="F312" s="3">
        <v>12000</v>
      </c>
      <c r="G312" s="1"/>
    </row>
    <row r="313" spans="1:7" ht="30" x14ac:dyDescent="0.25">
      <c r="A313" t="s">
        <v>293</v>
      </c>
      <c r="B313" s="1" t="s">
        <v>1651</v>
      </c>
      <c r="C313" s="1" t="s">
        <v>109</v>
      </c>
      <c r="D313" s="1" t="s">
        <v>620</v>
      </c>
      <c r="E313" s="2">
        <v>0</v>
      </c>
      <c r="F313" s="3">
        <v>0</v>
      </c>
      <c r="G313" s="1"/>
    </row>
    <row r="314" spans="1:7" x14ac:dyDescent="0.25">
      <c r="A314" t="s">
        <v>1067</v>
      </c>
      <c r="B314" s="1" t="s">
        <v>1652</v>
      </c>
      <c r="C314" s="1" t="s">
        <v>109</v>
      </c>
      <c r="D314" s="1" t="s">
        <v>146</v>
      </c>
      <c r="E314" s="4">
        <v>0</v>
      </c>
      <c r="F314" s="5">
        <v>0</v>
      </c>
      <c r="G314" s="1"/>
    </row>
    <row r="315" spans="1:7" ht="30" x14ac:dyDescent="0.25">
      <c r="A315" t="s">
        <v>1068</v>
      </c>
      <c r="B315" s="1" t="s">
        <v>1653</v>
      </c>
      <c r="C315" s="1" t="s">
        <v>146</v>
      </c>
      <c r="D315" s="1" t="s">
        <v>83</v>
      </c>
      <c r="E315" s="4">
        <v>0</v>
      </c>
      <c r="F315" s="5">
        <v>0</v>
      </c>
      <c r="G315" s="1"/>
    </row>
    <row r="316" spans="1:7" x14ac:dyDescent="0.25">
      <c r="A316" t="s">
        <v>1069</v>
      </c>
      <c r="B316" s="1" t="s">
        <v>1654</v>
      </c>
      <c r="C316" s="1" t="s">
        <v>83</v>
      </c>
      <c r="D316" s="1" t="s">
        <v>111</v>
      </c>
      <c r="E316" s="4">
        <v>0</v>
      </c>
      <c r="F316" s="5">
        <v>0</v>
      </c>
      <c r="G316" s="1"/>
    </row>
    <row r="317" spans="1:7" x14ac:dyDescent="0.25">
      <c r="A317" t="s">
        <v>1070</v>
      </c>
      <c r="B317" s="1" t="s">
        <v>1655</v>
      </c>
      <c r="C317" s="1" t="s">
        <v>111</v>
      </c>
      <c r="D317" s="1" t="s">
        <v>620</v>
      </c>
      <c r="E317" s="4">
        <v>0</v>
      </c>
      <c r="F317" s="5">
        <v>0</v>
      </c>
      <c r="G317" s="1"/>
    </row>
    <row r="318" spans="1:7" x14ac:dyDescent="0.25">
      <c r="A318" t="s">
        <v>1071</v>
      </c>
      <c r="B318" s="1" t="s">
        <v>1656</v>
      </c>
      <c r="C318" s="1" t="s">
        <v>146</v>
      </c>
      <c r="D318" s="1" t="s">
        <v>86</v>
      </c>
      <c r="E318" s="4">
        <v>0</v>
      </c>
      <c r="F318" s="5">
        <v>6000</v>
      </c>
      <c r="G318" s="1"/>
    </row>
    <row r="319" spans="1:7" x14ac:dyDescent="0.25">
      <c r="A319" t="s">
        <v>1072</v>
      </c>
      <c r="B319" s="1" t="s">
        <v>562</v>
      </c>
      <c r="C319" s="1" t="s">
        <v>86</v>
      </c>
      <c r="D319" s="1" t="s">
        <v>74</v>
      </c>
      <c r="E319" s="4">
        <v>0</v>
      </c>
      <c r="F319" s="5">
        <v>6000</v>
      </c>
      <c r="G319" s="1"/>
    </row>
    <row r="320" spans="1:7" ht="30" x14ac:dyDescent="0.25">
      <c r="A320" t="s">
        <v>1073</v>
      </c>
      <c r="B320" s="1" t="s">
        <v>1657</v>
      </c>
      <c r="C320" s="1" t="s">
        <v>74</v>
      </c>
      <c r="D320" s="1" t="s">
        <v>594</v>
      </c>
      <c r="E320" s="2">
        <v>0</v>
      </c>
      <c r="F320" s="3">
        <v>0</v>
      </c>
      <c r="G320" s="1"/>
    </row>
    <row r="321" spans="1:7" x14ac:dyDescent="0.25">
      <c r="A321" t="s">
        <v>1074</v>
      </c>
      <c r="B321" s="1" t="s">
        <v>1658</v>
      </c>
      <c r="C321" s="1" t="s">
        <v>74</v>
      </c>
      <c r="D321" s="1" t="s">
        <v>621</v>
      </c>
      <c r="E321" s="2">
        <v>0</v>
      </c>
      <c r="F321" s="3">
        <v>0</v>
      </c>
      <c r="G321" s="1"/>
    </row>
    <row r="322" spans="1:7" ht="30" x14ac:dyDescent="0.25">
      <c r="A322" t="s">
        <v>1075</v>
      </c>
      <c r="B322" s="1" t="s">
        <v>1659</v>
      </c>
      <c r="C322" s="1" t="s">
        <v>74</v>
      </c>
      <c r="D322" s="1" t="s">
        <v>582</v>
      </c>
      <c r="E322" s="4">
        <v>0</v>
      </c>
      <c r="F322" s="5">
        <v>0</v>
      </c>
      <c r="G322" s="1"/>
    </row>
    <row r="323" spans="1:7" x14ac:dyDescent="0.25">
      <c r="A323" t="s">
        <v>1076</v>
      </c>
      <c r="B323" s="1" t="s">
        <v>1660</v>
      </c>
      <c r="C323" s="1" t="s">
        <v>582</v>
      </c>
      <c r="D323" s="1" t="s">
        <v>53</v>
      </c>
      <c r="E323" s="4">
        <v>0</v>
      </c>
      <c r="F323" s="5">
        <v>0</v>
      </c>
      <c r="G323" s="1"/>
    </row>
    <row r="324" spans="1:7" ht="30" x14ac:dyDescent="0.25">
      <c r="A324" t="s">
        <v>1077</v>
      </c>
      <c r="B324" s="1" t="s">
        <v>1661</v>
      </c>
      <c r="C324" s="1" t="s">
        <v>53</v>
      </c>
      <c r="D324" s="1" t="s">
        <v>621</v>
      </c>
      <c r="E324" s="4">
        <v>0</v>
      </c>
      <c r="F324" s="5">
        <v>0</v>
      </c>
      <c r="G324" s="1"/>
    </row>
    <row r="325" spans="1:7" x14ac:dyDescent="0.25">
      <c r="A325" t="s">
        <v>1078</v>
      </c>
      <c r="B325" s="1" t="s">
        <v>1662</v>
      </c>
      <c r="C325" s="1" t="s">
        <v>621</v>
      </c>
      <c r="D325" s="1" t="s">
        <v>67</v>
      </c>
      <c r="E325" s="2">
        <v>0</v>
      </c>
      <c r="F325" s="3">
        <v>0</v>
      </c>
      <c r="G325" s="1"/>
    </row>
    <row r="326" spans="1:7" x14ac:dyDescent="0.25">
      <c r="A326" t="s">
        <v>1079</v>
      </c>
      <c r="B326" s="1" t="s">
        <v>1663</v>
      </c>
      <c r="C326" s="1" t="s">
        <v>621</v>
      </c>
      <c r="D326" s="1" t="s">
        <v>67</v>
      </c>
      <c r="E326" s="4">
        <v>0</v>
      </c>
      <c r="F326" s="5">
        <v>0</v>
      </c>
      <c r="G326" s="1"/>
    </row>
    <row r="327" spans="1:7" x14ac:dyDescent="0.25">
      <c r="A327" t="s">
        <v>1080</v>
      </c>
      <c r="B327" s="1" t="s">
        <v>1664</v>
      </c>
      <c r="C327" s="1" t="s">
        <v>621</v>
      </c>
      <c r="D327" s="1" t="s">
        <v>67</v>
      </c>
      <c r="E327" s="4">
        <v>0</v>
      </c>
      <c r="F327" s="5">
        <v>0</v>
      </c>
      <c r="G327" s="1"/>
    </row>
    <row r="328" spans="1:7" x14ac:dyDescent="0.25">
      <c r="A328" t="s">
        <v>1081</v>
      </c>
      <c r="B328" s="1" t="s">
        <v>1665</v>
      </c>
      <c r="C328" s="1" t="s">
        <v>67</v>
      </c>
      <c r="D328" s="1" t="s">
        <v>594</v>
      </c>
      <c r="E328" s="2">
        <v>0</v>
      </c>
      <c r="F328" s="3">
        <v>0</v>
      </c>
      <c r="G328" s="1"/>
    </row>
    <row r="329" spans="1:7" x14ac:dyDescent="0.25">
      <c r="A329" t="s">
        <v>1082</v>
      </c>
      <c r="B329" s="1" t="s">
        <v>1666</v>
      </c>
      <c r="C329" s="1" t="s">
        <v>67</v>
      </c>
      <c r="D329" s="1" t="s">
        <v>589</v>
      </c>
      <c r="E329" s="4">
        <v>0</v>
      </c>
      <c r="F329" s="5">
        <v>0</v>
      </c>
      <c r="G329" s="1"/>
    </row>
    <row r="330" spans="1:7" ht="30" x14ac:dyDescent="0.25">
      <c r="A330" t="s">
        <v>1083</v>
      </c>
      <c r="B330" s="1" t="s">
        <v>1667</v>
      </c>
      <c r="C330" s="1" t="s">
        <v>589</v>
      </c>
      <c r="D330" s="1" t="s">
        <v>594</v>
      </c>
      <c r="E330" s="4">
        <v>0</v>
      </c>
      <c r="F330" s="5">
        <v>0</v>
      </c>
      <c r="G330" s="1"/>
    </row>
    <row r="331" spans="1:7" x14ac:dyDescent="0.25">
      <c r="A331" t="s">
        <v>294</v>
      </c>
      <c r="B331" s="1" t="s">
        <v>1668</v>
      </c>
      <c r="C331" s="1" t="s">
        <v>620</v>
      </c>
      <c r="D331" s="1" t="s">
        <v>624</v>
      </c>
      <c r="E331" s="2">
        <v>0</v>
      </c>
      <c r="F331" s="3">
        <v>438320</v>
      </c>
      <c r="G331" s="1"/>
    </row>
    <row r="332" spans="1:7" x14ac:dyDescent="0.25">
      <c r="A332" t="s">
        <v>295</v>
      </c>
      <c r="B332" t="s">
        <v>1669</v>
      </c>
      <c r="C332" t="s">
        <v>620</v>
      </c>
      <c r="D332" t="s">
        <v>591</v>
      </c>
      <c r="E332" s="2">
        <v>0</v>
      </c>
      <c r="F332" s="3">
        <v>91320</v>
      </c>
    </row>
    <row r="333" spans="1:7" x14ac:dyDescent="0.25">
      <c r="A333" t="s">
        <v>296</v>
      </c>
      <c r="B333" t="s">
        <v>1670</v>
      </c>
      <c r="C333" t="s">
        <v>620</v>
      </c>
      <c r="D333" t="s">
        <v>582</v>
      </c>
      <c r="E333" s="4">
        <v>0</v>
      </c>
      <c r="F333" s="5">
        <v>60320</v>
      </c>
    </row>
    <row r="334" spans="1:7" x14ac:dyDescent="0.25">
      <c r="A334" t="s">
        <v>297</v>
      </c>
      <c r="B334" t="s">
        <v>1671</v>
      </c>
      <c r="C334" t="s">
        <v>620</v>
      </c>
      <c r="D334" t="s">
        <v>110</v>
      </c>
      <c r="E334" s="4">
        <v>0</v>
      </c>
      <c r="F334" s="5">
        <v>6000</v>
      </c>
    </row>
    <row r="335" spans="1:7" x14ac:dyDescent="0.25">
      <c r="A335" t="s">
        <v>298</v>
      </c>
      <c r="B335" t="s">
        <v>1672</v>
      </c>
      <c r="C335" t="s">
        <v>110</v>
      </c>
      <c r="D335" t="s">
        <v>591</v>
      </c>
      <c r="E335" s="2">
        <v>0</v>
      </c>
      <c r="F335" s="3">
        <v>25000</v>
      </c>
    </row>
    <row r="336" spans="1:7" x14ac:dyDescent="0.25">
      <c r="A336" t="s">
        <v>299</v>
      </c>
      <c r="B336" t="s">
        <v>1673</v>
      </c>
      <c r="C336" t="s">
        <v>110</v>
      </c>
      <c r="D336" t="s">
        <v>591</v>
      </c>
      <c r="E336" s="4">
        <v>0</v>
      </c>
      <c r="F336" s="5">
        <v>25000</v>
      </c>
    </row>
    <row r="337" spans="1:6" x14ac:dyDescent="0.25">
      <c r="A337" t="s">
        <v>300</v>
      </c>
      <c r="B337" t="s">
        <v>1674</v>
      </c>
      <c r="C337" t="s">
        <v>621</v>
      </c>
      <c r="D337" t="s">
        <v>584</v>
      </c>
      <c r="E337" s="2">
        <v>0</v>
      </c>
      <c r="F337" s="3">
        <v>131000</v>
      </c>
    </row>
    <row r="338" spans="1:6" x14ac:dyDescent="0.25">
      <c r="A338" t="s">
        <v>301</v>
      </c>
      <c r="B338" t="s">
        <v>1675</v>
      </c>
      <c r="C338" t="s">
        <v>621</v>
      </c>
      <c r="D338" t="s">
        <v>584</v>
      </c>
      <c r="E338" s="4">
        <v>0</v>
      </c>
      <c r="F338" s="5">
        <v>125000</v>
      </c>
    </row>
    <row r="339" spans="1:6" x14ac:dyDescent="0.25">
      <c r="A339" t="s">
        <v>302</v>
      </c>
      <c r="B339" t="s">
        <v>1671</v>
      </c>
      <c r="C339" t="s">
        <v>621</v>
      </c>
      <c r="D339" t="s">
        <v>584</v>
      </c>
      <c r="E339" s="4">
        <v>0</v>
      </c>
      <c r="F339" s="5">
        <v>6000</v>
      </c>
    </row>
    <row r="340" spans="1:6" x14ac:dyDescent="0.25">
      <c r="A340" t="s">
        <v>303</v>
      </c>
      <c r="B340" t="s">
        <v>1676</v>
      </c>
      <c r="C340" t="s">
        <v>623</v>
      </c>
      <c r="D340" t="s">
        <v>624</v>
      </c>
      <c r="E340" s="2">
        <v>0</v>
      </c>
      <c r="F340" s="3">
        <v>216000</v>
      </c>
    </row>
    <row r="341" spans="1:6" x14ac:dyDescent="0.25">
      <c r="A341" t="s">
        <v>304</v>
      </c>
      <c r="B341" t="s">
        <v>1675</v>
      </c>
      <c r="C341" t="s">
        <v>623</v>
      </c>
      <c r="D341" t="s">
        <v>68</v>
      </c>
      <c r="E341" s="4">
        <v>0</v>
      </c>
      <c r="F341" s="5">
        <v>210000</v>
      </c>
    </row>
    <row r="342" spans="1:6" x14ac:dyDescent="0.25">
      <c r="A342" t="s">
        <v>1084</v>
      </c>
      <c r="B342" t="s">
        <v>1671</v>
      </c>
      <c r="C342" t="s">
        <v>68</v>
      </c>
      <c r="D342" t="s">
        <v>624</v>
      </c>
      <c r="E342" s="4">
        <v>0</v>
      </c>
      <c r="F342" s="5">
        <v>6000</v>
      </c>
    </row>
    <row r="343" spans="1:6" x14ac:dyDescent="0.25">
      <c r="A343" t="s">
        <v>1085</v>
      </c>
      <c r="B343" t="s">
        <v>1677</v>
      </c>
      <c r="C343" t="s">
        <v>57</v>
      </c>
      <c r="D343" t="s">
        <v>619</v>
      </c>
      <c r="E343" s="2">
        <v>0</v>
      </c>
      <c r="F343" s="3">
        <v>0</v>
      </c>
    </row>
    <row r="344" spans="1:6" x14ac:dyDescent="0.25">
      <c r="A344" t="s">
        <v>1086</v>
      </c>
      <c r="B344" t="s">
        <v>1678</v>
      </c>
      <c r="C344" t="s">
        <v>57</v>
      </c>
      <c r="D344" t="s">
        <v>619</v>
      </c>
      <c r="E344" s="2">
        <v>0</v>
      </c>
      <c r="F344" s="3">
        <v>0</v>
      </c>
    </row>
    <row r="345" spans="1:6" x14ac:dyDescent="0.25">
      <c r="A345" t="s">
        <v>1087</v>
      </c>
      <c r="B345" t="s">
        <v>1679</v>
      </c>
      <c r="C345" t="s">
        <v>111</v>
      </c>
      <c r="D345" t="s">
        <v>620</v>
      </c>
      <c r="E345" s="4">
        <v>0</v>
      </c>
      <c r="F345" s="5">
        <v>0</v>
      </c>
    </row>
    <row r="346" spans="1:6" x14ac:dyDescent="0.25">
      <c r="A346" t="s">
        <v>1088</v>
      </c>
      <c r="B346" t="s">
        <v>1680</v>
      </c>
      <c r="C346" t="s">
        <v>57</v>
      </c>
      <c r="D346" t="s">
        <v>619</v>
      </c>
      <c r="E346" s="2">
        <v>0</v>
      </c>
      <c r="F346" s="3">
        <v>0</v>
      </c>
    </row>
    <row r="347" spans="1:6" x14ac:dyDescent="0.25">
      <c r="A347" t="s">
        <v>1089</v>
      </c>
      <c r="B347" t="s">
        <v>1681</v>
      </c>
      <c r="C347" t="s">
        <v>57</v>
      </c>
      <c r="D347" t="s">
        <v>619</v>
      </c>
      <c r="E347" s="2">
        <v>0</v>
      </c>
      <c r="F347" s="3">
        <v>0</v>
      </c>
    </row>
    <row r="348" spans="1:6" x14ac:dyDescent="0.25">
      <c r="A348" t="s">
        <v>1090</v>
      </c>
      <c r="B348" t="s">
        <v>1682</v>
      </c>
      <c r="C348" t="s">
        <v>57</v>
      </c>
      <c r="D348" t="s">
        <v>1922</v>
      </c>
      <c r="E348" s="4">
        <v>0</v>
      </c>
      <c r="F348" s="5">
        <v>0</v>
      </c>
    </row>
    <row r="349" spans="1:6" x14ac:dyDescent="0.25">
      <c r="A349" t="s">
        <v>1091</v>
      </c>
      <c r="B349" t="s">
        <v>1683</v>
      </c>
      <c r="C349" t="s">
        <v>1922</v>
      </c>
      <c r="D349" t="s">
        <v>1923</v>
      </c>
      <c r="E349" s="4">
        <v>0</v>
      </c>
      <c r="F349" s="5">
        <v>0</v>
      </c>
    </row>
    <row r="350" spans="1:6" x14ac:dyDescent="0.25">
      <c r="A350" t="s">
        <v>1092</v>
      </c>
      <c r="B350" t="s">
        <v>1684</v>
      </c>
      <c r="C350" t="s">
        <v>1923</v>
      </c>
      <c r="D350" t="s">
        <v>1902</v>
      </c>
      <c r="E350" s="4">
        <v>0</v>
      </c>
      <c r="F350" s="5">
        <v>0</v>
      </c>
    </row>
    <row r="351" spans="1:6" x14ac:dyDescent="0.25">
      <c r="A351" t="s">
        <v>1093</v>
      </c>
      <c r="B351" t="s">
        <v>1685</v>
      </c>
      <c r="C351" t="s">
        <v>1902</v>
      </c>
      <c r="D351" t="s">
        <v>1903</v>
      </c>
      <c r="E351" s="4">
        <v>0</v>
      </c>
      <c r="F351" s="5">
        <v>0</v>
      </c>
    </row>
    <row r="352" spans="1:6" x14ac:dyDescent="0.25">
      <c r="A352" t="s">
        <v>1094</v>
      </c>
      <c r="B352" t="s">
        <v>1686</v>
      </c>
      <c r="C352" t="s">
        <v>1903</v>
      </c>
      <c r="D352" t="s">
        <v>53</v>
      </c>
      <c r="E352" s="4">
        <v>0</v>
      </c>
      <c r="F352" s="5">
        <v>0</v>
      </c>
    </row>
    <row r="353" spans="1:10" x14ac:dyDescent="0.25">
      <c r="A353" t="s">
        <v>1095</v>
      </c>
      <c r="B353" t="s">
        <v>1687</v>
      </c>
      <c r="C353" t="s">
        <v>53</v>
      </c>
      <c r="D353" t="s">
        <v>1906</v>
      </c>
      <c r="E353" s="4">
        <v>0</v>
      </c>
      <c r="F353" s="5">
        <v>0</v>
      </c>
    </row>
    <row r="354" spans="1:10" x14ac:dyDescent="0.25">
      <c r="A354" t="s">
        <v>1096</v>
      </c>
      <c r="B354" t="s">
        <v>1688</v>
      </c>
      <c r="C354" t="s">
        <v>1906</v>
      </c>
      <c r="D354" t="s">
        <v>1924</v>
      </c>
      <c r="E354" s="4">
        <v>0</v>
      </c>
      <c r="F354" s="5">
        <v>0</v>
      </c>
    </row>
    <row r="355" spans="1:10" x14ac:dyDescent="0.25">
      <c r="A355" t="s">
        <v>1097</v>
      </c>
      <c r="B355" t="s">
        <v>1689</v>
      </c>
      <c r="C355" t="s">
        <v>1924</v>
      </c>
      <c r="D355" t="s">
        <v>1925</v>
      </c>
      <c r="E355" s="4">
        <v>0</v>
      </c>
      <c r="F355" s="5">
        <v>0</v>
      </c>
    </row>
    <row r="356" spans="1:10" x14ac:dyDescent="0.25">
      <c r="A356" t="s">
        <v>1098</v>
      </c>
      <c r="B356" t="s">
        <v>1690</v>
      </c>
      <c r="C356" t="s">
        <v>1925</v>
      </c>
      <c r="D356" t="s">
        <v>1926</v>
      </c>
      <c r="E356" s="4">
        <v>0</v>
      </c>
      <c r="F356" s="5">
        <v>0</v>
      </c>
    </row>
    <row r="357" spans="1:10" x14ac:dyDescent="0.25">
      <c r="A357" t="s">
        <v>1099</v>
      </c>
      <c r="B357" t="s">
        <v>1691</v>
      </c>
      <c r="C357" t="s">
        <v>1926</v>
      </c>
      <c r="D357" t="s">
        <v>591</v>
      </c>
      <c r="E357" s="4">
        <v>0</v>
      </c>
      <c r="F357" s="5">
        <v>0</v>
      </c>
    </row>
    <row r="358" spans="1:10" x14ac:dyDescent="0.25">
      <c r="A358" t="s">
        <v>1100</v>
      </c>
      <c r="B358" t="s">
        <v>1692</v>
      </c>
      <c r="C358" t="s">
        <v>591</v>
      </c>
      <c r="D358" t="s">
        <v>1892</v>
      </c>
      <c r="E358" s="4">
        <v>0</v>
      </c>
      <c r="F358" s="5">
        <v>0</v>
      </c>
    </row>
    <row r="359" spans="1:10" x14ac:dyDescent="0.25">
      <c r="A359" t="s">
        <v>1101</v>
      </c>
      <c r="B359" t="s">
        <v>1693</v>
      </c>
      <c r="C359" t="s">
        <v>1892</v>
      </c>
      <c r="D359" t="s">
        <v>1893</v>
      </c>
      <c r="E359" s="4">
        <v>0</v>
      </c>
      <c r="F359" s="5">
        <v>0</v>
      </c>
    </row>
    <row r="360" spans="1:10" x14ac:dyDescent="0.25">
      <c r="A360" t="s">
        <v>1102</v>
      </c>
      <c r="B360" t="s">
        <v>1694</v>
      </c>
      <c r="C360" t="s">
        <v>1893</v>
      </c>
      <c r="D360" t="s">
        <v>1927</v>
      </c>
      <c r="E360" s="4">
        <v>0</v>
      </c>
      <c r="F360" s="5">
        <v>0</v>
      </c>
    </row>
    <row r="361" spans="1:10" x14ac:dyDescent="0.25">
      <c r="A361" t="s">
        <v>1103</v>
      </c>
      <c r="B361" t="s">
        <v>1695</v>
      </c>
      <c r="C361" t="s">
        <v>1927</v>
      </c>
      <c r="D361" t="s">
        <v>625</v>
      </c>
      <c r="E361" s="4">
        <v>0</v>
      </c>
      <c r="F361" s="5">
        <v>0</v>
      </c>
    </row>
    <row r="362" spans="1:10" x14ac:dyDescent="0.25">
      <c r="A362" t="s">
        <v>1104</v>
      </c>
      <c r="B362" s="1" t="s">
        <v>1696</v>
      </c>
      <c r="C362" s="1" t="s">
        <v>625</v>
      </c>
      <c r="D362" s="1" t="s">
        <v>624</v>
      </c>
      <c r="E362" s="4">
        <v>0</v>
      </c>
      <c r="F362" s="5">
        <v>0</v>
      </c>
      <c r="G362" s="1"/>
      <c r="H362" s="1"/>
      <c r="I362" s="1"/>
      <c r="J362" s="1"/>
    </row>
    <row r="363" spans="1:10" x14ac:dyDescent="0.25">
      <c r="A363" t="s">
        <v>1105</v>
      </c>
      <c r="B363" s="1" t="s">
        <v>1697</v>
      </c>
      <c r="C363" s="1" t="s">
        <v>624</v>
      </c>
      <c r="D363" s="1" t="s">
        <v>1928</v>
      </c>
      <c r="E363" s="4">
        <v>0</v>
      </c>
      <c r="F363" s="5">
        <v>0</v>
      </c>
      <c r="G363" s="1"/>
      <c r="H363" s="1"/>
      <c r="I363" s="1"/>
      <c r="J363" s="1"/>
    </row>
    <row r="364" spans="1:10" x14ac:dyDescent="0.25">
      <c r="A364" t="s">
        <v>1106</v>
      </c>
      <c r="B364" s="1" t="s">
        <v>1698</v>
      </c>
      <c r="C364" s="1" t="s">
        <v>1928</v>
      </c>
      <c r="D364" s="1" t="s">
        <v>1896</v>
      </c>
      <c r="E364" s="4">
        <v>0</v>
      </c>
      <c r="F364" s="5">
        <v>0</v>
      </c>
      <c r="G364" s="1"/>
      <c r="H364" s="1"/>
      <c r="I364" s="1"/>
      <c r="J364" s="1"/>
    </row>
    <row r="365" spans="1:10" x14ac:dyDescent="0.25">
      <c r="A365" t="s">
        <v>1107</v>
      </c>
      <c r="B365" s="1" t="s">
        <v>1699</v>
      </c>
      <c r="C365" s="1" t="s">
        <v>1896</v>
      </c>
      <c r="D365" s="1" t="s">
        <v>1929</v>
      </c>
      <c r="E365" s="4">
        <v>0</v>
      </c>
      <c r="F365" s="5">
        <v>0</v>
      </c>
      <c r="G365" s="1"/>
      <c r="H365" s="1"/>
      <c r="I365" s="1"/>
      <c r="J365" s="1"/>
    </row>
    <row r="366" spans="1:10" x14ac:dyDescent="0.25">
      <c r="A366" t="s">
        <v>1108</v>
      </c>
      <c r="B366" s="1" t="s">
        <v>1700</v>
      </c>
      <c r="C366" s="1" t="s">
        <v>1929</v>
      </c>
      <c r="D366" s="1" t="s">
        <v>626</v>
      </c>
      <c r="E366" s="4">
        <v>0</v>
      </c>
      <c r="F366" s="5">
        <v>0</v>
      </c>
      <c r="G366" s="1"/>
      <c r="H366" s="1"/>
      <c r="I366" s="1"/>
      <c r="J366" s="1"/>
    </row>
    <row r="367" spans="1:10" x14ac:dyDescent="0.25">
      <c r="A367" t="s">
        <v>1109</v>
      </c>
      <c r="B367" s="1" t="s">
        <v>1701</v>
      </c>
      <c r="C367" s="1" t="s">
        <v>626</v>
      </c>
      <c r="D367" s="1" t="s">
        <v>627</v>
      </c>
      <c r="E367" s="4">
        <v>0</v>
      </c>
      <c r="F367" s="5">
        <v>0</v>
      </c>
      <c r="G367" s="1"/>
      <c r="H367" s="1"/>
      <c r="I367" s="1"/>
      <c r="J367" s="1"/>
    </row>
    <row r="368" spans="1:10" x14ac:dyDescent="0.25">
      <c r="A368" t="s">
        <v>1110</v>
      </c>
      <c r="B368" s="1" t="s">
        <v>1702</v>
      </c>
      <c r="C368" s="1" t="s">
        <v>627</v>
      </c>
      <c r="D368" s="1" t="s">
        <v>619</v>
      </c>
      <c r="E368" s="4">
        <v>0</v>
      </c>
      <c r="F368" s="5">
        <v>0</v>
      </c>
      <c r="G368" s="1"/>
      <c r="H368" s="1"/>
      <c r="I368" s="1"/>
      <c r="J368" s="1"/>
    </row>
    <row r="369" spans="1:10" x14ac:dyDescent="0.25">
      <c r="A369" t="s">
        <v>1111</v>
      </c>
      <c r="B369" s="1" t="s">
        <v>1703</v>
      </c>
      <c r="C369" s="1" t="s">
        <v>121</v>
      </c>
      <c r="D369" s="1" t="s">
        <v>103</v>
      </c>
      <c r="E369" s="2">
        <v>0</v>
      </c>
      <c r="F369" s="3">
        <v>0</v>
      </c>
      <c r="G369" s="1"/>
      <c r="H369" s="1"/>
      <c r="I369" s="1"/>
      <c r="J369" s="1"/>
    </row>
    <row r="370" spans="1:10" x14ac:dyDescent="0.25">
      <c r="A370" t="s">
        <v>1112</v>
      </c>
      <c r="B370" s="1" t="s">
        <v>1704</v>
      </c>
      <c r="C370" s="1" t="s">
        <v>121</v>
      </c>
      <c r="D370" s="1" t="s">
        <v>628</v>
      </c>
      <c r="E370" s="4">
        <v>0</v>
      </c>
      <c r="F370" s="5">
        <v>0</v>
      </c>
      <c r="G370" s="1"/>
      <c r="H370" s="1"/>
      <c r="I370" s="1"/>
      <c r="J370" s="1"/>
    </row>
    <row r="371" spans="1:10" x14ac:dyDescent="0.25">
      <c r="A371" t="s">
        <v>1113</v>
      </c>
      <c r="B371" s="1" t="s">
        <v>1705</v>
      </c>
      <c r="C371" s="1" t="s">
        <v>628</v>
      </c>
      <c r="D371" s="1" t="s">
        <v>103</v>
      </c>
      <c r="E371" s="4">
        <v>0</v>
      </c>
      <c r="F371" s="5">
        <v>0</v>
      </c>
      <c r="G371" s="1"/>
      <c r="H371" s="1"/>
      <c r="I371" s="1"/>
      <c r="J371" s="1"/>
    </row>
    <row r="372" spans="1:10" ht="45" x14ac:dyDescent="0.25">
      <c r="A372" t="s">
        <v>305</v>
      </c>
      <c r="B372" s="1" t="s">
        <v>1706</v>
      </c>
      <c r="C372" s="1" t="s">
        <v>109</v>
      </c>
      <c r="D372" s="1" t="s">
        <v>585</v>
      </c>
      <c r="E372" s="2">
        <v>0</v>
      </c>
      <c r="F372" s="3">
        <v>506436</v>
      </c>
      <c r="G372" s="1"/>
      <c r="H372" s="1"/>
      <c r="I372" s="1"/>
      <c r="J372" s="1"/>
    </row>
    <row r="373" spans="1:10" ht="30" x14ac:dyDescent="0.25">
      <c r="A373" t="s">
        <v>306</v>
      </c>
      <c r="B373" s="1" t="s">
        <v>1707</v>
      </c>
      <c r="C373" s="1" t="s">
        <v>638</v>
      </c>
      <c r="D373" s="1" t="s">
        <v>585</v>
      </c>
      <c r="E373" s="2">
        <v>0</v>
      </c>
      <c r="F373" s="3">
        <v>3000</v>
      </c>
      <c r="G373" s="1"/>
      <c r="H373" s="1"/>
      <c r="I373" s="1"/>
      <c r="J373" s="1"/>
    </row>
    <row r="374" spans="1:10" x14ac:dyDescent="0.25">
      <c r="A374" t="s">
        <v>1114</v>
      </c>
      <c r="B374" s="1" t="s">
        <v>1607</v>
      </c>
      <c r="C374" s="1" t="s">
        <v>638</v>
      </c>
      <c r="D374" s="1" t="s">
        <v>591</v>
      </c>
      <c r="E374" s="4">
        <v>0</v>
      </c>
      <c r="F374" s="5">
        <v>0</v>
      </c>
      <c r="G374" s="1"/>
      <c r="H374" s="1"/>
      <c r="I374" s="1"/>
      <c r="J374" s="1"/>
    </row>
    <row r="375" spans="1:10" x14ac:dyDescent="0.25">
      <c r="A375" t="s">
        <v>1115</v>
      </c>
      <c r="B375" s="1" t="s">
        <v>1608</v>
      </c>
      <c r="C375" s="1" t="s">
        <v>591</v>
      </c>
      <c r="D375" s="1" t="s">
        <v>54</v>
      </c>
      <c r="E375" s="4">
        <v>0</v>
      </c>
      <c r="F375" s="5">
        <v>0</v>
      </c>
      <c r="G375" s="1"/>
      <c r="H375" s="1"/>
      <c r="I375" s="1"/>
      <c r="J375" s="1"/>
    </row>
    <row r="376" spans="1:10" x14ac:dyDescent="0.25">
      <c r="A376" t="s">
        <v>1116</v>
      </c>
      <c r="B376" s="1" t="s">
        <v>1708</v>
      </c>
      <c r="C376" s="1" t="s">
        <v>54</v>
      </c>
      <c r="D376" s="1" t="s">
        <v>616</v>
      </c>
      <c r="E376" s="4">
        <v>0</v>
      </c>
      <c r="F376" s="5">
        <v>0</v>
      </c>
      <c r="G376" s="1"/>
      <c r="H376" s="1"/>
      <c r="I376" s="1"/>
      <c r="J376" s="1"/>
    </row>
    <row r="377" spans="1:10" x14ac:dyDescent="0.25">
      <c r="A377" t="s">
        <v>1117</v>
      </c>
      <c r="B377" s="1" t="s">
        <v>1709</v>
      </c>
      <c r="C377" s="1" t="s">
        <v>616</v>
      </c>
      <c r="D377" s="1" t="s">
        <v>592</v>
      </c>
      <c r="E377" s="4">
        <v>0</v>
      </c>
      <c r="F377" s="5">
        <v>3000</v>
      </c>
      <c r="G377" s="1"/>
      <c r="H377" s="1"/>
      <c r="I377" s="1"/>
      <c r="J377" s="1"/>
    </row>
    <row r="378" spans="1:10" x14ac:dyDescent="0.25">
      <c r="A378" t="s">
        <v>1118</v>
      </c>
      <c r="B378" s="1" t="s">
        <v>1710</v>
      </c>
      <c r="C378" s="1" t="s">
        <v>592</v>
      </c>
      <c r="D378" s="1" t="s">
        <v>585</v>
      </c>
      <c r="E378" s="4">
        <v>0</v>
      </c>
      <c r="F378" s="5">
        <v>0</v>
      </c>
      <c r="G378" s="1"/>
      <c r="H378" s="1"/>
      <c r="I378" s="1"/>
      <c r="J378" s="1"/>
    </row>
    <row r="379" spans="1:10" ht="30" x14ac:dyDescent="0.25">
      <c r="A379" t="s">
        <v>1119</v>
      </c>
      <c r="B379" s="1" t="s">
        <v>1711</v>
      </c>
      <c r="C379" s="1" t="s">
        <v>591</v>
      </c>
      <c r="D379" s="1" t="s">
        <v>154</v>
      </c>
      <c r="E379" s="4">
        <v>0</v>
      </c>
      <c r="F379" s="5">
        <v>0</v>
      </c>
      <c r="G379" s="1"/>
      <c r="H379" s="1"/>
      <c r="I379" s="1"/>
      <c r="J379" s="1"/>
    </row>
    <row r="380" spans="1:10" x14ac:dyDescent="0.25">
      <c r="A380" t="s">
        <v>307</v>
      </c>
      <c r="B380" s="1" t="s">
        <v>1712</v>
      </c>
      <c r="C380" s="1" t="s">
        <v>109</v>
      </c>
      <c r="D380" s="1" t="s">
        <v>154</v>
      </c>
      <c r="E380" s="2">
        <v>0</v>
      </c>
      <c r="F380" s="3">
        <v>173936</v>
      </c>
      <c r="G380" s="1"/>
      <c r="H380" s="1"/>
      <c r="I380" s="1"/>
      <c r="J380" s="1"/>
    </row>
    <row r="381" spans="1:10" x14ac:dyDescent="0.25">
      <c r="A381" t="s">
        <v>308</v>
      </c>
      <c r="B381" s="1" t="s">
        <v>1713</v>
      </c>
      <c r="C381" s="1" t="s">
        <v>109</v>
      </c>
      <c r="D381" s="1" t="s">
        <v>154</v>
      </c>
      <c r="E381" s="2">
        <v>0</v>
      </c>
      <c r="F381" s="3">
        <v>18000</v>
      </c>
      <c r="G381" s="1"/>
      <c r="H381" s="1"/>
      <c r="I381" s="1"/>
      <c r="J381" s="1"/>
    </row>
    <row r="382" spans="1:10" x14ac:dyDescent="0.25">
      <c r="A382" t="s">
        <v>309</v>
      </c>
      <c r="B382" s="1" t="s">
        <v>1714</v>
      </c>
      <c r="C382" s="1" t="s">
        <v>109</v>
      </c>
      <c r="D382" s="1" t="s">
        <v>57</v>
      </c>
      <c r="E382" s="4">
        <v>0</v>
      </c>
      <c r="F382" s="5">
        <v>10000</v>
      </c>
      <c r="G382" s="1"/>
      <c r="H382" s="1"/>
      <c r="I382" s="1"/>
      <c r="J382" s="1"/>
    </row>
    <row r="383" spans="1:10" x14ac:dyDescent="0.25">
      <c r="A383" t="s">
        <v>310</v>
      </c>
      <c r="B383" s="1" t="s">
        <v>1715</v>
      </c>
      <c r="C383" s="1" t="s">
        <v>54</v>
      </c>
      <c r="D383" s="1" t="s">
        <v>154</v>
      </c>
      <c r="E383" s="4">
        <v>0</v>
      </c>
      <c r="F383" s="5">
        <v>8000</v>
      </c>
      <c r="G383" s="1"/>
      <c r="H383" s="1"/>
      <c r="I383" s="1"/>
      <c r="J383" s="1"/>
    </row>
    <row r="384" spans="1:10" x14ac:dyDescent="0.25">
      <c r="A384" t="s">
        <v>311</v>
      </c>
      <c r="B384" s="1" t="s">
        <v>1716</v>
      </c>
      <c r="C384" s="1" t="s">
        <v>109</v>
      </c>
      <c r="D384" s="1" t="s">
        <v>121</v>
      </c>
      <c r="E384" s="2">
        <v>0</v>
      </c>
      <c r="F384" s="3">
        <v>155936</v>
      </c>
      <c r="G384" s="1"/>
      <c r="H384" s="1"/>
      <c r="I384" s="1"/>
      <c r="J384" s="1"/>
    </row>
    <row r="385" spans="1:10" x14ac:dyDescent="0.25">
      <c r="A385" t="s">
        <v>1120</v>
      </c>
      <c r="B385" s="1" t="s">
        <v>1491</v>
      </c>
      <c r="C385" s="1" t="s">
        <v>109</v>
      </c>
      <c r="D385" s="1" t="s">
        <v>146</v>
      </c>
      <c r="E385" s="4">
        <v>0</v>
      </c>
      <c r="F385" s="5">
        <v>0</v>
      </c>
      <c r="G385" s="1"/>
      <c r="H385" s="1"/>
      <c r="I385" s="1"/>
      <c r="J385" s="1"/>
    </row>
    <row r="386" spans="1:10" x14ac:dyDescent="0.25">
      <c r="A386" t="s">
        <v>1121</v>
      </c>
      <c r="B386" s="1" t="s">
        <v>1539</v>
      </c>
      <c r="C386" s="1" t="s">
        <v>146</v>
      </c>
      <c r="D386" s="1" t="s">
        <v>111</v>
      </c>
      <c r="E386" s="4">
        <v>0</v>
      </c>
      <c r="F386" s="5">
        <v>0</v>
      </c>
      <c r="G386" s="1"/>
      <c r="H386" s="1"/>
      <c r="I386" s="1"/>
      <c r="J386" s="1"/>
    </row>
    <row r="387" spans="1:10" x14ac:dyDescent="0.25">
      <c r="A387" t="s">
        <v>1122</v>
      </c>
      <c r="B387" s="1" t="s">
        <v>1493</v>
      </c>
      <c r="C387" s="1" t="s">
        <v>111</v>
      </c>
      <c r="D387" s="1" t="s">
        <v>121</v>
      </c>
      <c r="E387" s="4">
        <v>0</v>
      </c>
      <c r="F387" s="5">
        <v>155936</v>
      </c>
      <c r="G387" s="1"/>
      <c r="H387" s="1"/>
      <c r="I387" s="1"/>
      <c r="J387" s="1"/>
    </row>
    <row r="388" spans="1:10" x14ac:dyDescent="0.25">
      <c r="A388" t="s">
        <v>312</v>
      </c>
      <c r="B388" s="1" t="s">
        <v>1717</v>
      </c>
      <c r="C388" s="1" t="s">
        <v>570</v>
      </c>
      <c r="D388" s="1" t="s">
        <v>639</v>
      </c>
      <c r="E388" s="2">
        <v>0</v>
      </c>
      <c r="F388" s="3">
        <v>329500</v>
      </c>
      <c r="G388" s="1"/>
      <c r="H388" s="1"/>
      <c r="I388" s="1"/>
      <c r="J388" s="1"/>
    </row>
    <row r="389" spans="1:10" x14ac:dyDescent="0.25">
      <c r="A389" t="s">
        <v>313</v>
      </c>
      <c r="B389" s="1" t="s">
        <v>1718</v>
      </c>
      <c r="C389" s="1" t="s">
        <v>598</v>
      </c>
      <c r="D389" s="1" t="s">
        <v>108</v>
      </c>
      <c r="E389" s="2">
        <v>0</v>
      </c>
      <c r="F389" s="3">
        <v>0</v>
      </c>
      <c r="G389" s="1"/>
      <c r="H389" s="1"/>
      <c r="I389" s="1"/>
      <c r="J389" s="1"/>
    </row>
    <row r="390" spans="1:10" x14ac:dyDescent="0.25">
      <c r="A390" t="s">
        <v>1123</v>
      </c>
      <c r="B390" s="1" t="s">
        <v>1719</v>
      </c>
      <c r="C390" s="1" t="s">
        <v>598</v>
      </c>
      <c r="D390" s="1" t="s">
        <v>11</v>
      </c>
      <c r="E390" s="4">
        <v>0</v>
      </c>
      <c r="F390" s="5">
        <v>0</v>
      </c>
      <c r="G390" s="1"/>
      <c r="H390" s="1"/>
      <c r="I390" s="1"/>
      <c r="J390" s="1"/>
    </row>
    <row r="391" spans="1:10" x14ac:dyDescent="0.25">
      <c r="A391" t="s">
        <v>1124</v>
      </c>
      <c r="B391" s="1" t="s">
        <v>1720</v>
      </c>
      <c r="C391" s="1" t="s">
        <v>11</v>
      </c>
      <c r="D391" s="1" t="s">
        <v>72</v>
      </c>
      <c r="E391" s="4">
        <v>0</v>
      </c>
      <c r="F391" s="5">
        <v>0</v>
      </c>
      <c r="G391" s="1"/>
      <c r="H391" s="1"/>
      <c r="I391" s="1"/>
      <c r="J391" s="1"/>
    </row>
    <row r="392" spans="1:10" x14ac:dyDescent="0.25">
      <c r="A392" t="s">
        <v>1125</v>
      </c>
      <c r="B392" s="1" t="s">
        <v>1721</v>
      </c>
      <c r="C392" s="1" t="s">
        <v>11</v>
      </c>
      <c r="D392" s="1" t="s">
        <v>108</v>
      </c>
      <c r="E392" s="4">
        <v>0</v>
      </c>
      <c r="F392" s="5">
        <v>0</v>
      </c>
      <c r="G392" s="1"/>
      <c r="H392" s="1"/>
      <c r="I392" s="1"/>
      <c r="J392" s="1"/>
    </row>
    <row r="393" spans="1:10" ht="30" x14ac:dyDescent="0.25">
      <c r="A393" t="s">
        <v>1126</v>
      </c>
      <c r="B393" s="1" t="s">
        <v>1722</v>
      </c>
      <c r="C393" s="1" t="s">
        <v>11</v>
      </c>
      <c r="D393" s="1" t="s">
        <v>600</v>
      </c>
      <c r="E393" s="4">
        <v>0</v>
      </c>
      <c r="F393" s="5">
        <v>0</v>
      </c>
      <c r="G393" s="1"/>
      <c r="H393" s="1"/>
      <c r="I393" s="1"/>
      <c r="J393" s="1"/>
    </row>
    <row r="394" spans="1:10" x14ac:dyDescent="0.25">
      <c r="A394" t="s">
        <v>314</v>
      </c>
      <c r="B394" s="1" t="s">
        <v>1723</v>
      </c>
      <c r="C394" s="1" t="s">
        <v>570</v>
      </c>
      <c r="D394" s="1" t="s">
        <v>1930</v>
      </c>
      <c r="E394" s="2">
        <v>0</v>
      </c>
      <c r="F394" s="3">
        <v>296000</v>
      </c>
      <c r="G394" s="1"/>
      <c r="H394" s="1"/>
      <c r="I394" s="1"/>
      <c r="J394" s="1"/>
    </row>
    <row r="395" spans="1:10" ht="30" x14ac:dyDescent="0.25">
      <c r="A395" t="s">
        <v>315</v>
      </c>
      <c r="B395" s="1" t="s">
        <v>1724</v>
      </c>
      <c r="C395" s="1" t="s">
        <v>570</v>
      </c>
      <c r="D395" s="1" t="s">
        <v>600</v>
      </c>
      <c r="E395" s="4">
        <v>0</v>
      </c>
      <c r="F395" s="5">
        <v>0</v>
      </c>
      <c r="G395" s="1"/>
      <c r="H395" s="1"/>
      <c r="I395" s="1"/>
      <c r="J395" s="1"/>
    </row>
    <row r="396" spans="1:10" x14ac:dyDescent="0.25">
      <c r="A396" t="s">
        <v>316</v>
      </c>
      <c r="B396" s="1" t="s">
        <v>1725</v>
      </c>
      <c r="C396" s="1" t="s">
        <v>600</v>
      </c>
      <c r="D396" s="1" t="s">
        <v>629</v>
      </c>
      <c r="E396" s="2">
        <v>0</v>
      </c>
      <c r="F396" s="3">
        <v>210000</v>
      </c>
      <c r="G396" s="1"/>
      <c r="H396" s="1"/>
      <c r="I396" s="1"/>
      <c r="J396" s="1"/>
    </row>
    <row r="397" spans="1:10" x14ac:dyDescent="0.25">
      <c r="A397" t="s">
        <v>1127</v>
      </c>
      <c r="B397" s="1" t="s">
        <v>554</v>
      </c>
      <c r="C397" s="1" t="s">
        <v>600</v>
      </c>
      <c r="D397" s="1" t="s">
        <v>108</v>
      </c>
      <c r="E397" s="4">
        <v>0</v>
      </c>
      <c r="F397" s="5">
        <v>0</v>
      </c>
      <c r="G397" s="1"/>
      <c r="H397" s="1"/>
      <c r="I397" s="1"/>
      <c r="J397" s="1"/>
    </row>
    <row r="398" spans="1:10" x14ac:dyDescent="0.25">
      <c r="A398" t="s">
        <v>1128</v>
      </c>
      <c r="B398" s="1" t="s">
        <v>1726</v>
      </c>
      <c r="C398" s="1" t="s">
        <v>108</v>
      </c>
      <c r="D398" s="1" t="s">
        <v>588</v>
      </c>
      <c r="E398" s="4">
        <v>0</v>
      </c>
      <c r="F398" s="5">
        <v>0</v>
      </c>
      <c r="G398" s="1"/>
      <c r="H398" s="1"/>
      <c r="I398" s="1"/>
      <c r="J398" s="1"/>
    </row>
    <row r="399" spans="1:10" x14ac:dyDescent="0.25">
      <c r="A399" t="s">
        <v>1129</v>
      </c>
      <c r="B399" s="1" t="s">
        <v>1727</v>
      </c>
      <c r="C399" s="1" t="s">
        <v>588</v>
      </c>
      <c r="D399" s="1" t="s">
        <v>629</v>
      </c>
      <c r="E399" s="4">
        <v>0</v>
      </c>
      <c r="F399" s="5">
        <v>210000</v>
      </c>
      <c r="G399" s="1"/>
      <c r="H399" s="1"/>
      <c r="I399" s="1"/>
      <c r="J399" s="1"/>
    </row>
    <row r="400" spans="1:10" ht="30" x14ac:dyDescent="0.25">
      <c r="A400" t="s">
        <v>1130</v>
      </c>
      <c r="B400" s="1" t="s">
        <v>1728</v>
      </c>
      <c r="C400" s="1" t="s">
        <v>600</v>
      </c>
      <c r="D400" s="1" t="s">
        <v>629</v>
      </c>
      <c r="E400" s="2">
        <v>0</v>
      </c>
      <c r="F400" s="3">
        <v>29000</v>
      </c>
      <c r="G400" s="1"/>
      <c r="H400" s="1"/>
      <c r="I400" s="1"/>
      <c r="J400" s="1"/>
    </row>
    <row r="401" spans="1:10" x14ac:dyDescent="0.25">
      <c r="A401" t="s">
        <v>1131</v>
      </c>
      <c r="B401" s="1" t="s">
        <v>554</v>
      </c>
      <c r="C401" s="1" t="s">
        <v>600</v>
      </c>
      <c r="D401" s="1" t="s">
        <v>108</v>
      </c>
      <c r="E401" s="4">
        <v>0</v>
      </c>
      <c r="F401" s="5">
        <v>0</v>
      </c>
      <c r="G401" s="1"/>
      <c r="H401" s="1"/>
      <c r="I401" s="1"/>
      <c r="J401" s="1"/>
    </row>
    <row r="402" spans="1:10" x14ac:dyDescent="0.25">
      <c r="A402" t="s">
        <v>1132</v>
      </c>
      <c r="B402" s="1" t="s">
        <v>1726</v>
      </c>
      <c r="C402" s="1" t="s">
        <v>108</v>
      </c>
      <c r="D402" s="1" t="s">
        <v>588</v>
      </c>
      <c r="E402" s="4">
        <v>0</v>
      </c>
      <c r="F402" s="5">
        <v>0</v>
      </c>
      <c r="G402" s="1"/>
      <c r="H402" s="1"/>
      <c r="I402" s="1"/>
      <c r="J402" s="1"/>
    </row>
    <row r="403" spans="1:10" x14ac:dyDescent="0.25">
      <c r="A403" t="s">
        <v>1133</v>
      </c>
      <c r="B403" s="1" t="s">
        <v>1727</v>
      </c>
      <c r="C403" s="1" t="s">
        <v>588</v>
      </c>
      <c r="D403" s="1" t="s">
        <v>629</v>
      </c>
      <c r="E403" s="4">
        <v>0</v>
      </c>
      <c r="F403" s="5">
        <v>29000</v>
      </c>
      <c r="G403" s="1"/>
      <c r="H403" s="1"/>
      <c r="I403" s="1"/>
      <c r="J403" s="1"/>
    </row>
    <row r="404" spans="1:10" ht="30" x14ac:dyDescent="0.25">
      <c r="A404" t="s">
        <v>317</v>
      </c>
      <c r="B404" s="1" t="s">
        <v>1729</v>
      </c>
      <c r="C404" s="1" t="s">
        <v>570</v>
      </c>
      <c r="D404" s="1" t="s">
        <v>590</v>
      </c>
      <c r="E404" s="2">
        <v>0</v>
      </c>
      <c r="F404" s="3">
        <v>9000</v>
      </c>
      <c r="G404" s="1"/>
      <c r="H404" s="1"/>
      <c r="I404" s="1"/>
      <c r="J404" s="1"/>
    </row>
    <row r="405" spans="1:10" x14ac:dyDescent="0.25">
      <c r="A405" t="s">
        <v>318</v>
      </c>
      <c r="B405" s="1" t="s">
        <v>1730</v>
      </c>
      <c r="C405" s="1" t="s">
        <v>570</v>
      </c>
      <c r="D405" s="1" t="s">
        <v>600</v>
      </c>
      <c r="E405" s="4">
        <v>0</v>
      </c>
      <c r="F405" s="5">
        <v>0</v>
      </c>
      <c r="G405" s="1"/>
      <c r="H405" s="1"/>
      <c r="I405" s="1"/>
      <c r="J405" s="1"/>
    </row>
    <row r="406" spans="1:10" x14ac:dyDescent="0.25">
      <c r="A406" t="s">
        <v>319</v>
      </c>
      <c r="B406" s="1" t="s">
        <v>555</v>
      </c>
      <c r="C406" s="1" t="s">
        <v>600</v>
      </c>
      <c r="D406" s="1" t="s">
        <v>84</v>
      </c>
      <c r="E406" s="4">
        <v>0</v>
      </c>
      <c r="F406" s="5">
        <v>0</v>
      </c>
      <c r="G406" s="1"/>
      <c r="H406" s="1"/>
      <c r="I406" s="1"/>
      <c r="J406" s="1"/>
    </row>
    <row r="407" spans="1:10" x14ac:dyDescent="0.25">
      <c r="A407" t="s">
        <v>1134</v>
      </c>
      <c r="B407" s="1" t="s">
        <v>1731</v>
      </c>
      <c r="C407" s="1" t="s">
        <v>84</v>
      </c>
      <c r="D407" s="1" t="s">
        <v>590</v>
      </c>
      <c r="E407" s="4">
        <v>0</v>
      </c>
      <c r="F407" s="5">
        <v>9000</v>
      </c>
      <c r="G407" s="1"/>
      <c r="H407" s="1"/>
      <c r="I407" s="1"/>
      <c r="J407" s="1"/>
    </row>
    <row r="408" spans="1:10" x14ac:dyDescent="0.25">
      <c r="A408" t="s">
        <v>1135</v>
      </c>
      <c r="B408" s="1" t="s">
        <v>1732</v>
      </c>
      <c r="C408" s="1" t="s">
        <v>570</v>
      </c>
      <c r="D408" s="1" t="s">
        <v>1930</v>
      </c>
      <c r="E408" s="2">
        <v>0</v>
      </c>
      <c r="F408" s="3">
        <v>48000</v>
      </c>
      <c r="G408" s="1"/>
      <c r="H408" s="1"/>
      <c r="I408" s="1"/>
      <c r="J408" s="1"/>
    </row>
    <row r="409" spans="1:10" x14ac:dyDescent="0.25">
      <c r="A409" t="s">
        <v>1136</v>
      </c>
      <c r="B409" s="1" t="s">
        <v>1733</v>
      </c>
      <c r="C409" s="1" t="s">
        <v>570</v>
      </c>
      <c r="D409" s="1" t="s">
        <v>11</v>
      </c>
      <c r="E409" s="4">
        <v>0</v>
      </c>
      <c r="F409" s="5">
        <v>24000</v>
      </c>
      <c r="G409" s="1"/>
      <c r="H409" s="1"/>
      <c r="I409" s="1"/>
      <c r="J409" s="1"/>
    </row>
    <row r="410" spans="1:10" x14ac:dyDescent="0.25">
      <c r="A410" t="s">
        <v>1137</v>
      </c>
      <c r="B410" s="1" t="s">
        <v>1734</v>
      </c>
      <c r="C410" s="1" t="s">
        <v>630</v>
      </c>
      <c r="D410" s="1" t="s">
        <v>1930</v>
      </c>
      <c r="E410" s="4">
        <v>0</v>
      </c>
      <c r="F410" s="5">
        <v>24000</v>
      </c>
      <c r="G410" s="1"/>
      <c r="H410" s="1"/>
      <c r="I410" s="1"/>
      <c r="J410" s="1"/>
    </row>
    <row r="411" spans="1:10" x14ac:dyDescent="0.25">
      <c r="A411" t="s">
        <v>320</v>
      </c>
      <c r="B411" s="1" t="s">
        <v>1735</v>
      </c>
      <c r="C411" s="1" t="s">
        <v>108</v>
      </c>
      <c r="D411" s="1" t="s">
        <v>114</v>
      </c>
      <c r="E411" s="2">
        <v>0</v>
      </c>
      <c r="F411" s="3">
        <v>30000</v>
      </c>
      <c r="G411" s="1"/>
      <c r="H411" s="1"/>
      <c r="I411" s="1"/>
      <c r="J411" s="1"/>
    </row>
    <row r="412" spans="1:10" x14ac:dyDescent="0.25">
      <c r="A412" t="s">
        <v>1138</v>
      </c>
      <c r="B412" s="1" t="s">
        <v>1736</v>
      </c>
      <c r="C412" s="1" t="s">
        <v>108</v>
      </c>
      <c r="D412" s="1" t="s">
        <v>112</v>
      </c>
      <c r="E412" s="4">
        <v>0</v>
      </c>
      <c r="F412" s="5">
        <v>0</v>
      </c>
      <c r="G412" s="1"/>
      <c r="H412" s="1"/>
      <c r="I412" s="1"/>
      <c r="J412" s="1"/>
    </row>
    <row r="413" spans="1:10" x14ac:dyDescent="0.25">
      <c r="A413" t="s">
        <v>1139</v>
      </c>
      <c r="B413" s="1" t="s">
        <v>1737</v>
      </c>
      <c r="C413" s="1" t="s">
        <v>108</v>
      </c>
      <c r="D413" s="1" t="s">
        <v>111</v>
      </c>
      <c r="E413" s="4">
        <v>0</v>
      </c>
      <c r="F413" s="5">
        <v>0</v>
      </c>
      <c r="G413" s="1"/>
      <c r="H413" s="1"/>
      <c r="I413" s="1"/>
      <c r="J413" s="1"/>
    </row>
    <row r="414" spans="1:10" x14ac:dyDescent="0.25">
      <c r="A414" t="s">
        <v>1140</v>
      </c>
      <c r="B414" s="1" t="s">
        <v>879</v>
      </c>
      <c r="C414" s="1" t="s">
        <v>111</v>
      </c>
      <c r="D414" s="1" t="s">
        <v>121</v>
      </c>
      <c r="E414" s="4">
        <v>0</v>
      </c>
      <c r="F414" s="5">
        <v>0</v>
      </c>
      <c r="G414" s="1"/>
      <c r="H414" s="1"/>
      <c r="I414" s="1"/>
      <c r="J414" s="1"/>
    </row>
    <row r="415" spans="1:10" x14ac:dyDescent="0.25">
      <c r="A415" t="s">
        <v>321</v>
      </c>
      <c r="B415" s="1" t="s">
        <v>1738</v>
      </c>
      <c r="C415" s="1" t="s">
        <v>121</v>
      </c>
      <c r="D415" s="1" t="s">
        <v>114</v>
      </c>
      <c r="E415" s="4">
        <v>0</v>
      </c>
      <c r="F415" s="5">
        <v>30000</v>
      </c>
      <c r="G415" s="1"/>
      <c r="H415" s="1"/>
      <c r="I415" s="1"/>
      <c r="J415" s="1"/>
    </row>
    <row r="416" spans="1:10" ht="30" x14ac:dyDescent="0.25">
      <c r="A416" t="s">
        <v>1141</v>
      </c>
      <c r="B416" s="1" t="s">
        <v>1739</v>
      </c>
      <c r="C416" s="1" t="s">
        <v>589</v>
      </c>
      <c r="D416" s="1" t="s">
        <v>639</v>
      </c>
      <c r="E416" s="4">
        <v>0</v>
      </c>
      <c r="F416" s="5">
        <v>3500</v>
      </c>
      <c r="G416" s="1"/>
      <c r="H416" s="1"/>
      <c r="I416" s="1"/>
      <c r="J416" s="1"/>
    </row>
    <row r="417" spans="1:10" x14ac:dyDescent="0.25">
      <c r="A417" t="s">
        <v>322</v>
      </c>
      <c r="B417" s="1" t="s">
        <v>1740</v>
      </c>
      <c r="C417" s="1" t="s">
        <v>109</v>
      </c>
      <c r="D417" s="1" t="s">
        <v>67</v>
      </c>
      <c r="E417" s="2">
        <v>25000</v>
      </c>
      <c r="F417" s="3">
        <v>38900</v>
      </c>
      <c r="G417" s="1"/>
      <c r="H417" s="1"/>
      <c r="I417" s="1"/>
      <c r="J417" s="1"/>
    </row>
    <row r="418" spans="1:10" x14ac:dyDescent="0.25">
      <c r="A418" t="s">
        <v>323</v>
      </c>
      <c r="B418" s="1" t="s">
        <v>1741</v>
      </c>
      <c r="C418" s="1" t="s">
        <v>109</v>
      </c>
      <c r="D418" s="1" t="s">
        <v>111</v>
      </c>
      <c r="E418" s="2">
        <v>0</v>
      </c>
      <c r="F418" s="3">
        <v>8900</v>
      </c>
      <c r="G418" s="1"/>
      <c r="H418" s="1"/>
      <c r="I418" s="1"/>
      <c r="J418" s="1"/>
    </row>
    <row r="419" spans="1:10" x14ac:dyDescent="0.25">
      <c r="A419" t="s">
        <v>324</v>
      </c>
      <c r="B419" s="1" t="s">
        <v>1742</v>
      </c>
      <c r="C419" s="1" t="s">
        <v>109</v>
      </c>
      <c r="D419" s="1" t="s">
        <v>148</v>
      </c>
      <c r="E419" s="2">
        <v>0</v>
      </c>
      <c r="F419" s="3">
        <v>0</v>
      </c>
      <c r="G419" s="1"/>
      <c r="H419" s="1"/>
      <c r="I419" s="1"/>
      <c r="J419" s="1"/>
    </row>
    <row r="420" spans="1:10" x14ac:dyDescent="0.25">
      <c r="A420" t="s">
        <v>1142</v>
      </c>
      <c r="B420" s="1" t="s">
        <v>1743</v>
      </c>
      <c r="C420" s="1" t="s">
        <v>109</v>
      </c>
      <c r="D420" s="1" t="s">
        <v>148</v>
      </c>
      <c r="E420" s="4">
        <v>0</v>
      </c>
      <c r="F420" s="5">
        <v>0</v>
      </c>
      <c r="G420" s="1"/>
      <c r="H420" s="1"/>
      <c r="I420" s="1"/>
      <c r="J420" s="1"/>
    </row>
    <row r="421" spans="1:10" x14ac:dyDescent="0.25">
      <c r="A421" t="s">
        <v>1143</v>
      </c>
      <c r="B421" s="1" t="s">
        <v>1744</v>
      </c>
      <c r="C421" s="1" t="s">
        <v>109</v>
      </c>
      <c r="D421" s="1" t="s">
        <v>148</v>
      </c>
      <c r="E421" s="4">
        <v>0</v>
      </c>
      <c r="F421" s="5">
        <v>0</v>
      </c>
      <c r="G421" s="1"/>
      <c r="H421" s="1"/>
      <c r="I421" s="1"/>
      <c r="J421" s="1"/>
    </row>
    <row r="422" spans="1:10" x14ac:dyDescent="0.25">
      <c r="A422" t="s">
        <v>1144</v>
      </c>
      <c r="B422" s="1" t="s">
        <v>1745</v>
      </c>
      <c r="C422" s="1" t="s">
        <v>109</v>
      </c>
      <c r="D422" s="1" t="s">
        <v>148</v>
      </c>
      <c r="E422" s="4">
        <v>0</v>
      </c>
      <c r="F422" s="5">
        <v>0</v>
      </c>
      <c r="G422" s="1"/>
      <c r="H422" s="1"/>
      <c r="I422" s="1"/>
      <c r="J422" s="1"/>
    </row>
    <row r="423" spans="1:10" x14ac:dyDescent="0.25">
      <c r="A423" t="s">
        <v>1145</v>
      </c>
      <c r="B423" s="1" t="s">
        <v>1746</v>
      </c>
      <c r="C423" s="1" t="s">
        <v>109</v>
      </c>
      <c r="D423" s="1" t="s">
        <v>148</v>
      </c>
      <c r="E423" s="4">
        <v>0</v>
      </c>
      <c r="F423" s="5">
        <v>0</v>
      </c>
      <c r="G423" s="1"/>
      <c r="H423" s="1"/>
      <c r="I423" s="1"/>
      <c r="J423" s="1"/>
    </row>
    <row r="424" spans="1:10" x14ac:dyDescent="0.25">
      <c r="A424" t="s">
        <v>1146</v>
      </c>
      <c r="B424" s="1" t="s">
        <v>1747</v>
      </c>
      <c r="C424" s="1" t="s">
        <v>109</v>
      </c>
      <c r="D424" s="1" t="s">
        <v>146</v>
      </c>
      <c r="E424" s="4">
        <v>0</v>
      </c>
      <c r="F424" s="5">
        <v>0</v>
      </c>
      <c r="G424" s="1"/>
      <c r="H424" s="1"/>
      <c r="I424" s="1"/>
      <c r="J424" s="1"/>
    </row>
    <row r="425" spans="1:10" ht="30" x14ac:dyDescent="0.25">
      <c r="A425" t="s">
        <v>325</v>
      </c>
      <c r="B425" s="1" t="s">
        <v>1748</v>
      </c>
      <c r="C425" s="1" t="s">
        <v>146</v>
      </c>
      <c r="D425" s="1" t="s">
        <v>111</v>
      </c>
      <c r="E425" s="2">
        <v>0</v>
      </c>
      <c r="F425" s="3">
        <v>8900</v>
      </c>
      <c r="G425" s="1"/>
      <c r="H425" s="1"/>
      <c r="I425" s="1"/>
      <c r="J425" s="1"/>
    </row>
    <row r="426" spans="1:10" x14ac:dyDescent="0.25">
      <c r="A426" t="s">
        <v>326</v>
      </c>
      <c r="B426" s="1" t="s">
        <v>1749</v>
      </c>
      <c r="C426" s="1" t="s">
        <v>146</v>
      </c>
      <c r="D426" s="1" t="s">
        <v>101</v>
      </c>
      <c r="E426" s="4">
        <v>0</v>
      </c>
      <c r="F426" s="5">
        <v>0</v>
      </c>
      <c r="G426" s="1"/>
      <c r="H426" s="1"/>
      <c r="I426" s="1"/>
      <c r="J426" s="1"/>
    </row>
    <row r="427" spans="1:10" x14ac:dyDescent="0.25">
      <c r="A427" t="s">
        <v>327</v>
      </c>
      <c r="B427" s="1" t="s">
        <v>1750</v>
      </c>
      <c r="C427" s="1" t="s">
        <v>101</v>
      </c>
      <c r="D427" s="1" t="s">
        <v>72</v>
      </c>
      <c r="E427" s="4">
        <v>0</v>
      </c>
      <c r="F427" s="5">
        <v>0</v>
      </c>
      <c r="G427" s="1"/>
      <c r="H427" s="1"/>
      <c r="I427" s="1"/>
      <c r="J427" s="1"/>
    </row>
    <row r="428" spans="1:10" x14ac:dyDescent="0.25">
      <c r="A428" t="s">
        <v>328</v>
      </c>
      <c r="B428" s="1" t="s">
        <v>1751</v>
      </c>
      <c r="C428" s="1" t="s">
        <v>72</v>
      </c>
      <c r="D428" s="1" t="s">
        <v>600</v>
      </c>
      <c r="E428" s="4">
        <v>0</v>
      </c>
      <c r="F428" s="5">
        <v>0</v>
      </c>
      <c r="G428" s="1"/>
      <c r="H428" s="1"/>
      <c r="I428" s="1"/>
      <c r="J428" s="1"/>
    </row>
    <row r="429" spans="1:10" x14ac:dyDescent="0.25">
      <c r="A429" t="s">
        <v>329</v>
      </c>
      <c r="B429" s="1" t="s">
        <v>556</v>
      </c>
      <c r="C429" s="1" t="s">
        <v>600</v>
      </c>
      <c r="D429" s="1" t="s">
        <v>111</v>
      </c>
      <c r="E429" s="4">
        <v>0</v>
      </c>
      <c r="F429" s="5">
        <v>8900</v>
      </c>
      <c r="G429" s="1"/>
      <c r="H429" s="1"/>
      <c r="I429" s="1"/>
      <c r="J429" s="1"/>
    </row>
    <row r="430" spans="1:10" x14ac:dyDescent="0.25">
      <c r="A430" t="s">
        <v>330</v>
      </c>
      <c r="B430" s="1" t="s">
        <v>1752</v>
      </c>
      <c r="C430" s="1" t="s">
        <v>146</v>
      </c>
      <c r="D430" s="1" t="s">
        <v>67</v>
      </c>
      <c r="E430" s="2">
        <v>25000</v>
      </c>
      <c r="F430" s="3">
        <v>30000</v>
      </c>
      <c r="G430" s="1"/>
      <c r="H430" s="1"/>
      <c r="I430" s="1"/>
      <c r="J430" s="1"/>
    </row>
    <row r="431" spans="1:10" x14ac:dyDescent="0.25">
      <c r="A431" t="s">
        <v>1147</v>
      </c>
      <c r="B431" s="1" t="s">
        <v>1753</v>
      </c>
      <c r="C431" s="1" t="s">
        <v>146</v>
      </c>
      <c r="D431" s="1" t="s">
        <v>57</v>
      </c>
      <c r="E431" s="4">
        <v>0</v>
      </c>
      <c r="F431" s="5">
        <v>0</v>
      </c>
      <c r="G431" s="1"/>
      <c r="H431" s="1"/>
      <c r="I431" s="1"/>
      <c r="J431" s="1"/>
    </row>
    <row r="432" spans="1:10" x14ac:dyDescent="0.25">
      <c r="A432" t="s">
        <v>1148</v>
      </c>
      <c r="B432" s="1" t="s">
        <v>1754</v>
      </c>
      <c r="C432" s="1" t="s">
        <v>146</v>
      </c>
      <c r="D432" s="1" t="s">
        <v>57</v>
      </c>
      <c r="E432" s="4">
        <v>0</v>
      </c>
      <c r="F432" s="5">
        <v>0</v>
      </c>
      <c r="G432" s="1"/>
      <c r="H432" s="1"/>
      <c r="I432" s="1"/>
      <c r="J432" s="1"/>
    </row>
    <row r="433" spans="1:10" x14ac:dyDescent="0.25">
      <c r="A433" t="s">
        <v>331</v>
      </c>
      <c r="B433" s="1" t="s">
        <v>1755</v>
      </c>
      <c r="C433" s="1" t="s">
        <v>57</v>
      </c>
      <c r="D433" s="1" t="s">
        <v>111</v>
      </c>
      <c r="E433" s="4">
        <v>5000</v>
      </c>
      <c r="F433" s="5">
        <v>0</v>
      </c>
      <c r="G433" s="1"/>
      <c r="H433" s="1"/>
      <c r="I433" s="1"/>
      <c r="J433" s="1"/>
    </row>
    <row r="434" spans="1:10" x14ac:dyDescent="0.25">
      <c r="A434" t="s">
        <v>332</v>
      </c>
      <c r="B434" s="1" t="s">
        <v>1756</v>
      </c>
      <c r="C434" s="1" t="s">
        <v>111</v>
      </c>
      <c r="D434" s="1" t="s">
        <v>67</v>
      </c>
      <c r="E434" s="4">
        <v>20000</v>
      </c>
      <c r="F434" s="5">
        <v>30000</v>
      </c>
      <c r="G434" s="1"/>
      <c r="H434" s="1"/>
      <c r="I434" s="1"/>
      <c r="J434" s="1"/>
    </row>
    <row r="435" spans="1:10" ht="30" x14ac:dyDescent="0.25">
      <c r="A435" t="s">
        <v>333</v>
      </c>
      <c r="B435" s="1" t="s">
        <v>1757</v>
      </c>
      <c r="C435" s="1" t="s">
        <v>109</v>
      </c>
      <c r="D435" s="1" t="s">
        <v>633</v>
      </c>
      <c r="E435" s="2">
        <v>0</v>
      </c>
      <c r="F435" s="3">
        <v>50000</v>
      </c>
      <c r="G435" s="1"/>
      <c r="H435" s="1"/>
      <c r="I435" s="1"/>
      <c r="J435" s="1"/>
    </row>
    <row r="436" spans="1:10" x14ac:dyDescent="0.25">
      <c r="A436" t="s">
        <v>334</v>
      </c>
      <c r="B436" s="1" t="s">
        <v>1758</v>
      </c>
      <c r="C436" s="1" t="s">
        <v>109</v>
      </c>
      <c r="D436" s="1" t="s">
        <v>580</v>
      </c>
      <c r="E436" s="2">
        <v>0</v>
      </c>
      <c r="F436" s="3">
        <v>0</v>
      </c>
      <c r="G436" s="1"/>
      <c r="H436" s="1"/>
      <c r="I436" s="1"/>
      <c r="J436" s="1"/>
    </row>
    <row r="437" spans="1:10" x14ac:dyDescent="0.25">
      <c r="A437" t="s">
        <v>1149</v>
      </c>
      <c r="B437" s="1" t="s">
        <v>1759</v>
      </c>
      <c r="C437" s="1" t="s">
        <v>109</v>
      </c>
      <c r="D437" s="1" t="s">
        <v>47</v>
      </c>
      <c r="E437" s="4">
        <v>0</v>
      </c>
      <c r="F437" s="5">
        <v>0</v>
      </c>
      <c r="G437" s="1"/>
      <c r="H437" s="1"/>
      <c r="I437" s="1"/>
      <c r="J437" s="1"/>
    </row>
    <row r="438" spans="1:10" x14ac:dyDescent="0.25">
      <c r="A438" t="s">
        <v>1150</v>
      </c>
      <c r="B438" s="1" t="s">
        <v>1760</v>
      </c>
      <c r="C438" s="1" t="s">
        <v>581</v>
      </c>
      <c r="D438" s="1" t="s">
        <v>580</v>
      </c>
      <c r="E438" s="4">
        <v>0</v>
      </c>
      <c r="F438" s="5">
        <v>0</v>
      </c>
      <c r="G438" s="1"/>
      <c r="H438" s="1"/>
      <c r="I438" s="1"/>
      <c r="J438" s="1"/>
    </row>
    <row r="439" spans="1:10" ht="30" x14ac:dyDescent="0.25">
      <c r="A439" t="s">
        <v>335</v>
      </c>
      <c r="B439" s="1" t="s">
        <v>1761</v>
      </c>
      <c r="C439" s="1" t="s">
        <v>580</v>
      </c>
      <c r="D439" s="1" t="s">
        <v>54</v>
      </c>
      <c r="E439" s="2">
        <v>0</v>
      </c>
      <c r="F439" s="3">
        <v>50000</v>
      </c>
      <c r="G439" s="1"/>
      <c r="H439" s="1"/>
      <c r="I439" s="1"/>
      <c r="J439" s="1"/>
    </row>
    <row r="440" spans="1:10" x14ac:dyDescent="0.25">
      <c r="A440" t="s">
        <v>1151</v>
      </c>
      <c r="B440" s="1" t="s">
        <v>1592</v>
      </c>
      <c r="C440" s="1" t="s">
        <v>580</v>
      </c>
      <c r="D440" s="1" t="s">
        <v>634</v>
      </c>
      <c r="E440" s="4">
        <v>0</v>
      </c>
      <c r="F440" s="5">
        <v>0</v>
      </c>
      <c r="G440" s="1"/>
      <c r="H440" s="1"/>
      <c r="I440" s="1"/>
      <c r="J440" s="1"/>
    </row>
    <row r="441" spans="1:10" x14ac:dyDescent="0.25">
      <c r="A441" t="s">
        <v>1152</v>
      </c>
      <c r="B441" s="1" t="s">
        <v>1762</v>
      </c>
      <c r="C441" s="1" t="s">
        <v>634</v>
      </c>
      <c r="D441" s="1" t="s">
        <v>152</v>
      </c>
      <c r="E441" s="4">
        <v>0</v>
      </c>
      <c r="F441" s="5">
        <v>0</v>
      </c>
      <c r="G441" s="1"/>
      <c r="H441" s="1"/>
      <c r="I441" s="1"/>
      <c r="J441" s="1"/>
    </row>
    <row r="442" spans="1:10" x14ac:dyDescent="0.25">
      <c r="A442" t="s">
        <v>336</v>
      </c>
      <c r="B442" s="1" t="s">
        <v>1763</v>
      </c>
      <c r="C442" s="1" t="s">
        <v>152</v>
      </c>
      <c r="D442" s="1" t="s">
        <v>54</v>
      </c>
      <c r="E442" s="4">
        <v>0</v>
      </c>
      <c r="F442" s="5">
        <v>50000</v>
      </c>
      <c r="G442" s="1"/>
      <c r="H442" s="1"/>
      <c r="I442" s="1"/>
      <c r="J442" s="1"/>
    </row>
    <row r="443" spans="1:10" x14ac:dyDescent="0.25">
      <c r="A443" t="s">
        <v>337</v>
      </c>
      <c r="B443" s="1" t="s">
        <v>1764</v>
      </c>
      <c r="C443" s="1" t="s">
        <v>109</v>
      </c>
      <c r="D443" s="1" t="s">
        <v>633</v>
      </c>
      <c r="E443" s="2">
        <v>0</v>
      </c>
      <c r="F443" s="3">
        <v>0</v>
      </c>
      <c r="G443" s="1"/>
      <c r="H443" s="1"/>
      <c r="I443" s="1"/>
      <c r="J443" s="1"/>
    </row>
    <row r="444" spans="1:10" x14ac:dyDescent="0.25">
      <c r="A444" t="s">
        <v>1153</v>
      </c>
      <c r="B444" s="1" t="s">
        <v>1765</v>
      </c>
      <c r="C444" s="1" t="s">
        <v>47</v>
      </c>
      <c r="D444" s="1" t="s">
        <v>11</v>
      </c>
      <c r="E444" s="4">
        <v>0</v>
      </c>
      <c r="F444" s="5">
        <v>0</v>
      </c>
      <c r="G444" s="1"/>
      <c r="H444" s="1"/>
      <c r="I444" s="1"/>
      <c r="J444" s="1"/>
    </row>
    <row r="445" spans="1:10" x14ac:dyDescent="0.25">
      <c r="A445" t="s">
        <v>1154</v>
      </c>
      <c r="B445" s="1" t="s">
        <v>1766</v>
      </c>
      <c r="C445" s="1" t="s">
        <v>152</v>
      </c>
      <c r="D445" s="1" t="s">
        <v>54</v>
      </c>
      <c r="E445" s="4">
        <v>0</v>
      </c>
      <c r="F445" s="5">
        <v>0</v>
      </c>
      <c r="G445" s="1"/>
      <c r="H445" s="1"/>
      <c r="I445" s="1"/>
      <c r="J445" s="1"/>
    </row>
    <row r="446" spans="1:10" x14ac:dyDescent="0.25">
      <c r="A446" t="s">
        <v>1155</v>
      </c>
      <c r="B446" s="1" t="s">
        <v>1767</v>
      </c>
      <c r="C446" s="1" t="s">
        <v>109</v>
      </c>
      <c r="D446" s="1" t="s">
        <v>633</v>
      </c>
      <c r="E446" s="4">
        <v>0</v>
      </c>
      <c r="F446" s="5">
        <v>0</v>
      </c>
      <c r="G446" s="1"/>
      <c r="H446" s="1"/>
      <c r="I446" s="1"/>
      <c r="J446" s="1"/>
    </row>
    <row r="447" spans="1:10" x14ac:dyDescent="0.25">
      <c r="A447" t="s">
        <v>1156</v>
      </c>
      <c r="B447" s="1" t="s">
        <v>1768</v>
      </c>
      <c r="C447" s="1" t="s">
        <v>109</v>
      </c>
      <c r="D447" s="1" t="s">
        <v>633</v>
      </c>
      <c r="E447" s="4">
        <v>0</v>
      </c>
      <c r="F447" s="5">
        <v>0</v>
      </c>
      <c r="G447" s="1"/>
      <c r="H447" s="1"/>
      <c r="I447" s="1"/>
      <c r="J447" s="1"/>
    </row>
    <row r="448" spans="1:10" ht="30" x14ac:dyDescent="0.25">
      <c r="A448" t="s">
        <v>338</v>
      </c>
      <c r="B448" s="1" t="s">
        <v>1769</v>
      </c>
      <c r="C448" s="1" t="s">
        <v>109</v>
      </c>
      <c r="D448" s="1" t="s">
        <v>568</v>
      </c>
      <c r="E448" s="2">
        <v>361400</v>
      </c>
      <c r="F448" s="3">
        <v>0</v>
      </c>
      <c r="G448" s="1"/>
      <c r="H448" s="1"/>
      <c r="I448" s="1"/>
      <c r="J448" s="1"/>
    </row>
    <row r="449" spans="1:10" x14ac:dyDescent="0.25">
      <c r="A449" t="s">
        <v>339</v>
      </c>
      <c r="B449" s="1" t="s">
        <v>1770</v>
      </c>
      <c r="C449" s="1" t="s">
        <v>109</v>
      </c>
      <c r="D449" s="1" t="s">
        <v>86</v>
      </c>
      <c r="E449" s="2">
        <v>9000</v>
      </c>
      <c r="F449" s="3">
        <v>0</v>
      </c>
      <c r="G449" s="1"/>
      <c r="H449" s="1"/>
      <c r="I449" s="1"/>
      <c r="J449" s="1"/>
    </row>
    <row r="450" spans="1:10" x14ac:dyDescent="0.25">
      <c r="A450" t="s">
        <v>340</v>
      </c>
      <c r="B450" s="1" t="s">
        <v>1771</v>
      </c>
      <c r="C450" s="1" t="s">
        <v>109</v>
      </c>
      <c r="D450" s="1" t="s">
        <v>146</v>
      </c>
      <c r="E450" s="4">
        <v>0</v>
      </c>
      <c r="F450" s="5">
        <v>0</v>
      </c>
      <c r="G450" s="1"/>
      <c r="H450" s="1"/>
      <c r="I450" s="1"/>
      <c r="J450" s="1"/>
    </row>
    <row r="451" spans="1:10" ht="30" x14ac:dyDescent="0.25">
      <c r="A451" t="s">
        <v>341</v>
      </c>
      <c r="B451" s="1" t="s">
        <v>1772</v>
      </c>
      <c r="C451" s="1" t="s">
        <v>146</v>
      </c>
      <c r="D451" s="1" t="s">
        <v>86</v>
      </c>
      <c r="E451" s="4">
        <v>4500</v>
      </c>
      <c r="F451" s="5">
        <v>0</v>
      </c>
      <c r="G451" s="1"/>
      <c r="H451" s="1"/>
      <c r="I451" s="1"/>
      <c r="J451" s="1"/>
    </row>
    <row r="452" spans="1:10" ht="30" x14ac:dyDescent="0.25">
      <c r="A452" t="s">
        <v>342</v>
      </c>
      <c r="B452" s="1" t="s">
        <v>1773</v>
      </c>
      <c r="C452" s="1" t="s">
        <v>146</v>
      </c>
      <c r="D452" s="1" t="s">
        <v>86</v>
      </c>
      <c r="E452" s="4">
        <v>4500</v>
      </c>
      <c r="F452" s="5">
        <v>0</v>
      </c>
      <c r="G452" s="1"/>
      <c r="H452" s="1"/>
      <c r="I452" s="1"/>
      <c r="J452" s="1"/>
    </row>
    <row r="453" spans="1:10" x14ac:dyDescent="0.25">
      <c r="A453" t="s">
        <v>1157</v>
      </c>
      <c r="B453" s="1" t="s">
        <v>1774</v>
      </c>
      <c r="C453" s="1" t="s">
        <v>109</v>
      </c>
      <c r="D453" s="1" t="s">
        <v>147</v>
      </c>
      <c r="E453" s="2">
        <v>0</v>
      </c>
      <c r="F453" s="3">
        <v>0</v>
      </c>
      <c r="G453" s="1"/>
      <c r="H453" s="1"/>
      <c r="I453" s="1"/>
      <c r="J453" s="1"/>
    </row>
    <row r="454" spans="1:10" x14ac:dyDescent="0.25">
      <c r="A454" t="s">
        <v>1158</v>
      </c>
      <c r="B454" s="1" t="s">
        <v>1775</v>
      </c>
      <c r="C454" s="1" t="s">
        <v>109</v>
      </c>
      <c r="D454" s="1" t="s">
        <v>57</v>
      </c>
      <c r="E454" s="4">
        <v>0</v>
      </c>
      <c r="F454" s="5">
        <v>0</v>
      </c>
      <c r="G454" s="1"/>
      <c r="H454" s="1"/>
      <c r="I454" s="1"/>
      <c r="J454" s="1"/>
    </row>
    <row r="455" spans="1:10" x14ac:dyDescent="0.25">
      <c r="A455" t="s">
        <v>1159</v>
      </c>
      <c r="B455" s="1" t="s">
        <v>1776</v>
      </c>
      <c r="C455" s="1" t="s">
        <v>109</v>
      </c>
      <c r="D455" s="1" t="s">
        <v>57</v>
      </c>
      <c r="E455" s="4">
        <v>0</v>
      </c>
      <c r="F455" s="5">
        <v>0</v>
      </c>
      <c r="G455" s="1"/>
      <c r="H455" s="1"/>
      <c r="I455" s="1"/>
      <c r="J455" s="1"/>
    </row>
    <row r="456" spans="1:10" x14ac:dyDescent="0.25">
      <c r="A456" t="s">
        <v>1160</v>
      </c>
      <c r="B456" s="1" t="s">
        <v>1777</v>
      </c>
      <c r="C456" s="1" t="s">
        <v>57</v>
      </c>
      <c r="D456" s="1" t="s">
        <v>147</v>
      </c>
      <c r="E456" s="4">
        <v>0</v>
      </c>
      <c r="F456" s="5">
        <v>0</v>
      </c>
      <c r="G456" s="1"/>
      <c r="H456" s="1"/>
      <c r="I456" s="1"/>
      <c r="J456" s="1"/>
    </row>
    <row r="457" spans="1:10" x14ac:dyDescent="0.25">
      <c r="A457" t="s">
        <v>343</v>
      </c>
      <c r="B457" s="1" t="s">
        <v>1778</v>
      </c>
      <c r="C457" s="1" t="s">
        <v>109</v>
      </c>
      <c r="D457" s="1" t="s">
        <v>568</v>
      </c>
      <c r="E457" s="2">
        <v>122400</v>
      </c>
      <c r="F457" s="3">
        <v>0</v>
      </c>
      <c r="G457" s="1"/>
      <c r="H457" s="1"/>
      <c r="I457" s="1"/>
      <c r="J457" s="1"/>
    </row>
    <row r="458" spans="1:10" x14ac:dyDescent="0.25">
      <c r="A458" t="s">
        <v>1161</v>
      </c>
      <c r="B458" s="1" t="s">
        <v>1779</v>
      </c>
      <c r="C458" s="1" t="s">
        <v>109</v>
      </c>
      <c r="D458" s="1" t="s">
        <v>570</v>
      </c>
      <c r="E458" s="4">
        <v>0</v>
      </c>
      <c r="F458" s="5">
        <v>0</v>
      </c>
      <c r="G458" s="1"/>
      <c r="H458" s="1"/>
      <c r="I458" s="1"/>
      <c r="J458" s="1"/>
    </row>
    <row r="459" spans="1:10" x14ac:dyDescent="0.25">
      <c r="A459" t="s">
        <v>1162</v>
      </c>
      <c r="B459" s="1" t="s">
        <v>1780</v>
      </c>
      <c r="C459" s="1" t="s">
        <v>570</v>
      </c>
      <c r="D459" s="1" t="s">
        <v>47</v>
      </c>
      <c r="E459" s="4">
        <v>0</v>
      </c>
      <c r="F459" s="5">
        <v>0</v>
      </c>
      <c r="G459" s="1"/>
      <c r="H459" s="1"/>
      <c r="I459" s="1"/>
      <c r="J459" s="1"/>
    </row>
    <row r="460" spans="1:10" x14ac:dyDescent="0.25">
      <c r="A460" t="s">
        <v>1163</v>
      </c>
      <c r="B460" s="1" t="s">
        <v>1781</v>
      </c>
      <c r="C460" s="1" t="s">
        <v>109</v>
      </c>
      <c r="D460" s="1" t="s">
        <v>86</v>
      </c>
      <c r="E460" s="2">
        <v>0</v>
      </c>
      <c r="F460" s="3">
        <v>0</v>
      </c>
      <c r="G460" s="1"/>
      <c r="H460" s="1"/>
      <c r="I460" s="1"/>
      <c r="J460" s="1"/>
    </row>
    <row r="461" spans="1:10" x14ac:dyDescent="0.25">
      <c r="A461" t="s">
        <v>1164</v>
      </c>
      <c r="B461" s="1" t="s">
        <v>1491</v>
      </c>
      <c r="C461" s="1" t="s">
        <v>109</v>
      </c>
      <c r="D461" s="1" t="s">
        <v>47</v>
      </c>
      <c r="E461" s="4">
        <v>0</v>
      </c>
      <c r="F461" s="5">
        <v>0</v>
      </c>
      <c r="G461" s="1"/>
      <c r="H461" s="1"/>
      <c r="I461" s="1"/>
      <c r="J461" s="1"/>
    </row>
    <row r="462" spans="1:10" x14ac:dyDescent="0.25">
      <c r="A462" t="s">
        <v>1165</v>
      </c>
      <c r="B462" s="1" t="s">
        <v>879</v>
      </c>
      <c r="C462" s="1" t="s">
        <v>47</v>
      </c>
      <c r="D462" s="1" t="s">
        <v>146</v>
      </c>
      <c r="E462" s="4">
        <v>0</v>
      </c>
      <c r="F462" s="5">
        <v>0</v>
      </c>
      <c r="G462" s="1"/>
      <c r="H462" s="1"/>
      <c r="I462" s="1"/>
      <c r="J462" s="1"/>
    </row>
    <row r="463" spans="1:10" x14ac:dyDescent="0.25">
      <c r="A463" t="s">
        <v>1166</v>
      </c>
      <c r="B463" s="1" t="s">
        <v>1782</v>
      </c>
      <c r="C463" s="1" t="s">
        <v>146</v>
      </c>
      <c r="D463" s="1" t="s">
        <v>86</v>
      </c>
      <c r="E463" s="4">
        <v>0</v>
      </c>
      <c r="F463" s="5">
        <v>0</v>
      </c>
      <c r="G463" s="1"/>
      <c r="H463" s="1"/>
      <c r="I463" s="1"/>
      <c r="J463" s="1"/>
    </row>
    <row r="464" spans="1:10" x14ac:dyDescent="0.25">
      <c r="A464" t="s">
        <v>344</v>
      </c>
      <c r="B464" s="1" t="s">
        <v>1783</v>
      </c>
      <c r="C464" s="1" t="s">
        <v>147</v>
      </c>
      <c r="D464" s="1" t="s">
        <v>568</v>
      </c>
      <c r="E464" s="2">
        <v>122400</v>
      </c>
      <c r="F464" s="3">
        <v>0</v>
      </c>
      <c r="G464" s="1"/>
      <c r="H464" s="1"/>
      <c r="I464" s="1"/>
      <c r="J464" s="1"/>
    </row>
    <row r="465" spans="1:10" x14ac:dyDescent="0.25">
      <c r="A465" t="s">
        <v>1167</v>
      </c>
      <c r="B465" s="1" t="s">
        <v>1784</v>
      </c>
      <c r="C465" s="1" t="s">
        <v>147</v>
      </c>
      <c r="D465" s="1" t="s">
        <v>108</v>
      </c>
      <c r="E465" s="4">
        <v>15300</v>
      </c>
      <c r="F465" s="5">
        <v>0</v>
      </c>
      <c r="G465" s="1"/>
      <c r="H465" s="1"/>
      <c r="I465" s="1"/>
      <c r="J465" s="1"/>
    </row>
    <row r="466" spans="1:10" x14ac:dyDescent="0.25">
      <c r="A466" t="s">
        <v>1168</v>
      </c>
      <c r="B466" s="1" t="s">
        <v>1784</v>
      </c>
      <c r="C466" s="1" t="s">
        <v>588</v>
      </c>
      <c r="D466" s="1" t="s">
        <v>582</v>
      </c>
      <c r="E466" s="4">
        <v>15300</v>
      </c>
      <c r="F466" s="5">
        <v>0</v>
      </c>
      <c r="G466" s="1"/>
      <c r="H466" s="1"/>
      <c r="I466" s="1"/>
      <c r="J466" s="1"/>
    </row>
    <row r="467" spans="1:10" x14ac:dyDescent="0.25">
      <c r="A467" t="s">
        <v>1169</v>
      </c>
      <c r="B467" s="1" t="s">
        <v>1784</v>
      </c>
      <c r="C467" s="1" t="s">
        <v>589</v>
      </c>
      <c r="D467" s="1" t="s">
        <v>590</v>
      </c>
      <c r="E467" s="4">
        <v>15300</v>
      </c>
      <c r="F467" s="5">
        <v>0</v>
      </c>
      <c r="G467" s="1"/>
      <c r="H467" s="1"/>
      <c r="I467" s="1"/>
      <c r="J467" s="1"/>
    </row>
    <row r="468" spans="1:10" x14ac:dyDescent="0.25">
      <c r="A468" t="s">
        <v>1170</v>
      </c>
      <c r="B468" s="1" t="s">
        <v>1784</v>
      </c>
      <c r="C468" s="1" t="s">
        <v>153</v>
      </c>
      <c r="D468" s="1" t="s">
        <v>591</v>
      </c>
      <c r="E468" s="4">
        <v>15300</v>
      </c>
      <c r="F468" s="5">
        <v>0</v>
      </c>
      <c r="G468" s="1"/>
      <c r="H468" s="1"/>
      <c r="I468" s="1"/>
      <c r="J468" s="1"/>
    </row>
    <row r="469" spans="1:10" x14ac:dyDescent="0.25">
      <c r="A469" t="s">
        <v>1171</v>
      </c>
      <c r="B469" s="1" t="s">
        <v>1784</v>
      </c>
      <c r="C469" s="1" t="s">
        <v>154</v>
      </c>
      <c r="D469" s="1" t="s">
        <v>592</v>
      </c>
      <c r="E469" s="4">
        <v>15300</v>
      </c>
      <c r="F469" s="5">
        <v>0</v>
      </c>
      <c r="G469" s="1"/>
      <c r="H469" s="1"/>
      <c r="I469" s="1"/>
      <c r="J469" s="1"/>
    </row>
    <row r="470" spans="1:10" x14ac:dyDescent="0.25">
      <c r="A470" t="s">
        <v>1172</v>
      </c>
      <c r="B470" s="1" t="s">
        <v>1784</v>
      </c>
      <c r="C470" s="1" t="s">
        <v>593</v>
      </c>
      <c r="D470" s="1" t="s">
        <v>594</v>
      </c>
      <c r="E470" s="4">
        <v>15300</v>
      </c>
      <c r="F470" s="5">
        <v>0</v>
      </c>
      <c r="G470" s="1"/>
      <c r="H470" s="1"/>
      <c r="I470" s="1"/>
      <c r="J470" s="1"/>
    </row>
    <row r="471" spans="1:10" x14ac:dyDescent="0.25">
      <c r="A471" t="s">
        <v>1173</v>
      </c>
      <c r="B471" s="1" t="s">
        <v>1784</v>
      </c>
      <c r="C471" s="1" t="s">
        <v>595</v>
      </c>
      <c r="D471" s="1" t="s">
        <v>596</v>
      </c>
      <c r="E471" s="4">
        <v>15300</v>
      </c>
      <c r="F471" s="5">
        <v>0</v>
      </c>
      <c r="G471" s="1"/>
      <c r="H471" s="1"/>
      <c r="I471" s="1"/>
      <c r="J471" s="1"/>
    </row>
    <row r="472" spans="1:10" x14ac:dyDescent="0.25">
      <c r="A472" t="s">
        <v>1174</v>
      </c>
      <c r="B472" s="1" t="s">
        <v>1784</v>
      </c>
      <c r="C472" s="1" t="s">
        <v>583</v>
      </c>
      <c r="D472" s="1" t="s">
        <v>568</v>
      </c>
      <c r="E472" s="4">
        <v>15300</v>
      </c>
      <c r="F472" s="5">
        <v>0</v>
      </c>
      <c r="G472" s="1"/>
      <c r="H472" s="1"/>
      <c r="I472" s="1"/>
      <c r="J472" s="1"/>
    </row>
    <row r="473" spans="1:10" x14ac:dyDescent="0.25">
      <c r="A473" t="s">
        <v>345</v>
      </c>
      <c r="B473" s="1" t="s">
        <v>1785</v>
      </c>
      <c r="C473" s="1" t="s">
        <v>109</v>
      </c>
      <c r="D473" s="1" t="s">
        <v>587</v>
      </c>
      <c r="E473" s="2">
        <v>206000</v>
      </c>
      <c r="F473" s="3">
        <v>0</v>
      </c>
      <c r="G473" s="1"/>
      <c r="H473" s="1"/>
      <c r="I473" s="1"/>
      <c r="J473" s="1"/>
    </row>
    <row r="474" spans="1:10" x14ac:dyDescent="0.25">
      <c r="A474" t="s">
        <v>1175</v>
      </c>
      <c r="B474" s="1" t="s">
        <v>1786</v>
      </c>
      <c r="C474" s="1" t="s">
        <v>109</v>
      </c>
      <c r="D474" s="1" t="s">
        <v>57</v>
      </c>
      <c r="E474" s="4">
        <v>0</v>
      </c>
      <c r="F474" s="5">
        <v>0</v>
      </c>
      <c r="G474" s="1"/>
      <c r="H474" s="1"/>
      <c r="I474" s="1"/>
      <c r="J474" s="1"/>
    </row>
    <row r="475" spans="1:10" x14ac:dyDescent="0.25">
      <c r="A475" t="s">
        <v>346</v>
      </c>
      <c r="B475" s="1" t="s">
        <v>1787</v>
      </c>
      <c r="C475" s="1" t="s">
        <v>109</v>
      </c>
      <c r="D475" s="1" t="s">
        <v>57</v>
      </c>
      <c r="E475" s="4">
        <v>0</v>
      </c>
      <c r="F475" s="5">
        <v>0</v>
      </c>
      <c r="G475" s="1"/>
      <c r="H475" s="1"/>
      <c r="I475" s="1"/>
      <c r="J475" s="1"/>
    </row>
    <row r="476" spans="1:10" x14ac:dyDescent="0.25">
      <c r="A476" t="s">
        <v>1176</v>
      </c>
      <c r="B476" s="1" t="s">
        <v>1788</v>
      </c>
      <c r="C476" s="1" t="s">
        <v>57</v>
      </c>
      <c r="D476" s="1" t="s">
        <v>627</v>
      </c>
      <c r="E476" s="4">
        <v>0</v>
      </c>
      <c r="F476" s="5">
        <v>0</v>
      </c>
      <c r="G476" s="1"/>
      <c r="H476" s="1"/>
      <c r="I476" s="1"/>
      <c r="J476" s="1"/>
    </row>
    <row r="477" spans="1:10" x14ac:dyDescent="0.25">
      <c r="A477" t="s">
        <v>1177</v>
      </c>
      <c r="B477" s="1" t="s">
        <v>1789</v>
      </c>
      <c r="C477" s="1" t="s">
        <v>109</v>
      </c>
      <c r="D477" s="1" t="s">
        <v>587</v>
      </c>
      <c r="E477" s="2">
        <v>206000</v>
      </c>
      <c r="F477" s="3">
        <v>0</v>
      </c>
      <c r="G477" s="1"/>
      <c r="H477" s="1"/>
      <c r="I477" s="1"/>
      <c r="J477" s="1"/>
    </row>
    <row r="478" spans="1:10" x14ac:dyDescent="0.25">
      <c r="A478" t="s">
        <v>1178</v>
      </c>
      <c r="B478" s="1" t="s">
        <v>1790</v>
      </c>
      <c r="C478" s="1" t="s">
        <v>109</v>
      </c>
      <c r="D478" s="1" t="s">
        <v>47</v>
      </c>
      <c r="E478" s="4">
        <v>25750</v>
      </c>
      <c r="F478" s="5">
        <v>0</v>
      </c>
      <c r="G478" s="1"/>
      <c r="H478" s="1"/>
      <c r="I478" s="1"/>
      <c r="J478" s="1"/>
    </row>
    <row r="479" spans="1:10" x14ac:dyDescent="0.25">
      <c r="A479" t="s">
        <v>1179</v>
      </c>
      <c r="B479" s="1" t="s">
        <v>1791</v>
      </c>
      <c r="C479" s="1" t="s">
        <v>86</v>
      </c>
      <c r="D479" s="1" t="s">
        <v>111</v>
      </c>
      <c r="E479" s="4">
        <v>25750</v>
      </c>
      <c r="F479" s="5">
        <v>0</v>
      </c>
      <c r="G479" s="1"/>
      <c r="H479" s="1"/>
      <c r="I479" s="1"/>
      <c r="J479" s="1"/>
    </row>
    <row r="480" spans="1:10" x14ac:dyDescent="0.25">
      <c r="A480" t="s">
        <v>1180</v>
      </c>
      <c r="B480" s="1" t="s">
        <v>1791</v>
      </c>
      <c r="C480" s="1" t="s">
        <v>110</v>
      </c>
      <c r="D480" s="1" t="s">
        <v>53</v>
      </c>
      <c r="E480" s="4">
        <v>25750</v>
      </c>
      <c r="F480" s="5">
        <v>0</v>
      </c>
      <c r="G480" s="1"/>
      <c r="H480" s="1"/>
      <c r="I480" s="1"/>
      <c r="J480" s="1"/>
    </row>
    <row r="481" spans="1:10" x14ac:dyDescent="0.25">
      <c r="A481" t="s">
        <v>1181</v>
      </c>
      <c r="B481" s="1" t="s">
        <v>1791</v>
      </c>
      <c r="C481" s="1" t="s">
        <v>581</v>
      </c>
      <c r="D481" s="1" t="s">
        <v>580</v>
      </c>
      <c r="E481" s="4">
        <v>25750</v>
      </c>
      <c r="F481" s="5">
        <v>0</v>
      </c>
      <c r="G481" s="1"/>
      <c r="H481" s="1"/>
      <c r="I481" s="1"/>
      <c r="J481" s="1"/>
    </row>
    <row r="482" spans="1:10" x14ac:dyDescent="0.25">
      <c r="A482" t="s">
        <v>1182</v>
      </c>
      <c r="B482" s="1" t="s">
        <v>1791</v>
      </c>
      <c r="C482" s="1" t="s">
        <v>54</v>
      </c>
      <c r="D482" s="1" t="s">
        <v>635</v>
      </c>
      <c r="E482" s="4">
        <v>25750</v>
      </c>
      <c r="F482" s="5">
        <v>0</v>
      </c>
      <c r="G482" s="1"/>
      <c r="H482" s="1"/>
      <c r="I482" s="1"/>
      <c r="J482" s="1"/>
    </row>
    <row r="483" spans="1:10" x14ac:dyDescent="0.25">
      <c r="A483" t="s">
        <v>1183</v>
      </c>
      <c r="B483" s="1" t="s">
        <v>1791</v>
      </c>
      <c r="C483" s="1" t="s">
        <v>608</v>
      </c>
      <c r="D483" s="1" t="s">
        <v>633</v>
      </c>
      <c r="E483" s="4">
        <v>25750</v>
      </c>
      <c r="F483" s="5">
        <v>0</v>
      </c>
      <c r="G483" s="1"/>
      <c r="H483" s="1"/>
      <c r="I483" s="1"/>
      <c r="J483" s="1"/>
    </row>
    <row r="484" spans="1:10" x14ac:dyDescent="0.25">
      <c r="A484" t="s">
        <v>1184</v>
      </c>
      <c r="B484" s="1" t="s">
        <v>1791</v>
      </c>
      <c r="C484" s="1" t="s">
        <v>597</v>
      </c>
      <c r="D484" s="1" t="s">
        <v>636</v>
      </c>
      <c r="E484" s="4">
        <v>25750</v>
      </c>
      <c r="F484" s="5">
        <v>0</v>
      </c>
      <c r="G484" s="1"/>
      <c r="H484" s="1"/>
      <c r="I484" s="1"/>
      <c r="J484" s="1"/>
    </row>
    <row r="485" spans="1:10" x14ac:dyDescent="0.25">
      <c r="A485" t="s">
        <v>1185</v>
      </c>
      <c r="B485" s="1" t="s">
        <v>1792</v>
      </c>
      <c r="C485" s="1" t="s">
        <v>622</v>
      </c>
      <c r="D485" s="1" t="s">
        <v>587</v>
      </c>
      <c r="E485" s="4">
        <v>25750</v>
      </c>
      <c r="F485" s="5">
        <v>0</v>
      </c>
      <c r="G485" s="1"/>
      <c r="H485" s="1"/>
      <c r="I485" s="1"/>
      <c r="J485" s="1"/>
    </row>
    <row r="486" spans="1:10" x14ac:dyDescent="0.25">
      <c r="A486" t="s">
        <v>1186</v>
      </c>
      <c r="B486" s="1" t="s">
        <v>1793</v>
      </c>
      <c r="C486" s="1" t="s">
        <v>109</v>
      </c>
      <c r="D486" s="1" t="s">
        <v>587</v>
      </c>
      <c r="E486" s="2">
        <v>24000</v>
      </c>
      <c r="F486" s="3">
        <v>0</v>
      </c>
      <c r="G486" s="1"/>
      <c r="H486" s="1"/>
      <c r="I486" s="1"/>
      <c r="J486" s="1"/>
    </row>
    <row r="487" spans="1:10" x14ac:dyDescent="0.25">
      <c r="A487" t="s">
        <v>1187</v>
      </c>
      <c r="B487" s="1" t="s">
        <v>1794</v>
      </c>
      <c r="C487" s="1" t="s">
        <v>109</v>
      </c>
      <c r="D487" s="1" t="s">
        <v>148</v>
      </c>
      <c r="E487" s="4">
        <v>0</v>
      </c>
      <c r="F487" s="5">
        <v>0</v>
      </c>
      <c r="G487" s="1"/>
      <c r="H487" s="1"/>
      <c r="I487" s="1"/>
      <c r="J487" s="1"/>
    </row>
    <row r="488" spans="1:10" ht="30" x14ac:dyDescent="0.25">
      <c r="A488" t="s">
        <v>1188</v>
      </c>
      <c r="B488" s="1" t="s">
        <v>1795</v>
      </c>
      <c r="C488" s="1" t="s">
        <v>148</v>
      </c>
      <c r="D488" s="1" t="s">
        <v>587</v>
      </c>
      <c r="E488" s="4">
        <v>24000</v>
      </c>
      <c r="F488" s="5">
        <v>0</v>
      </c>
      <c r="G488" s="1"/>
      <c r="H488" s="1"/>
      <c r="I488" s="1"/>
      <c r="J488" s="1"/>
    </row>
    <row r="489" spans="1:10" x14ac:dyDescent="0.25">
      <c r="A489" t="s">
        <v>1189</v>
      </c>
      <c r="B489" s="1" t="s">
        <v>1796</v>
      </c>
      <c r="C489" s="1" t="s">
        <v>86</v>
      </c>
      <c r="D489" s="1" t="s">
        <v>587</v>
      </c>
      <c r="E489" s="2">
        <v>0</v>
      </c>
      <c r="F489" s="3">
        <v>0</v>
      </c>
      <c r="G489" s="1"/>
      <c r="H489" s="1"/>
      <c r="I489" s="1"/>
      <c r="J489" s="1"/>
    </row>
    <row r="490" spans="1:10" x14ac:dyDescent="0.25">
      <c r="A490" t="s">
        <v>1190</v>
      </c>
      <c r="B490" s="1" t="s">
        <v>1797</v>
      </c>
      <c r="C490" s="1" t="s">
        <v>86</v>
      </c>
      <c r="D490" s="1" t="s">
        <v>111</v>
      </c>
      <c r="E490" s="4">
        <v>0</v>
      </c>
      <c r="F490" s="5">
        <v>0</v>
      </c>
      <c r="G490" s="1"/>
      <c r="H490" s="1"/>
      <c r="I490" s="1"/>
      <c r="J490" s="1"/>
    </row>
    <row r="491" spans="1:10" x14ac:dyDescent="0.25">
      <c r="A491" t="s">
        <v>1191</v>
      </c>
      <c r="B491" s="1" t="s">
        <v>1797</v>
      </c>
      <c r="C491" s="1" t="s">
        <v>110</v>
      </c>
      <c r="D491" s="1" t="s">
        <v>53</v>
      </c>
      <c r="E491" s="4">
        <v>0</v>
      </c>
      <c r="F491" s="5">
        <v>0</v>
      </c>
      <c r="G491" s="1"/>
      <c r="H491" s="1"/>
      <c r="I491" s="1"/>
      <c r="J491" s="1"/>
    </row>
    <row r="492" spans="1:10" x14ac:dyDescent="0.25">
      <c r="A492" t="s">
        <v>1192</v>
      </c>
      <c r="B492" s="1" t="s">
        <v>1797</v>
      </c>
      <c r="C492" s="1" t="s">
        <v>581</v>
      </c>
      <c r="D492" s="1" t="s">
        <v>580</v>
      </c>
      <c r="E492" s="4">
        <v>0</v>
      </c>
      <c r="F492" s="5">
        <v>0</v>
      </c>
      <c r="G492" s="1"/>
      <c r="H492" s="1"/>
      <c r="I492" s="1"/>
      <c r="J492" s="1"/>
    </row>
    <row r="493" spans="1:10" x14ac:dyDescent="0.25">
      <c r="A493" t="s">
        <v>1193</v>
      </c>
      <c r="B493" s="1" t="s">
        <v>1797</v>
      </c>
      <c r="C493" s="1" t="s">
        <v>54</v>
      </c>
      <c r="D493" s="1" t="s">
        <v>635</v>
      </c>
      <c r="E493" s="4">
        <v>0</v>
      </c>
      <c r="F493" s="5">
        <v>0</v>
      </c>
      <c r="G493" s="1"/>
      <c r="H493" s="1"/>
      <c r="I493" s="1"/>
      <c r="J493" s="1"/>
    </row>
    <row r="494" spans="1:10" x14ac:dyDescent="0.25">
      <c r="A494" t="s">
        <v>1194</v>
      </c>
      <c r="B494" s="1" t="s">
        <v>1797</v>
      </c>
      <c r="C494" s="1" t="s">
        <v>608</v>
      </c>
      <c r="D494" s="1" t="s">
        <v>633</v>
      </c>
      <c r="E494" s="4">
        <v>0</v>
      </c>
      <c r="F494" s="5">
        <v>0</v>
      </c>
      <c r="G494" s="1"/>
      <c r="H494" s="1"/>
      <c r="I494" s="1"/>
      <c r="J494" s="1"/>
    </row>
    <row r="495" spans="1:10" x14ac:dyDescent="0.25">
      <c r="A495" t="s">
        <v>1195</v>
      </c>
      <c r="B495" s="1" t="s">
        <v>1797</v>
      </c>
      <c r="C495" s="1" t="s">
        <v>597</v>
      </c>
      <c r="D495" s="1" t="s">
        <v>636</v>
      </c>
      <c r="E495" s="4">
        <v>0</v>
      </c>
      <c r="F495" s="5">
        <v>0</v>
      </c>
      <c r="G495" s="1"/>
      <c r="H495" s="1"/>
      <c r="I495" s="1"/>
      <c r="J495" s="1"/>
    </row>
    <row r="496" spans="1:10" x14ac:dyDescent="0.25">
      <c r="A496" t="s">
        <v>1196</v>
      </c>
      <c r="B496" s="1" t="s">
        <v>1797</v>
      </c>
      <c r="C496" s="1" t="s">
        <v>622</v>
      </c>
      <c r="D496" s="1" t="s">
        <v>587</v>
      </c>
      <c r="E496" s="4">
        <v>0</v>
      </c>
      <c r="F496" s="5">
        <v>0</v>
      </c>
      <c r="G496" s="1"/>
      <c r="H496" s="1"/>
      <c r="I496" s="1"/>
      <c r="J496" s="1"/>
    </row>
    <row r="497" spans="1:10" x14ac:dyDescent="0.25">
      <c r="A497" t="s">
        <v>1197</v>
      </c>
      <c r="B497" s="1" t="s">
        <v>1798</v>
      </c>
      <c r="C497" s="1" t="s">
        <v>142</v>
      </c>
      <c r="D497" s="1" t="s">
        <v>624</v>
      </c>
      <c r="E497" s="4">
        <v>0</v>
      </c>
      <c r="F497" s="5">
        <v>0</v>
      </c>
      <c r="G497" s="1"/>
      <c r="H497" s="1"/>
      <c r="I497" s="1"/>
      <c r="J497" s="1"/>
    </row>
    <row r="498" spans="1:10" x14ac:dyDescent="0.25">
      <c r="A498">
        <v>1.3</v>
      </c>
      <c r="B498" s="1" t="s">
        <v>1799</v>
      </c>
      <c r="C498" s="1" t="s">
        <v>51</v>
      </c>
      <c r="D498" s="1" t="s">
        <v>613</v>
      </c>
      <c r="E498" s="2">
        <v>426350</v>
      </c>
      <c r="F498" s="3">
        <v>495000</v>
      </c>
      <c r="G498" s="1"/>
      <c r="H498" s="1"/>
      <c r="I498" s="1"/>
      <c r="J498" s="1"/>
    </row>
    <row r="499" spans="1:10" ht="45" x14ac:dyDescent="0.25">
      <c r="A499" t="s">
        <v>87</v>
      </c>
      <c r="B499" s="1" t="s">
        <v>1800</v>
      </c>
      <c r="C499" s="1" t="s">
        <v>613</v>
      </c>
      <c r="D499" s="1" t="s">
        <v>613</v>
      </c>
      <c r="E499" s="4">
        <v>0</v>
      </c>
      <c r="F499" s="5">
        <v>0</v>
      </c>
      <c r="G499" s="1"/>
      <c r="H499" s="1"/>
      <c r="I499" s="1"/>
      <c r="J499" s="1"/>
    </row>
    <row r="500" spans="1:10" ht="30" x14ac:dyDescent="0.25">
      <c r="A500" t="s">
        <v>88</v>
      </c>
      <c r="B500" s="1" t="s">
        <v>1801</v>
      </c>
      <c r="C500" s="1" t="s">
        <v>613</v>
      </c>
      <c r="D500" s="1" t="s">
        <v>613</v>
      </c>
      <c r="E500" s="4">
        <v>0</v>
      </c>
      <c r="F500" s="5">
        <v>0</v>
      </c>
      <c r="G500" s="1"/>
      <c r="H500" s="1"/>
      <c r="I500" s="1"/>
      <c r="J500" s="1"/>
    </row>
    <row r="501" spans="1:10" ht="30" x14ac:dyDescent="0.25">
      <c r="A501" t="s">
        <v>89</v>
      </c>
      <c r="B501" s="1" t="s">
        <v>1802</v>
      </c>
      <c r="C501" s="1" t="s">
        <v>613</v>
      </c>
      <c r="D501" s="1" t="s">
        <v>613</v>
      </c>
      <c r="E501" s="4">
        <v>0</v>
      </c>
      <c r="F501" s="5">
        <v>0</v>
      </c>
      <c r="G501" s="1"/>
      <c r="H501" s="1"/>
      <c r="I501" s="1"/>
      <c r="J501" s="1"/>
    </row>
    <row r="502" spans="1:10" ht="30" x14ac:dyDescent="0.25">
      <c r="A502" t="s">
        <v>90</v>
      </c>
      <c r="B502" s="1" t="s">
        <v>1803</v>
      </c>
      <c r="C502" s="1" t="s">
        <v>51</v>
      </c>
      <c r="D502" s="1" t="s">
        <v>627</v>
      </c>
      <c r="E502" s="2">
        <v>426350</v>
      </c>
      <c r="F502" s="3">
        <v>495000</v>
      </c>
      <c r="G502" s="1"/>
      <c r="H502" s="1"/>
      <c r="I502" s="1"/>
      <c r="J502" s="1"/>
    </row>
    <row r="503" spans="1:10" ht="30" x14ac:dyDescent="0.25">
      <c r="A503" t="s">
        <v>91</v>
      </c>
      <c r="B503" s="1" t="s">
        <v>1804</v>
      </c>
      <c r="C503" s="1" t="s">
        <v>51</v>
      </c>
      <c r="D503" s="1" t="s">
        <v>627</v>
      </c>
      <c r="E503" s="2">
        <v>120000</v>
      </c>
      <c r="F503" s="3">
        <v>495000</v>
      </c>
      <c r="G503" s="1"/>
      <c r="H503" s="1"/>
      <c r="I503" s="1"/>
      <c r="J503" s="1"/>
    </row>
    <row r="504" spans="1:10" x14ac:dyDescent="0.25">
      <c r="A504" t="s">
        <v>92</v>
      </c>
      <c r="B504" s="1" t="s">
        <v>1805</v>
      </c>
      <c r="C504" s="1" t="s">
        <v>109</v>
      </c>
      <c r="D504" s="1" t="s">
        <v>74</v>
      </c>
      <c r="E504" s="2">
        <v>0</v>
      </c>
      <c r="F504" s="3">
        <v>15000</v>
      </c>
      <c r="G504" s="1"/>
      <c r="H504" s="1"/>
      <c r="I504" s="1"/>
      <c r="J504" s="1"/>
    </row>
    <row r="505" spans="1:10" x14ac:dyDescent="0.25">
      <c r="A505" t="s">
        <v>1198</v>
      </c>
      <c r="B505" s="1" t="s">
        <v>1806</v>
      </c>
      <c r="C505" s="1" t="s">
        <v>109</v>
      </c>
      <c r="D505" s="1" t="s">
        <v>47</v>
      </c>
      <c r="E505" s="4">
        <v>0</v>
      </c>
      <c r="F505" s="5">
        <v>0</v>
      </c>
      <c r="G505" s="1"/>
      <c r="H505" s="1"/>
      <c r="I505" s="1"/>
      <c r="J505" s="1"/>
    </row>
    <row r="506" spans="1:10" x14ac:dyDescent="0.25">
      <c r="A506" t="s">
        <v>1199</v>
      </c>
      <c r="B506" s="1" t="s">
        <v>1807</v>
      </c>
      <c r="C506" s="1" t="s">
        <v>47</v>
      </c>
      <c r="D506" s="1" t="s">
        <v>148</v>
      </c>
      <c r="E506" s="4">
        <v>0</v>
      </c>
      <c r="F506" s="5">
        <v>0</v>
      </c>
      <c r="G506" s="1"/>
      <c r="H506" s="1"/>
      <c r="I506" s="1"/>
      <c r="J506" s="1"/>
    </row>
    <row r="507" spans="1:10" x14ac:dyDescent="0.25">
      <c r="A507" t="s">
        <v>1200</v>
      </c>
      <c r="B507" s="1" t="s">
        <v>1808</v>
      </c>
      <c r="C507" s="1" t="s">
        <v>148</v>
      </c>
      <c r="D507" s="1" t="s">
        <v>57</v>
      </c>
      <c r="E507" s="4">
        <v>0</v>
      </c>
      <c r="F507" s="5">
        <v>0</v>
      </c>
      <c r="G507" s="1"/>
      <c r="H507" s="1"/>
      <c r="I507" s="1"/>
      <c r="J507" s="1"/>
    </row>
    <row r="508" spans="1:10" x14ac:dyDescent="0.25">
      <c r="A508" t="s">
        <v>1201</v>
      </c>
      <c r="B508" s="1" t="s">
        <v>561</v>
      </c>
      <c r="C508" s="1" t="s">
        <v>57</v>
      </c>
      <c r="D508" s="1" t="s">
        <v>86</v>
      </c>
      <c r="E508" s="4">
        <v>0</v>
      </c>
      <c r="F508" s="5">
        <v>15000</v>
      </c>
      <c r="G508" s="1"/>
      <c r="H508" s="1"/>
      <c r="I508" s="1"/>
      <c r="J508" s="1"/>
    </row>
    <row r="509" spans="1:10" x14ac:dyDescent="0.25">
      <c r="A509" t="s">
        <v>1202</v>
      </c>
      <c r="B509" s="1" t="s">
        <v>1809</v>
      </c>
      <c r="C509" s="1" t="s">
        <v>86</v>
      </c>
      <c r="D509" s="1" t="s">
        <v>74</v>
      </c>
      <c r="E509" s="4">
        <v>0</v>
      </c>
      <c r="F509" s="5">
        <v>0</v>
      </c>
      <c r="G509" s="1"/>
      <c r="H509" s="1"/>
      <c r="I509" s="1"/>
      <c r="J509" s="1"/>
    </row>
    <row r="510" spans="1:10" x14ac:dyDescent="0.25">
      <c r="A510" t="s">
        <v>93</v>
      </c>
      <c r="B510" s="1" t="s">
        <v>1810</v>
      </c>
      <c r="C510" s="1" t="s">
        <v>51</v>
      </c>
      <c r="D510" s="1" t="s">
        <v>627</v>
      </c>
      <c r="E510" s="2">
        <v>120000</v>
      </c>
      <c r="F510" s="3">
        <v>480000</v>
      </c>
      <c r="G510" s="1"/>
      <c r="H510" s="1"/>
      <c r="I510" s="1"/>
      <c r="J510" s="1"/>
    </row>
    <row r="511" spans="1:10" ht="30" x14ac:dyDescent="0.25">
      <c r="A511" t="s">
        <v>1203</v>
      </c>
      <c r="B511" s="1" t="s">
        <v>1811</v>
      </c>
      <c r="C511" s="1" t="s">
        <v>51</v>
      </c>
      <c r="D511" s="1" t="s">
        <v>627</v>
      </c>
      <c r="E511" s="2">
        <v>120000</v>
      </c>
      <c r="F511" s="3">
        <v>0</v>
      </c>
      <c r="G511" s="1"/>
      <c r="H511" s="1"/>
      <c r="I511" s="1"/>
      <c r="J511" s="1"/>
    </row>
    <row r="512" spans="1:10" x14ac:dyDescent="0.25">
      <c r="A512" t="s">
        <v>1204</v>
      </c>
      <c r="B512" s="1" t="s">
        <v>1812</v>
      </c>
      <c r="C512" s="1" t="s">
        <v>51</v>
      </c>
      <c r="D512" s="1" t="s">
        <v>50</v>
      </c>
      <c r="E512" s="2">
        <v>0</v>
      </c>
      <c r="F512" s="3">
        <v>0</v>
      </c>
      <c r="G512" s="1"/>
      <c r="H512" s="1"/>
      <c r="I512" s="1"/>
      <c r="J512" s="1"/>
    </row>
    <row r="513" spans="1:10" x14ac:dyDescent="0.25">
      <c r="A513" t="s">
        <v>1205</v>
      </c>
      <c r="B513" s="1" t="s">
        <v>1813</v>
      </c>
      <c r="C513" s="1" t="s">
        <v>51</v>
      </c>
      <c r="D513" s="1" t="s">
        <v>1888</v>
      </c>
      <c r="E513" s="4">
        <v>0</v>
      </c>
      <c r="F513" s="5">
        <v>0</v>
      </c>
      <c r="G513" s="1"/>
      <c r="H513" s="1"/>
      <c r="I513" s="1"/>
      <c r="J513" s="1"/>
    </row>
    <row r="514" spans="1:10" x14ac:dyDescent="0.25">
      <c r="A514" t="s">
        <v>1206</v>
      </c>
      <c r="B514" s="1" t="s">
        <v>1814</v>
      </c>
      <c r="C514" s="1" t="s">
        <v>148</v>
      </c>
      <c r="D514" s="1" t="s">
        <v>43</v>
      </c>
      <c r="E514" s="4">
        <v>0</v>
      </c>
      <c r="F514" s="5">
        <v>0</v>
      </c>
      <c r="G514" s="1"/>
      <c r="H514" s="1"/>
      <c r="I514" s="1"/>
      <c r="J514" s="1"/>
    </row>
    <row r="515" spans="1:10" x14ac:dyDescent="0.25">
      <c r="A515" t="s">
        <v>1207</v>
      </c>
      <c r="B515" s="1" t="s">
        <v>1815</v>
      </c>
      <c r="C515" s="1" t="s">
        <v>1900</v>
      </c>
      <c r="D515" s="1" t="s">
        <v>108</v>
      </c>
      <c r="E515" s="4">
        <v>0</v>
      </c>
      <c r="F515" s="5">
        <v>0</v>
      </c>
      <c r="G515" s="1"/>
      <c r="H515" s="1"/>
      <c r="I515" s="1"/>
      <c r="J515" s="1"/>
    </row>
    <row r="516" spans="1:10" x14ac:dyDescent="0.25">
      <c r="A516" t="s">
        <v>1208</v>
      </c>
      <c r="B516" s="1" t="s">
        <v>1816</v>
      </c>
      <c r="C516" s="1" t="s">
        <v>52</v>
      </c>
      <c r="D516" s="1" t="s">
        <v>112</v>
      </c>
      <c r="E516" s="4">
        <v>0</v>
      </c>
      <c r="F516" s="5">
        <v>0</v>
      </c>
      <c r="G516" s="1"/>
      <c r="H516" s="1"/>
      <c r="I516" s="1"/>
      <c r="J516" s="1"/>
    </row>
    <row r="517" spans="1:10" x14ac:dyDescent="0.25">
      <c r="A517" t="s">
        <v>1209</v>
      </c>
      <c r="B517" s="1" t="s">
        <v>1817</v>
      </c>
      <c r="C517" s="1" t="s">
        <v>113</v>
      </c>
      <c r="D517" s="1" t="s">
        <v>48</v>
      </c>
      <c r="E517" s="4">
        <v>0</v>
      </c>
      <c r="F517" s="5">
        <v>0</v>
      </c>
      <c r="G517" s="1"/>
      <c r="H517" s="1"/>
      <c r="I517" s="1"/>
      <c r="J517" s="1"/>
    </row>
    <row r="518" spans="1:10" x14ac:dyDescent="0.25">
      <c r="A518" t="s">
        <v>1210</v>
      </c>
      <c r="B518" s="1" t="s">
        <v>1818</v>
      </c>
      <c r="C518" s="1" t="s">
        <v>48</v>
      </c>
      <c r="D518" s="1" t="s">
        <v>582</v>
      </c>
      <c r="E518" s="4">
        <v>0</v>
      </c>
      <c r="F518" s="5">
        <v>0</v>
      </c>
      <c r="G518" s="1"/>
      <c r="H518" s="1"/>
      <c r="I518" s="1"/>
      <c r="J518" s="1"/>
    </row>
    <row r="519" spans="1:10" x14ac:dyDescent="0.25">
      <c r="A519" t="s">
        <v>1211</v>
      </c>
      <c r="B519" s="1" t="s">
        <v>1819</v>
      </c>
      <c r="C519" s="1" t="s">
        <v>1904</v>
      </c>
      <c r="D519" s="1" t="s">
        <v>1931</v>
      </c>
      <c r="E519" s="4">
        <v>0</v>
      </c>
      <c r="F519" s="5">
        <v>0</v>
      </c>
      <c r="G519" s="1"/>
      <c r="H519" s="1"/>
      <c r="I519" s="1"/>
      <c r="J519" s="1"/>
    </row>
    <row r="520" spans="1:10" x14ac:dyDescent="0.25">
      <c r="A520" t="s">
        <v>1212</v>
      </c>
      <c r="B520" s="1" t="s">
        <v>1820</v>
      </c>
      <c r="C520" s="1" t="s">
        <v>157</v>
      </c>
      <c r="D520" s="1" t="s">
        <v>49</v>
      </c>
      <c r="E520" s="4">
        <v>0</v>
      </c>
      <c r="F520" s="5">
        <v>0</v>
      </c>
      <c r="G520" s="1"/>
      <c r="H520" s="1"/>
      <c r="I520" s="1"/>
      <c r="J520" s="1"/>
    </row>
    <row r="521" spans="1:10" x14ac:dyDescent="0.25">
      <c r="A521" t="s">
        <v>1213</v>
      </c>
      <c r="B521" s="1" t="s">
        <v>1821</v>
      </c>
      <c r="C521" s="1" t="s">
        <v>49</v>
      </c>
      <c r="D521" s="1" t="s">
        <v>590</v>
      </c>
      <c r="E521" s="4">
        <v>0</v>
      </c>
      <c r="F521" s="5">
        <v>0</v>
      </c>
      <c r="G521" s="1"/>
      <c r="H521" s="1"/>
      <c r="I521" s="1"/>
      <c r="J521" s="1"/>
    </row>
    <row r="522" spans="1:10" x14ac:dyDescent="0.25">
      <c r="A522" t="s">
        <v>1214</v>
      </c>
      <c r="B522" s="1" t="s">
        <v>1822</v>
      </c>
      <c r="C522" s="1" t="s">
        <v>590</v>
      </c>
      <c r="D522" s="1" t="s">
        <v>1908</v>
      </c>
      <c r="E522" s="4">
        <v>0</v>
      </c>
      <c r="F522" s="5">
        <v>0</v>
      </c>
      <c r="G522" s="1"/>
      <c r="H522" s="1"/>
      <c r="I522" s="1"/>
      <c r="J522" s="1"/>
    </row>
    <row r="523" spans="1:10" x14ac:dyDescent="0.25">
      <c r="A523" t="s">
        <v>1215</v>
      </c>
      <c r="B523" s="1" t="s">
        <v>1823</v>
      </c>
      <c r="C523" s="1" t="s">
        <v>1908</v>
      </c>
      <c r="D523" s="1" t="s">
        <v>50</v>
      </c>
      <c r="E523" s="4">
        <v>0</v>
      </c>
      <c r="F523" s="5">
        <v>0</v>
      </c>
      <c r="G523" s="1"/>
      <c r="H523" s="1"/>
      <c r="I523" s="1"/>
      <c r="J523" s="1"/>
    </row>
    <row r="524" spans="1:10" x14ac:dyDescent="0.25">
      <c r="A524" t="s">
        <v>1216</v>
      </c>
      <c r="B524" s="1" t="s">
        <v>1824</v>
      </c>
      <c r="C524" s="1" t="s">
        <v>638</v>
      </c>
      <c r="D524" s="1" t="s">
        <v>627</v>
      </c>
      <c r="E524" s="4">
        <v>120000</v>
      </c>
      <c r="F524" s="5">
        <v>0</v>
      </c>
      <c r="G524" s="1"/>
      <c r="H524" s="1"/>
      <c r="I524" s="1"/>
      <c r="J524" s="1"/>
    </row>
    <row r="525" spans="1:10" ht="30" x14ac:dyDescent="0.25">
      <c r="A525" t="s">
        <v>1217</v>
      </c>
      <c r="B525" s="1" t="s">
        <v>1825</v>
      </c>
      <c r="C525" s="1" t="s">
        <v>57</v>
      </c>
      <c r="D525" s="1" t="s">
        <v>1900</v>
      </c>
      <c r="E525" s="4">
        <v>0</v>
      </c>
      <c r="F525" s="5">
        <v>0</v>
      </c>
      <c r="G525" s="1"/>
      <c r="H525" s="1"/>
      <c r="I525" s="1"/>
      <c r="J525" s="1"/>
    </row>
    <row r="526" spans="1:10" ht="30" x14ac:dyDescent="0.25">
      <c r="A526" t="s">
        <v>1218</v>
      </c>
      <c r="B526" s="1" t="s">
        <v>1825</v>
      </c>
      <c r="C526" s="1" t="s">
        <v>1932</v>
      </c>
      <c r="D526" s="1" t="s">
        <v>1902</v>
      </c>
      <c r="E526" s="4">
        <v>0</v>
      </c>
      <c r="F526" s="5">
        <v>0</v>
      </c>
      <c r="G526" s="1"/>
      <c r="H526" s="1"/>
      <c r="I526" s="1"/>
      <c r="J526" s="1"/>
    </row>
    <row r="527" spans="1:10" ht="30" x14ac:dyDescent="0.25">
      <c r="A527" t="s">
        <v>1219</v>
      </c>
      <c r="B527" s="1" t="s">
        <v>1825</v>
      </c>
      <c r="C527" s="1" t="s">
        <v>1933</v>
      </c>
      <c r="D527" s="1" t="s">
        <v>1934</v>
      </c>
      <c r="E527" s="4">
        <v>0</v>
      </c>
      <c r="F527" s="5">
        <v>0</v>
      </c>
      <c r="G527" s="1"/>
      <c r="H527" s="1"/>
      <c r="I527" s="1"/>
      <c r="J527" s="1"/>
    </row>
    <row r="528" spans="1:10" ht="30" x14ac:dyDescent="0.25">
      <c r="A528" t="s">
        <v>1220</v>
      </c>
      <c r="B528" s="1" t="s">
        <v>1825</v>
      </c>
      <c r="C528" s="1" t="s">
        <v>637</v>
      </c>
      <c r="D528" s="1" t="s">
        <v>1935</v>
      </c>
      <c r="E528" s="4">
        <v>0</v>
      </c>
      <c r="F528" s="5">
        <v>0</v>
      </c>
      <c r="G528" s="1"/>
      <c r="H528" s="1"/>
      <c r="I528" s="1"/>
      <c r="J528" s="1"/>
    </row>
    <row r="529" spans="1:10" ht="30" x14ac:dyDescent="0.25">
      <c r="A529" t="s">
        <v>94</v>
      </c>
      <c r="B529" s="1" t="s">
        <v>2732</v>
      </c>
      <c r="C529" s="1" t="s">
        <v>109</v>
      </c>
      <c r="D529" s="1" t="s">
        <v>149</v>
      </c>
      <c r="E529" s="2">
        <v>0</v>
      </c>
      <c r="F529" s="3">
        <v>480000</v>
      </c>
      <c r="G529" s="1"/>
      <c r="H529" s="1"/>
      <c r="I529" s="1"/>
      <c r="J529" s="1"/>
    </row>
    <row r="530" spans="1:10" ht="30" x14ac:dyDescent="0.25">
      <c r="A530" t="s">
        <v>347</v>
      </c>
      <c r="B530" s="1" t="s">
        <v>1826</v>
      </c>
      <c r="C530" s="1" t="s">
        <v>109</v>
      </c>
      <c r="D530" s="1" t="s">
        <v>112</v>
      </c>
      <c r="E530" s="2">
        <v>0</v>
      </c>
      <c r="F530" s="3">
        <v>160000</v>
      </c>
      <c r="G530" s="1"/>
      <c r="H530" s="1"/>
      <c r="I530" s="1"/>
      <c r="J530" s="1"/>
    </row>
    <row r="531" spans="1:10" x14ac:dyDescent="0.25">
      <c r="A531" t="s">
        <v>1221</v>
      </c>
      <c r="B531" s="1" t="s">
        <v>1827</v>
      </c>
      <c r="C531" s="1" t="s">
        <v>109</v>
      </c>
      <c r="D531" s="1" t="s">
        <v>598</v>
      </c>
      <c r="E531" s="4">
        <v>0</v>
      </c>
      <c r="F531" s="5">
        <v>0</v>
      </c>
      <c r="G531" s="1"/>
      <c r="H531" s="1"/>
      <c r="I531" s="1"/>
      <c r="J531" s="1"/>
    </row>
    <row r="532" spans="1:10" x14ac:dyDescent="0.25">
      <c r="A532" t="s">
        <v>1222</v>
      </c>
      <c r="B532" s="1" t="s">
        <v>555</v>
      </c>
      <c r="C532" s="1" t="s">
        <v>598</v>
      </c>
      <c r="D532" s="1" t="s">
        <v>72</v>
      </c>
      <c r="E532" s="4">
        <v>0</v>
      </c>
      <c r="F532" s="5">
        <v>0</v>
      </c>
      <c r="G532" s="1"/>
      <c r="H532" s="1"/>
      <c r="I532" s="1"/>
      <c r="J532" s="1"/>
    </row>
    <row r="533" spans="1:10" x14ac:dyDescent="0.25">
      <c r="A533" t="s">
        <v>348</v>
      </c>
      <c r="B533" s="1" t="s">
        <v>1828</v>
      </c>
      <c r="C533" s="1" t="s">
        <v>72</v>
      </c>
      <c r="D533" s="1" t="s">
        <v>112</v>
      </c>
      <c r="E533" s="4">
        <v>0</v>
      </c>
      <c r="F533" s="5">
        <v>160000</v>
      </c>
      <c r="G533" s="1"/>
      <c r="H533" s="1"/>
      <c r="I533" s="1"/>
      <c r="J533" s="1"/>
    </row>
    <row r="534" spans="1:10" x14ac:dyDescent="0.25">
      <c r="A534" t="s">
        <v>349</v>
      </c>
      <c r="B534" s="1" t="s">
        <v>1829</v>
      </c>
      <c r="C534" s="1" t="s">
        <v>109</v>
      </c>
      <c r="D534" s="1" t="s">
        <v>149</v>
      </c>
      <c r="E534" s="2">
        <v>0</v>
      </c>
      <c r="F534" s="3">
        <v>320000</v>
      </c>
      <c r="G534" s="1"/>
      <c r="H534" s="1"/>
      <c r="I534" s="1"/>
      <c r="J534" s="1"/>
    </row>
    <row r="535" spans="1:10" x14ac:dyDescent="0.25">
      <c r="A535" t="s">
        <v>1223</v>
      </c>
      <c r="B535" s="1" t="s">
        <v>1827</v>
      </c>
      <c r="C535" s="1" t="s">
        <v>109</v>
      </c>
      <c r="D535" s="1" t="s">
        <v>598</v>
      </c>
      <c r="E535" s="4">
        <v>0</v>
      </c>
      <c r="F535" s="5">
        <v>0</v>
      </c>
      <c r="G535" s="1"/>
      <c r="H535" s="1"/>
      <c r="I535" s="1"/>
      <c r="J535" s="1"/>
    </row>
    <row r="536" spans="1:10" x14ac:dyDescent="0.25">
      <c r="A536" t="s">
        <v>1224</v>
      </c>
      <c r="B536" s="1" t="s">
        <v>555</v>
      </c>
      <c r="C536" s="1" t="s">
        <v>598</v>
      </c>
      <c r="D536" s="1" t="s">
        <v>600</v>
      </c>
      <c r="E536" s="4">
        <v>0</v>
      </c>
      <c r="F536" s="5">
        <v>0</v>
      </c>
      <c r="G536" s="1"/>
      <c r="H536" s="1"/>
      <c r="I536" s="1"/>
      <c r="J536" s="1"/>
    </row>
    <row r="537" spans="1:10" x14ac:dyDescent="0.25">
      <c r="A537" t="s">
        <v>350</v>
      </c>
      <c r="B537" s="1" t="s">
        <v>1828</v>
      </c>
      <c r="C537" s="1" t="s">
        <v>600</v>
      </c>
      <c r="D537" s="1" t="s">
        <v>149</v>
      </c>
      <c r="E537" s="4">
        <v>0</v>
      </c>
      <c r="F537" s="5">
        <v>320000</v>
      </c>
      <c r="G537" s="1"/>
      <c r="H537" s="1"/>
      <c r="I537" s="1"/>
      <c r="J537" s="1"/>
    </row>
    <row r="538" spans="1:10" x14ac:dyDescent="0.25">
      <c r="A538" t="s">
        <v>1225</v>
      </c>
      <c r="B538" s="1" t="s">
        <v>1830</v>
      </c>
      <c r="C538" s="1" t="s">
        <v>58</v>
      </c>
      <c r="D538" s="1" t="s">
        <v>64</v>
      </c>
      <c r="E538" s="2">
        <v>0</v>
      </c>
      <c r="F538" s="3">
        <v>0</v>
      </c>
      <c r="G538" s="1"/>
      <c r="H538" s="1"/>
      <c r="I538" s="1"/>
      <c r="J538" s="1"/>
    </row>
    <row r="539" spans="1:10" x14ac:dyDescent="0.25">
      <c r="A539" t="s">
        <v>1226</v>
      </c>
      <c r="B539" s="1" t="s">
        <v>1831</v>
      </c>
      <c r="C539" s="1" t="s">
        <v>58</v>
      </c>
      <c r="D539" s="1" t="s">
        <v>64</v>
      </c>
      <c r="E539" s="2">
        <v>0</v>
      </c>
      <c r="F539" s="3">
        <v>0</v>
      </c>
      <c r="G539" s="1"/>
      <c r="H539" s="1"/>
      <c r="I539" s="1"/>
      <c r="J539" s="1"/>
    </row>
    <row r="540" spans="1:10" x14ac:dyDescent="0.25">
      <c r="A540" t="s">
        <v>1227</v>
      </c>
      <c r="B540" s="1" t="s">
        <v>1832</v>
      </c>
      <c r="C540" s="1" t="s">
        <v>58</v>
      </c>
      <c r="D540" s="1" t="s">
        <v>604</v>
      </c>
      <c r="E540" s="4">
        <v>0</v>
      </c>
      <c r="F540" s="5">
        <v>0</v>
      </c>
      <c r="G540" s="1"/>
      <c r="H540" s="1"/>
      <c r="I540" s="1"/>
      <c r="J540" s="1"/>
    </row>
    <row r="541" spans="1:10" x14ac:dyDescent="0.25">
      <c r="A541" t="s">
        <v>1228</v>
      </c>
      <c r="B541" s="1" t="s">
        <v>1833</v>
      </c>
      <c r="C541" s="1" t="s">
        <v>40</v>
      </c>
      <c r="D541" s="1" t="s">
        <v>40</v>
      </c>
      <c r="E541" s="4">
        <v>0</v>
      </c>
      <c r="F541" s="5">
        <v>0</v>
      </c>
      <c r="G541" s="1"/>
      <c r="H541" s="1"/>
      <c r="I541" s="1"/>
      <c r="J541" s="1"/>
    </row>
    <row r="542" spans="1:10" x14ac:dyDescent="0.25">
      <c r="A542" t="s">
        <v>1229</v>
      </c>
      <c r="B542" s="1" t="s">
        <v>1834</v>
      </c>
      <c r="C542" s="1" t="s">
        <v>72</v>
      </c>
      <c r="D542" s="1" t="s">
        <v>61</v>
      </c>
      <c r="E542" s="4">
        <v>0</v>
      </c>
      <c r="F542" s="5">
        <v>0</v>
      </c>
      <c r="G542" s="1"/>
      <c r="H542" s="1"/>
      <c r="I542" s="1"/>
      <c r="J542" s="1"/>
    </row>
    <row r="543" spans="1:10" x14ac:dyDescent="0.25">
      <c r="A543" t="s">
        <v>1230</v>
      </c>
      <c r="B543" s="1" t="s">
        <v>1835</v>
      </c>
      <c r="C543" s="1" t="s">
        <v>22</v>
      </c>
      <c r="D543" s="1" t="s">
        <v>41</v>
      </c>
      <c r="E543" s="4">
        <v>0</v>
      </c>
      <c r="F543" s="5">
        <v>0</v>
      </c>
      <c r="G543" s="1"/>
      <c r="H543" s="1"/>
      <c r="I543" s="1"/>
      <c r="J543" s="1"/>
    </row>
    <row r="544" spans="1:10" x14ac:dyDescent="0.25">
      <c r="A544" t="s">
        <v>1231</v>
      </c>
      <c r="B544" s="1" t="s">
        <v>1836</v>
      </c>
      <c r="C544" s="1" t="s">
        <v>116</v>
      </c>
      <c r="D544" s="1" t="s">
        <v>116</v>
      </c>
      <c r="E544" s="4">
        <v>0</v>
      </c>
      <c r="F544" s="5">
        <v>0</v>
      </c>
      <c r="G544" s="1"/>
      <c r="H544" s="1"/>
      <c r="I544" s="1"/>
      <c r="J544" s="1"/>
    </row>
    <row r="545" spans="1:10" x14ac:dyDescent="0.25">
      <c r="A545" t="s">
        <v>1232</v>
      </c>
      <c r="B545" s="1" t="s">
        <v>1837</v>
      </c>
      <c r="C545" s="1" t="s">
        <v>74</v>
      </c>
      <c r="D545" s="1" t="s">
        <v>62</v>
      </c>
      <c r="E545" s="4">
        <v>0</v>
      </c>
      <c r="F545" s="5">
        <v>0</v>
      </c>
      <c r="G545" s="1"/>
      <c r="H545" s="1"/>
      <c r="I545" s="1"/>
      <c r="J545" s="1"/>
    </row>
    <row r="546" spans="1:10" x14ac:dyDescent="0.25">
      <c r="A546" t="s">
        <v>1233</v>
      </c>
      <c r="B546" s="1" t="s">
        <v>1838</v>
      </c>
      <c r="C546" s="1" t="s">
        <v>133</v>
      </c>
      <c r="D546" s="1" t="s">
        <v>605</v>
      </c>
      <c r="E546" s="4">
        <v>0</v>
      </c>
      <c r="F546" s="5">
        <v>0</v>
      </c>
      <c r="G546" s="1"/>
      <c r="H546" s="1"/>
      <c r="I546" s="1"/>
      <c r="J546" s="1"/>
    </row>
    <row r="547" spans="1:10" x14ac:dyDescent="0.25">
      <c r="A547" t="s">
        <v>1234</v>
      </c>
      <c r="B547" s="1" t="s">
        <v>1839</v>
      </c>
      <c r="C547" s="1" t="s">
        <v>134</v>
      </c>
      <c r="D547" s="1" t="s">
        <v>606</v>
      </c>
      <c r="E547" s="4">
        <v>0</v>
      </c>
      <c r="F547" s="5">
        <v>0</v>
      </c>
      <c r="G547" s="1"/>
      <c r="H547" s="1"/>
      <c r="I547" s="1"/>
      <c r="J547" s="1"/>
    </row>
    <row r="548" spans="1:10" x14ac:dyDescent="0.25">
      <c r="A548" t="s">
        <v>1235</v>
      </c>
      <c r="B548" s="1" t="s">
        <v>1840</v>
      </c>
      <c r="C548" s="1" t="s">
        <v>56</v>
      </c>
      <c r="D548" s="1" t="s">
        <v>63</v>
      </c>
      <c r="E548" s="4">
        <v>0</v>
      </c>
      <c r="F548" s="5">
        <v>0</v>
      </c>
      <c r="G548" s="1"/>
      <c r="H548" s="1"/>
      <c r="I548" s="1"/>
      <c r="J548" s="1"/>
    </row>
    <row r="549" spans="1:10" x14ac:dyDescent="0.25">
      <c r="A549" t="s">
        <v>1236</v>
      </c>
      <c r="B549" s="1" t="s">
        <v>1841</v>
      </c>
      <c r="C549" s="1" t="s">
        <v>135</v>
      </c>
      <c r="D549" s="1" t="s">
        <v>135</v>
      </c>
      <c r="E549" s="4">
        <v>0</v>
      </c>
      <c r="F549" s="5">
        <v>0</v>
      </c>
      <c r="G549" s="1"/>
      <c r="H549" s="1"/>
      <c r="I549" s="1"/>
      <c r="J549" s="1"/>
    </row>
    <row r="550" spans="1:10" x14ac:dyDescent="0.25">
      <c r="A550" t="s">
        <v>1237</v>
      </c>
      <c r="B550" s="1" t="s">
        <v>1842</v>
      </c>
      <c r="C550" s="1" t="s">
        <v>136</v>
      </c>
      <c r="D550" s="1" t="s">
        <v>580</v>
      </c>
      <c r="E550" s="4">
        <v>0</v>
      </c>
      <c r="F550" s="5">
        <v>0</v>
      </c>
      <c r="G550" s="1"/>
      <c r="H550" s="1"/>
      <c r="I550" s="1"/>
      <c r="J550" s="1"/>
    </row>
    <row r="551" spans="1:10" x14ac:dyDescent="0.25">
      <c r="A551" t="s">
        <v>1238</v>
      </c>
      <c r="B551" s="1" t="s">
        <v>1843</v>
      </c>
      <c r="C551" s="1" t="s">
        <v>77</v>
      </c>
      <c r="D551" s="1" t="s">
        <v>64</v>
      </c>
      <c r="E551" s="4">
        <v>0</v>
      </c>
      <c r="F551" s="5">
        <v>0</v>
      </c>
      <c r="G551" s="1"/>
      <c r="H551" s="1"/>
      <c r="I551" s="1"/>
      <c r="J551" s="1"/>
    </row>
    <row r="552" spans="1:10" ht="30" x14ac:dyDescent="0.25">
      <c r="A552" t="s">
        <v>95</v>
      </c>
      <c r="B552" s="1" t="s">
        <v>1844</v>
      </c>
      <c r="C552" s="1" t="s">
        <v>109</v>
      </c>
      <c r="D552" s="1" t="s">
        <v>584</v>
      </c>
      <c r="E552" s="2">
        <v>283250</v>
      </c>
      <c r="F552" s="3">
        <v>0</v>
      </c>
      <c r="G552" s="1"/>
      <c r="H552" s="1"/>
      <c r="I552" s="1"/>
      <c r="J552" s="1"/>
    </row>
    <row r="553" spans="1:10" x14ac:dyDescent="0.25">
      <c r="A553" t="s">
        <v>96</v>
      </c>
      <c r="B553" s="1" t="s">
        <v>1845</v>
      </c>
      <c r="C553" s="1" t="s">
        <v>109</v>
      </c>
      <c r="D553" s="1" t="s">
        <v>146</v>
      </c>
      <c r="E553" s="2">
        <v>0</v>
      </c>
      <c r="F553" s="3">
        <v>0</v>
      </c>
      <c r="G553" s="1"/>
      <c r="H553" s="1"/>
      <c r="I553" s="1"/>
      <c r="J553" s="1"/>
    </row>
    <row r="554" spans="1:10" x14ac:dyDescent="0.25">
      <c r="A554" t="s">
        <v>1239</v>
      </c>
      <c r="B554" s="1" t="s">
        <v>1846</v>
      </c>
      <c r="C554" s="1" t="s">
        <v>109</v>
      </c>
      <c r="D554" s="1" t="s">
        <v>47</v>
      </c>
      <c r="E554" s="4">
        <v>0</v>
      </c>
      <c r="F554" s="5">
        <v>0</v>
      </c>
      <c r="G554" s="1"/>
      <c r="H554" s="1"/>
      <c r="I554" s="1"/>
      <c r="J554" s="1"/>
    </row>
    <row r="555" spans="1:10" x14ac:dyDescent="0.25">
      <c r="A555" t="s">
        <v>1240</v>
      </c>
      <c r="B555" s="1" t="s">
        <v>1847</v>
      </c>
      <c r="C555" s="1" t="s">
        <v>47</v>
      </c>
      <c r="D555" s="1" t="s">
        <v>146</v>
      </c>
      <c r="E555" s="4">
        <v>0</v>
      </c>
      <c r="F555" s="5">
        <v>0</v>
      </c>
      <c r="G555" s="1"/>
      <c r="H555" s="1"/>
      <c r="I555" s="1"/>
      <c r="J555" s="1"/>
    </row>
    <row r="556" spans="1:10" x14ac:dyDescent="0.25">
      <c r="A556" t="s">
        <v>97</v>
      </c>
      <c r="B556" s="1" t="s">
        <v>1848</v>
      </c>
      <c r="C556" s="1" t="s">
        <v>146</v>
      </c>
      <c r="D556" s="1" t="s">
        <v>589</v>
      </c>
      <c r="E556" s="2">
        <v>243250</v>
      </c>
      <c r="F556" s="3">
        <v>0</v>
      </c>
      <c r="G556" s="1"/>
      <c r="H556" s="1"/>
      <c r="I556" s="1"/>
      <c r="J556" s="1"/>
    </row>
    <row r="557" spans="1:10" x14ac:dyDescent="0.25">
      <c r="A557" t="s">
        <v>98</v>
      </c>
      <c r="B557" s="1" t="s">
        <v>1849</v>
      </c>
      <c r="C557" s="1" t="s">
        <v>146</v>
      </c>
      <c r="D557" s="1" t="s">
        <v>86</v>
      </c>
      <c r="E557" s="4">
        <v>23250</v>
      </c>
      <c r="F557" s="5">
        <v>0</v>
      </c>
      <c r="G557" s="1"/>
      <c r="H557" s="1"/>
      <c r="I557" s="1"/>
      <c r="J557" s="1"/>
    </row>
    <row r="558" spans="1:10" ht="30" x14ac:dyDescent="0.25">
      <c r="A558" t="s">
        <v>99</v>
      </c>
      <c r="B558" s="1" t="s">
        <v>1850</v>
      </c>
      <c r="C558" s="1" t="s">
        <v>86</v>
      </c>
      <c r="D558" s="1" t="s">
        <v>74</v>
      </c>
      <c r="E558" s="4">
        <v>150000</v>
      </c>
      <c r="F558" s="5">
        <v>0</v>
      </c>
      <c r="G558" s="1"/>
      <c r="H558" s="1"/>
      <c r="I558" s="1"/>
      <c r="J558" s="1"/>
    </row>
    <row r="559" spans="1:10" x14ac:dyDescent="0.25">
      <c r="A559" t="s">
        <v>100</v>
      </c>
      <c r="B559" s="1" t="s">
        <v>1851</v>
      </c>
      <c r="C559" s="1" t="s">
        <v>74</v>
      </c>
      <c r="D559" s="1" t="s">
        <v>53</v>
      </c>
      <c r="E559" s="4">
        <v>40000</v>
      </c>
      <c r="F559" s="5">
        <v>0</v>
      </c>
      <c r="G559" s="1"/>
      <c r="H559" s="1"/>
      <c r="I559" s="1"/>
      <c r="J559" s="1"/>
    </row>
    <row r="560" spans="1:10" ht="30" x14ac:dyDescent="0.25">
      <c r="A560" t="s">
        <v>102</v>
      </c>
      <c r="B560" s="1" t="s">
        <v>1852</v>
      </c>
      <c r="C560" s="1" t="s">
        <v>53</v>
      </c>
      <c r="D560" s="1" t="s">
        <v>589</v>
      </c>
      <c r="E560" s="4">
        <v>30000</v>
      </c>
      <c r="F560" s="5">
        <v>0</v>
      </c>
      <c r="G560" s="1"/>
      <c r="H560" s="1"/>
      <c r="I560" s="1"/>
      <c r="J560" s="1"/>
    </row>
    <row r="561" spans="1:10" ht="30" x14ac:dyDescent="0.25">
      <c r="A561" t="s">
        <v>939</v>
      </c>
      <c r="B561" s="1" t="s">
        <v>1853</v>
      </c>
      <c r="C561" s="1" t="s">
        <v>589</v>
      </c>
      <c r="D561" s="1" t="s">
        <v>584</v>
      </c>
      <c r="E561" s="4">
        <v>40000</v>
      </c>
      <c r="F561" s="5">
        <v>0</v>
      </c>
      <c r="G561" s="1"/>
      <c r="H561" s="1"/>
      <c r="I561" s="1"/>
      <c r="J561" s="1"/>
    </row>
    <row r="562" spans="1:10" ht="30" x14ac:dyDescent="0.25">
      <c r="A562" t="s">
        <v>104</v>
      </c>
      <c r="B562" s="1" t="s">
        <v>1854</v>
      </c>
      <c r="C562" s="1" t="s">
        <v>109</v>
      </c>
      <c r="D562" s="1" t="s">
        <v>626</v>
      </c>
      <c r="E562" s="2">
        <v>23100</v>
      </c>
      <c r="F562" s="3">
        <v>0</v>
      </c>
      <c r="G562" s="1"/>
      <c r="H562" s="1"/>
      <c r="I562" s="1"/>
      <c r="J562" s="1"/>
    </row>
    <row r="563" spans="1:10" x14ac:dyDescent="0.25">
      <c r="A563" t="s">
        <v>105</v>
      </c>
      <c r="B563" s="1" t="s">
        <v>1855</v>
      </c>
      <c r="C563" s="1" t="s">
        <v>109</v>
      </c>
      <c r="D563" s="1" t="s">
        <v>626</v>
      </c>
      <c r="E563" s="2">
        <v>23100</v>
      </c>
      <c r="F563" s="3">
        <v>0</v>
      </c>
      <c r="G563" s="1"/>
      <c r="H563" s="1"/>
      <c r="I563" s="1"/>
      <c r="J563" s="1"/>
    </row>
    <row r="564" spans="1:10" x14ac:dyDescent="0.25">
      <c r="A564" t="s">
        <v>106</v>
      </c>
      <c r="B564" s="1" t="s">
        <v>1856</v>
      </c>
      <c r="C564" s="1" t="s">
        <v>109</v>
      </c>
      <c r="D564" s="1" t="s">
        <v>47</v>
      </c>
      <c r="E564" s="4">
        <v>0</v>
      </c>
      <c r="F564" s="5">
        <v>0</v>
      </c>
      <c r="G564" s="1"/>
      <c r="H564" s="1"/>
      <c r="I564" s="1"/>
      <c r="J564" s="1"/>
    </row>
    <row r="565" spans="1:10" x14ac:dyDescent="0.25">
      <c r="A565" t="s">
        <v>107</v>
      </c>
      <c r="B565" s="1" t="s">
        <v>1857</v>
      </c>
      <c r="C565" s="1" t="s">
        <v>604</v>
      </c>
      <c r="D565" s="1" t="s">
        <v>626</v>
      </c>
      <c r="E565" s="2">
        <v>23100</v>
      </c>
      <c r="F565" s="3">
        <v>0</v>
      </c>
      <c r="G565" s="1"/>
      <c r="H565" s="1"/>
      <c r="I565" s="1"/>
      <c r="J565" s="1"/>
    </row>
    <row r="566" spans="1:10" x14ac:dyDescent="0.25">
      <c r="A566" t="s">
        <v>351</v>
      </c>
      <c r="B566" s="1" t="s">
        <v>1858</v>
      </c>
      <c r="C566" s="1" t="s">
        <v>604</v>
      </c>
      <c r="D566" s="1" t="s">
        <v>626</v>
      </c>
      <c r="E566" s="2">
        <v>23100</v>
      </c>
      <c r="F566" s="3">
        <v>0</v>
      </c>
      <c r="G566" s="1"/>
      <c r="H566" s="1"/>
      <c r="I566" s="1"/>
      <c r="J566" s="1"/>
    </row>
    <row r="567" spans="1:10" ht="30" x14ac:dyDescent="0.25">
      <c r="A567" t="s">
        <v>1241</v>
      </c>
      <c r="B567" s="1" t="s">
        <v>1859</v>
      </c>
      <c r="C567" s="1" t="s">
        <v>604</v>
      </c>
      <c r="D567" s="1" t="s">
        <v>40</v>
      </c>
      <c r="E567" s="4">
        <v>1100</v>
      </c>
      <c r="F567" s="5">
        <v>0</v>
      </c>
      <c r="G567" s="1"/>
      <c r="H567" s="1"/>
      <c r="I567" s="1"/>
      <c r="J567" s="1"/>
    </row>
    <row r="568" spans="1:10" ht="30" x14ac:dyDescent="0.25">
      <c r="A568" t="s">
        <v>1242</v>
      </c>
      <c r="B568" s="1" t="s">
        <v>1860</v>
      </c>
      <c r="C568" s="1" t="s">
        <v>11</v>
      </c>
      <c r="D568" s="1" t="s">
        <v>72</v>
      </c>
      <c r="E568" s="4">
        <v>1100</v>
      </c>
      <c r="F568" s="5">
        <v>0</v>
      </c>
      <c r="G568" s="1"/>
      <c r="H568" s="1"/>
      <c r="I568" s="1"/>
      <c r="J568" s="1"/>
    </row>
    <row r="569" spans="1:10" ht="30" x14ac:dyDescent="0.25">
      <c r="A569" t="s">
        <v>1243</v>
      </c>
      <c r="B569" s="1" t="s">
        <v>1861</v>
      </c>
      <c r="C569" s="1" t="s">
        <v>1936</v>
      </c>
      <c r="D569" s="1" t="s">
        <v>41</v>
      </c>
      <c r="E569" s="4">
        <v>1100</v>
      </c>
      <c r="F569" s="5">
        <v>0</v>
      </c>
      <c r="G569" s="1"/>
      <c r="H569" s="1"/>
      <c r="I569" s="1"/>
      <c r="J569" s="1"/>
    </row>
    <row r="570" spans="1:10" ht="30" x14ac:dyDescent="0.25">
      <c r="A570" t="s">
        <v>1244</v>
      </c>
      <c r="B570" s="1" t="s">
        <v>1862</v>
      </c>
      <c r="C570" s="1" t="s">
        <v>123</v>
      </c>
      <c r="D570" s="1" t="s">
        <v>640</v>
      </c>
      <c r="E570" s="4">
        <v>1100</v>
      </c>
      <c r="F570" s="5">
        <v>0</v>
      </c>
      <c r="G570" s="1"/>
      <c r="H570" s="1"/>
      <c r="I570" s="1"/>
      <c r="J570" s="1"/>
    </row>
    <row r="571" spans="1:10" ht="30" x14ac:dyDescent="0.25">
      <c r="A571" t="s">
        <v>1245</v>
      </c>
      <c r="B571" s="1" t="s">
        <v>1863</v>
      </c>
      <c r="C571" s="1" t="s">
        <v>1937</v>
      </c>
      <c r="D571" s="1" t="s">
        <v>62</v>
      </c>
      <c r="E571" s="4">
        <v>1100</v>
      </c>
      <c r="F571" s="5">
        <v>0</v>
      </c>
      <c r="G571" s="1"/>
      <c r="H571" s="1"/>
      <c r="I571" s="1"/>
      <c r="J571" s="1"/>
    </row>
    <row r="572" spans="1:10" ht="30" x14ac:dyDescent="0.25">
      <c r="A572" t="s">
        <v>1246</v>
      </c>
      <c r="B572" s="1" t="s">
        <v>1864</v>
      </c>
      <c r="C572" s="1" t="s">
        <v>1938</v>
      </c>
      <c r="D572" s="1" t="s">
        <v>133</v>
      </c>
      <c r="E572" s="4">
        <v>1100</v>
      </c>
      <c r="F572" s="5">
        <v>0</v>
      </c>
      <c r="G572" s="1"/>
      <c r="H572" s="1"/>
      <c r="I572" s="1"/>
      <c r="J572" s="1"/>
    </row>
    <row r="573" spans="1:10" ht="30" x14ac:dyDescent="0.25">
      <c r="A573" t="s">
        <v>1247</v>
      </c>
      <c r="B573" s="1" t="s">
        <v>1865</v>
      </c>
      <c r="C573" s="1" t="s">
        <v>605</v>
      </c>
      <c r="D573" s="1" t="s">
        <v>134</v>
      </c>
      <c r="E573" s="4">
        <v>1100</v>
      </c>
      <c r="F573" s="5">
        <v>0</v>
      </c>
      <c r="G573" s="1"/>
      <c r="H573" s="1"/>
      <c r="I573" s="1"/>
      <c r="J573" s="1"/>
    </row>
    <row r="574" spans="1:10" ht="30" x14ac:dyDescent="0.25">
      <c r="A574" t="s">
        <v>1248</v>
      </c>
      <c r="B574" s="1" t="s">
        <v>1866</v>
      </c>
      <c r="C574" s="1" t="s">
        <v>1939</v>
      </c>
      <c r="D574" s="1" t="s">
        <v>63</v>
      </c>
      <c r="E574" s="4">
        <v>1100</v>
      </c>
      <c r="F574" s="5">
        <v>0</v>
      </c>
      <c r="G574" s="1"/>
      <c r="H574" s="1"/>
      <c r="I574" s="1"/>
      <c r="J574" s="1"/>
    </row>
    <row r="575" spans="1:10" ht="30" x14ac:dyDescent="0.25">
      <c r="A575" t="s">
        <v>1249</v>
      </c>
      <c r="B575" s="1" t="s">
        <v>1867</v>
      </c>
      <c r="C575" s="1" t="s">
        <v>1940</v>
      </c>
      <c r="D575" s="1" t="s">
        <v>641</v>
      </c>
      <c r="E575" s="4">
        <v>1100</v>
      </c>
      <c r="F575" s="5">
        <v>0</v>
      </c>
      <c r="G575" s="1"/>
      <c r="H575" s="1"/>
      <c r="I575" s="1"/>
      <c r="J575" s="1"/>
    </row>
    <row r="576" spans="1:10" ht="30" x14ac:dyDescent="0.25">
      <c r="A576" t="s">
        <v>1250</v>
      </c>
      <c r="B576" s="1" t="s">
        <v>1868</v>
      </c>
      <c r="C576" s="1" t="s">
        <v>571</v>
      </c>
      <c r="D576" s="1" t="s">
        <v>580</v>
      </c>
      <c r="E576" s="4">
        <v>1100</v>
      </c>
      <c r="F576" s="5">
        <v>0</v>
      </c>
      <c r="G576" s="1"/>
      <c r="H576" s="1"/>
      <c r="I576" s="1"/>
      <c r="J576" s="1"/>
    </row>
    <row r="577" spans="1:10" ht="30" x14ac:dyDescent="0.25">
      <c r="A577" t="s">
        <v>1251</v>
      </c>
      <c r="B577" s="1" t="s">
        <v>1869</v>
      </c>
      <c r="C577" s="1" t="s">
        <v>1941</v>
      </c>
      <c r="D577" s="1" t="s">
        <v>77</v>
      </c>
      <c r="E577" s="4">
        <v>1100</v>
      </c>
      <c r="F577" s="5">
        <v>0</v>
      </c>
      <c r="G577" s="1"/>
      <c r="H577" s="1"/>
      <c r="I577" s="1"/>
      <c r="J577" s="1"/>
    </row>
    <row r="578" spans="1:10" ht="30" x14ac:dyDescent="0.25">
      <c r="A578" t="s">
        <v>1252</v>
      </c>
      <c r="B578" s="1" t="s">
        <v>1870</v>
      </c>
      <c r="C578" s="1" t="s">
        <v>78</v>
      </c>
      <c r="D578" s="1" t="s">
        <v>1942</v>
      </c>
      <c r="E578" s="4">
        <v>1100</v>
      </c>
      <c r="F578" s="5">
        <v>0</v>
      </c>
      <c r="G578" s="1"/>
      <c r="H578" s="1"/>
      <c r="I578" s="1"/>
      <c r="J578" s="1"/>
    </row>
    <row r="579" spans="1:10" ht="30" x14ac:dyDescent="0.25">
      <c r="A579" t="s">
        <v>1253</v>
      </c>
      <c r="B579" s="1" t="s">
        <v>1871</v>
      </c>
      <c r="C579" s="1" t="s">
        <v>1943</v>
      </c>
      <c r="D579" s="1" t="s">
        <v>140</v>
      </c>
      <c r="E579" s="4">
        <v>1100</v>
      </c>
      <c r="F579" s="5">
        <v>0</v>
      </c>
      <c r="G579" s="1"/>
      <c r="H579" s="1"/>
      <c r="I579" s="1"/>
      <c r="J579" s="1"/>
    </row>
    <row r="580" spans="1:10" ht="30" x14ac:dyDescent="0.25">
      <c r="A580" t="s">
        <v>1254</v>
      </c>
      <c r="B580" s="1" t="s">
        <v>1872</v>
      </c>
      <c r="C580" s="1" t="s">
        <v>140</v>
      </c>
      <c r="D580" s="1" t="s">
        <v>79</v>
      </c>
      <c r="E580" s="4">
        <v>1100</v>
      </c>
      <c r="F580" s="5">
        <v>0</v>
      </c>
      <c r="G580" s="1"/>
      <c r="H580" s="1"/>
      <c r="I580" s="1"/>
      <c r="J580" s="1"/>
    </row>
    <row r="581" spans="1:10" x14ac:dyDescent="0.25">
      <c r="A581" t="s">
        <v>1255</v>
      </c>
      <c r="B581" t="s">
        <v>1873</v>
      </c>
      <c r="C581" t="s">
        <v>1944</v>
      </c>
      <c r="D581" t="s">
        <v>141</v>
      </c>
      <c r="E581" s="4">
        <v>1100</v>
      </c>
      <c r="F581" s="5">
        <v>0</v>
      </c>
    </row>
    <row r="582" spans="1:10" x14ac:dyDescent="0.25">
      <c r="A582" t="s">
        <v>1256</v>
      </c>
      <c r="B582" t="s">
        <v>1874</v>
      </c>
      <c r="C582" t="s">
        <v>607</v>
      </c>
      <c r="D582" t="s">
        <v>143</v>
      </c>
      <c r="E582" s="4">
        <v>1100</v>
      </c>
      <c r="F582" s="5">
        <v>0</v>
      </c>
    </row>
    <row r="583" spans="1:10" x14ac:dyDescent="0.25">
      <c r="A583" t="s">
        <v>1257</v>
      </c>
      <c r="B583" t="s">
        <v>1875</v>
      </c>
      <c r="C583" t="s">
        <v>642</v>
      </c>
      <c r="D583" t="s">
        <v>66</v>
      </c>
      <c r="E583" s="4">
        <v>1100</v>
      </c>
      <c r="F583" s="5">
        <v>0</v>
      </c>
    </row>
    <row r="584" spans="1:10" x14ac:dyDescent="0.25">
      <c r="A584" t="s">
        <v>1258</v>
      </c>
      <c r="B584" t="s">
        <v>1876</v>
      </c>
      <c r="C584" t="s">
        <v>60</v>
      </c>
      <c r="D584" t="s">
        <v>643</v>
      </c>
      <c r="E584" s="4">
        <v>1100</v>
      </c>
      <c r="F584" s="5">
        <v>0</v>
      </c>
    </row>
    <row r="585" spans="1:10" x14ac:dyDescent="0.25">
      <c r="A585" t="s">
        <v>1259</v>
      </c>
      <c r="B585" t="s">
        <v>1877</v>
      </c>
      <c r="C585" t="s">
        <v>603</v>
      </c>
      <c r="D585" t="s">
        <v>609</v>
      </c>
      <c r="E585" s="4">
        <v>1100</v>
      </c>
      <c r="F585" s="5">
        <v>0</v>
      </c>
    </row>
    <row r="586" spans="1:10" x14ac:dyDescent="0.25">
      <c r="A586" t="s">
        <v>1260</v>
      </c>
      <c r="B586" t="s">
        <v>1878</v>
      </c>
      <c r="C586" t="s">
        <v>644</v>
      </c>
      <c r="D586" t="s">
        <v>577</v>
      </c>
      <c r="E586" s="4">
        <v>1100</v>
      </c>
      <c r="F586" s="5">
        <v>0</v>
      </c>
    </row>
    <row r="587" spans="1:10" x14ac:dyDescent="0.25">
      <c r="A587" t="s">
        <v>1261</v>
      </c>
      <c r="B587" t="s">
        <v>1879</v>
      </c>
      <c r="C587" t="s">
        <v>615</v>
      </c>
      <c r="D587" t="s">
        <v>626</v>
      </c>
      <c r="E587" s="4">
        <v>1100</v>
      </c>
      <c r="F587" s="5">
        <v>0</v>
      </c>
    </row>
    <row r="588" spans="1:10" x14ac:dyDescent="0.25">
      <c r="A588" t="s">
        <v>1262</v>
      </c>
      <c r="B588" t="s">
        <v>1880</v>
      </c>
      <c r="C588" t="s">
        <v>109</v>
      </c>
      <c r="D588" t="s">
        <v>623</v>
      </c>
      <c r="E588" s="2">
        <v>0</v>
      </c>
      <c r="F588" s="3">
        <v>0</v>
      </c>
    </row>
    <row r="589" spans="1:10" x14ac:dyDescent="0.25">
      <c r="A589" t="s">
        <v>1263</v>
      </c>
      <c r="B589" s="1" t="s">
        <v>1881</v>
      </c>
      <c r="C589" s="1" t="s">
        <v>109</v>
      </c>
      <c r="D589" s="1" t="s">
        <v>47</v>
      </c>
      <c r="E589" s="4">
        <v>0</v>
      </c>
      <c r="F589" s="5">
        <v>0</v>
      </c>
      <c r="G589" s="1"/>
    </row>
    <row r="590" spans="1:10" x14ac:dyDescent="0.25">
      <c r="A590" t="s">
        <v>1264</v>
      </c>
      <c r="B590" s="1" t="s">
        <v>1882</v>
      </c>
      <c r="C590" s="1" t="s">
        <v>47</v>
      </c>
      <c r="D590" s="1" t="s">
        <v>623</v>
      </c>
      <c r="E590" s="4">
        <v>0</v>
      </c>
      <c r="F590" s="5">
        <v>0</v>
      </c>
      <c r="G590" s="1"/>
    </row>
    <row r="591" spans="1:10" x14ac:dyDescent="0.25">
      <c r="A591" t="s">
        <v>1265</v>
      </c>
      <c r="B591" s="1" t="s">
        <v>1883</v>
      </c>
      <c r="C591" s="1" t="s">
        <v>109</v>
      </c>
      <c r="D591" s="1" t="s">
        <v>582</v>
      </c>
      <c r="E591" s="2">
        <v>0</v>
      </c>
      <c r="F591" s="3">
        <v>0</v>
      </c>
      <c r="G591" s="1"/>
    </row>
    <row r="592" spans="1:10" x14ac:dyDescent="0.25">
      <c r="A592" t="s">
        <v>1266</v>
      </c>
      <c r="B592" s="1" t="s">
        <v>1884</v>
      </c>
      <c r="C592" s="1" t="s">
        <v>109</v>
      </c>
      <c r="D592" s="1" t="s">
        <v>148</v>
      </c>
      <c r="E592" s="4">
        <v>0</v>
      </c>
      <c r="F592" s="5">
        <v>0</v>
      </c>
      <c r="G592" s="1"/>
    </row>
    <row r="593" spans="1:7" x14ac:dyDescent="0.25">
      <c r="A593" t="s">
        <v>1267</v>
      </c>
      <c r="B593" s="1" t="s">
        <v>1885</v>
      </c>
      <c r="C593" s="1" t="s">
        <v>148</v>
      </c>
      <c r="D593" s="1" t="s">
        <v>83</v>
      </c>
      <c r="E593" s="4">
        <v>0</v>
      </c>
      <c r="F593" s="5">
        <v>0</v>
      </c>
      <c r="G593" s="1"/>
    </row>
    <row r="594" spans="1:7" x14ac:dyDescent="0.25">
      <c r="A594" t="s">
        <v>1268</v>
      </c>
      <c r="B594" s="1" t="s">
        <v>1886</v>
      </c>
      <c r="C594" s="1" t="s">
        <v>83</v>
      </c>
      <c r="D594" s="1" t="s">
        <v>74</v>
      </c>
      <c r="E594" s="4">
        <v>0</v>
      </c>
      <c r="F594" s="5">
        <v>0</v>
      </c>
      <c r="G594" s="1"/>
    </row>
    <row r="595" spans="1:7" x14ac:dyDescent="0.25">
      <c r="A595" t="s">
        <v>1269</v>
      </c>
      <c r="B595" s="1" t="s">
        <v>1887</v>
      </c>
      <c r="C595" s="1" t="s">
        <v>74</v>
      </c>
      <c r="D595" s="1" t="s">
        <v>582</v>
      </c>
      <c r="E595" s="4">
        <v>0</v>
      </c>
      <c r="F595" s="5">
        <v>0</v>
      </c>
      <c r="G595" s="1"/>
    </row>
    <row r="596" spans="1:7" ht="30" x14ac:dyDescent="0.25">
      <c r="A596">
        <v>2</v>
      </c>
      <c r="B596" s="1" t="s">
        <v>1270</v>
      </c>
      <c r="C596" s="1" t="s">
        <v>886</v>
      </c>
      <c r="D596" s="1" t="s">
        <v>2194</v>
      </c>
      <c r="E596" s="2">
        <v>105000</v>
      </c>
      <c r="F596" s="3">
        <v>900200</v>
      </c>
      <c r="G596" s="1"/>
    </row>
    <row r="597" spans="1:7" ht="30" x14ac:dyDescent="0.25">
      <c r="A597">
        <v>2.1</v>
      </c>
      <c r="B597" s="1" t="s">
        <v>1951</v>
      </c>
      <c r="C597" s="1" t="s">
        <v>109</v>
      </c>
      <c r="D597" s="1" t="s">
        <v>882</v>
      </c>
      <c r="E597" s="2">
        <v>0</v>
      </c>
      <c r="F597" s="3">
        <v>481000</v>
      </c>
      <c r="G597" s="1"/>
    </row>
    <row r="598" spans="1:7" x14ac:dyDescent="0.25">
      <c r="A598" t="s">
        <v>118</v>
      </c>
      <c r="B598" s="1" t="s">
        <v>1952</v>
      </c>
      <c r="C598" s="1" t="s">
        <v>109</v>
      </c>
      <c r="D598" s="1" t="s">
        <v>595</v>
      </c>
      <c r="E598" s="2">
        <v>0</v>
      </c>
      <c r="F598" s="3">
        <v>100000</v>
      </c>
      <c r="G598" s="1"/>
    </row>
    <row r="599" spans="1:7" ht="30" x14ac:dyDescent="0.25">
      <c r="A599" t="s">
        <v>119</v>
      </c>
      <c r="B599" s="1" t="s">
        <v>1953</v>
      </c>
      <c r="C599" s="1" t="s">
        <v>109</v>
      </c>
      <c r="D599" s="1" t="s">
        <v>152</v>
      </c>
      <c r="E599" s="2">
        <v>0</v>
      </c>
      <c r="F599" s="3">
        <v>0</v>
      </c>
      <c r="G599" s="1"/>
    </row>
    <row r="600" spans="1:7" ht="30" x14ac:dyDescent="0.25">
      <c r="A600" t="s">
        <v>1271</v>
      </c>
      <c r="B600" s="1" t="s">
        <v>1954</v>
      </c>
      <c r="C600" s="1" t="s">
        <v>109</v>
      </c>
      <c r="D600" s="1" t="s">
        <v>570</v>
      </c>
      <c r="E600" s="4">
        <v>0</v>
      </c>
      <c r="F600" s="5">
        <v>0</v>
      </c>
      <c r="G600" s="1"/>
    </row>
    <row r="601" spans="1:7" x14ac:dyDescent="0.25">
      <c r="A601" t="s">
        <v>1272</v>
      </c>
      <c r="B601" s="1" t="s">
        <v>1955</v>
      </c>
      <c r="C601" s="1" t="s">
        <v>570</v>
      </c>
      <c r="D601" s="1" t="s">
        <v>11</v>
      </c>
      <c r="E601" s="4">
        <v>0</v>
      </c>
      <c r="F601" s="5">
        <v>0</v>
      </c>
      <c r="G601" s="1"/>
    </row>
    <row r="602" spans="1:7" x14ac:dyDescent="0.25">
      <c r="A602" t="s">
        <v>1273</v>
      </c>
      <c r="B602" s="1" t="s">
        <v>1956</v>
      </c>
      <c r="C602" s="1" t="s">
        <v>11</v>
      </c>
      <c r="D602" s="1" t="s">
        <v>57</v>
      </c>
      <c r="E602" s="4">
        <v>0</v>
      </c>
      <c r="F602" s="5">
        <v>0</v>
      </c>
      <c r="G602" s="1"/>
    </row>
    <row r="603" spans="1:7" x14ac:dyDescent="0.25">
      <c r="A603" t="s">
        <v>1274</v>
      </c>
      <c r="B603" s="1" t="s">
        <v>1957</v>
      </c>
      <c r="C603" s="1" t="s">
        <v>623</v>
      </c>
      <c r="D603" s="1" t="s">
        <v>152</v>
      </c>
      <c r="E603" s="4">
        <v>0</v>
      </c>
      <c r="F603" s="5">
        <v>0</v>
      </c>
      <c r="G603" s="1"/>
    </row>
    <row r="604" spans="1:7" x14ac:dyDescent="0.25">
      <c r="A604" t="s">
        <v>120</v>
      </c>
      <c r="B604" s="1" t="s">
        <v>1958</v>
      </c>
      <c r="C604" s="1" t="s">
        <v>620</v>
      </c>
      <c r="D604" s="1" t="s">
        <v>595</v>
      </c>
      <c r="E604" s="2">
        <v>0</v>
      </c>
      <c r="F604" s="3">
        <v>100000</v>
      </c>
      <c r="G604" s="1"/>
    </row>
    <row r="605" spans="1:7" x14ac:dyDescent="0.25">
      <c r="A605" t="s">
        <v>1275</v>
      </c>
      <c r="B605" s="1" t="s">
        <v>563</v>
      </c>
      <c r="C605" s="1" t="s">
        <v>620</v>
      </c>
      <c r="D605" s="1" t="s">
        <v>582</v>
      </c>
      <c r="E605" s="4">
        <v>0</v>
      </c>
      <c r="F605" s="5">
        <v>0</v>
      </c>
      <c r="G605" s="1"/>
    </row>
    <row r="606" spans="1:7" x14ac:dyDescent="0.25">
      <c r="A606" t="s">
        <v>1276</v>
      </c>
      <c r="B606" s="1" t="s">
        <v>1959</v>
      </c>
      <c r="C606" s="1" t="s">
        <v>582</v>
      </c>
      <c r="D606" s="1" t="s">
        <v>621</v>
      </c>
      <c r="E606" s="4">
        <v>0</v>
      </c>
      <c r="F606" s="5">
        <v>0</v>
      </c>
      <c r="G606" s="1"/>
    </row>
    <row r="607" spans="1:7" x14ac:dyDescent="0.25">
      <c r="A607" t="s">
        <v>1277</v>
      </c>
      <c r="B607" s="1" t="s">
        <v>1960</v>
      </c>
      <c r="C607" s="1" t="s">
        <v>621</v>
      </c>
      <c r="D607" s="1" t="s">
        <v>581</v>
      </c>
      <c r="E607" s="4">
        <v>0</v>
      </c>
      <c r="F607" s="5">
        <v>50000</v>
      </c>
      <c r="G607" s="1"/>
    </row>
    <row r="608" spans="1:7" x14ac:dyDescent="0.25">
      <c r="A608" t="s">
        <v>1278</v>
      </c>
      <c r="B608" s="1" t="s">
        <v>1961</v>
      </c>
      <c r="C608" s="1" t="s">
        <v>601</v>
      </c>
      <c r="D608" s="1" t="s">
        <v>595</v>
      </c>
      <c r="E608" s="4">
        <v>0</v>
      </c>
      <c r="F608" s="5">
        <v>50000</v>
      </c>
      <c r="G608" s="1"/>
    </row>
    <row r="609" spans="1:7" ht="30" x14ac:dyDescent="0.25">
      <c r="A609" t="s">
        <v>352</v>
      </c>
      <c r="B609" s="1" t="s">
        <v>1962</v>
      </c>
      <c r="C609" s="1" t="s">
        <v>109</v>
      </c>
      <c r="D609" s="1" t="s">
        <v>606</v>
      </c>
      <c r="E609" s="2">
        <v>0</v>
      </c>
      <c r="F609" s="3">
        <v>66000</v>
      </c>
      <c r="G609" s="1"/>
    </row>
    <row r="610" spans="1:7" x14ac:dyDescent="0.25">
      <c r="A610" t="s">
        <v>353</v>
      </c>
      <c r="B610" s="1" t="s">
        <v>1963</v>
      </c>
      <c r="C610" s="1" t="s">
        <v>109</v>
      </c>
      <c r="D610" s="1" t="s">
        <v>117</v>
      </c>
      <c r="E610" s="2">
        <v>0</v>
      </c>
      <c r="F610" s="3">
        <v>30000</v>
      </c>
      <c r="G610" s="1"/>
    </row>
    <row r="611" spans="1:7" x14ac:dyDescent="0.25">
      <c r="A611" t="s">
        <v>354</v>
      </c>
      <c r="B611" s="1" t="s">
        <v>1964</v>
      </c>
      <c r="C611" s="1" t="s">
        <v>109</v>
      </c>
      <c r="D611" s="1" t="s">
        <v>112</v>
      </c>
      <c r="E611" s="2">
        <v>0</v>
      </c>
      <c r="F611" s="3">
        <v>30000</v>
      </c>
      <c r="G611" s="1"/>
    </row>
    <row r="612" spans="1:7" x14ac:dyDescent="0.25">
      <c r="A612" t="s">
        <v>1279</v>
      </c>
      <c r="B612" s="1" t="s">
        <v>1965</v>
      </c>
      <c r="C612" s="1" t="s">
        <v>109</v>
      </c>
      <c r="D612" s="1" t="s">
        <v>148</v>
      </c>
      <c r="E612" s="4">
        <v>0</v>
      </c>
      <c r="F612" s="5">
        <v>0</v>
      </c>
      <c r="G612" s="1"/>
    </row>
    <row r="613" spans="1:7" x14ac:dyDescent="0.25">
      <c r="A613" t="s">
        <v>1280</v>
      </c>
      <c r="B613" s="1" t="s">
        <v>1608</v>
      </c>
      <c r="C613" s="1" t="s">
        <v>148</v>
      </c>
      <c r="D613" s="1" t="s">
        <v>101</v>
      </c>
      <c r="E613" s="4">
        <v>0</v>
      </c>
      <c r="F613" s="5">
        <v>0</v>
      </c>
      <c r="G613" s="1"/>
    </row>
    <row r="614" spans="1:7" x14ac:dyDescent="0.25">
      <c r="A614" t="s">
        <v>1281</v>
      </c>
      <c r="B614" s="1" t="s">
        <v>560</v>
      </c>
      <c r="C614" s="1" t="s">
        <v>101</v>
      </c>
      <c r="D614" s="1" t="s">
        <v>72</v>
      </c>
      <c r="E614" s="4">
        <v>0</v>
      </c>
      <c r="F614" s="5">
        <v>0</v>
      </c>
      <c r="G614" s="1"/>
    </row>
    <row r="615" spans="1:7" x14ac:dyDescent="0.25">
      <c r="A615" t="s">
        <v>1282</v>
      </c>
      <c r="B615" s="1" t="s">
        <v>561</v>
      </c>
      <c r="C615" s="1" t="s">
        <v>72</v>
      </c>
      <c r="D615" s="1" t="s">
        <v>112</v>
      </c>
      <c r="E615" s="4">
        <v>0</v>
      </c>
      <c r="F615" s="5">
        <v>30000</v>
      </c>
      <c r="G615" s="1"/>
    </row>
    <row r="616" spans="1:7" x14ac:dyDescent="0.25">
      <c r="A616" t="s">
        <v>1283</v>
      </c>
      <c r="B616" s="1" t="s">
        <v>1966</v>
      </c>
      <c r="C616" s="1" t="s">
        <v>112</v>
      </c>
      <c r="D616" s="1" t="s">
        <v>117</v>
      </c>
      <c r="E616" s="4">
        <v>0</v>
      </c>
      <c r="F616" s="5">
        <v>0</v>
      </c>
      <c r="G616" s="1"/>
    </row>
    <row r="617" spans="1:7" x14ac:dyDescent="0.25">
      <c r="A617" t="s">
        <v>355</v>
      </c>
      <c r="B617" s="1" t="s">
        <v>1967</v>
      </c>
      <c r="C617" s="1" t="s">
        <v>109</v>
      </c>
      <c r="D617" s="1" t="s">
        <v>606</v>
      </c>
      <c r="E617" s="2">
        <v>0</v>
      </c>
      <c r="F617" s="3">
        <v>36000</v>
      </c>
      <c r="G617" s="1"/>
    </row>
    <row r="618" spans="1:7" x14ac:dyDescent="0.25">
      <c r="A618" t="s">
        <v>1284</v>
      </c>
      <c r="B618" s="1" t="s">
        <v>1968</v>
      </c>
      <c r="C618" s="1" t="s">
        <v>109</v>
      </c>
      <c r="D618" s="1" t="s">
        <v>598</v>
      </c>
      <c r="E618" s="4">
        <v>0</v>
      </c>
      <c r="F618" s="5">
        <v>0</v>
      </c>
      <c r="G618" s="1"/>
    </row>
    <row r="619" spans="1:7" ht="30" x14ac:dyDescent="0.25">
      <c r="A619" t="s">
        <v>356</v>
      </c>
      <c r="B619" s="1" t="s">
        <v>1969</v>
      </c>
      <c r="C619" s="1" t="s">
        <v>598</v>
      </c>
      <c r="D619" s="1" t="s">
        <v>114</v>
      </c>
      <c r="E619" s="4">
        <v>0</v>
      </c>
      <c r="F619" s="5">
        <v>36000</v>
      </c>
      <c r="G619" s="1"/>
    </row>
    <row r="620" spans="1:7" x14ac:dyDescent="0.25">
      <c r="A620" t="s">
        <v>1285</v>
      </c>
      <c r="B620" s="1" t="s">
        <v>1970</v>
      </c>
      <c r="C620" s="1" t="s">
        <v>600</v>
      </c>
      <c r="D620" s="1" t="s">
        <v>606</v>
      </c>
      <c r="E620" s="4">
        <v>0</v>
      </c>
      <c r="F620" s="5">
        <v>0</v>
      </c>
      <c r="G620" s="1"/>
    </row>
    <row r="621" spans="1:7" ht="30" x14ac:dyDescent="0.25">
      <c r="A621" t="s">
        <v>357</v>
      </c>
      <c r="B621" s="1" t="s">
        <v>1971</v>
      </c>
      <c r="C621" s="1" t="s">
        <v>109</v>
      </c>
      <c r="D621" s="1" t="s">
        <v>627</v>
      </c>
      <c r="E621" s="2">
        <v>0</v>
      </c>
      <c r="F621" s="3">
        <v>0</v>
      </c>
      <c r="G621" s="1"/>
    </row>
    <row r="622" spans="1:7" x14ac:dyDescent="0.25">
      <c r="A622" t="s">
        <v>358</v>
      </c>
      <c r="B622" s="1" t="s">
        <v>1972</v>
      </c>
      <c r="C622" s="1" t="s">
        <v>109</v>
      </c>
      <c r="D622" s="1" t="s">
        <v>627</v>
      </c>
      <c r="E622" s="2">
        <v>0</v>
      </c>
      <c r="F622" s="3">
        <v>0</v>
      </c>
      <c r="G622" s="1"/>
    </row>
    <row r="623" spans="1:7" ht="30" x14ac:dyDescent="0.25">
      <c r="A623" t="s">
        <v>359</v>
      </c>
      <c r="B623" s="1" t="s">
        <v>1973</v>
      </c>
      <c r="C623" s="1" t="s">
        <v>109</v>
      </c>
      <c r="D623" s="1" t="s">
        <v>57</v>
      </c>
      <c r="E623" s="4">
        <v>0</v>
      </c>
      <c r="F623" s="5">
        <v>0</v>
      </c>
      <c r="G623" s="1"/>
    </row>
    <row r="624" spans="1:7" x14ac:dyDescent="0.25">
      <c r="A624" t="s">
        <v>360</v>
      </c>
      <c r="B624" s="1" t="s">
        <v>1974</v>
      </c>
      <c r="C624" s="1" t="s">
        <v>57</v>
      </c>
      <c r="D624" s="1" t="s">
        <v>627</v>
      </c>
      <c r="E624" s="4">
        <v>0</v>
      </c>
      <c r="F624" s="5">
        <v>0</v>
      </c>
      <c r="G624" s="1"/>
    </row>
    <row r="625" spans="1:7" x14ac:dyDescent="0.25">
      <c r="A625" t="s">
        <v>361</v>
      </c>
      <c r="B625" s="1" t="s">
        <v>1975</v>
      </c>
      <c r="C625" s="1" t="s">
        <v>57</v>
      </c>
      <c r="D625" s="1" t="s">
        <v>627</v>
      </c>
      <c r="E625" s="4">
        <v>0</v>
      </c>
      <c r="F625" s="5">
        <v>0</v>
      </c>
      <c r="G625" s="1"/>
    </row>
    <row r="626" spans="1:7" ht="30" x14ac:dyDescent="0.25">
      <c r="A626" t="s">
        <v>362</v>
      </c>
      <c r="B626" s="1" t="s">
        <v>1976</v>
      </c>
      <c r="C626" s="1" t="s">
        <v>109</v>
      </c>
      <c r="D626" s="1" t="s">
        <v>627</v>
      </c>
      <c r="E626" s="2">
        <v>0</v>
      </c>
      <c r="F626" s="3">
        <v>0</v>
      </c>
      <c r="G626" s="1"/>
    </row>
    <row r="627" spans="1:7" ht="45" x14ac:dyDescent="0.25">
      <c r="A627" t="s">
        <v>363</v>
      </c>
      <c r="B627" s="1" t="s">
        <v>1977</v>
      </c>
      <c r="C627" s="1" t="s">
        <v>109</v>
      </c>
      <c r="D627" s="1" t="s">
        <v>57</v>
      </c>
      <c r="E627" s="4">
        <v>0</v>
      </c>
      <c r="F627" s="5">
        <v>0</v>
      </c>
      <c r="G627" s="1"/>
    </row>
    <row r="628" spans="1:7" ht="30" x14ac:dyDescent="0.25">
      <c r="A628" t="s">
        <v>364</v>
      </c>
      <c r="B628" s="1" t="s">
        <v>1978</v>
      </c>
      <c r="C628" s="1" t="s">
        <v>109</v>
      </c>
      <c r="D628" s="1" t="s">
        <v>57</v>
      </c>
      <c r="E628" s="4">
        <v>0</v>
      </c>
      <c r="F628" s="5">
        <v>0</v>
      </c>
      <c r="G628" s="1"/>
    </row>
    <row r="629" spans="1:7" x14ac:dyDescent="0.25">
      <c r="A629" t="s">
        <v>365</v>
      </c>
      <c r="B629" s="1" t="s">
        <v>1975</v>
      </c>
      <c r="C629" s="1" t="s">
        <v>57</v>
      </c>
      <c r="D629" s="1" t="s">
        <v>627</v>
      </c>
      <c r="E629" s="4">
        <v>0</v>
      </c>
      <c r="F629" s="5">
        <v>0</v>
      </c>
      <c r="G629" s="1"/>
    </row>
    <row r="630" spans="1:7" ht="30" x14ac:dyDescent="0.25">
      <c r="A630" t="s">
        <v>366</v>
      </c>
      <c r="B630" s="1" t="s">
        <v>1979</v>
      </c>
      <c r="C630" s="1" t="s">
        <v>109</v>
      </c>
      <c r="D630" s="1" t="s">
        <v>627</v>
      </c>
      <c r="E630" s="2">
        <v>0</v>
      </c>
      <c r="F630" s="3">
        <v>0</v>
      </c>
      <c r="G630" s="1"/>
    </row>
    <row r="631" spans="1:7" x14ac:dyDescent="0.25">
      <c r="A631" t="s">
        <v>367</v>
      </c>
      <c r="B631" s="1" t="s">
        <v>1980</v>
      </c>
      <c r="C631" s="1" t="s">
        <v>57</v>
      </c>
      <c r="D631" s="1" t="s">
        <v>627</v>
      </c>
      <c r="E631" s="2">
        <v>0</v>
      </c>
      <c r="F631" s="3">
        <v>0</v>
      </c>
      <c r="G631" s="1"/>
    </row>
    <row r="632" spans="1:7" x14ac:dyDescent="0.25">
      <c r="A632" t="s">
        <v>693</v>
      </c>
      <c r="B632" s="1" t="s">
        <v>1981</v>
      </c>
      <c r="C632" s="1" t="s">
        <v>57</v>
      </c>
      <c r="D632" s="1" t="s">
        <v>86</v>
      </c>
      <c r="E632" s="4">
        <v>0</v>
      </c>
      <c r="F632" s="5">
        <v>0</v>
      </c>
      <c r="G632" s="1"/>
    </row>
    <row r="633" spans="1:7" x14ac:dyDescent="0.25">
      <c r="A633" t="s">
        <v>694</v>
      </c>
      <c r="B633" s="1" t="s">
        <v>1982</v>
      </c>
      <c r="C633" s="1" t="s">
        <v>74</v>
      </c>
      <c r="D633" s="1" t="s">
        <v>110</v>
      </c>
      <c r="E633" s="4">
        <v>0</v>
      </c>
      <c r="F633" s="5">
        <v>0</v>
      </c>
      <c r="G633" s="1"/>
    </row>
    <row r="634" spans="1:7" x14ac:dyDescent="0.25">
      <c r="A634" t="s">
        <v>695</v>
      </c>
      <c r="B634" s="1" t="s">
        <v>1983</v>
      </c>
      <c r="C634" s="1" t="s">
        <v>67</v>
      </c>
      <c r="D634" s="1" t="s">
        <v>581</v>
      </c>
      <c r="E634" s="4">
        <v>0</v>
      </c>
      <c r="F634" s="5">
        <v>0</v>
      </c>
      <c r="G634" s="1"/>
    </row>
    <row r="635" spans="1:7" x14ac:dyDescent="0.25">
      <c r="A635" t="s">
        <v>696</v>
      </c>
      <c r="B635" s="1" t="s">
        <v>1984</v>
      </c>
      <c r="C635" s="1" t="s">
        <v>635</v>
      </c>
      <c r="D635" s="1" t="s">
        <v>154</v>
      </c>
      <c r="E635" s="4">
        <v>0</v>
      </c>
      <c r="F635" s="5">
        <v>0</v>
      </c>
      <c r="G635" s="1"/>
    </row>
    <row r="636" spans="1:7" x14ac:dyDescent="0.25">
      <c r="A636" t="s">
        <v>697</v>
      </c>
      <c r="B636" s="1" t="s">
        <v>1985</v>
      </c>
      <c r="C636" s="1" t="s">
        <v>633</v>
      </c>
      <c r="D636" s="1" t="s">
        <v>594</v>
      </c>
      <c r="E636" s="4">
        <v>0</v>
      </c>
      <c r="F636" s="5">
        <v>0</v>
      </c>
      <c r="G636" s="1"/>
    </row>
    <row r="637" spans="1:7" x14ac:dyDescent="0.25">
      <c r="A637" t="s">
        <v>698</v>
      </c>
      <c r="B637" s="1" t="s">
        <v>1986</v>
      </c>
      <c r="C637" s="1" t="s">
        <v>595</v>
      </c>
      <c r="D637" s="1" t="s">
        <v>627</v>
      </c>
      <c r="E637" s="4">
        <v>0</v>
      </c>
      <c r="F637" s="5">
        <v>0</v>
      </c>
      <c r="G637" s="1"/>
    </row>
    <row r="638" spans="1:7" x14ac:dyDescent="0.25">
      <c r="A638" t="s">
        <v>368</v>
      </c>
      <c r="B638" s="1" t="s">
        <v>1987</v>
      </c>
      <c r="C638" s="1" t="s">
        <v>109</v>
      </c>
      <c r="D638" s="1" t="s">
        <v>648</v>
      </c>
      <c r="E638" s="4">
        <v>0</v>
      </c>
      <c r="F638" s="5">
        <v>0</v>
      </c>
      <c r="G638" s="1"/>
    </row>
    <row r="639" spans="1:7" x14ac:dyDescent="0.25">
      <c r="A639" t="s">
        <v>369</v>
      </c>
      <c r="B639" s="1" t="s">
        <v>1988</v>
      </c>
      <c r="C639" s="1" t="s">
        <v>109</v>
      </c>
      <c r="D639" s="1" t="s">
        <v>648</v>
      </c>
      <c r="E639" s="4">
        <v>0</v>
      </c>
      <c r="F639" s="5">
        <v>0</v>
      </c>
      <c r="G639" s="1"/>
    </row>
    <row r="640" spans="1:7" x14ac:dyDescent="0.25">
      <c r="A640" t="s">
        <v>370</v>
      </c>
      <c r="B640" s="1" t="s">
        <v>1975</v>
      </c>
      <c r="C640" s="1" t="s">
        <v>109</v>
      </c>
      <c r="D640" s="1" t="s">
        <v>648</v>
      </c>
      <c r="E640" s="4">
        <v>0</v>
      </c>
      <c r="F640" s="5">
        <v>0</v>
      </c>
      <c r="G640" s="1"/>
    </row>
    <row r="641" spans="1:7" ht="30" x14ac:dyDescent="0.25">
      <c r="A641" t="s">
        <v>371</v>
      </c>
      <c r="B641" s="1" t="s">
        <v>1989</v>
      </c>
      <c r="C641" s="1" t="s">
        <v>109</v>
      </c>
      <c r="D641" s="1" t="s">
        <v>584</v>
      </c>
      <c r="E641" s="2">
        <v>0</v>
      </c>
      <c r="F641" s="3">
        <v>205000</v>
      </c>
      <c r="G641" s="1"/>
    </row>
    <row r="642" spans="1:7" ht="30" x14ac:dyDescent="0.25">
      <c r="A642" t="s">
        <v>372</v>
      </c>
      <c r="B642" s="1" t="s">
        <v>1990</v>
      </c>
      <c r="C642" s="1" t="s">
        <v>109</v>
      </c>
      <c r="D642" s="1" t="s">
        <v>111</v>
      </c>
      <c r="E642" s="2">
        <v>0</v>
      </c>
      <c r="F642" s="3">
        <v>0</v>
      </c>
      <c r="G642" s="1"/>
    </row>
    <row r="643" spans="1:7" x14ac:dyDescent="0.25">
      <c r="A643" t="s">
        <v>373</v>
      </c>
      <c r="B643" s="1" t="s">
        <v>1991</v>
      </c>
      <c r="C643" s="1" t="s">
        <v>109</v>
      </c>
      <c r="D643" s="1" t="s">
        <v>148</v>
      </c>
      <c r="E643" s="4">
        <v>0</v>
      </c>
      <c r="F643" s="5">
        <v>0</v>
      </c>
      <c r="G643" s="1"/>
    </row>
    <row r="644" spans="1:7" x14ac:dyDescent="0.25">
      <c r="A644" t="s">
        <v>374</v>
      </c>
      <c r="B644" s="1" t="s">
        <v>1992</v>
      </c>
      <c r="C644" s="1" t="s">
        <v>148</v>
      </c>
      <c r="D644" s="1" t="s">
        <v>57</v>
      </c>
      <c r="E644" s="4">
        <v>0</v>
      </c>
      <c r="F644" s="5">
        <v>0</v>
      </c>
      <c r="G644" s="1"/>
    </row>
    <row r="645" spans="1:7" x14ac:dyDescent="0.25">
      <c r="A645" t="s">
        <v>375</v>
      </c>
      <c r="B645" s="1" t="s">
        <v>1993</v>
      </c>
      <c r="C645" s="1" t="s">
        <v>57</v>
      </c>
      <c r="D645" s="1" t="s">
        <v>147</v>
      </c>
      <c r="E645" s="4">
        <v>0</v>
      </c>
      <c r="F645" s="5">
        <v>0</v>
      </c>
      <c r="G645" s="1"/>
    </row>
    <row r="646" spans="1:7" x14ac:dyDescent="0.25">
      <c r="A646" t="s">
        <v>376</v>
      </c>
      <c r="B646" s="1" t="s">
        <v>1994</v>
      </c>
      <c r="C646" s="1" t="s">
        <v>147</v>
      </c>
      <c r="D646" s="1" t="s">
        <v>111</v>
      </c>
      <c r="E646" s="4">
        <v>0</v>
      </c>
      <c r="F646" s="5">
        <v>0</v>
      </c>
      <c r="G646" s="1"/>
    </row>
    <row r="647" spans="1:7" x14ac:dyDescent="0.25">
      <c r="A647" t="s">
        <v>377</v>
      </c>
      <c r="B647" s="1" t="s">
        <v>1995</v>
      </c>
      <c r="C647" s="1" t="s">
        <v>109</v>
      </c>
      <c r="D647" s="1" t="s">
        <v>584</v>
      </c>
      <c r="E647" s="2">
        <v>0</v>
      </c>
      <c r="F647" s="3">
        <v>200000</v>
      </c>
      <c r="G647" s="1"/>
    </row>
    <row r="648" spans="1:7" x14ac:dyDescent="0.25">
      <c r="A648" t="s">
        <v>378</v>
      </c>
      <c r="B648" s="1" t="s">
        <v>1996</v>
      </c>
      <c r="C648" s="1" t="s">
        <v>109</v>
      </c>
      <c r="D648" s="1" t="s">
        <v>146</v>
      </c>
      <c r="E648" s="4">
        <v>0</v>
      </c>
      <c r="F648" s="5">
        <v>0</v>
      </c>
      <c r="G648" s="1"/>
    </row>
    <row r="649" spans="1:7" x14ac:dyDescent="0.25">
      <c r="A649" t="s">
        <v>379</v>
      </c>
      <c r="B649" s="1" t="s">
        <v>880</v>
      </c>
      <c r="C649" s="1" t="s">
        <v>146</v>
      </c>
      <c r="D649" s="1" t="s">
        <v>86</v>
      </c>
      <c r="E649" s="4">
        <v>0</v>
      </c>
      <c r="F649" s="5">
        <v>0</v>
      </c>
      <c r="G649" s="1"/>
    </row>
    <row r="650" spans="1:7" x14ac:dyDescent="0.25">
      <c r="A650" t="s">
        <v>380</v>
      </c>
      <c r="B650" s="1" t="s">
        <v>1997</v>
      </c>
      <c r="C650" s="1" t="s">
        <v>86</v>
      </c>
      <c r="D650" s="1" t="s">
        <v>74</v>
      </c>
      <c r="E650" s="4">
        <v>0</v>
      </c>
      <c r="F650" s="5">
        <v>200000</v>
      </c>
      <c r="G650" s="1"/>
    </row>
    <row r="651" spans="1:7" x14ac:dyDescent="0.25">
      <c r="A651" t="s">
        <v>381</v>
      </c>
      <c r="B651" s="1" t="s">
        <v>1998</v>
      </c>
      <c r="C651" s="1" t="s">
        <v>74</v>
      </c>
      <c r="D651" s="1" t="s">
        <v>584</v>
      </c>
      <c r="E651" s="4">
        <v>0</v>
      </c>
      <c r="F651" s="5">
        <v>0</v>
      </c>
      <c r="G651" s="1"/>
    </row>
    <row r="652" spans="1:7" x14ac:dyDescent="0.25">
      <c r="A652" t="s">
        <v>382</v>
      </c>
      <c r="B652" s="1" t="s">
        <v>1999</v>
      </c>
      <c r="C652" s="1" t="s">
        <v>74</v>
      </c>
      <c r="D652" s="1" t="s">
        <v>584</v>
      </c>
      <c r="E652" s="4">
        <v>0</v>
      </c>
      <c r="F652" s="5">
        <v>0</v>
      </c>
      <c r="G652" s="1"/>
    </row>
    <row r="653" spans="1:7" x14ac:dyDescent="0.25">
      <c r="A653" t="s">
        <v>383</v>
      </c>
      <c r="B653" s="1" t="s">
        <v>2000</v>
      </c>
      <c r="C653" s="1" t="s">
        <v>109</v>
      </c>
      <c r="D653" s="1" t="s">
        <v>110</v>
      </c>
      <c r="E653" s="2">
        <v>0</v>
      </c>
      <c r="F653" s="3">
        <v>5000</v>
      </c>
      <c r="G653" s="1"/>
    </row>
    <row r="654" spans="1:7" x14ac:dyDescent="0.25">
      <c r="A654" t="s">
        <v>384</v>
      </c>
      <c r="B654" s="1" t="s">
        <v>2001</v>
      </c>
      <c r="C654" s="1" t="s">
        <v>109</v>
      </c>
      <c r="D654" s="1" t="s">
        <v>148</v>
      </c>
      <c r="E654" s="4">
        <v>0</v>
      </c>
      <c r="F654" s="5">
        <v>0</v>
      </c>
      <c r="G654" s="1"/>
    </row>
    <row r="655" spans="1:7" x14ac:dyDescent="0.25">
      <c r="A655" t="s">
        <v>385</v>
      </c>
      <c r="B655" s="1" t="s">
        <v>2002</v>
      </c>
      <c r="C655" s="1" t="s">
        <v>148</v>
      </c>
      <c r="D655" s="1" t="s">
        <v>147</v>
      </c>
      <c r="E655" s="4">
        <v>0</v>
      </c>
      <c r="F655" s="5">
        <v>5000</v>
      </c>
      <c r="G655" s="1"/>
    </row>
    <row r="656" spans="1:7" x14ac:dyDescent="0.25">
      <c r="A656" t="s">
        <v>386</v>
      </c>
      <c r="B656" s="1" t="s">
        <v>2003</v>
      </c>
      <c r="C656" s="1" t="s">
        <v>147</v>
      </c>
      <c r="D656" s="1" t="s">
        <v>620</v>
      </c>
      <c r="E656" s="4">
        <v>0</v>
      </c>
      <c r="F656" s="5">
        <v>0</v>
      </c>
      <c r="G656" s="1"/>
    </row>
    <row r="657" spans="1:7" x14ac:dyDescent="0.25">
      <c r="A657" t="s">
        <v>387</v>
      </c>
      <c r="B657" s="1" t="s">
        <v>2004</v>
      </c>
      <c r="C657" s="1" t="s">
        <v>620</v>
      </c>
      <c r="D657" s="1" t="s">
        <v>121</v>
      </c>
      <c r="E657" s="4">
        <v>0</v>
      </c>
      <c r="F657" s="5">
        <v>0</v>
      </c>
      <c r="G657" s="1"/>
    </row>
    <row r="658" spans="1:7" x14ac:dyDescent="0.25">
      <c r="A658" t="s">
        <v>1286</v>
      </c>
      <c r="B658" s="1" t="s">
        <v>2005</v>
      </c>
      <c r="C658" s="1" t="s">
        <v>121</v>
      </c>
      <c r="D658" s="1" t="s">
        <v>110</v>
      </c>
      <c r="E658" s="4">
        <v>0</v>
      </c>
      <c r="F658" s="5">
        <v>0</v>
      </c>
      <c r="G658" s="1"/>
    </row>
    <row r="659" spans="1:7" ht="30" x14ac:dyDescent="0.25">
      <c r="A659" t="s">
        <v>699</v>
      </c>
      <c r="B659" s="1" t="s">
        <v>2006</v>
      </c>
      <c r="C659" s="1" t="s">
        <v>109</v>
      </c>
      <c r="D659" s="1" t="s">
        <v>882</v>
      </c>
      <c r="E659" s="2">
        <v>0</v>
      </c>
      <c r="F659" s="3">
        <v>110000</v>
      </c>
      <c r="G659" s="1"/>
    </row>
    <row r="660" spans="1:7" ht="30" x14ac:dyDescent="0.25">
      <c r="A660" t="s">
        <v>700</v>
      </c>
      <c r="B660" s="1" t="s">
        <v>2007</v>
      </c>
      <c r="C660" s="1" t="s">
        <v>109</v>
      </c>
      <c r="D660" s="1" t="s">
        <v>54</v>
      </c>
      <c r="E660" s="2">
        <v>0</v>
      </c>
      <c r="F660" s="3">
        <v>20000</v>
      </c>
      <c r="G660" s="1"/>
    </row>
    <row r="661" spans="1:7" x14ac:dyDescent="0.25">
      <c r="A661" t="s">
        <v>701</v>
      </c>
      <c r="B661" s="1" t="s">
        <v>2008</v>
      </c>
      <c r="C661" s="1" t="s">
        <v>109</v>
      </c>
      <c r="D661" s="1" t="s">
        <v>148</v>
      </c>
      <c r="E661" s="4">
        <v>0</v>
      </c>
      <c r="F661" s="5">
        <v>0</v>
      </c>
      <c r="G661" s="1"/>
    </row>
    <row r="662" spans="1:7" x14ac:dyDescent="0.25">
      <c r="A662" t="s">
        <v>702</v>
      </c>
      <c r="B662" s="1" t="s">
        <v>2009</v>
      </c>
      <c r="C662" s="1" t="s">
        <v>109</v>
      </c>
      <c r="D662" s="1" t="s">
        <v>148</v>
      </c>
      <c r="E662" s="4">
        <v>0</v>
      </c>
      <c r="F662" s="5">
        <v>0</v>
      </c>
      <c r="G662" s="1"/>
    </row>
    <row r="663" spans="1:7" x14ac:dyDescent="0.25">
      <c r="A663" t="s">
        <v>703</v>
      </c>
      <c r="B663" s="1" t="s">
        <v>2010</v>
      </c>
      <c r="C663" s="1" t="s">
        <v>148</v>
      </c>
      <c r="D663" s="1" t="s">
        <v>146</v>
      </c>
      <c r="E663" s="4">
        <v>0</v>
      </c>
      <c r="F663" s="5">
        <v>0</v>
      </c>
      <c r="G663" s="1"/>
    </row>
    <row r="664" spans="1:7" x14ac:dyDescent="0.25">
      <c r="A664" t="s">
        <v>704</v>
      </c>
      <c r="B664" s="1" t="s">
        <v>2011</v>
      </c>
      <c r="C664" s="1" t="s">
        <v>146</v>
      </c>
      <c r="D664" s="1" t="s">
        <v>83</v>
      </c>
      <c r="E664" s="4">
        <v>0</v>
      </c>
      <c r="F664" s="5">
        <v>0</v>
      </c>
      <c r="G664" s="1"/>
    </row>
    <row r="665" spans="1:7" x14ac:dyDescent="0.25">
      <c r="A665" t="s">
        <v>705</v>
      </c>
      <c r="B665" s="1" t="s">
        <v>2012</v>
      </c>
      <c r="C665" s="1" t="s">
        <v>83</v>
      </c>
      <c r="D665" s="1" t="s">
        <v>115</v>
      </c>
      <c r="E665" s="4">
        <v>0</v>
      </c>
      <c r="F665" s="5">
        <v>20000</v>
      </c>
      <c r="G665" s="1"/>
    </row>
    <row r="666" spans="1:7" x14ac:dyDescent="0.25">
      <c r="A666" t="s">
        <v>706</v>
      </c>
      <c r="B666" s="1" t="s">
        <v>2013</v>
      </c>
      <c r="C666" s="1" t="s">
        <v>115</v>
      </c>
      <c r="D666" s="1" t="s">
        <v>581</v>
      </c>
      <c r="E666" s="4">
        <v>0</v>
      </c>
      <c r="F666" s="5">
        <v>0</v>
      </c>
      <c r="G666" s="1"/>
    </row>
    <row r="667" spans="1:7" x14ac:dyDescent="0.25">
      <c r="A667" t="s">
        <v>707</v>
      </c>
      <c r="B667" s="1" t="s">
        <v>2014</v>
      </c>
      <c r="C667" s="1" t="s">
        <v>580</v>
      </c>
      <c r="D667" s="1" t="s">
        <v>54</v>
      </c>
      <c r="E667" s="4">
        <v>0</v>
      </c>
      <c r="F667" s="5">
        <v>0</v>
      </c>
      <c r="G667" s="1"/>
    </row>
    <row r="668" spans="1:7" x14ac:dyDescent="0.25">
      <c r="A668" t="s">
        <v>708</v>
      </c>
      <c r="B668" s="1" t="s">
        <v>2015</v>
      </c>
      <c r="C668" s="1" t="s">
        <v>109</v>
      </c>
      <c r="D668" s="1" t="s">
        <v>627</v>
      </c>
      <c r="E668" s="2">
        <v>0</v>
      </c>
      <c r="F668" s="3">
        <v>0</v>
      </c>
      <c r="G668" s="1"/>
    </row>
    <row r="669" spans="1:7" x14ac:dyDescent="0.25">
      <c r="A669" t="s">
        <v>709</v>
      </c>
      <c r="B669" s="1" t="s">
        <v>2016</v>
      </c>
      <c r="C669" s="1" t="s">
        <v>109</v>
      </c>
      <c r="D669" s="1" t="s">
        <v>627</v>
      </c>
      <c r="E669" s="4">
        <v>0</v>
      </c>
      <c r="F669" s="5">
        <v>0</v>
      </c>
      <c r="G669" s="1"/>
    </row>
    <row r="670" spans="1:7" x14ac:dyDescent="0.25">
      <c r="A670" t="s">
        <v>710</v>
      </c>
      <c r="B670" s="1" t="s">
        <v>2017</v>
      </c>
      <c r="C670" s="1" t="s">
        <v>109</v>
      </c>
      <c r="D670" s="1" t="s">
        <v>627</v>
      </c>
      <c r="E670" s="4">
        <v>0</v>
      </c>
      <c r="F670" s="5">
        <v>0</v>
      </c>
      <c r="G670" s="1"/>
    </row>
    <row r="671" spans="1:7" x14ac:dyDescent="0.25">
      <c r="A671" t="s">
        <v>711</v>
      </c>
      <c r="B671" s="1" t="s">
        <v>2018</v>
      </c>
      <c r="C671" s="1" t="s">
        <v>109</v>
      </c>
      <c r="D671" s="1" t="s">
        <v>627</v>
      </c>
      <c r="E671" s="4">
        <v>0</v>
      </c>
      <c r="F671" s="5">
        <v>0</v>
      </c>
      <c r="G671" s="1"/>
    </row>
    <row r="672" spans="1:7" x14ac:dyDescent="0.25">
      <c r="A672" t="s">
        <v>712</v>
      </c>
      <c r="B672" s="1" t="s">
        <v>2019</v>
      </c>
      <c r="C672" s="1" t="s">
        <v>109</v>
      </c>
      <c r="D672" s="1" t="s">
        <v>627</v>
      </c>
      <c r="E672" s="2">
        <v>0</v>
      </c>
      <c r="F672" s="3">
        <v>0</v>
      </c>
      <c r="G672" s="1"/>
    </row>
    <row r="673" spans="1:7" x14ac:dyDescent="0.25">
      <c r="A673" t="s">
        <v>713</v>
      </c>
      <c r="B673" s="1" t="s">
        <v>2020</v>
      </c>
      <c r="C673" s="1" t="s">
        <v>109</v>
      </c>
      <c r="D673" s="1" t="s">
        <v>148</v>
      </c>
      <c r="E673" s="4">
        <v>0</v>
      </c>
      <c r="F673" s="5">
        <v>0</v>
      </c>
      <c r="G673" s="1"/>
    </row>
    <row r="674" spans="1:7" x14ac:dyDescent="0.25">
      <c r="A674" t="s">
        <v>714</v>
      </c>
      <c r="B674" s="1" t="s">
        <v>2021</v>
      </c>
      <c r="C674" s="1" t="s">
        <v>40</v>
      </c>
      <c r="D674" s="1" t="s">
        <v>627</v>
      </c>
      <c r="E674" s="2">
        <v>0</v>
      </c>
      <c r="F674" s="3">
        <v>0</v>
      </c>
      <c r="G674" s="1"/>
    </row>
    <row r="675" spans="1:7" x14ac:dyDescent="0.25">
      <c r="A675" t="s">
        <v>715</v>
      </c>
      <c r="B675" s="1" t="s">
        <v>2022</v>
      </c>
      <c r="C675" s="1" t="s">
        <v>40</v>
      </c>
      <c r="D675" s="1" t="s">
        <v>72</v>
      </c>
      <c r="E675" s="4">
        <v>0</v>
      </c>
      <c r="F675" s="5">
        <v>0</v>
      </c>
      <c r="G675" s="1"/>
    </row>
    <row r="676" spans="1:7" x14ac:dyDescent="0.25">
      <c r="A676" t="s">
        <v>716</v>
      </c>
      <c r="B676" s="1" t="s">
        <v>2023</v>
      </c>
      <c r="C676" s="1" t="s">
        <v>72</v>
      </c>
      <c r="D676" s="1" t="s">
        <v>22</v>
      </c>
      <c r="E676" s="4">
        <v>0</v>
      </c>
      <c r="F676" s="5">
        <v>0</v>
      </c>
      <c r="G676" s="1"/>
    </row>
    <row r="677" spans="1:7" x14ac:dyDescent="0.25">
      <c r="A677" t="s">
        <v>717</v>
      </c>
      <c r="B677" s="1" t="s">
        <v>2024</v>
      </c>
      <c r="C677" s="1" t="s">
        <v>22</v>
      </c>
      <c r="D677" s="1" t="s">
        <v>116</v>
      </c>
      <c r="E677" s="4">
        <v>0</v>
      </c>
      <c r="F677" s="5">
        <v>0</v>
      </c>
      <c r="G677" s="1"/>
    </row>
    <row r="678" spans="1:7" x14ac:dyDescent="0.25">
      <c r="A678" t="s">
        <v>718</v>
      </c>
      <c r="B678" s="1" t="s">
        <v>2025</v>
      </c>
      <c r="C678" s="1" t="s">
        <v>116</v>
      </c>
      <c r="D678" s="1" t="s">
        <v>74</v>
      </c>
      <c r="E678" s="4">
        <v>0</v>
      </c>
      <c r="F678" s="5">
        <v>0</v>
      </c>
      <c r="G678" s="1"/>
    </row>
    <row r="679" spans="1:7" x14ac:dyDescent="0.25">
      <c r="A679" t="s">
        <v>719</v>
      </c>
      <c r="B679" s="1" t="s">
        <v>2026</v>
      </c>
      <c r="C679" s="1" t="s">
        <v>74</v>
      </c>
      <c r="D679" s="1" t="s">
        <v>55</v>
      </c>
      <c r="E679" s="4">
        <v>0</v>
      </c>
      <c r="F679" s="5">
        <v>0</v>
      </c>
      <c r="G679" s="1"/>
    </row>
    <row r="680" spans="1:7" x14ac:dyDescent="0.25">
      <c r="A680" t="s">
        <v>720</v>
      </c>
      <c r="B680" s="1" t="s">
        <v>2027</v>
      </c>
      <c r="C680" s="1" t="s">
        <v>133</v>
      </c>
      <c r="D680" s="1" t="s">
        <v>606</v>
      </c>
      <c r="E680" s="4">
        <v>0</v>
      </c>
      <c r="F680" s="5">
        <v>0</v>
      </c>
      <c r="G680" s="1"/>
    </row>
    <row r="681" spans="1:7" x14ac:dyDescent="0.25">
      <c r="A681" t="s">
        <v>721</v>
      </c>
      <c r="B681" s="1" t="s">
        <v>2028</v>
      </c>
      <c r="C681" s="1" t="s">
        <v>134</v>
      </c>
      <c r="D681" s="1" t="s">
        <v>56</v>
      </c>
      <c r="E681" s="4">
        <v>0</v>
      </c>
      <c r="F681" s="5">
        <v>0</v>
      </c>
      <c r="G681" s="1"/>
    </row>
    <row r="682" spans="1:7" x14ac:dyDescent="0.25">
      <c r="A682" t="s">
        <v>722</v>
      </c>
      <c r="B682" s="1" t="s">
        <v>2029</v>
      </c>
      <c r="C682" s="1" t="s">
        <v>56</v>
      </c>
      <c r="D682" s="1" t="s">
        <v>641</v>
      </c>
      <c r="E682" s="4">
        <v>0</v>
      </c>
      <c r="F682" s="5">
        <v>0</v>
      </c>
      <c r="G682" s="1"/>
    </row>
    <row r="683" spans="1:7" x14ac:dyDescent="0.25">
      <c r="A683" t="s">
        <v>723</v>
      </c>
      <c r="B683" s="1" t="s">
        <v>2030</v>
      </c>
      <c r="C683" s="1" t="s">
        <v>135</v>
      </c>
      <c r="D683" s="1" t="s">
        <v>580</v>
      </c>
      <c r="E683" s="4">
        <v>0</v>
      </c>
      <c r="F683" s="5">
        <v>0</v>
      </c>
      <c r="G683" s="1"/>
    </row>
    <row r="684" spans="1:7" x14ac:dyDescent="0.25">
      <c r="A684" t="s">
        <v>724</v>
      </c>
      <c r="B684" s="1" t="s">
        <v>2031</v>
      </c>
      <c r="C684" s="1" t="s">
        <v>136</v>
      </c>
      <c r="D684" s="1" t="s">
        <v>883</v>
      </c>
      <c r="E684" s="4">
        <v>0</v>
      </c>
      <c r="F684" s="5">
        <v>0</v>
      </c>
      <c r="G684" s="1"/>
    </row>
    <row r="685" spans="1:7" x14ac:dyDescent="0.25">
      <c r="A685" t="s">
        <v>725</v>
      </c>
      <c r="B685" s="1" t="s">
        <v>2032</v>
      </c>
      <c r="C685" s="1" t="s">
        <v>77</v>
      </c>
      <c r="D685" s="1" t="s">
        <v>138</v>
      </c>
      <c r="E685" s="4">
        <v>0</v>
      </c>
      <c r="F685" s="5">
        <v>0</v>
      </c>
      <c r="G685" s="1"/>
    </row>
    <row r="686" spans="1:7" x14ac:dyDescent="0.25">
      <c r="A686" t="s">
        <v>726</v>
      </c>
      <c r="B686" s="1" t="s">
        <v>2033</v>
      </c>
      <c r="C686" s="1" t="s">
        <v>138</v>
      </c>
      <c r="D686" s="1" t="s">
        <v>616</v>
      </c>
      <c r="E686" s="4">
        <v>0</v>
      </c>
      <c r="F686" s="5">
        <v>0</v>
      </c>
      <c r="G686" s="1"/>
    </row>
    <row r="687" spans="1:7" x14ac:dyDescent="0.25">
      <c r="A687" t="s">
        <v>727</v>
      </c>
      <c r="B687" s="1" t="s">
        <v>2034</v>
      </c>
      <c r="C687" s="1" t="s">
        <v>139</v>
      </c>
      <c r="D687" s="1" t="s">
        <v>884</v>
      </c>
      <c r="E687" s="4">
        <v>0</v>
      </c>
      <c r="F687" s="5">
        <v>0</v>
      </c>
      <c r="G687" s="1"/>
    </row>
    <row r="688" spans="1:7" x14ac:dyDescent="0.25">
      <c r="A688" t="s">
        <v>728</v>
      </c>
      <c r="B688" s="1" t="s">
        <v>2035</v>
      </c>
      <c r="C688" s="1" t="s">
        <v>79</v>
      </c>
      <c r="D688" s="1" t="s">
        <v>141</v>
      </c>
      <c r="E688" s="4">
        <v>0</v>
      </c>
      <c r="F688" s="5">
        <v>0</v>
      </c>
      <c r="G688" s="1"/>
    </row>
    <row r="689" spans="1:7" x14ac:dyDescent="0.25">
      <c r="A689" t="s">
        <v>729</v>
      </c>
      <c r="B689" s="1" t="s">
        <v>2036</v>
      </c>
      <c r="C689" s="1" t="s">
        <v>141</v>
      </c>
      <c r="D689" s="1" t="s">
        <v>608</v>
      </c>
      <c r="E689" s="4">
        <v>0</v>
      </c>
      <c r="F689" s="5">
        <v>0</v>
      </c>
      <c r="G689" s="1"/>
    </row>
    <row r="690" spans="1:7" x14ac:dyDescent="0.25">
      <c r="A690" t="s">
        <v>730</v>
      </c>
      <c r="B690" s="1" t="s">
        <v>2037</v>
      </c>
      <c r="C690" s="1" t="s">
        <v>143</v>
      </c>
      <c r="D690" s="1" t="s">
        <v>81</v>
      </c>
      <c r="E690" s="4">
        <v>0</v>
      </c>
      <c r="F690" s="5">
        <v>0</v>
      </c>
      <c r="G690" s="1"/>
    </row>
    <row r="691" spans="1:7" x14ac:dyDescent="0.25">
      <c r="A691" t="s">
        <v>731</v>
      </c>
      <c r="B691" s="1" t="s">
        <v>2038</v>
      </c>
      <c r="C691" s="1" t="s">
        <v>81</v>
      </c>
      <c r="D691" s="1" t="s">
        <v>643</v>
      </c>
      <c r="E691" s="4">
        <v>0</v>
      </c>
      <c r="F691" s="5">
        <v>0</v>
      </c>
      <c r="G691" s="1"/>
    </row>
    <row r="692" spans="1:7" x14ac:dyDescent="0.25">
      <c r="A692" t="s">
        <v>732</v>
      </c>
      <c r="B692" s="1" t="s">
        <v>2039</v>
      </c>
      <c r="C692" s="1" t="s">
        <v>145</v>
      </c>
      <c r="D692" s="1" t="s">
        <v>609</v>
      </c>
      <c r="E692" s="4">
        <v>0</v>
      </c>
      <c r="F692" s="5">
        <v>0</v>
      </c>
      <c r="G692" s="1"/>
    </row>
    <row r="693" spans="1:7" x14ac:dyDescent="0.25">
      <c r="A693" t="s">
        <v>733</v>
      </c>
      <c r="B693" s="1" t="s">
        <v>2040</v>
      </c>
      <c r="C693" s="1" t="s">
        <v>609</v>
      </c>
      <c r="D693" s="1" t="s">
        <v>611</v>
      </c>
      <c r="E693" s="4">
        <v>0</v>
      </c>
      <c r="F693" s="5">
        <v>0</v>
      </c>
      <c r="G693" s="1"/>
    </row>
    <row r="694" spans="1:7" x14ac:dyDescent="0.25">
      <c r="A694" t="s">
        <v>734</v>
      </c>
      <c r="B694" s="1" t="s">
        <v>2041</v>
      </c>
      <c r="C694" s="1" t="s">
        <v>611</v>
      </c>
      <c r="D694" s="1" t="s">
        <v>885</v>
      </c>
      <c r="E694" s="4">
        <v>0</v>
      </c>
      <c r="F694" s="5">
        <v>0</v>
      </c>
      <c r="G694" s="1"/>
    </row>
    <row r="695" spans="1:7" x14ac:dyDescent="0.25">
      <c r="A695" t="s">
        <v>735</v>
      </c>
      <c r="B695" s="1" t="s">
        <v>2042</v>
      </c>
      <c r="C695" s="1" t="s">
        <v>885</v>
      </c>
      <c r="D695" s="1" t="s">
        <v>627</v>
      </c>
      <c r="E695" s="4">
        <v>0</v>
      </c>
      <c r="F695" s="5">
        <v>0</v>
      </c>
      <c r="G695" s="1"/>
    </row>
    <row r="696" spans="1:7" x14ac:dyDescent="0.25">
      <c r="A696" t="s">
        <v>736</v>
      </c>
      <c r="B696" s="1" t="s">
        <v>2043</v>
      </c>
      <c r="C696" s="1" t="s">
        <v>115</v>
      </c>
      <c r="D696" s="1" t="s">
        <v>882</v>
      </c>
      <c r="E696" s="2">
        <v>0</v>
      </c>
      <c r="F696" s="3">
        <v>0</v>
      </c>
      <c r="G696" s="1"/>
    </row>
    <row r="697" spans="1:7" x14ac:dyDescent="0.25">
      <c r="A697" t="s">
        <v>737</v>
      </c>
      <c r="B697" s="1" t="s">
        <v>2044</v>
      </c>
      <c r="C697" s="1" t="s">
        <v>115</v>
      </c>
      <c r="D697" s="1" t="s">
        <v>149</v>
      </c>
      <c r="E697" s="4">
        <v>0</v>
      </c>
      <c r="F697" s="5">
        <v>0</v>
      </c>
      <c r="G697" s="1"/>
    </row>
    <row r="698" spans="1:7" x14ac:dyDescent="0.25">
      <c r="A698" t="s">
        <v>738</v>
      </c>
      <c r="B698" s="1" t="s">
        <v>2044</v>
      </c>
      <c r="C698" s="1" t="s">
        <v>606</v>
      </c>
      <c r="D698" s="1" t="s">
        <v>628</v>
      </c>
      <c r="E698" s="4">
        <v>0</v>
      </c>
      <c r="F698" s="5">
        <v>0</v>
      </c>
      <c r="G698" s="1"/>
    </row>
    <row r="699" spans="1:7" x14ac:dyDescent="0.25">
      <c r="A699" t="s">
        <v>739</v>
      </c>
      <c r="B699" s="1" t="s">
        <v>2044</v>
      </c>
      <c r="C699" s="1" t="s">
        <v>580</v>
      </c>
      <c r="D699" s="1" t="s">
        <v>630</v>
      </c>
      <c r="E699" s="4">
        <v>0</v>
      </c>
      <c r="F699" s="5">
        <v>0</v>
      </c>
      <c r="G699" s="1"/>
    </row>
    <row r="700" spans="1:7" x14ac:dyDescent="0.25">
      <c r="A700" t="s">
        <v>740</v>
      </c>
      <c r="B700" s="1" t="s">
        <v>2044</v>
      </c>
      <c r="C700" s="1" t="s">
        <v>616</v>
      </c>
      <c r="D700" s="1" t="s">
        <v>635</v>
      </c>
      <c r="E700" s="4">
        <v>0</v>
      </c>
      <c r="F700" s="5">
        <v>0</v>
      </c>
      <c r="G700" s="1"/>
    </row>
    <row r="701" spans="1:7" x14ac:dyDescent="0.25">
      <c r="A701" t="s">
        <v>741</v>
      </c>
      <c r="B701" s="1" t="s">
        <v>2044</v>
      </c>
      <c r="C701" s="1" t="s">
        <v>608</v>
      </c>
      <c r="D701" s="1" t="s">
        <v>602</v>
      </c>
      <c r="E701" s="4">
        <v>0</v>
      </c>
      <c r="F701" s="5">
        <v>0</v>
      </c>
      <c r="G701" s="1"/>
    </row>
    <row r="702" spans="1:7" x14ac:dyDescent="0.25">
      <c r="A702" t="s">
        <v>742</v>
      </c>
      <c r="B702" s="1" t="s">
        <v>2044</v>
      </c>
      <c r="C702" s="1" t="s">
        <v>609</v>
      </c>
      <c r="D702" s="1" t="s">
        <v>597</v>
      </c>
      <c r="E702" s="4">
        <v>0</v>
      </c>
      <c r="F702" s="5">
        <v>0</v>
      </c>
      <c r="G702" s="1"/>
    </row>
    <row r="703" spans="1:7" x14ac:dyDescent="0.25">
      <c r="A703" t="s">
        <v>743</v>
      </c>
      <c r="B703" s="1" t="s">
        <v>2044</v>
      </c>
      <c r="C703" s="1" t="s">
        <v>627</v>
      </c>
      <c r="D703" s="1" t="s">
        <v>882</v>
      </c>
      <c r="E703" s="4">
        <v>0</v>
      </c>
      <c r="F703" s="5">
        <v>0</v>
      </c>
      <c r="G703" s="1"/>
    </row>
    <row r="704" spans="1:7" x14ac:dyDescent="0.25">
      <c r="A704" t="s">
        <v>744</v>
      </c>
      <c r="B704" s="1" t="s">
        <v>2045</v>
      </c>
      <c r="C704" s="1" t="s">
        <v>109</v>
      </c>
      <c r="D704" s="1" t="s">
        <v>597</v>
      </c>
      <c r="E704" s="2">
        <v>0</v>
      </c>
      <c r="F704" s="3">
        <v>90000</v>
      </c>
      <c r="G704" s="1"/>
    </row>
    <row r="705" spans="1:7" x14ac:dyDescent="0.25">
      <c r="A705" t="s">
        <v>745</v>
      </c>
      <c r="B705" s="1" t="s">
        <v>2046</v>
      </c>
      <c r="C705" s="1" t="s">
        <v>109</v>
      </c>
      <c r="D705" s="1" t="s">
        <v>148</v>
      </c>
      <c r="E705" s="4">
        <v>0</v>
      </c>
      <c r="F705" s="5">
        <v>0</v>
      </c>
      <c r="G705" s="1"/>
    </row>
    <row r="706" spans="1:7" ht="30" x14ac:dyDescent="0.25">
      <c r="A706" t="s">
        <v>746</v>
      </c>
      <c r="B706" s="1" t="s">
        <v>2047</v>
      </c>
      <c r="C706" s="1" t="s">
        <v>148</v>
      </c>
      <c r="D706" s="1" t="s">
        <v>111</v>
      </c>
      <c r="E706" s="4">
        <v>0</v>
      </c>
      <c r="F706" s="5">
        <v>0</v>
      </c>
      <c r="G706" s="1"/>
    </row>
    <row r="707" spans="1:7" x14ac:dyDescent="0.25">
      <c r="A707" t="s">
        <v>747</v>
      </c>
      <c r="B707" s="1" t="s">
        <v>2048</v>
      </c>
      <c r="C707" s="1" t="s">
        <v>111</v>
      </c>
      <c r="D707" s="1" t="s">
        <v>110</v>
      </c>
      <c r="E707" s="4">
        <v>0</v>
      </c>
      <c r="F707" s="5">
        <v>0</v>
      </c>
      <c r="G707" s="1"/>
    </row>
    <row r="708" spans="1:7" x14ac:dyDescent="0.25">
      <c r="A708" t="s">
        <v>748</v>
      </c>
      <c r="B708" s="1" t="s">
        <v>2049</v>
      </c>
      <c r="C708" s="1" t="s">
        <v>110</v>
      </c>
      <c r="D708" s="1" t="s">
        <v>586</v>
      </c>
      <c r="E708" s="4">
        <v>0</v>
      </c>
      <c r="F708" s="5">
        <v>90000</v>
      </c>
      <c r="G708" s="1"/>
    </row>
    <row r="709" spans="1:7" x14ac:dyDescent="0.25">
      <c r="A709" t="s">
        <v>749</v>
      </c>
      <c r="B709" s="1" t="s">
        <v>2050</v>
      </c>
      <c r="C709" s="1" t="s">
        <v>580</v>
      </c>
      <c r="D709" s="1" t="s">
        <v>597</v>
      </c>
      <c r="E709" s="4">
        <v>0</v>
      </c>
      <c r="F709" s="5">
        <v>0</v>
      </c>
      <c r="G709" s="1"/>
    </row>
    <row r="710" spans="1:7" ht="30" x14ac:dyDescent="0.25">
      <c r="A710">
        <v>2.2000000000000002</v>
      </c>
      <c r="B710" s="1" t="s">
        <v>2051</v>
      </c>
      <c r="C710" s="1" t="s">
        <v>109</v>
      </c>
      <c r="D710" s="1" t="s">
        <v>898</v>
      </c>
      <c r="E710" s="2">
        <v>55000</v>
      </c>
      <c r="F710" s="3">
        <v>419200</v>
      </c>
      <c r="G710" s="1"/>
    </row>
    <row r="711" spans="1:7" ht="30" x14ac:dyDescent="0.25">
      <c r="A711" t="s">
        <v>125</v>
      </c>
      <c r="B711" s="1" t="s">
        <v>2052</v>
      </c>
      <c r="C711" s="1" t="s">
        <v>109</v>
      </c>
      <c r="D711" s="1" t="s">
        <v>656</v>
      </c>
      <c r="E711" s="2">
        <v>0</v>
      </c>
      <c r="F711" s="3">
        <v>100000</v>
      </c>
      <c r="G711" s="1"/>
    </row>
    <row r="712" spans="1:7" x14ac:dyDescent="0.25">
      <c r="A712" t="s">
        <v>126</v>
      </c>
      <c r="B712" s="1" t="s">
        <v>2053</v>
      </c>
      <c r="C712" s="1" t="s">
        <v>147</v>
      </c>
      <c r="D712" s="1" t="s">
        <v>154</v>
      </c>
      <c r="E712" s="2">
        <v>0</v>
      </c>
      <c r="F712" s="3">
        <v>0</v>
      </c>
      <c r="G712" s="1"/>
    </row>
    <row r="713" spans="1:7" ht="30" x14ac:dyDescent="0.25">
      <c r="A713" t="s">
        <v>127</v>
      </c>
      <c r="B713" s="1" t="s">
        <v>2054</v>
      </c>
      <c r="C713" s="1" t="s">
        <v>147</v>
      </c>
      <c r="D713" s="1" t="s">
        <v>154</v>
      </c>
      <c r="E713" s="2">
        <v>0</v>
      </c>
      <c r="F713" s="3">
        <v>0</v>
      </c>
      <c r="G713" s="1"/>
    </row>
    <row r="714" spans="1:7" x14ac:dyDescent="0.25">
      <c r="A714" t="s">
        <v>128</v>
      </c>
      <c r="B714" s="1" t="s">
        <v>2055</v>
      </c>
      <c r="C714" s="1" t="s">
        <v>147</v>
      </c>
      <c r="D714" s="1" t="s">
        <v>111</v>
      </c>
      <c r="E714" s="4">
        <v>0</v>
      </c>
      <c r="F714" s="5">
        <v>0</v>
      </c>
      <c r="G714" s="1"/>
    </row>
    <row r="715" spans="1:7" x14ac:dyDescent="0.25">
      <c r="A715" t="s">
        <v>129</v>
      </c>
      <c r="B715" s="1" t="s">
        <v>2056</v>
      </c>
      <c r="C715" s="1" t="s">
        <v>599</v>
      </c>
      <c r="D715" s="1" t="s">
        <v>154</v>
      </c>
      <c r="E715" s="4">
        <v>0</v>
      </c>
      <c r="F715" s="5">
        <v>0</v>
      </c>
      <c r="G715" s="1"/>
    </row>
    <row r="716" spans="1:7" x14ac:dyDescent="0.25">
      <c r="A716" t="s">
        <v>130</v>
      </c>
      <c r="B716" s="1" t="s">
        <v>2057</v>
      </c>
      <c r="C716" s="1" t="s">
        <v>147</v>
      </c>
      <c r="D716" s="1" t="s">
        <v>154</v>
      </c>
      <c r="E716" s="2">
        <v>0</v>
      </c>
      <c r="F716" s="3">
        <v>0</v>
      </c>
      <c r="G716" s="1"/>
    </row>
    <row r="717" spans="1:7" x14ac:dyDescent="0.25">
      <c r="A717" t="s">
        <v>131</v>
      </c>
      <c r="B717" s="1" t="s">
        <v>2055</v>
      </c>
      <c r="C717" s="1" t="s">
        <v>147</v>
      </c>
      <c r="D717" s="1" t="s">
        <v>111</v>
      </c>
      <c r="E717" s="4">
        <v>0</v>
      </c>
      <c r="F717" s="5">
        <v>0</v>
      </c>
      <c r="G717" s="1"/>
    </row>
    <row r="718" spans="1:7" x14ac:dyDescent="0.25">
      <c r="A718" t="s">
        <v>132</v>
      </c>
      <c r="B718" s="1" t="s">
        <v>2056</v>
      </c>
      <c r="C718" s="1" t="s">
        <v>599</v>
      </c>
      <c r="D718" s="1" t="s">
        <v>154</v>
      </c>
      <c r="E718" s="4">
        <v>0</v>
      </c>
      <c r="F718" s="5">
        <v>0</v>
      </c>
      <c r="G718" s="1"/>
    </row>
    <row r="719" spans="1:7" x14ac:dyDescent="0.25">
      <c r="A719" t="s">
        <v>388</v>
      </c>
      <c r="B719" s="1" t="s">
        <v>2058</v>
      </c>
      <c r="C719" s="1" t="s">
        <v>109</v>
      </c>
      <c r="D719" s="1" t="s">
        <v>656</v>
      </c>
      <c r="E719" s="2">
        <v>0</v>
      </c>
      <c r="F719" s="3">
        <v>0</v>
      </c>
      <c r="G719" s="1"/>
    </row>
    <row r="720" spans="1:7" x14ac:dyDescent="0.25">
      <c r="A720" t="s">
        <v>389</v>
      </c>
      <c r="B720" s="1" t="s">
        <v>2059</v>
      </c>
      <c r="C720" s="1" t="s">
        <v>109</v>
      </c>
      <c r="D720" s="1" t="s">
        <v>146</v>
      </c>
      <c r="E720" s="4">
        <v>0</v>
      </c>
      <c r="F720" s="5">
        <v>0</v>
      </c>
      <c r="G720" s="1"/>
    </row>
    <row r="721" spans="1:7" ht="30" x14ac:dyDescent="0.25">
      <c r="A721" t="s">
        <v>390</v>
      </c>
      <c r="B721" s="1" t="s">
        <v>2060</v>
      </c>
      <c r="C721" s="1" t="s">
        <v>146</v>
      </c>
      <c r="D721" s="1" t="s">
        <v>115</v>
      </c>
      <c r="E721" s="4">
        <v>0</v>
      </c>
      <c r="F721" s="5">
        <v>0</v>
      </c>
      <c r="G721" s="1"/>
    </row>
    <row r="722" spans="1:7" ht="30" x14ac:dyDescent="0.25">
      <c r="A722" t="s">
        <v>391</v>
      </c>
      <c r="B722" s="1" t="s">
        <v>2061</v>
      </c>
      <c r="C722" s="1" t="s">
        <v>635</v>
      </c>
      <c r="D722" s="1" t="s">
        <v>608</v>
      </c>
      <c r="E722" s="4">
        <v>0</v>
      </c>
      <c r="F722" s="5">
        <v>0</v>
      </c>
      <c r="G722" s="1"/>
    </row>
    <row r="723" spans="1:7" x14ac:dyDescent="0.25">
      <c r="A723" t="s">
        <v>392</v>
      </c>
      <c r="B723" s="1" t="s">
        <v>2062</v>
      </c>
      <c r="C723" s="1" t="s">
        <v>58</v>
      </c>
      <c r="D723" s="1" t="s">
        <v>656</v>
      </c>
      <c r="E723" s="2">
        <v>0</v>
      </c>
      <c r="F723" s="3">
        <v>0</v>
      </c>
      <c r="G723" s="1"/>
    </row>
    <row r="724" spans="1:7" x14ac:dyDescent="0.25">
      <c r="A724" t="s">
        <v>750</v>
      </c>
      <c r="B724" s="1" t="s">
        <v>2063</v>
      </c>
      <c r="C724" s="1" t="s">
        <v>58</v>
      </c>
      <c r="D724" s="1" t="s">
        <v>570</v>
      </c>
      <c r="E724" s="4">
        <v>0</v>
      </c>
      <c r="F724" s="5">
        <v>0</v>
      </c>
      <c r="G724" s="1"/>
    </row>
    <row r="725" spans="1:7" x14ac:dyDescent="0.25">
      <c r="A725" t="s">
        <v>751</v>
      </c>
      <c r="B725" s="1" t="s">
        <v>2064</v>
      </c>
      <c r="C725" s="1" t="s">
        <v>40</v>
      </c>
      <c r="D725" s="1" t="s">
        <v>11</v>
      </c>
      <c r="E725" s="4">
        <v>0</v>
      </c>
      <c r="F725" s="5">
        <v>0</v>
      </c>
      <c r="G725" s="1"/>
    </row>
    <row r="726" spans="1:7" x14ac:dyDescent="0.25">
      <c r="A726" t="s">
        <v>752</v>
      </c>
      <c r="B726" s="1" t="s">
        <v>2065</v>
      </c>
      <c r="C726" s="1" t="s">
        <v>72</v>
      </c>
      <c r="D726" s="1" t="s">
        <v>73</v>
      </c>
      <c r="E726" s="4">
        <v>0</v>
      </c>
      <c r="F726" s="5">
        <v>0</v>
      </c>
      <c r="G726" s="1"/>
    </row>
    <row r="727" spans="1:7" x14ac:dyDescent="0.25">
      <c r="A727" t="s">
        <v>753</v>
      </c>
      <c r="B727" s="1" t="s">
        <v>2066</v>
      </c>
      <c r="C727" s="1" t="s">
        <v>22</v>
      </c>
      <c r="D727" s="1" t="s">
        <v>123</v>
      </c>
      <c r="E727" s="4">
        <v>0</v>
      </c>
      <c r="F727" s="5">
        <v>0</v>
      </c>
      <c r="G727" s="1"/>
    </row>
    <row r="728" spans="1:7" x14ac:dyDescent="0.25">
      <c r="A728" t="s">
        <v>754</v>
      </c>
      <c r="B728" s="1" t="s">
        <v>2067</v>
      </c>
      <c r="C728" s="1" t="s">
        <v>116</v>
      </c>
      <c r="D728" s="1" t="s">
        <v>115</v>
      </c>
      <c r="E728" s="4">
        <v>0</v>
      </c>
      <c r="F728" s="5">
        <v>0</v>
      </c>
      <c r="G728" s="1"/>
    </row>
    <row r="729" spans="1:7" x14ac:dyDescent="0.25">
      <c r="A729" t="s">
        <v>755</v>
      </c>
      <c r="B729" s="1" t="s">
        <v>2068</v>
      </c>
      <c r="C729" s="1" t="s">
        <v>74</v>
      </c>
      <c r="D729" s="1" t="s">
        <v>75</v>
      </c>
      <c r="E729" s="4">
        <v>0</v>
      </c>
      <c r="F729" s="5">
        <v>0</v>
      </c>
      <c r="G729" s="1"/>
    </row>
    <row r="730" spans="1:7" x14ac:dyDescent="0.25">
      <c r="A730" t="s">
        <v>756</v>
      </c>
      <c r="B730" s="1" t="s">
        <v>2069</v>
      </c>
      <c r="C730" s="1" t="s">
        <v>133</v>
      </c>
      <c r="D730" s="1" t="s">
        <v>114</v>
      </c>
      <c r="E730" s="4">
        <v>0</v>
      </c>
      <c r="F730" s="5">
        <v>0</v>
      </c>
      <c r="G730" s="1"/>
    </row>
    <row r="731" spans="1:7" x14ac:dyDescent="0.25">
      <c r="A731" t="s">
        <v>757</v>
      </c>
      <c r="B731" s="1" t="s">
        <v>2070</v>
      </c>
      <c r="C731" s="1" t="s">
        <v>134</v>
      </c>
      <c r="D731" s="1" t="s">
        <v>13</v>
      </c>
      <c r="E731" s="4">
        <v>0</v>
      </c>
      <c r="F731" s="5">
        <v>0</v>
      </c>
      <c r="G731" s="1"/>
    </row>
    <row r="732" spans="1:7" x14ac:dyDescent="0.25">
      <c r="A732" t="s">
        <v>758</v>
      </c>
      <c r="B732" s="1" t="s">
        <v>2071</v>
      </c>
      <c r="C732" s="1" t="s">
        <v>56</v>
      </c>
      <c r="D732" s="1" t="s">
        <v>76</v>
      </c>
      <c r="E732" s="4">
        <v>0</v>
      </c>
      <c r="F732" s="5">
        <v>0</v>
      </c>
      <c r="G732" s="1"/>
    </row>
    <row r="733" spans="1:7" x14ac:dyDescent="0.25">
      <c r="A733" t="s">
        <v>759</v>
      </c>
      <c r="B733" s="1" t="s">
        <v>2072</v>
      </c>
      <c r="C733" s="1" t="s">
        <v>135</v>
      </c>
      <c r="D733" s="1" t="s">
        <v>571</v>
      </c>
      <c r="E733" s="4">
        <v>0</v>
      </c>
      <c r="F733" s="5">
        <v>0</v>
      </c>
      <c r="G733" s="1"/>
    </row>
    <row r="734" spans="1:7" x14ac:dyDescent="0.25">
      <c r="A734" t="s">
        <v>760</v>
      </c>
      <c r="B734" s="1" t="s">
        <v>2073</v>
      </c>
      <c r="C734" s="1" t="s">
        <v>136</v>
      </c>
      <c r="D734" s="1" t="s">
        <v>137</v>
      </c>
      <c r="E734" s="4">
        <v>0</v>
      </c>
      <c r="F734" s="5">
        <v>0</v>
      </c>
      <c r="G734" s="1"/>
    </row>
    <row r="735" spans="1:7" x14ac:dyDescent="0.25">
      <c r="A735" t="s">
        <v>761</v>
      </c>
      <c r="B735" s="1" t="s">
        <v>2074</v>
      </c>
      <c r="C735" s="1" t="s">
        <v>77</v>
      </c>
      <c r="D735" s="1" t="s">
        <v>78</v>
      </c>
      <c r="E735" s="4">
        <v>0</v>
      </c>
      <c r="F735" s="5">
        <v>0</v>
      </c>
      <c r="G735" s="1"/>
    </row>
    <row r="736" spans="1:7" x14ac:dyDescent="0.25">
      <c r="A736" t="s">
        <v>762</v>
      </c>
      <c r="B736" s="1" t="s">
        <v>2075</v>
      </c>
      <c r="C736" s="1" t="s">
        <v>138</v>
      </c>
      <c r="D736" s="1" t="s">
        <v>152</v>
      </c>
      <c r="E736" s="4">
        <v>0</v>
      </c>
      <c r="F736" s="5">
        <v>0</v>
      </c>
      <c r="G736" s="1"/>
    </row>
    <row r="737" spans="1:7" x14ac:dyDescent="0.25">
      <c r="A737" t="s">
        <v>763</v>
      </c>
      <c r="B737" s="1" t="s">
        <v>2076</v>
      </c>
      <c r="C737" s="1" t="s">
        <v>139</v>
      </c>
      <c r="D737" s="1" t="s">
        <v>616</v>
      </c>
      <c r="E737" s="4">
        <v>0</v>
      </c>
      <c r="F737" s="5">
        <v>0</v>
      </c>
      <c r="G737" s="1"/>
    </row>
    <row r="738" spans="1:7" x14ac:dyDescent="0.25">
      <c r="A738" t="s">
        <v>764</v>
      </c>
      <c r="B738" s="1" t="s">
        <v>2077</v>
      </c>
      <c r="C738" s="1" t="s">
        <v>79</v>
      </c>
      <c r="D738" s="1" t="s">
        <v>80</v>
      </c>
      <c r="E738" s="4">
        <v>0</v>
      </c>
      <c r="F738" s="5">
        <v>0</v>
      </c>
      <c r="G738" s="1"/>
    </row>
    <row r="739" spans="1:7" x14ac:dyDescent="0.25">
      <c r="A739" t="s">
        <v>765</v>
      </c>
      <c r="B739" s="1" t="s">
        <v>2078</v>
      </c>
      <c r="C739" s="1" t="s">
        <v>141</v>
      </c>
      <c r="D739" s="1" t="s">
        <v>142</v>
      </c>
      <c r="E739" s="4">
        <v>0</v>
      </c>
      <c r="F739" s="5">
        <v>0</v>
      </c>
      <c r="G739" s="1"/>
    </row>
    <row r="740" spans="1:7" x14ac:dyDescent="0.25">
      <c r="A740" t="s">
        <v>766</v>
      </c>
      <c r="B740" s="1" t="s">
        <v>2079</v>
      </c>
      <c r="C740" s="1" t="s">
        <v>143</v>
      </c>
      <c r="D740" s="1" t="s">
        <v>144</v>
      </c>
      <c r="E740" s="4">
        <v>0</v>
      </c>
      <c r="F740" s="5">
        <v>0</v>
      </c>
      <c r="G740" s="1"/>
    </row>
    <row r="741" spans="1:7" x14ac:dyDescent="0.25">
      <c r="A741" t="s">
        <v>767</v>
      </c>
      <c r="B741" s="1" t="s">
        <v>2080</v>
      </c>
      <c r="C741" s="1" t="s">
        <v>81</v>
      </c>
      <c r="D741" s="1" t="s">
        <v>71</v>
      </c>
      <c r="E741" s="4">
        <v>0</v>
      </c>
      <c r="F741" s="5">
        <v>0</v>
      </c>
      <c r="G741" s="1"/>
    </row>
    <row r="742" spans="1:7" x14ac:dyDescent="0.25">
      <c r="A742" t="s">
        <v>768</v>
      </c>
      <c r="B742" s="1" t="s">
        <v>2081</v>
      </c>
      <c r="C742" s="1" t="s">
        <v>145</v>
      </c>
      <c r="D742" s="1" t="s">
        <v>603</v>
      </c>
      <c r="E742" s="4">
        <v>0</v>
      </c>
      <c r="F742" s="5">
        <v>0</v>
      </c>
      <c r="G742" s="1"/>
    </row>
    <row r="743" spans="1:7" x14ac:dyDescent="0.25">
      <c r="A743" t="s">
        <v>769</v>
      </c>
      <c r="B743" s="1" t="s">
        <v>2082</v>
      </c>
      <c r="C743" s="1" t="s">
        <v>609</v>
      </c>
      <c r="D743" s="1" t="s">
        <v>617</v>
      </c>
      <c r="E743" s="4">
        <v>0</v>
      </c>
      <c r="F743" s="5">
        <v>0</v>
      </c>
      <c r="G743" s="1"/>
    </row>
    <row r="744" spans="1:7" x14ac:dyDescent="0.25">
      <c r="A744" t="s">
        <v>770</v>
      </c>
      <c r="B744" s="1" t="s">
        <v>2083</v>
      </c>
      <c r="C744" s="1" t="s">
        <v>611</v>
      </c>
      <c r="D744" s="1" t="s">
        <v>615</v>
      </c>
      <c r="E744" s="4">
        <v>0</v>
      </c>
      <c r="F744" s="5">
        <v>0</v>
      </c>
      <c r="G744" s="1"/>
    </row>
    <row r="745" spans="1:7" x14ac:dyDescent="0.25">
      <c r="A745" t="s">
        <v>771</v>
      </c>
      <c r="B745" s="1" t="s">
        <v>2084</v>
      </c>
      <c r="C745" s="1" t="s">
        <v>885</v>
      </c>
      <c r="D745" s="1" t="s">
        <v>645</v>
      </c>
      <c r="E745" s="4">
        <v>0</v>
      </c>
      <c r="F745" s="5">
        <v>0</v>
      </c>
      <c r="G745" s="1"/>
    </row>
    <row r="746" spans="1:7" x14ac:dyDescent="0.25">
      <c r="A746" t="s">
        <v>772</v>
      </c>
      <c r="B746" s="6" t="s">
        <v>2085</v>
      </c>
      <c r="C746" s="6" t="s">
        <v>627</v>
      </c>
      <c r="D746" s="6" t="s">
        <v>656</v>
      </c>
      <c r="E746" s="4">
        <v>0</v>
      </c>
      <c r="F746" s="5">
        <v>0</v>
      </c>
      <c r="G746" s="1"/>
    </row>
    <row r="747" spans="1:7" ht="30" x14ac:dyDescent="0.25">
      <c r="A747" t="s">
        <v>1287</v>
      </c>
      <c r="B747" s="1" t="s">
        <v>2086</v>
      </c>
      <c r="C747" s="1" t="s">
        <v>147</v>
      </c>
      <c r="D747" s="1" t="s">
        <v>621</v>
      </c>
      <c r="E747" s="2">
        <v>0</v>
      </c>
      <c r="F747" s="3">
        <v>100000</v>
      </c>
      <c r="G747" s="1"/>
    </row>
    <row r="748" spans="1:7" x14ac:dyDescent="0.25">
      <c r="A748" t="s">
        <v>1288</v>
      </c>
      <c r="B748" s="1" t="s">
        <v>2087</v>
      </c>
      <c r="C748" s="1" t="s">
        <v>147</v>
      </c>
      <c r="D748" s="1" t="s">
        <v>621</v>
      </c>
      <c r="E748" s="2">
        <v>0</v>
      </c>
      <c r="F748" s="3">
        <v>50000</v>
      </c>
      <c r="G748" s="1"/>
    </row>
    <row r="749" spans="1:7" x14ac:dyDescent="0.25">
      <c r="A749" t="s">
        <v>1289</v>
      </c>
      <c r="B749" s="1" t="s">
        <v>1012</v>
      </c>
      <c r="C749" s="1" t="s">
        <v>147</v>
      </c>
      <c r="D749" s="1" t="s">
        <v>111</v>
      </c>
      <c r="E749" s="4">
        <v>0</v>
      </c>
      <c r="F749" s="5">
        <v>0</v>
      </c>
    </row>
    <row r="750" spans="1:7" x14ac:dyDescent="0.25">
      <c r="A750" t="s">
        <v>1290</v>
      </c>
      <c r="B750" s="1" t="s">
        <v>559</v>
      </c>
      <c r="C750" s="1" t="s">
        <v>111</v>
      </c>
      <c r="D750" s="1" t="s">
        <v>121</v>
      </c>
      <c r="E750" s="4">
        <v>0</v>
      </c>
      <c r="F750" s="5">
        <v>0</v>
      </c>
    </row>
    <row r="751" spans="1:7" x14ac:dyDescent="0.25">
      <c r="A751" t="s">
        <v>1291</v>
      </c>
      <c r="B751" s="1" t="s">
        <v>2088</v>
      </c>
      <c r="C751" s="1" t="s">
        <v>121</v>
      </c>
      <c r="D751" s="1" t="s">
        <v>621</v>
      </c>
      <c r="E751" s="4">
        <v>0</v>
      </c>
      <c r="F751" s="5">
        <v>50000</v>
      </c>
    </row>
    <row r="752" spans="1:7" x14ac:dyDescent="0.25">
      <c r="A752" t="s">
        <v>1292</v>
      </c>
      <c r="B752" s="6" t="s">
        <v>2089</v>
      </c>
      <c r="C752" s="6" t="s">
        <v>147</v>
      </c>
      <c r="D752" s="6" t="s">
        <v>621</v>
      </c>
      <c r="E752" s="2">
        <v>0</v>
      </c>
      <c r="F752" s="3">
        <v>50000</v>
      </c>
    </row>
    <row r="753" spans="1:6" x14ac:dyDescent="0.25">
      <c r="A753" t="s">
        <v>1293</v>
      </c>
      <c r="B753" s="6" t="s">
        <v>1012</v>
      </c>
      <c r="C753" s="6" t="s">
        <v>147</v>
      </c>
      <c r="D753" s="6" t="s">
        <v>111</v>
      </c>
      <c r="E753" s="4">
        <v>0</v>
      </c>
      <c r="F753" s="5">
        <v>0</v>
      </c>
    </row>
    <row r="754" spans="1:6" x14ac:dyDescent="0.25">
      <c r="A754" t="s">
        <v>1294</v>
      </c>
      <c r="B754" s="6" t="s">
        <v>559</v>
      </c>
      <c r="C754" s="6" t="s">
        <v>111</v>
      </c>
      <c r="D754" s="6" t="s">
        <v>121</v>
      </c>
      <c r="E754" s="4">
        <v>0</v>
      </c>
      <c r="F754" s="5">
        <v>0</v>
      </c>
    </row>
    <row r="755" spans="1:6" x14ac:dyDescent="0.25">
      <c r="A755" t="s">
        <v>1295</v>
      </c>
      <c r="B755" s="6" t="s">
        <v>2088</v>
      </c>
      <c r="C755" s="6" t="s">
        <v>121</v>
      </c>
      <c r="D755" s="6" t="s">
        <v>621</v>
      </c>
      <c r="E755" s="4">
        <v>0</v>
      </c>
      <c r="F755" s="5">
        <v>50000</v>
      </c>
    </row>
    <row r="756" spans="1:6" ht="30" x14ac:dyDescent="0.25">
      <c r="A756" t="s">
        <v>393</v>
      </c>
      <c r="B756" s="1" t="s">
        <v>2090</v>
      </c>
      <c r="C756" s="1" t="s">
        <v>109</v>
      </c>
      <c r="D756" s="6" t="s">
        <v>881</v>
      </c>
      <c r="E756" s="2">
        <v>55000</v>
      </c>
      <c r="F756" s="3">
        <v>181200</v>
      </c>
    </row>
    <row r="757" spans="1:6" ht="30" x14ac:dyDescent="0.25">
      <c r="A757" t="s">
        <v>394</v>
      </c>
      <c r="B757" s="1" t="s">
        <v>2091</v>
      </c>
      <c r="C757" s="1" t="s">
        <v>109</v>
      </c>
      <c r="D757" s="6" t="s">
        <v>588</v>
      </c>
      <c r="E757" s="2">
        <v>55000</v>
      </c>
      <c r="F757" s="3">
        <v>107100</v>
      </c>
    </row>
    <row r="758" spans="1:6" x14ac:dyDescent="0.25">
      <c r="A758" t="s">
        <v>395</v>
      </c>
      <c r="B758" s="1" t="s">
        <v>2010</v>
      </c>
      <c r="C758" s="1" t="s">
        <v>109</v>
      </c>
      <c r="D758" s="6" t="s">
        <v>570</v>
      </c>
      <c r="E758" s="4">
        <v>0</v>
      </c>
      <c r="F758" s="5">
        <v>0</v>
      </c>
    </row>
    <row r="759" spans="1:6" x14ac:dyDescent="0.25">
      <c r="A759" t="s">
        <v>396</v>
      </c>
      <c r="B759" s="1" t="s">
        <v>880</v>
      </c>
      <c r="C759" s="1" t="s">
        <v>570</v>
      </c>
      <c r="D759" s="6" t="s">
        <v>72</v>
      </c>
      <c r="E759" s="4">
        <v>0</v>
      </c>
      <c r="F759" s="5">
        <v>0</v>
      </c>
    </row>
    <row r="760" spans="1:6" x14ac:dyDescent="0.25">
      <c r="A760" t="s">
        <v>773</v>
      </c>
      <c r="B760" s="1" t="s">
        <v>2092</v>
      </c>
      <c r="C760" s="1" t="s">
        <v>72</v>
      </c>
      <c r="D760" s="6" t="s">
        <v>112</v>
      </c>
      <c r="E760" s="4">
        <v>50000</v>
      </c>
      <c r="F760" s="5">
        <v>0</v>
      </c>
    </row>
    <row r="761" spans="1:6" x14ac:dyDescent="0.25">
      <c r="A761" t="s">
        <v>774</v>
      </c>
      <c r="B761" s="1" t="s">
        <v>2093</v>
      </c>
      <c r="C761" s="1" t="s">
        <v>72</v>
      </c>
      <c r="D761" s="6" t="s">
        <v>112</v>
      </c>
      <c r="E761" s="4">
        <v>0</v>
      </c>
      <c r="F761" s="5">
        <v>50000</v>
      </c>
    </row>
    <row r="762" spans="1:6" x14ac:dyDescent="0.25">
      <c r="A762" t="s">
        <v>775</v>
      </c>
      <c r="B762" s="1" t="s">
        <v>2094</v>
      </c>
      <c r="C762" s="1" t="s">
        <v>72</v>
      </c>
      <c r="D762" s="6" t="s">
        <v>112</v>
      </c>
      <c r="E762" s="4">
        <v>0</v>
      </c>
      <c r="F762" s="5">
        <v>50000</v>
      </c>
    </row>
    <row r="763" spans="1:6" ht="30" x14ac:dyDescent="0.25">
      <c r="A763" t="s">
        <v>776</v>
      </c>
      <c r="B763" s="1" t="s">
        <v>2095</v>
      </c>
      <c r="C763" s="1" t="s">
        <v>72</v>
      </c>
      <c r="D763" s="6" t="s">
        <v>112</v>
      </c>
      <c r="E763" s="4">
        <v>0</v>
      </c>
      <c r="F763" s="5">
        <v>7100</v>
      </c>
    </row>
    <row r="764" spans="1:6" x14ac:dyDescent="0.25">
      <c r="A764" t="s">
        <v>1296</v>
      </c>
      <c r="B764" s="1" t="s">
        <v>2096</v>
      </c>
      <c r="C764" s="1" t="s">
        <v>112</v>
      </c>
      <c r="D764" s="6" t="s">
        <v>588</v>
      </c>
      <c r="E764" s="4">
        <v>5000</v>
      </c>
      <c r="F764" s="5">
        <v>0</v>
      </c>
    </row>
    <row r="765" spans="1:6" x14ac:dyDescent="0.25">
      <c r="A765" t="s">
        <v>397</v>
      </c>
      <c r="B765" s="1" t="s">
        <v>2097</v>
      </c>
      <c r="C765" s="1" t="s">
        <v>74</v>
      </c>
      <c r="D765" s="6" t="s">
        <v>881</v>
      </c>
      <c r="E765" s="2">
        <v>0</v>
      </c>
      <c r="F765" s="3">
        <v>2100</v>
      </c>
    </row>
    <row r="766" spans="1:6" x14ac:dyDescent="0.25">
      <c r="A766" t="s">
        <v>398</v>
      </c>
      <c r="B766" s="1" t="s">
        <v>2098</v>
      </c>
      <c r="C766" s="1" t="s">
        <v>589</v>
      </c>
      <c r="D766" s="6" t="s">
        <v>623</v>
      </c>
      <c r="E766" s="4">
        <v>0</v>
      </c>
      <c r="F766" s="5">
        <v>2100</v>
      </c>
    </row>
    <row r="767" spans="1:6" ht="30" x14ac:dyDescent="0.25">
      <c r="A767" t="s">
        <v>1297</v>
      </c>
      <c r="B767" s="1" t="s">
        <v>2099</v>
      </c>
      <c r="C767" s="1" t="s">
        <v>74</v>
      </c>
      <c r="D767" s="6" t="s">
        <v>881</v>
      </c>
      <c r="E767" s="2">
        <v>0</v>
      </c>
      <c r="F767" s="3">
        <v>0</v>
      </c>
    </row>
    <row r="768" spans="1:6" ht="30" x14ac:dyDescent="0.25">
      <c r="A768" t="s">
        <v>1298</v>
      </c>
      <c r="B768" s="1" t="s">
        <v>2100</v>
      </c>
      <c r="C768" s="1" t="s">
        <v>74</v>
      </c>
      <c r="D768" s="6" t="s">
        <v>881</v>
      </c>
      <c r="E768" s="2">
        <v>0</v>
      </c>
      <c r="F768" s="3">
        <v>0</v>
      </c>
    </row>
    <row r="769" spans="1:6" ht="30" x14ac:dyDescent="0.25">
      <c r="A769" t="s">
        <v>1299</v>
      </c>
      <c r="B769" s="1" t="s">
        <v>2101</v>
      </c>
      <c r="C769" s="1" t="s">
        <v>74</v>
      </c>
      <c r="D769" s="6" t="s">
        <v>84</v>
      </c>
      <c r="E769" s="4">
        <v>0</v>
      </c>
      <c r="F769" s="5">
        <v>0</v>
      </c>
    </row>
    <row r="770" spans="1:6" ht="30" x14ac:dyDescent="0.25">
      <c r="A770" t="s">
        <v>1300</v>
      </c>
      <c r="B770" s="1" t="s">
        <v>2102</v>
      </c>
      <c r="C770" s="1" t="s">
        <v>133</v>
      </c>
      <c r="D770" s="6" t="s">
        <v>893</v>
      </c>
      <c r="E770" s="4">
        <v>0</v>
      </c>
      <c r="F770" s="5">
        <v>0</v>
      </c>
    </row>
    <row r="771" spans="1:6" ht="30" x14ac:dyDescent="0.25">
      <c r="A771" t="s">
        <v>1301</v>
      </c>
      <c r="B771" s="1" t="s">
        <v>2103</v>
      </c>
      <c r="C771" s="1" t="s">
        <v>134</v>
      </c>
      <c r="D771" s="6" t="s">
        <v>894</v>
      </c>
      <c r="E771" s="4">
        <v>0</v>
      </c>
      <c r="F771" s="5">
        <v>0</v>
      </c>
    </row>
    <row r="772" spans="1:6" ht="30" x14ac:dyDescent="0.25">
      <c r="A772" t="s">
        <v>1302</v>
      </c>
      <c r="B772" s="1" t="s">
        <v>2104</v>
      </c>
      <c r="C772" s="1" t="s">
        <v>56</v>
      </c>
      <c r="D772" s="6" t="s">
        <v>895</v>
      </c>
      <c r="E772" s="4">
        <v>0</v>
      </c>
      <c r="F772" s="5">
        <v>0</v>
      </c>
    </row>
    <row r="773" spans="1:6" ht="30" x14ac:dyDescent="0.25">
      <c r="A773" s="1" t="s">
        <v>1303</v>
      </c>
      <c r="B773" s="1" t="s">
        <v>2105</v>
      </c>
      <c r="C773" s="1" t="s">
        <v>135</v>
      </c>
      <c r="D773" s="6" t="s">
        <v>896</v>
      </c>
      <c r="E773" s="4">
        <v>0</v>
      </c>
      <c r="F773" s="5">
        <v>0</v>
      </c>
    </row>
    <row r="774" spans="1:6" ht="30" x14ac:dyDescent="0.25">
      <c r="A774" s="1" t="s">
        <v>1304</v>
      </c>
      <c r="B774" s="1" t="s">
        <v>2106</v>
      </c>
      <c r="C774" s="1" t="s">
        <v>136</v>
      </c>
      <c r="D774" s="6" t="s">
        <v>888</v>
      </c>
      <c r="E774" s="4">
        <v>0</v>
      </c>
      <c r="F774" s="5">
        <v>0</v>
      </c>
    </row>
    <row r="775" spans="1:6" ht="30" x14ac:dyDescent="0.25">
      <c r="A775" s="1" t="s">
        <v>1305</v>
      </c>
      <c r="B775" s="1" t="s">
        <v>2107</v>
      </c>
      <c r="C775" s="1" t="s">
        <v>77</v>
      </c>
      <c r="D775" s="6" t="s">
        <v>1013</v>
      </c>
      <c r="E775" s="4">
        <v>0</v>
      </c>
      <c r="F775" s="5">
        <v>0</v>
      </c>
    </row>
    <row r="776" spans="1:6" ht="30" x14ac:dyDescent="0.25">
      <c r="A776" s="1" t="s">
        <v>1306</v>
      </c>
      <c r="B776" s="1" t="s">
        <v>2108</v>
      </c>
      <c r="C776" s="1" t="s">
        <v>138</v>
      </c>
      <c r="D776" s="6" t="s">
        <v>941</v>
      </c>
      <c r="E776" s="4">
        <v>0</v>
      </c>
      <c r="F776" s="5">
        <v>0</v>
      </c>
    </row>
    <row r="777" spans="1:6" ht="30" x14ac:dyDescent="0.25">
      <c r="A777" s="1" t="s">
        <v>1307</v>
      </c>
      <c r="B777" s="1" t="s">
        <v>2109</v>
      </c>
      <c r="C777" s="1" t="s">
        <v>139</v>
      </c>
      <c r="D777" s="6" t="s">
        <v>942</v>
      </c>
      <c r="E777" s="4">
        <v>0</v>
      </c>
      <c r="F777" s="5">
        <v>0</v>
      </c>
    </row>
    <row r="778" spans="1:6" ht="30" x14ac:dyDescent="0.25">
      <c r="A778" s="1" t="s">
        <v>1308</v>
      </c>
      <c r="B778" s="1" t="s">
        <v>2110</v>
      </c>
      <c r="C778" s="1" t="s">
        <v>79</v>
      </c>
      <c r="D778" s="6" t="s">
        <v>1014</v>
      </c>
      <c r="E778" s="4">
        <v>0</v>
      </c>
      <c r="F778" s="5">
        <v>0</v>
      </c>
    </row>
    <row r="779" spans="1:6" ht="30" x14ac:dyDescent="0.25">
      <c r="A779" s="1" t="s">
        <v>1309</v>
      </c>
      <c r="B779" s="1" t="s">
        <v>2111</v>
      </c>
      <c r="C779" s="1" t="s">
        <v>141</v>
      </c>
      <c r="D779" s="6" t="s">
        <v>647</v>
      </c>
      <c r="E779" s="4">
        <v>0</v>
      </c>
      <c r="F779" s="5">
        <v>0</v>
      </c>
    </row>
    <row r="780" spans="1:6" ht="30" x14ac:dyDescent="0.25">
      <c r="A780" s="1" t="s">
        <v>1310</v>
      </c>
      <c r="B780" s="1" t="s">
        <v>2112</v>
      </c>
      <c r="C780" s="1" t="s">
        <v>143</v>
      </c>
      <c r="D780" s="6" t="s">
        <v>902</v>
      </c>
      <c r="E780" s="4">
        <v>0</v>
      </c>
      <c r="F780" s="5">
        <v>0</v>
      </c>
    </row>
    <row r="781" spans="1:6" ht="30" x14ac:dyDescent="0.25">
      <c r="A781" s="1" t="s">
        <v>1311</v>
      </c>
      <c r="B781" s="1" t="s">
        <v>2113</v>
      </c>
      <c r="C781" s="1" t="s">
        <v>81</v>
      </c>
      <c r="D781" s="6" t="s">
        <v>1015</v>
      </c>
      <c r="E781" s="4">
        <v>0</v>
      </c>
      <c r="F781" s="5">
        <v>0</v>
      </c>
    </row>
    <row r="782" spans="1:6" ht="30" x14ac:dyDescent="0.25">
      <c r="A782" s="1" t="s">
        <v>1312</v>
      </c>
      <c r="B782" s="1" t="s">
        <v>2114</v>
      </c>
      <c r="C782" s="1" t="s">
        <v>145</v>
      </c>
      <c r="D782" s="6" t="s">
        <v>943</v>
      </c>
      <c r="E782" s="4">
        <v>0</v>
      </c>
      <c r="F782" s="5">
        <v>0</v>
      </c>
    </row>
    <row r="783" spans="1:6" ht="30" x14ac:dyDescent="0.25">
      <c r="A783" s="1" t="s">
        <v>1313</v>
      </c>
      <c r="B783" s="1" t="s">
        <v>2115</v>
      </c>
      <c r="C783" s="1" t="s">
        <v>609</v>
      </c>
      <c r="D783" s="6" t="s">
        <v>597</v>
      </c>
      <c r="E783" s="4">
        <v>0</v>
      </c>
      <c r="F783" s="5">
        <v>0</v>
      </c>
    </row>
    <row r="784" spans="1:6" ht="30" x14ac:dyDescent="0.25">
      <c r="A784" s="1" t="s">
        <v>1314</v>
      </c>
      <c r="B784" s="1" t="s">
        <v>2116</v>
      </c>
      <c r="C784" s="1" t="s">
        <v>611</v>
      </c>
      <c r="D784" s="6" t="s">
        <v>1016</v>
      </c>
      <c r="E784" s="4">
        <v>0</v>
      </c>
      <c r="F784" s="5">
        <v>0</v>
      </c>
    </row>
    <row r="785" spans="1:6" ht="30" x14ac:dyDescent="0.25">
      <c r="A785" s="1" t="s">
        <v>1315</v>
      </c>
      <c r="B785" s="1" t="s">
        <v>2117</v>
      </c>
      <c r="C785" s="1" t="s">
        <v>885</v>
      </c>
      <c r="D785" s="6" t="s">
        <v>944</v>
      </c>
      <c r="E785" s="4">
        <v>0</v>
      </c>
      <c r="F785" s="5">
        <v>0</v>
      </c>
    </row>
    <row r="786" spans="1:6" ht="30" x14ac:dyDescent="0.25">
      <c r="A786" s="1" t="s">
        <v>1316</v>
      </c>
      <c r="B786" s="1" t="s">
        <v>2118</v>
      </c>
      <c r="C786" s="1" t="s">
        <v>627</v>
      </c>
      <c r="D786" s="6" t="s">
        <v>882</v>
      </c>
      <c r="E786" s="4">
        <v>0</v>
      </c>
      <c r="F786" s="5">
        <v>0</v>
      </c>
    </row>
    <row r="787" spans="1:6" ht="30" x14ac:dyDescent="0.25">
      <c r="A787" s="1" t="s">
        <v>1317</v>
      </c>
      <c r="B787" s="1" t="s">
        <v>2119</v>
      </c>
      <c r="C787" s="1" t="s">
        <v>901</v>
      </c>
      <c r="D787" s="6" t="s">
        <v>881</v>
      </c>
      <c r="E787" s="4">
        <v>0</v>
      </c>
      <c r="F787" s="5">
        <v>0</v>
      </c>
    </row>
    <row r="788" spans="1:6" x14ac:dyDescent="0.25">
      <c r="A788" s="1" t="s">
        <v>399</v>
      </c>
      <c r="B788" s="1" t="s">
        <v>2120</v>
      </c>
      <c r="C788" s="1" t="s">
        <v>109</v>
      </c>
      <c r="D788" s="6" t="s">
        <v>587</v>
      </c>
      <c r="E788" s="2">
        <v>0</v>
      </c>
      <c r="F788" s="3">
        <v>72000</v>
      </c>
    </row>
    <row r="789" spans="1:6" x14ac:dyDescent="0.25">
      <c r="A789" s="1" t="s">
        <v>400</v>
      </c>
      <c r="B789" s="1" t="s">
        <v>2121</v>
      </c>
      <c r="C789" s="1" t="s">
        <v>109</v>
      </c>
      <c r="D789" s="6" t="s">
        <v>57</v>
      </c>
      <c r="E789" s="4">
        <v>0</v>
      </c>
      <c r="F789" s="5">
        <v>0</v>
      </c>
    </row>
    <row r="790" spans="1:6" x14ac:dyDescent="0.25">
      <c r="A790" s="1" t="s">
        <v>401</v>
      </c>
      <c r="B790" s="1" t="s">
        <v>2122</v>
      </c>
      <c r="C790" s="1" t="s">
        <v>58</v>
      </c>
      <c r="D790" s="6" t="s">
        <v>656</v>
      </c>
      <c r="E790" s="2">
        <v>0</v>
      </c>
      <c r="F790" s="3">
        <v>0</v>
      </c>
    </row>
    <row r="791" spans="1:6" x14ac:dyDescent="0.25">
      <c r="A791" t="s">
        <v>945</v>
      </c>
      <c r="B791" s="6" t="s">
        <v>2123</v>
      </c>
      <c r="C791" s="6" t="s">
        <v>58</v>
      </c>
      <c r="D791" s="6" t="s">
        <v>570</v>
      </c>
      <c r="E791" s="4">
        <v>0</v>
      </c>
      <c r="F791" s="5">
        <v>0</v>
      </c>
    </row>
    <row r="792" spans="1:6" x14ac:dyDescent="0.25">
      <c r="A792" t="s">
        <v>946</v>
      </c>
      <c r="B792" s="6" t="s">
        <v>2124</v>
      </c>
      <c r="C792" s="6" t="s">
        <v>40</v>
      </c>
      <c r="D792" s="6" t="s">
        <v>11</v>
      </c>
      <c r="E792" s="4">
        <v>0</v>
      </c>
      <c r="F792" s="5">
        <v>0</v>
      </c>
    </row>
    <row r="793" spans="1:6" x14ac:dyDescent="0.25">
      <c r="A793" t="s">
        <v>947</v>
      </c>
      <c r="B793" s="6" t="s">
        <v>2125</v>
      </c>
      <c r="C793" s="6" t="s">
        <v>72</v>
      </c>
      <c r="D793" s="6" t="s">
        <v>73</v>
      </c>
      <c r="E793" s="4">
        <v>0</v>
      </c>
      <c r="F793" s="5">
        <v>0</v>
      </c>
    </row>
    <row r="794" spans="1:6" x14ac:dyDescent="0.25">
      <c r="A794" t="s">
        <v>948</v>
      </c>
      <c r="B794" s="6" t="s">
        <v>2126</v>
      </c>
      <c r="C794" s="6" t="s">
        <v>22</v>
      </c>
      <c r="D794" s="6" t="s">
        <v>123</v>
      </c>
      <c r="E794" s="4">
        <v>0</v>
      </c>
      <c r="F794" s="5">
        <v>0</v>
      </c>
    </row>
    <row r="795" spans="1:6" x14ac:dyDescent="0.25">
      <c r="A795" t="s">
        <v>949</v>
      </c>
      <c r="B795" s="6" t="s">
        <v>2127</v>
      </c>
      <c r="C795" s="6" t="s">
        <v>116</v>
      </c>
      <c r="D795" s="6" t="s">
        <v>115</v>
      </c>
      <c r="E795" s="4">
        <v>0</v>
      </c>
      <c r="F795" s="5">
        <v>0</v>
      </c>
    </row>
    <row r="796" spans="1:6" x14ac:dyDescent="0.25">
      <c r="A796" t="s">
        <v>950</v>
      </c>
      <c r="B796" s="6" t="s">
        <v>2128</v>
      </c>
      <c r="C796" s="6" t="s">
        <v>74</v>
      </c>
      <c r="D796" s="6" t="s">
        <v>75</v>
      </c>
      <c r="E796" s="4">
        <v>0</v>
      </c>
      <c r="F796" s="5">
        <v>0</v>
      </c>
    </row>
    <row r="797" spans="1:6" x14ac:dyDescent="0.25">
      <c r="A797" t="s">
        <v>951</v>
      </c>
      <c r="B797" s="6" t="s">
        <v>2129</v>
      </c>
      <c r="C797" s="6" t="s">
        <v>133</v>
      </c>
      <c r="D797" s="6" t="s">
        <v>114</v>
      </c>
      <c r="E797" s="4">
        <v>0</v>
      </c>
      <c r="F797" s="5">
        <v>0</v>
      </c>
    </row>
    <row r="798" spans="1:6" x14ac:dyDescent="0.25">
      <c r="A798" t="s">
        <v>952</v>
      </c>
      <c r="B798" s="6" t="s">
        <v>2130</v>
      </c>
      <c r="C798" s="6" t="s">
        <v>134</v>
      </c>
      <c r="D798" s="6" t="s">
        <v>13</v>
      </c>
      <c r="E798" s="4">
        <v>0</v>
      </c>
      <c r="F798" s="5">
        <v>0</v>
      </c>
    </row>
    <row r="799" spans="1:6" x14ac:dyDescent="0.25">
      <c r="A799" t="s">
        <v>953</v>
      </c>
      <c r="B799" s="6" t="s">
        <v>2131</v>
      </c>
      <c r="C799" s="6" t="s">
        <v>56</v>
      </c>
      <c r="D799" s="6" t="s">
        <v>76</v>
      </c>
      <c r="E799" s="4">
        <v>0</v>
      </c>
      <c r="F799" s="5">
        <v>0</v>
      </c>
    </row>
    <row r="800" spans="1:6" x14ac:dyDescent="0.25">
      <c r="A800" t="s">
        <v>954</v>
      </c>
      <c r="B800" s="6" t="s">
        <v>2132</v>
      </c>
      <c r="C800" s="6" t="s">
        <v>135</v>
      </c>
      <c r="D800" s="6" t="s">
        <v>571</v>
      </c>
      <c r="E800" s="4">
        <v>0</v>
      </c>
      <c r="F800" s="5">
        <v>0</v>
      </c>
    </row>
    <row r="801" spans="1:6" x14ac:dyDescent="0.25">
      <c r="A801" t="s">
        <v>955</v>
      </c>
      <c r="B801" s="6" t="s">
        <v>2133</v>
      </c>
      <c r="C801" s="6" t="s">
        <v>136</v>
      </c>
      <c r="D801" s="6" t="s">
        <v>137</v>
      </c>
      <c r="E801" s="4">
        <v>0</v>
      </c>
      <c r="F801" s="5">
        <v>0</v>
      </c>
    </row>
    <row r="802" spans="1:6" x14ac:dyDescent="0.25">
      <c r="A802" t="s">
        <v>956</v>
      </c>
      <c r="B802" s="6" t="s">
        <v>2134</v>
      </c>
      <c r="C802" s="6" t="s">
        <v>77</v>
      </c>
      <c r="D802" s="6" t="s">
        <v>78</v>
      </c>
      <c r="E802" s="4">
        <v>0</v>
      </c>
      <c r="F802" s="5">
        <v>0</v>
      </c>
    </row>
    <row r="803" spans="1:6" x14ac:dyDescent="0.25">
      <c r="A803" t="s">
        <v>957</v>
      </c>
      <c r="B803" s="6" t="s">
        <v>2135</v>
      </c>
      <c r="C803" s="6" t="s">
        <v>138</v>
      </c>
      <c r="D803" s="6" t="s">
        <v>152</v>
      </c>
      <c r="E803" s="4">
        <v>0</v>
      </c>
      <c r="F803" s="5">
        <v>0</v>
      </c>
    </row>
    <row r="804" spans="1:6" x14ac:dyDescent="0.25">
      <c r="A804" t="s">
        <v>958</v>
      </c>
      <c r="B804" s="6" t="s">
        <v>2136</v>
      </c>
      <c r="C804" s="6" t="s">
        <v>139</v>
      </c>
      <c r="D804" s="6" t="s">
        <v>616</v>
      </c>
      <c r="E804" s="4">
        <v>0</v>
      </c>
      <c r="F804" s="5">
        <v>0</v>
      </c>
    </row>
    <row r="805" spans="1:6" x14ac:dyDescent="0.25">
      <c r="A805" t="s">
        <v>959</v>
      </c>
      <c r="B805" s="6" t="s">
        <v>2137</v>
      </c>
      <c r="C805" s="6" t="s">
        <v>79</v>
      </c>
      <c r="D805" s="6" t="s">
        <v>80</v>
      </c>
      <c r="E805" s="4">
        <v>0</v>
      </c>
      <c r="F805" s="5">
        <v>0</v>
      </c>
    </row>
    <row r="806" spans="1:6" x14ac:dyDescent="0.25">
      <c r="A806" t="s">
        <v>960</v>
      </c>
      <c r="B806" s="6" t="s">
        <v>2138</v>
      </c>
      <c r="C806" s="6" t="s">
        <v>141</v>
      </c>
      <c r="D806" s="6" t="s">
        <v>142</v>
      </c>
      <c r="E806" s="4">
        <v>0</v>
      </c>
      <c r="F806" s="5">
        <v>0</v>
      </c>
    </row>
    <row r="807" spans="1:6" x14ac:dyDescent="0.25">
      <c r="A807" t="s">
        <v>961</v>
      </c>
      <c r="B807" s="6" t="s">
        <v>2139</v>
      </c>
      <c r="C807" s="6" t="s">
        <v>143</v>
      </c>
      <c r="D807" s="6" t="s">
        <v>144</v>
      </c>
      <c r="E807" s="4">
        <v>0</v>
      </c>
      <c r="F807" s="5">
        <v>0</v>
      </c>
    </row>
    <row r="808" spans="1:6" x14ac:dyDescent="0.25">
      <c r="A808" t="s">
        <v>962</v>
      </c>
      <c r="B808" s="6" t="s">
        <v>2140</v>
      </c>
      <c r="C808" s="6" t="s">
        <v>81</v>
      </c>
      <c r="D808" s="6" t="s">
        <v>71</v>
      </c>
      <c r="E808" s="4">
        <v>0</v>
      </c>
      <c r="F808" s="5">
        <v>0</v>
      </c>
    </row>
    <row r="809" spans="1:6" x14ac:dyDescent="0.25">
      <c r="A809" t="s">
        <v>963</v>
      </c>
      <c r="B809" s="6" t="s">
        <v>2141</v>
      </c>
      <c r="C809" s="6" t="s">
        <v>145</v>
      </c>
      <c r="D809" s="6" t="s">
        <v>603</v>
      </c>
      <c r="E809" s="4">
        <v>0</v>
      </c>
      <c r="F809" s="5">
        <v>0</v>
      </c>
    </row>
    <row r="810" spans="1:6" x14ac:dyDescent="0.25">
      <c r="A810" t="s">
        <v>964</v>
      </c>
      <c r="B810" s="6" t="s">
        <v>2142</v>
      </c>
      <c r="C810" s="6" t="s">
        <v>609</v>
      </c>
      <c r="D810" s="6" t="s">
        <v>617</v>
      </c>
      <c r="E810" s="4">
        <v>0</v>
      </c>
      <c r="F810" s="5">
        <v>0</v>
      </c>
    </row>
    <row r="811" spans="1:6" x14ac:dyDescent="0.25">
      <c r="A811" t="s">
        <v>965</v>
      </c>
      <c r="B811" s="6" t="s">
        <v>2143</v>
      </c>
      <c r="C811" s="6" t="s">
        <v>611</v>
      </c>
      <c r="D811" s="6" t="s">
        <v>615</v>
      </c>
      <c r="E811" s="4">
        <v>0</v>
      </c>
      <c r="F811" s="5">
        <v>0</v>
      </c>
    </row>
    <row r="812" spans="1:6" x14ac:dyDescent="0.25">
      <c r="A812" t="s">
        <v>966</v>
      </c>
      <c r="B812" s="6" t="s">
        <v>2144</v>
      </c>
      <c r="C812" s="6" t="s">
        <v>885</v>
      </c>
      <c r="D812" s="6" t="s">
        <v>645</v>
      </c>
      <c r="E812" s="4">
        <v>0</v>
      </c>
      <c r="F812" s="5">
        <v>0</v>
      </c>
    </row>
    <row r="813" spans="1:6" x14ac:dyDescent="0.25">
      <c r="A813" t="s">
        <v>967</v>
      </c>
      <c r="B813" s="6" t="s">
        <v>2145</v>
      </c>
      <c r="C813" s="6" t="s">
        <v>627</v>
      </c>
      <c r="D813" s="6" t="s">
        <v>656</v>
      </c>
      <c r="E813" s="4">
        <v>0</v>
      </c>
      <c r="F813" s="5">
        <v>0</v>
      </c>
    </row>
    <row r="814" spans="1:6" x14ac:dyDescent="0.25">
      <c r="A814" t="s">
        <v>402</v>
      </c>
      <c r="B814" s="6" t="s">
        <v>2146</v>
      </c>
      <c r="C814" s="6" t="s">
        <v>58</v>
      </c>
      <c r="D814" s="6" t="s">
        <v>587</v>
      </c>
      <c r="E814" s="2">
        <v>0</v>
      </c>
      <c r="F814" s="3">
        <v>72000</v>
      </c>
    </row>
    <row r="815" spans="1:6" x14ac:dyDescent="0.25">
      <c r="A815" t="s">
        <v>968</v>
      </c>
      <c r="B815" s="6" t="s">
        <v>1017</v>
      </c>
      <c r="C815" s="6" t="s">
        <v>58</v>
      </c>
      <c r="D815" s="6" t="s">
        <v>587</v>
      </c>
      <c r="E815" s="2">
        <v>0</v>
      </c>
      <c r="F815" s="3">
        <v>72000</v>
      </c>
    </row>
    <row r="816" spans="1:6" x14ac:dyDescent="0.25">
      <c r="A816" t="s">
        <v>969</v>
      </c>
      <c r="B816" s="6" t="s">
        <v>2147</v>
      </c>
      <c r="C816" s="6" t="s">
        <v>58</v>
      </c>
      <c r="D816" s="6" t="s">
        <v>1018</v>
      </c>
      <c r="E816" s="4">
        <v>0</v>
      </c>
      <c r="F816" s="5">
        <v>3000</v>
      </c>
    </row>
    <row r="817" spans="1:6" x14ac:dyDescent="0.25">
      <c r="A817" t="s">
        <v>970</v>
      </c>
      <c r="B817" s="6" t="s">
        <v>2148</v>
      </c>
      <c r="C817" s="6" t="s">
        <v>40</v>
      </c>
      <c r="D817" s="6" t="s">
        <v>972</v>
      </c>
      <c r="E817" s="4">
        <v>0</v>
      </c>
      <c r="F817" s="5">
        <v>3000</v>
      </c>
    </row>
    <row r="818" spans="1:6" x14ac:dyDescent="0.25">
      <c r="A818" t="s">
        <v>971</v>
      </c>
      <c r="B818" s="6" t="s">
        <v>2149</v>
      </c>
      <c r="C818" s="6" t="s">
        <v>72</v>
      </c>
      <c r="D818" s="6" t="s">
        <v>600</v>
      </c>
      <c r="E818" s="4">
        <v>0</v>
      </c>
      <c r="F818" s="5">
        <v>3000</v>
      </c>
    </row>
    <row r="819" spans="1:6" x14ac:dyDescent="0.25">
      <c r="A819" t="s">
        <v>973</v>
      </c>
      <c r="B819" s="6" t="s">
        <v>2150</v>
      </c>
      <c r="C819" s="6" t="s">
        <v>22</v>
      </c>
      <c r="D819" s="6" t="s">
        <v>1019</v>
      </c>
      <c r="E819" s="4">
        <v>0</v>
      </c>
      <c r="F819" s="5">
        <v>3000</v>
      </c>
    </row>
    <row r="820" spans="1:6" x14ac:dyDescent="0.25">
      <c r="A820" t="s">
        <v>974</v>
      </c>
      <c r="B820" s="6" t="s">
        <v>2151</v>
      </c>
      <c r="C820" s="6" t="s">
        <v>116</v>
      </c>
      <c r="D820" s="6" t="s">
        <v>976</v>
      </c>
      <c r="E820" s="4">
        <v>0</v>
      </c>
      <c r="F820" s="5">
        <v>3000</v>
      </c>
    </row>
    <row r="821" spans="1:6" x14ac:dyDescent="0.25">
      <c r="A821" t="s">
        <v>975</v>
      </c>
      <c r="B821" s="6" t="s">
        <v>2152</v>
      </c>
      <c r="C821" s="6" t="s">
        <v>74</v>
      </c>
      <c r="D821" s="6" t="s">
        <v>121</v>
      </c>
      <c r="E821" s="4">
        <v>0</v>
      </c>
      <c r="F821" s="5">
        <v>3000</v>
      </c>
    </row>
    <row r="822" spans="1:6" x14ac:dyDescent="0.25">
      <c r="A822" t="s">
        <v>977</v>
      </c>
      <c r="B822" s="6" t="s">
        <v>2153</v>
      </c>
      <c r="C822" s="6" t="s">
        <v>133</v>
      </c>
      <c r="D822" s="6" t="s">
        <v>1020</v>
      </c>
      <c r="E822" s="4">
        <v>0</v>
      </c>
      <c r="F822" s="5">
        <v>3000</v>
      </c>
    </row>
    <row r="823" spans="1:6" x14ac:dyDescent="0.25">
      <c r="A823" t="s">
        <v>978</v>
      </c>
      <c r="B823" s="6" t="s">
        <v>2154</v>
      </c>
      <c r="C823" s="6" t="s">
        <v>134</v>
      </c>
      <c r="D823" s="6" t="s">
        <v>940</v>
      </c>
      <c r="E823" s="4">
        <v>0</v>
      </c>
      <c r="F823" s="5">
        <v>3000</v>
      </c>
    </row>
    <row r="824" spans="1:6" x14ac:dyDescent="0.25">
      <c r="A824" t="s">
        <v>979</v>
      </c>
      <c r="B824" s="6" t="s">
        <v>2155</v>
      </c>
      <c r="C824" s="6" t="s">
        <v>56</v>
      </c>
      <c r="D824" s="6" t="s">
        <v>151</v>
      </c>
      <c r="E824" s="4">
        <v>0</v>
      </c>
      <c r="F824" s="5">
        <v>3000</v>
      </c>
    </row>
    <row r="825" spans="1:6" x14ac:dyDescent="0.25">
      <c r="A825" t="s">
        <v>980</v>
      </c>
      <c r="B825" s="6" t="s">
        <v>2156</v>
      </c>
      <c r="C825" s="6" t="s">
        <v>135</v>
      </c>
      <c r="D825" s="6" t="s">
        <v>982</v>
      </c>
      <c r="E825" s="4">
        <v>0</v>
      </c>
      <c r="F825" s="5">
        <v>3000</v>
      </c>
    </row>
    <row r="826" spans="1:6" x14ac:dyDescent="0.25">
      <c r="A826" t="s">
        <v>981</v>
      </c>
      <c r="B826" s="6" t="s">
        <v>2157</v>
      </c>
      <c r="C826" s="6" t="s">
        <v>136</v>
      </c>
      <c r="D826" s="6" t="s">
        <v>637</v>
      </c>
      <c r="E826" s="4">
        <v>0</v>
      </c>
      <c r="F826" s="5">
        <v>3000</v>
      </c>
    </row>
    <row r="827" spans="1:6" x14ac:dyDescent="0.25">
      <c r="A827" t="s">
        <v>983</v>
      </c>
      <c r="B827" s="6" t="s">
        <v>2158</v>
      </c>
      <c r="C827" s="6" t="s">
        <v>77</v>
      </c>
      <c r="D827" s="6" t="s">
        <v>575</v>
      </c>
      <c r="E827" s="4">
        <v>0</v>
      </c>
      <c r="F827" s="5">
        <v>3000</v>
      </c>
    </row>
    <row r="828" spans="1:6" x14ac:dyDescent="0.25">
      <c r="A828" t="s">
        <v>984</v>
      </c>
      <c r="B828" s="6" t="s">
        <v>2159</v>
      </c>
      <c r="C828" s="6" t="s">
        <v>138</v>
      </c>
      <c r="D828" s="6" t="s">
        <v>986</v>
      </c>
      <c r="E828" s="4">
        <v>0</v>
      </c>
      <c r="F828" s="5">
        <v>3000</v>
      </c>
    </row>
    <row r="829" spans="1:6" x14ac:dyDescent="0.25">
      <c r="A829" t="s">
        <v>985</v>
      </c>
      <c r="B829" s="6" t="s">
        <v>2160</v>
      </c>
      <c r="C829" s="6" t="s">
        <v>139</v>
      </c>
      <c r="D829" s="6" t="s">
        <v>988</v>
      </c>
      <c r="E829" s="4">
        <v>0</v>
      </c>
      <c r="F829" s="5">
        <v>3000</v>
      </c>
    </row>
    <row r="830" spans="1:6" x14ac:dyDescent="0.25">
      <c r="A830" t="s">
        <v>987</v>
      </c>
      <c r="B830" s="6" t="s">
        <v>2161</v>
      </c>
      <c r="C830" s="6" t="s">
        <v>79</v>
      </c>
      <c r="D830" s="6" t="s">
        <v>1021</v>
      </c>
      <c r="E830" s="4">
        <v>0</v>
      </c>
      <c r="F830" s="5">
        <v>3000</v>
      </c>
    </row>
    <row r="831" spans="1:6" x14ac:dyDescent="0.25">
      <c r="A831" t="s">
        <v>989</v>
      </c>
      <c r="B831" s="6" t="s">
        <v>2162</v>
      </c>
      <c r="C831" s="6" t="s">
        <v>141</v>
      </c>
      <c r="D831" s="6" t="s">
        <v>1022</v>
      </c>
      <c r="E831" s="4">
        <v>0</v>
      </c>
      <c r="F831" s="5">
        <v>3000</v>
      </c>
    </row>
    <row r="832" spans="1:6" x14ac:dyDescent="0.25">
      <c r="A832" t="s">
        <v>990</v>
      </c>
      <c r="B832" s="6" t="s">
        <v>2163</v>
      </c>
      <c r="C832" s="6" t="s">
        <v>143</v>
      </c>
      <c r="D832" s="6" t="s">
        <v>938</v>
      </c>
      <c r="E832" s="4">
        <v>0</v>
      </c>
      <c r="F832" s="5">
        <v>3000</v>
      </c>
    </row>
    <row r="833" spans="1:6" x14ac:dyDescent="0.25">
      <c r="A833" t="s">
        <v>991</v>
      </c>
      <c r="B833" s="1" t="s">
        <v>2164</v>
      </c>
      <c r="C833" s="1" t="s">
        <v>81</v>
      </c>
      <c r="D833" s="1" t="s">
        <v>1023</v>
      </c>
      <c r="E833" s="4">
        <v>0</v>
      </c>
      <c r="F833" s="5">
        <v>3000</v>
      </c>
    </row>
    <row r="834" spans="1:6" x14ac:dyDescent="0.25">
      <c r="A834" t="s">
        <v>992</v>
      </c>
      <c r="B834" s="1" t="s">
        <v>2165</v>
      </c>
      <c r="C834" s="1" t="s">
        <v>145</v>
      </c>
      <c r="D834" s="1" t="s">
        <v>994</v>
      </c>
      <c r="E834" s="4">
        <v>0</v>
      </c>
      <c r="F834" s="5">
        <v>3000</v>
      </c>
    </row>
    <row r="835" spans="1:6" x14ac:dyDescent="0.25">
      <c r="A835" t="s">
        <v>993</v>
      </c>
      <c r="B835" s="1" t="s">
        <v>2166</v>
      </c>
      <c r="C835" s="1" t="s">
        <v>609</v>
      </c>
      <c r="D835" s="1" t="s">
        <v>936</v>
      </c>
      <c r="E835" s="4">
        <v>0</v>
      </c>
      <c r="F835" s="5">
        <v>3000</v>
      </c>
    </row>
    <row r="836" spans="1:6" x14ac:dyDescent="0.25">
      <c r="A836" t="s">
        <v>995</v>
      </c>
      <c r="B836" s="1" t="s">
        <v>2167</v>
      </c>
      <c r="C836" s="1" t="s">
        <v>611</v>
      </c>
      <c r="D836" s="1" t="s">
        <v>1024</v>
      </c>
      <c r="E836" s="4">
        <v>0</v>
      </c>
      <c r="F836" s="5">
        <v>3000</v>
      </c>
    </row>
    <row r="837" spans="1:6" x14ac:dyDescent="0.25">
      <c r="A837" t="s">
        <v>996</v>
      </c>
      <c r="B837" s="1" t="s">
        <v>2168</v>
      </c>
      <c r="C837" s="1" t="s">
        <v>885</v>
      </c>
      <c r="D837" s="1" t="s">
        <v>998</v>
      </c>
      <c r="E837" s="4">
        <v>0</v>
      </c>
      <c r="F837" s="5">
        <v>3000</v>
      </c>
    </row>
    <row r="838" spans="1:6" x14ac:dyDescent="0.25">
      <c r="A838" t="s">
        <v>997</v>
      </c>
      <c r="B838" s="1" t="s">
        <v>2169</v>
      </c>
      <c r="C838" s="1" t="s">
        <v>627</v>
      </c>
      <c r="D838" s="1" t="s">
        <v>622</v>
      </c>
      <c r="E838" s="4">
        <v>0</v>
      </c>
      <c r="F838" s="5">
        <v>3000</v>
      </c>
    </row>
    <row r="839" spans="1:6" x14ac:dyDescent="0.25">
      <c r="A839" t="s">
        <v>999</v>
      </c>
      <c r="B839" s="6" t="s">
        <v>2170</v>
      </c>
      <c r="C839" s="6" t="s">
        <v>622</v>
      </c>
      <c r="D839" s="6" t="s">
        <v>587</v>
      </c>
      <c r="E839" s="4">
        <v>0</v>
      </c>
      <c r="F839" s="5">
        <v>3000</v>
      </c>
    </row>
    <row r="840" spans="1:6" x14ac:dyDescent="0.25">
      <c r="A840" t="s">
        <v>403</v>
      </c>
      <c r="B840" s="6" t="s">
        <v>2171</v>
      </c>
      <c r="C840" s="6" t="s">
        <v>109</v>
      </c>
      <c r="D840" s="6" t="s">
        <v>622</v>
      </c>
      <c r="E840" s="2">
        <v>0</v>
      </c>
      <c r="F840" s="3">
        <v>28000</v>
      </c>
    </row>
    <row r="841" spans="1:6" x14ac:dyDescent="0.25">
      <c r="A841" t="s">
        <v>404</v>
      </c>
      <c r="B841" s="6" t="s">
        <v>2172</v>
      </c>
      <c r="C841" s="6" t="s">
        <v>109</v>
      </c>
      <c r="D841" s="6" t="s">
        <v>622</v>
      </c>
      <c r="E841" s="2">
        <v>0</v>
      </c>
      <c r="F841" s="3">
        <v>14000</v>
      </c>
    </row>
    <row r="842" spans="1:6" x14ac:dyDescent="0.25">
      <c r="A842" t="s">
        <v>405</v>
      </c>
      <c r="B842" s="6" t="s">
        <v>2173</v>
      </c>
      <c r="C842" s="6" t="s">
        <v>109</v>
      </c>
      <c r="D842" s="6" t="s">
        <v>148</v>
      </c>
      <c r="E842" s="4">
        <v>0</v>
      </c>
      <c r="F842" s="5">
        <v>0</v>
      </c>
    </row>
    <row r="843" spans="1:6" x14ac:dyDescent="0.25">
      <c r="A843" t="s">
        <v>406</v>
      </c>
      <c r="B843" s="6" t="s">
        <v>2174</v>
      </c>
      <c r="C843" s="6" t="s">
        <v>147</v>
      </c>
      <c r="D843" s="6" t="s">
        <v>622</v>
      </c>
      <c r="E843" s="2">
        <v>0</v>
      </c>
      <c r="F843" s="3">
        <v>14000</v>
      </c>
    </row>
    <row r="844" spans="1:6" x14ac:dyDescent="0.25">
      <c r="A844" t="s">
        <v>1000</v>
      </c>
      <c r="B844" s="1" t="s">
        <v>2175</v>
      </c>
      <c r="C844" s="1" t="s">
        <v>147</v>
      </c>
      <c r="D844" s="1" t="s">
        <v>86</v>
      </c>
      <c r="E844" s="4">
        <v>0</v>
      </c>
      <c r="F844" s="5">
        <v>2000</v>
      </c>
    </row>
    <row r="845" spans="1:6" x14ac:dyDescent="0.25">
      <c r="A845" t="s">
        <v>1001</v>
      </c>
      <c r="B845" s="1" t="s">
        <v>2175</v>
      </c>
      <c r="C845" s="1" t="s">
        <v>582</v>
      </c>
      <c r="D845" s="1" t="s">
        <v>110</v>
      </c>
      <c r="E845" s="4">
        <v>0</v>
      </c>
      <c r="F845" s="5">
        <v>2000</v>
      </c>
    </row>
    <row r="846" spans="1:6" x14ac:dyDescent="0.25">
      <c r="A846" t="s">
        <v>1002</v>
      </c>
      <c r="B846" s="1" t="s">
        <v>2175</v>
      </c>
      <c r="C846" s="1" t="s">
        <v>571</v>
      </c>
      <c r="D846" s="1" t="s">
        <v>581</v>
      </c>
      <c r="E846" s="4">
        <v>0</v>
      </c>
      <c r="F846" s="5">
        <v>2000</v>
      </c>
    </row>
    <row r="847" spans="1:6" x14ac:dyDescent="0.25">
      <c r="A847" t="s">
        <v>1003</v>
      </c>
      <c r="B847" s="1" t="s">
        <v>2175</v>
      </c>
      <c r="C847" s="1" t="s">
        <v>639</v>
      </c>
      <c r="D847" s="1" t="s">
        <v>54</v>
      </c>
      <c r="E847" s="4">
        <v>0</v>
      </c>
      <c r="F847" s="5">
        <v>2000</v>
      </c>
    </row>
    <row r="848" spans="1:6" x14ac:dyDescent="0.25">
      <c r="A848" t="s">
        <v>1004</v>
      </c>
      <c r="B848" s="1" t="s">
        <v>2175</v>
      </c>
      <c r="C848" s="1" t="s">
        <v>632</v>
      </c>
      <c r="D848" s="1" t="s">
        <v>608</v>
      </c>
      <c r="E848" s="4">
        <v>0</v>
      </c>
      <c r="F848" s="5">
        <v>2000</v>
      </c>
    </row>
    <row r="849" spans="1:6" x14ac:dyDescent="0.25">
      <c r="A849" t="s">
        <v>1005</v>
      </c>
      <c r="B849" s="1" t="s">
        <v>2175</v>
      </c>
      <c r="C849" s="1" t="s">
        <v>601</v>
      </c>
      <c r="D849" s="1" t="s">
        <v>597</v>
      </c>
      <c r="E849" s="4">
        <v>0</v>
      </c>
      <c r="F849" s="5">
        <v>2000</v>
      </c>
    </row>
    <row r="850" spans="1:6" x14ac:dyDescent="0.25">
      <c r="A850" t="s">
        <v>1006</v>
      </c>
      <c r="B850" s="1" t="s">
        <v>2175</v>
      </c>
      <c r="C850" s="1" t="s">
        <v>627</v>
      </c>
      <c r="D850" s="1" t="s">
        <v>622</v>
      </c>
      <c r="E850" s="4">
        <v>0</v>
      </c>
      <c r="F850" s="5">
        <v>2000</v>
      </c>
    </row>
    <row r="851" spans="1:6" ht="30" x14ac:dyDescent="0.25">
      <c r="A851" t="s">
        <v>407</v>
      </c>
      <c r="B851" s="1" t="s">
        <v>2176</v>
      </c>
      <c r="C851" s="1" t="s">
        <v>109</v>
      </c>
      <c r="D851" s="1" t="s">
        <v>622</v>
      </c>
      <c r="E851" s="2">
        <v>0</v>
      </c>
      <c r="F851" s="3">
        <v>14000</v>
      </c>
    </row>
    <row r="852" spans="1:6" ht="30" x14ac:dyDescent="0.25">
      <c r="A852" t="s">
        <v>408</v>
      </c>
      <c r="B852" s="1" t="s">
        <v>2173</v>
      </c>
      <c r="C852" s="1" t="s">
        <v>109</v>
      </c>
      <c r="D852" s="1" t="s">
        <v>148</v>
      </c>
      <c r="E852" s="4">
        <v>0</v>
      </c>
      <c r="F852" s="5">
        <v>0</v>
      </c>
    </row>
    <row r="853" spans="1:6" x14ac:dyDescent="0.25">
      <c r="A853" t="s">
        <v>409</v>
      </c>
      <c r="B853" s="1" t="s">
        <v>2177</v>
      </c>
      <c r="C853" s="1" t="s">
        <v>147</v>
      </c>
      <c r="D853" s="1" t="s">
        <v>622</v>
      </c>
      <c r="E853" s="2">
        <v>0</v>
      </c>
      <c r="F853" s="3">
        <v>14000</v>
      </c>
    </row>
    <row r="854" spans="1:6" ht="30" x14ac:dyDescent="0.25">
      <c r="A854" t="s">
        <v>777</v>
      </c>
      <c r="B854" s="1" t="s">
        <v>2178</v>
      </c>
      <c r="C854" s="1" t="s">
        <v>147</v>
      </c>
      <c r="D854" s="1" t="s">
        <v>86</v>
      </c>
      <c r="E854" s="4">
        <v>0</v>
      </c>
      <c r="F854" s="5">
        <v>2000</v>
      </c>
    </row>
    <row r="855" spans="1:6" ht="30" x14ac:dyDescent="0.25">
      <c r="A855" t="s">
        <v>778</v>
      </c>
      <c r="B855" s="1" t="s">
        <v>2178</v>
      </c>
      <c r="C855" s="1" t="s">
        <v>582</v>
      </c>
      <c r="D855" s="1" t="s">
        <v>110</v>
      </c>
      <c r="E855" s="4">
        <v>0</v>
      </c>
      <c r="F855" s="5">
        <v>2000</v>
      </c>
    </row>
    <row r="856" spans="1:6" ht="30" x14ac:dyDescent="0.25">
      <c r="A856" t="s">
        <v>779</v>
      </c>
      <c r="B856" s="1" t="s">
        <v>2178</v>
      </c>
      <c r="C856" s="1" t="s">
        <v>571</v>
      </c>
      <c r="D856" s="1" t="s">
        <v>581</v>
      </c>
      <c r="E856" s="4">
        <v>0</v>
      </c>
      <c r="F856" s="5">
        <v>2000</v>
      </c>
    </row>
    <row r="857" spans="1:6" ht="30" x14ac:dyDescent="0.25">
      <c r="A857" t="s">
        <v>780</v>
      </c>
      <c r="B857" s="1" t="s">
        <v>2178</v>
      </c>
      <c r="C857" s="1" t="s">
        <v>639</v>
      </c>
      <c r="D857" s="1" t="s">
        <v>54</v>
      </c>
      <c r="E857" s="4">
        <v>0</v>
      </c>
      <c r="F857" s="5">
        <v>2000</v>
      </c>
    </row>
    <row r="858" spans="1:6" ht="30" x14ac:dyDescent="0.25">
      <c r="A858" t="s">
        <v>781</v>
      </c>
      <c r="B858" s="1" t="s">
        <v>2178</v>
      </c>
      <c r="C858" s="1" t="s">
        <v>632</v>
      </c>
      <c r="D858" s="1" t="s">
        <v>608</v>
      </c>
      <c r="E858" s="4">
        <v>0</v>
      </c>
      <c r="F858" s="5">
        <v>2000</v>
      </c>
    </row>
    <row r="859" spans="1:6" ht="30" x14ac:dyDescent="0.25">
      <c r="A859" t="s">
        <v>782</v>
      </c>
      <c r="B859" s="1" t="s">
        <v>2178</v>
      </c>
      <c r="C859" s="1" t="s">
        <v>601</v>
      </c>
      <c r="D859" s="1" t="s">
        <v>597</v>
      </c>
      <c r="E859" s="4">
        <v>0</v>
      </c>
      <c r="F859" s="5">
        <v>2000</v>
      </c>
    </row>
    <row r="860" spans="1:6" ht="30" x14ac:dyDescent="0.25">
      <c r="A860" t="s">
        <v>783</v>
      </c>
      <c r="B860" s="1" t="s">
        <v>2178</v>
      </c>
      <c r="C860" s="1" t="s">
        <v>627</v>
      </c>
      <c r="D860" s="1" t="s">
        <v>622</v>
      </c>
      <c r="E860" s="4">
        <v>0</v>
      </c>
      <c r="F860" s="5">
        <v>2000</v>
      </c>
    </row>
    <row r="861" spans="1:6" ht="30" x14ac:dyDescent="0.25">
      <c r="A861" t="s">
        <v>410</v>
      </c>
      <c r="B861" s="1" t="s">
        <v>2179</v>
      </c>
      <c r="C861" s="1" t="s">
        <v>109</v>
      </c>
      <c r="D861" s="1" t="s">
        <v>111</v>
      </c>
      <c r="E861" s="2">
        <v>0</v>
      </c>
      <c r="F861" s="3">
        <v>60000</v>
      </c>
    </row>
    <row r="862" spans="1:6" ht="30" x14ac:dyDescent="0.25">
      <c r="A862" t="s">
        <v>411</v>
      </c>
      <c r="B862" s="1" t="s">
        <v>2180</v>
      </c>
      <c r="C862" s="1" t="s">
        <v>109</v>
      </c>
      <c r="D862" s="1" t="s">
        <v>111</v>
      </c>
      <c r="E862" s="2">
        <v>0</v>
      </c>
      <c r="F862" s="3">
        <v>40000</v>
      </c>
    </row>
    <row r="863" spans="1:6" x14ac:dyDescent="0.25">
      <c r="A863" t="s">
        <v>412</v>
      </c>
      <c r="B863" s="1" t="s">
        <v>2181</v>
      </c>
      <c r="C863" s="1" t="s">
        <v>109</v>
      </c>
      <c r="D863" s="1" t="s">
        <v>47</v>
      </c>
      <c r="E863" s="4">
        <v>0</v>
      </c>
      <c r="F863" s="5">
        <v>0</v>
      </c>
    </row>
    <row r="864" spans="1:6" ht="30" x14ac:dyDescent="0.25">
      <c r="A864" t="s">
        <v>413</v>
      </c>
      <c r="B864" s="1" t="s">
        <v>2182</v>
      </c>
      <c r="C864" s="1" t="s">
        <v>47</v>
      </c>
      <c r="D864" s="1" t="s">
        <v>148</v>
      </c>
      <c r="E864" s="4">
        <v>0</v>
      </c>
      <c r="F864" s="5">
        <v>0</v>
      </c>
    </row>
    <row r="865" spans="1:6" x14ac:dyDescent="0.25">
      <c r="A865" t="s">
        <v>1318</v>
      </c>
      <c r="B865" s="1" t="s">
        <v>2183</v>
      </c>
      <c r="C865" s="1" t="s">
        <v>148</v>
      </c>
      <c r="D865" s="1" t="s">
        <v>111</v>
      </c>
      <c r="E865" s="4">
        <v>0</v>
      </c>
      <c r="F865" s="5">
        <v>40000</v>
      </c>
    </row>
    <row r="866" spans="1:6" ht="30" x14ac:dyDescent="0.25">
      <c r="A866" t="s">
        <v>414</v>
      </c>
      <c r="B866" s="1" t="s">
        <v>2184</v>
      </c>
      <c r="C866" s="1" t="s">
        <v>109</v>
      </c>
      <c r="D866" s="1" t="s">
        <v>111</v>
      </c>
      <c r="E866" s="2">
        <v>0</v>
      </c>
      <c r="F866" s="3">
        <v>20000</v>
      </c>
    </row>
    <row r="867" spans="1:6" x14ac:dyDescent="0.25">
      <c r="A867" t="s">
        <v>415</v>
      </c>
      <c r="B867" s="1" t="s">
        <v>2181</v>
      </c>
      <c r="C867" s="1" t="s">
        <v>109</v>
      </c>
      <c r="D867" s="1" t="s">
        <v>47</v>
      </c>
      <c r="E867" s="4">
        <v>0</v>
      </c>
      <c r="F867" s="5">
        <v>0</v>
      </c>
    </row>
    <row r="868" spans="1:6" ht="30" x14ac:dyDescent="0.25">
      <c r="A868" t="s">
        <v>416</v>
      </c>
      <c r="B868" s="1" t="s">
        <v>2182</v>
      </c>
      <c r="C868" s="1" t="s">
        <v>47</v>
      </c>
      <c r="D868" s="1" t="s">
        <v>148</v>
      </c>
      <c r="E868" s="4">
        <v>0</v>
      </c>
      <c r="F868" s="5">
        <v>0</v>
      </c>
    </row>
    <row r="869" spans="1:6" x14ac:dyDescent="0.25">
      <c r="A869" t="s">
        <v>1319</v>
      </c>
      <c r="B869" s="1" t="s">
        <v>2183</v>
      </c>
      <c r="C869" s="1" t="s">
        <v>148</v>
      </c>
      <c r="D869" s="1" t="s">
        <v>111</v>
      </c>
      <c r="E869" s="4">
        <v>0</v>
      </c>
      <c r="F869" s="5">
        <v>20000</v>
      </c>
    </row>
    <row r="870" spans="1:6" ht="30" x14ac:dyDescent="0.25">
      <c r="A870" t="s">
        <v>417</v>
      </c>
      <c r="B870" s="1" t="s">
        <v>2185</v>
      </c>
      <c r="C870" s="1" t="s">
        <v>109</v>
      </c>
      <c r="D870" s="1" t="s">
        <v>898</v>
      </c>
      <c r="E870" s="2">
        <v>0</v>
      </c>
      <c r="F870" s="3">
        <v>50000</v>
      </c>
    </row>
    <row r="871" spans="1:6" x14ac:dyDescent="0.25">
      <c r="A871" t="s">
        <v>418</v>
      </c>
      <c r="B871" s="1" t="s">
        <v>2186</v>
      </c>
      <c r="C871" s="1" t="s">
        <v>111</v>
      </c>
      <c r="D871" s="1" t="s">
        <v>898</v>
      </c>
      <c r="E871" s="2">
        <v>0</v>
      </c>
      <c r="F871" s="3">
        <v>0</v>
      </c>
    </row>
    <row r="872" spans="1:6" ht="30" x14ac:dyDescent="0.25">
      <c r="A872" t="s">
        <v>419</v>
      </c>
      <c r="B872" s="1" t="s">
        <v>2187</v>
      </c>
      <c r="C872" s="1" t="s">
        <v>111</v>
      </c>
      <c r="D872" s="1" t="s">
        <v>620</v>
      </c>
      <c r="E872" s="4">
        <v>0</v>
      </c>
      <c r="F872" s="5">
        <v>0</v>
      </c>
    </row>
    <row r="873" spans="1:6" ht="30" x14ac:dyDescent="0.25">
      <c r="A873" t="s">
        <v>420</v>
      </c>
      <c r="B873" s="1" t="s">
        <v>2187</v>
      </c>
      <c r="C873" s="1" t="s">
        <v>67</v>
      </c>
      <c r="D873" s="1" t="s">
        <v>571</v>
      </c>
      <c r="E873" s="4">
        <v>0</v>
      </c>
      <c r="F873" s="5">
        <v>0</v>
      </c>
    </row>
    <row r="874" spans="1:6" x14ac:dyDescent="0.25">
      <c r="A874" t="s">
        <v>1320</v>
      </c>
      <c r="B874" s="6" t="s">
        <v>2187</v>
      </c>
      <c r="C874" s="6" t="s">
        <v>54</v>
      </c>
      <c r="D874" s="6" t="s">
        <v>599</v>
      </c>
      <c r="E874" s="4">
        <v>0</v>
      </c>
      <c r="F874" s="5">
        <v>0</v>
      </c>
    </row>
    <row r="875" spans="1:6" x14ac:dyDescent="0.25">
      <c r="A875" t="s">
        <v>1321</v>
      </c>
      <c r="B875" s="6" t="s">
        <v>2187</v>
      </c>
      <c r="C875" s="6" t="s">
        <v>586</v>
      </c>
      <c r="D875" s="6" t="s">
        <v>103</v>
      </c>
      <c r="E875" s="4">
        <v>0</v>
      </c>
      <c r="F875" s="5">
        <v>0</v>
      </c>
    </row>
    <row r="876" spans="1:6" x14ac:dyDescent="0.25">
      <c r="A876" t="s">
        <v>1322</v>
      </c>
      <c r="B876" s="6" t="s">
        <v>2187</v>
      </c>
      <c r="C876" s="6" t="s">
        <v>627</v>
      </c>
      <c r="D876" s="6" t="s">
        <v>587</v>
      </c>
      <c r="E876" s="4">
        <v>0</v>
      </c>
      <c r="F876" s="5">
        <v>0</v>
      </c>
    </row>
    <row r="877" spans="1:6" x14ac:dyDescent="0.25">
      <c r="A877" t="s">
        <v>1323</v>
      </c>
      <c r="B877" s="6" t="s">
        <v>2187</v>
      </c>
      <c r="C877" s="6" t="s">
        <v>2195</v>
      </c>
      <c r="D877" s="6" t="s">
        <v>898</v>
      </c>
      <c r="E877" s="4">
        <v>0</v>
      </c>
      <c r="F877" s="5">
        <v>0</v>
      </c>
    </row>
    <row r="878" spans="1:6" ht="30" x14ac:dyDescent="0.25">
      <c r="A878" t="s">
        <v>421</v>
      </c>
      <c r="B878" s="1" t="s">
        <v>2188</v>
      </c>
      <c r="C878" s="1" t="s">
        <v>109</v>
      </c>
      <c r="D878" s="1" t="s">
        <v>595</v>
      </c>
      <c r="E878" s="2">
        <v>0</v>
      </c>
      <c r="F878" s="3">
        <v>50000</v>
      </c>
    </row>
    <row r="879" spans="1:6" x14ac:dyDescent="0.25">
      <c r="A879" t="s">
        <v>422</v>
      </c>
      <c r="B879" s="1" t="s">
        <v>2189</v>
      </c>
      <c r="C879" s="1" t="s">
        <v>109</v>
      </c>
      <c r="D879" s="1" t="s">
        <v>148</v>
      </c>
      <c r="E879" s="4">
        <v>0</v>
      </c>
      <c r="F879" s="5">
        <v>0</v>
      </c>
    </row>
    <row r="880" spans="1:6" ht="30" x14ac:dyDescent="0.25">
      <c r="A880" t="s">
        <v>423</v>
      </c>
      <c r="B880" s="1" t="s">
        <v>2190</v>
      </c>
      <c r="C880" s="1" t="s">
        <v>148</v>
      </c>
      <c r="D880" s="1" t="s">
        <v>83</v>
      </c>
      <c r="E880" s="4">
        <v>0</v>
      </c>
      <c r="F880" s="5">
        <v>0</v>
      </c>
    </row>
    <row r="881" spans="1:6" x14ac:dyDescent="0.25">
      <c r="A881" t="s">
        <v>784</v>
      </c>
      <c r="B881" s="1" t="s">
        <v>2191</v>
      </c>
      <c r="C881" s="1" t="s">
        <v>83</v>
      </c>
      <c r="D881" s="1" t="s">
        <v>53</v>
      </c>
      <c r="E881" s="4">
        <v>0</v>
      </c>
      <c r="F881" s="5">
        <v>25000</v>
      </c>
    </row>
    <row r="882" spans="1:6" x14ac:dyDescent="0.25">
      <c r="A882" t="s">
        <v>1324</v>
      </c>
      <c r="B882" s="1" t="s">
        <v>2192</v>
      </c>
      <c r="C882" s="1" t="s">
        <v>608</v>
      </c>
      <c r="D882" s="1" t="s">
        <v>595</v>
      </c>
      <c r="E882" s="4">
        <v>0</v>
      </c>
      <c r="F882" s="5">
        <v>25000</v>
      </c>
    </row>
    <row r="883" spans="1:6" x14ac:dyDescent="0.25">
      <c r="A883">
        <v>2.2999999999999998</v>
      </c>
      <c r="B883" s="1" t="s">
        <v>2193</v>
      </c>
      <c r="C883" s="1" t="s">
        <v>109</v>
      </c>
      <c r="D883" s="1" t="s">
        <v>638</v>
      </c>
      <c r="E883" s="4">
        <v>50000</v>
      </c>
      <c r="F883" s="5">
        <v>0</v>
      </c>
    </row>
    <row r="884" spans="1:6" ht="30" x14ac:dyDescent="0.25">
      <c r="A884">
        <v>3</v>
      </c>
      <c r="B884" s="1" t="s">
        <v>1325</v>
      </c>
      <c r="C884" s="1" t="s">
        <v>51</v>
      </c>
      <c r="D884" s="1" t="s">
        <v>2377</v>
      </c>
      <c r="E884" s="2">
        <v>828806</v>
      </c>
      <c r="F884" s="3">
        <v>269300</v>
      </c>
    </row>
    <row r="885" spans="1:6" ht="30" x14ac:dyDescent="0.25">
      <c r="A885">
        <v>3.1</v>
      </c>
      <c r="B885" s="1" t="s">
        <v>2196</v>
      </c>
      <c r="C885" s="1" t="s">
        <v>51</v>
      </c>
      <c r="D885" s="1" t="s">
        <v>899</v>
      </c>
      <c r="E885" s="2">
        <v>137784</v>
      </c>
      <c r="F885" s="3">
        <v>85800</v>
      </c>
    </row>
    <row r="886" spans="1:6" x14ac:dyDescent="0.25">
      <c r="A886" t="s">
        <v>155</v>
      </c>
      <c r="B886" s="6" t="s">
        <v>2197</v>
      </c>
      <c r="C886" s="6" t="s">
        <v>109</v>
      </c>
      <c r="D886" s="6" t="s">
        <v>571</v>
      </c>
      <c r="E886" s="2">
        <v>30000</v>
      </c>
      <c r="F886" s="3">
        <v>7500</v>
      </c>
    </row>
    <row r="887" spans="1:6" x14ac:dyDescent="0.25">
      <c r="A887" t="s">
        <v>424</v>
      </c>
      <c r="B887" s="6" t="s">
        <v>2198</v>
      </c>
      <c r="C887" s="6" t="s">
        <v>109</v>
      </c>
      <c r="D887" s="6" t="s">
        <v>147</v>
      </c>
      <c r="E887" s="4">
        <v>0</v>
      </c>
      <c r="F887" s="5">
        <v>7500</v>
      </c>
    </row>
    <row r="888" spans="1:6" x14ac:dyDescent="0.25">
      <c r="A888" t="s">
        <v>425</v>
      </c>
      <c r="B888" s="6" t="s">
        <v>2199</v>
      </c>
      <c r="C888" s="6" t="s">
        <v>109</v>
      </c>
      <c r="D888" s="6" t="s">
        <v>57</v>
      </c>
      <c r="E888" s="4">
        <v>0</v>
      </c>
      <c r="F888" s="5">
        <v>0</v>
      </c>
    </row>
    <row r="889" spans="1:6" x14ac:dyDescent="0.25">
      <c r="A889" t="s">
        <v>426</v>
      </c>
      <c r="B889" s="6" t="s">
        <v>2200</v>
      </c>
      <c r="C889" s="6" t="s">
        <v>109</v>
      </c>
      <c r="D889" s="6" t="s">
        <v>571</v>
      </c>
      <c r="E889" s="4">
        <v>30000</v>
      </c>
      <c r="F889" s="5">
        <v>0</v>
      </c>
    </row>
    <row r="890" spans="1:6" x14ac:dyDescent="0.25">
      <c r="A890" t="s">
        <v>156</v>
      </c>
      <c r="B890" s="6" t="s">
        <v>2201</v>
      </c>
      <c r="C890" s="6" t="s">
        <v>51</v>
      </c>
      <c r="D890" s="6" t="s">
        <v>568</v>
      </c>
      <c r="E890" s="2">
        <v>107784</v>
      </c>
      <c r="F890" s="3">
        <v>78300</v>
      </c>
    </row>
    <row r="891" spans="1:6" x14ac:dyDescent="0.25">
      <c r="A891" t="s">
        <v>427</v>
      </c>
      <c r="B891" s="6" t="s">
        <v>2202</v>
      </c>
      <c r="C891" s="6" t="s">
        <v>109</v>
      </c>
      <c r="D891" s="6" t="s">
        <v>148</v>
      </c>
      <c r="E891" s="4">
        <v>0</v>
      </c>
      <c r="F891" s="5">
        <v>0</v>
      </c>
    </row>
    <row r="892" spans="1:6" x14ac:dyDescent="0.25">
      <c r="A892" t="s">
        <v>428</v>
      </c>
      <c r="B892" s="6" t="s">
        <v>2203</v>
      </c>
      <c r="C892" s="6" t="s">
        <v>51</v>
      </c>
      <c r="D892" s="6" t="s">
        <v>2378</v>
      </c>
      <c r="E892" s="2">
        <v>107784</v>
      </c>
      <c r="F892" s="3">
        <v>0</v>
      </c>
    </row>
    <row r="893" spans="1:6" x14ac:dyDescent="0.25">
      <c r="A893" t="s">
        <v>1326</v>
      </c>
      <c r="B893" s="6" t="s">
        <v>2204</v>
      </c>
      <c r="C893" s="6" t="s">
        <v>51</v>
      </c>
      <c r="D893" s="6" t="s">
        <v>1899</v>
      </c>
      <c r="E893" s="4">
        <v>4491</v>
      </c>
      <c r="F893" s="5">
        <v>0</v>
      </c>
    </row>
    <row r="894" spans="1:6" x14ac:dyDescent="0.25">
      <c r="A894" t="s">
        <v>1327</v>
      </c>
      <c r="B894" s="6" t="s">
        <v>2205</v>
      </c>
      <c r="C894" s="6" t="s">
        <v>148</v>
      </c>
      <c r="D894" s="6" t="s">
        <v>57</v>
      </c>
      <c r="E894" s="4">
        <v>4491</v>
      </c>
      <c r="F894" s="5">
        <v>0</v>
      </c>
    </row>
    <row r="895" spans="1:6" x14ac:dyDescent="0.25">
      <c r="A895" t="s">
        <v>1328</v>
      </c>
      <c r="B895" s="6" t="s">
        <v>2206</v>
      </c>
      <c r="C895" s="6" t="s">
        <v>1900</v>
      </c>
      <c r="D895" s="6" t="s">
        <v>122</v>
      </c>
      <c r="E895" s="4">
        <v>4491</v>
      </c>
      <c r="F895" s="5">
        <v>0</v>
      </c>
    </row>
    <row r="896" spans="1:6" x14ac:dyDescent="0.25">
      <c r="A896" t="s">
        <v>1329</v>
      </c>
      <c r="B896" s="6" t="s">
        <v>2207</v>
      </c>
      <c r="C896" s="6" t="s">
        <v>52</v>
      </c>
      <c r="D896" s="6" t="s">
        <v>1901</v>
      </c>
      <c r="E896" s="4">
        <v>4491</v>
      </c>
      <c r="F896" s="5">
        <v>0</v>
      </c>
    </row>
    <row r="897" spans="1:6" x14ac:dyDescent="0.25">
      <c r="A897" t="s">
        <v>1330</v>
      </c>
      <c r="B897" s="6" t="s">
        <v>2208</v>
      </c>
      <c r="C897" s="6" t="s">
        <v>113</v>
      </c>
      <c r="D897" s="6" t="s">
        <v>1902</v>
      </c>
      <c r="E897" s="4">
        <v>4491</v>
      </c>
      <c r="F897" s="5">
        <v>0</v>
      </c>
    </row>
    <row r="898" spans="1:6" x14ac:dyDescent="0.25">
      <c r="A898" t="s">
        <v>1331</v>
      </c>
      <c r="B898" s="6" t="s">
        <v>2209</v>
      </c>
      <c r="C898" s="6" t="s">
        <v>48</v>
      </c>
      <c r="D898" s="6" t="s">
        <v>1903</v>
      </c>
      <c r="E898" s="4">
        <v>4491</v>
      </c>
      <c r="F898" s="5">
        <v>0</v>
      </c>
    </row>
    <row r="899" spans="1:6" x14ac:dyDescent="0.25">
      <c r="A899" t="s">
        <v>1332</v>
      </c>
      <c r="B899" s="6" t="s">
        <v>2210</v>
      </c>
      <c r="C899" s="6" t="s">
        <v>1904</v>
      </c>
      <c r="D899" s="6" t="s">
        <v>1905</v>
      </c>
      <c r="E899" s="4">
        <v>4491</v>
      </c>
      <c r="F899" s="5">
        <v>0</v>
      </c>
    </row>
    <row r="900" spans="1:6" x14ac:dyDescent="0.25">
      <c r="A900" t="s">
        <v>1333</v>
      </c>
      <c r="B900" s="6" t="s">
        <v>2211</v>
      </c>
      <c r="C900" s="6" t="s">
        <v>157</v>
      </c>
      <c r="D900" s="6" t="s">
        <v>1906</v>
      </c>
      <c r="E900" s="4">
        <v>4491</v>
      </c>
      <c r="F900" s="5">
        <v>0</v>
      </c>
    </row>
    <row r="901" spans="1:6" x14ac:dyDescent="0.25">
      <c r="A901" t="s">
        <v>1334</v>
      </c>
      <c r="B901" s="6" t="s">
        <v>2212</v>
      </c>
      <c r="C901" s="6" t="s">
        <v>49</v>
      </c>
      <c r="D901" s="6" t="s">
        <v>1907</v>
      </c>
      <c r="E901" s="4">
        <v>4491</v>
      </c>
      <c r="F901" s="5">
        <v>0</v>
      </c>
    </row>
    <row r="902" spans="1:6" x14ac:dyDescent="0.25">
      <c r="A902" t="s">
        <v>1335</v>
      </c>
      <c r="B902" s="6" t="s">
        <v>2213</v>
      </c>
      <c r="C902" s="6" t="s">
        <v>590</v>
      </c>
      <c r="D902" s="6" t="s">
        <v>1898</v>
      </c>
      <c r="E902" s="4">
        <v>4491</v>
      </c>
      <c r="F902" s="5">
        <v>0</v>
      </c>
    </row>
    <row r="903" spans="1:6" x14ac:dyDescent="0.25">
      <c r="A903" t="s">
        <v>1336</v>
      </c>
      <c r="B903" s="6" t="s">
        <v>2214</v>
      </c>
      <c r="C903" s="6" t="s">
        <v>1908</v>
      </c>
      <c r="D903" s="6" t="s">
        <v>1909</v>
      </c>
      <c r="E903" s="4">
        <v>4491</v>
      </c>
      <c r="F903" s="5">
        <v>0</v>
      </c>
    </row>
    <row r="904" spans="1:6" x14ac:dyDescent="0.25">
      <c r="A904" t="s">
        <v>1337</v>
      </c>
      <c r="B904" s="6" t="s">
        <v>2215</v>
      </c>
      <c r="C904" s="6" t="s">
        <v>50</v>
      </c>
      <c r="D904" s="6" t="s">
        <v>1910</v>
      </c>
      <c r="E904" s="4">
        <v>4491</v>
      </c>
      <c r="F904" s="5">
        <v>0</v>
      </c>
    </row>
    <row r="905" spans="1:6" x14ac:dyDescent="0.25">
      <c r="A905" t="s">
        <v>1338</v>
      </c>
      <c r="B905" s="6" t="s">
        <v>2216</v>
      </c>
      <c r="C905" s="6" t="s">
        <v>1911</v>
      </c>
      <c r="D905" s="6" t="s">
        <v>1912</v>
      </c>
      <c r="E905" s="4">
        <v>4491</v>
      </c>
      <c r="F905" s="5">
        <v>0</v>
      </c>
    </row>
    <row r="906" spans="1:6" x14ac:dyDescent="0.25">
      <c r="A906" t="s">
        <v>1339</v>
      </c>
      <c r="B906" s="6" t="s">
        <v>2217</v>
      </c>
      <c r="C906" s="6" t="s">
        <v>1912</v>
      </c>
      <c r="D906" s="6" t="s">
        <v>1913</v>
      </c>
      <c r="E906" s="4">
        <v>4491</v>
      </c>
      <c r="F906" s="5">
        <v>0</v>
      </c>
    </row>
    <row r="907" spans="1:6" x14ac:dyDescent="0.25">
      <c r="A907" t="s">
        <v>1340</v>
      </c>
      <c r="B907" s="6" t="s">
        <v>2218</v>
      </c>
      <c r="C907" s="6" t="s">
        <v>1893</v>
      </c>
      <c r="D907" s="6" t="s">
        <v>1914</v>
      </c>
      <c r="E907" s="4">
        <v>4491</v>
      </c>
      <c r="F907" s="5">
        <v>0</v>
      </c>
    </row>
    <row r="908" spans="1:6" x14ac:dyDescent="0.25">
      <c r="A908" t="s">
        <v>1341</v>
      </c>
      <c r="B908" s="6" t="s">
        <v>2219</v>
      </c>
      <c r="C908" s="6" t="s">
        <v>1915</v>
      </c>
      <c r="D908" s="6" t="s">
        <v>1916</v>
      </c>
      <c r="E908" s="4">
        <v>4491</v>
      </c>
      <c r="F908" s="5">
        <v>0</v>
      </c>
    </row>
    <row r="909" spans="1:6" x14ac:dyDescent="0.25">
      <c r="A909" t="s">
        <v>1342</v>
      </c>
      <c r="B909" s="6" t="s">
        <v>2220</v>
      </c>
      <c r="C909" s="6" t="s">
        <v>1917</v>
      </c>
      <c r="D909" s="6" t="s">
        <v>1918</v>
      </c>
      <c r="E909" s="4">
        <v>4491</v>
      </c>
      <c r="F909" s="5">
        <v>0</v>
      </c>
    </row>
    <row r="910" spans="1:6" x14ac:dyDescent="0.25">
      <c r="A910" t="s">
        <v>1343</v>
      </c>
      <c r="B910" s="6" t="s">
        <v>2221</v>
      </c>
      <c r="C910" s="6" t="s">
        <v>1894</v>
      </c>
      <c r="D910" s="6" t="s">
        <v>1919</v>
      </c>
      <c r="E910" s="4">
        <v>4491</v>
      </c>
      <c r="F910" s="5">
        <v>0</v>
      </c>
    </row>
    <row r="911" spans="1:6" x14ac:dyDescent="0.25">
      <c r="A911" t="s">
        <v>1344</v>
      </c>
      <c r="B911" s="6" t="s">
        <v>2222</v>
      </c>
      <c r="C911" s="6" t="s">
        <v>594</v>
      </c>
      <c r="D911" s="6" t="s">
        <v>601</v>
      </c>
      <c r="E911" s="4">
        <v>4491</v>
      </c>
      <c r="F911" s="5">
        <v>0</v>
      </c>
    </row>
    <row r="912" spans="1:6" x14ac:dyDescent="0.25">
      <c r="A912" t="s">
        <v>1345</v>
      </c>
      <c r="B912" s="6" t="s">
        <v>2223</v>
      </c>
      <c r="C912" s="6" t="s">
        <v>1920</v>
      </c>
      <c r="D912" s="6" t="s">
        <v>2</v>
      </c>
      <c r="E912" s="4">
        <v>4491</v>
      </c>
      <c r="F912" s="5">
        <v>0</v>
      </c>
    </row>
    <row r="913" spans="1:6" x14ac:dyDescent="0.25">
      <c r="A913" t="s">
        <v>1346</v>
      </c>
      <c r="B913" s="6" t="s">
        <v>2224</v>
      </c>
      <c r="C913" s="6" t="s">
        <v>1897</v>
      </c>
      <c r="D913" s="6" t="s">
        <v>618</v>
      </c>
      <c r="E913" s="4">
        <v>4491</v>
      </c>
      <c r="F913" s="5">
        <v>0</v>
      </c>
    </row>
    <row r="914" spans="1:6" x14ac:dyDescent="0.25">
      <c r="A914" t="s">
        <v>1347</v>
      </c>
      <c r="B914" s="6" t="s">
        <v>2225</v>
      </c>
      <c r="C914" s="6" t="s">
        <v>2379</v>
      </c>
      <c r="D914" s="6" t="s">
        <v>2380</v>
      </c>
      <c r="E914" s="4">
        <v>4491</v>
      </c>
      <c r="F914" s="5">
        <v>0</v>
      </c>
    </row>
    <row r="915" spans="1:6" x14ac:dyDescent="0.25">
      <c r="A915" t="s">
        <v>1348</v>
      </c>
      <c r="B915" s="6" t="s">
        <v>2226</v>
      </c>
      <c r="C915" s="6" t="s">
        <v>2381</v>
      </c>
      <c r="D915" s="6" t="s">
        <v>887</v>
      </c>
      <c r="E915" s="4">
        <v>4491</v>
      </c>
      <c r="F915" s="5">
        <v>0</v>
      </c>
    </row>
    <row r="916" spans="1:6" x14ac:dyDescent="0.25">
      <c r="A916" t="s">
        <v>1349</v>
      </c>
      <c r="B916" s="6" t="s">
        <v>2227</v>
      </c>
      <c r="C916" s="6" t="s">
        <v>887</v>
      </c>
      <c r="D916" s="6" t="s">
        <v>2378</v>
      </c>
      <c r="E916" s="4">
        <v>4491</v>
      </c>
      <c r="F916" s="5">
        <v>0</v>
      </c>
    </row>
    <row r="917" spans="1:6" x14ac:dyDescent="0.25">
      <c r="A917" t="s">
        <v>429</v>
      </c>
      <c r="B917" s="6" t="s">
        <v>2228</v>
      </c>
      <c r="C917" s="6" t="s">
        <v>109</v>
      </c>
      <c r="D917" s="6" t="s">
        <v>117</v>
      </c>
      <c r="E917" s="2">
        <v>0</v>
      </c>
      <c r="F917" s="3">
        <v>40000</v>
      </c>
    </row>
    <row r="918" spans="1:6" x14ac:dyDescent="0.25">
      <c r="A918" t="s">
        <v>1007</v>
      </c>
      <c r="B918" s="6" t="s">
        <v>563</v>
      </c>
      <c r="C918" s="6" t="s">
        <v>109</v>
      </c>
      <c r="D918" s="6" t="s">
        <v>598</v>
      </c>
      <c r="E918" s="4">
        <v>0</v>
      </c>
      <c r="F918" s="5">
        <v>0</v>
      </c>
    </row>
    <row r="919" spans="1:6" x14ac:dyDescent="0.25">
      <c r="A919" t="s">
        <v>1008</v>
      </c>
      <c r="B919" s="6" t="s">
        <v>2010</v>
      </c>
      <c r="C919" s="6" t="s">
        <v>598</v>
      </c>
      <c r="D919" s="6" t="s">
        <v>11</v>
      </c>
      <c r="E919" s="4">
        <v>0</v>
      </c>
      <c r="F919" s="5">
        <v>0</v>
      </c>
    </row>
    <row r="920" spans="1:6" x14ac:dyDescent="0.25">
      <c r="A920" t="s">
        <v>1009</v>
      </c>
      <c r="B920" s="6" t="s">
        <v>880</v>
      </c>
      <c r="C920" s="6" t="s">
        <v>11</v>
      </c>
      <c r="D920" s="6" t="s">
        <v>108</v>
      </c>
      <c r="E920" s="4">
        <v>0</v>
      </c>
      <c r="F920" s="5">
        <v>0</v>
      </c>
    </row>
    <row r="921" spans="1:6" x14ac:dyDescent="0.25">
      <c r="A921" t="s">
        <v>1010</v>
      </c>
      <c r="B921" s="6" t="s">
        <v>2229</v>
      </c>
      <c r="C921" s="6" t="s">
        <v>108</v>
      </c>
      <c r="D921" s="6" t="s">
        <v>117</v>
      </c>
      <c r="E921" s="4">
        <v>0</v>
      </c>
      <c r="F921" s="5">
        <v>40000</v>
      </c>
    </row>
    <row r="922" spans="1:6" x14ac:dyDescent="0.25">
      <c r="A922" t="s">
        <v>430</v>
      </c>
      <c r="B922" s="6" t="s">
        <v>2230</v>
      </c>
      <c r="C922" s="6" t="s">
        <v>57</v>
      </c>
      <c r="D922" s="6" t="s">
        <v>659</v>
      </c>
      <c r="E922" s="2">
        <v>0</v>
      </c>
      <c r="F922" s="3">
        <v>28300</v>
      </c>
    </row>
    <row r="923" spans="1:6" x14ac:dyDescent="0.25">
      <c r="A923" t="s">
        <v>1350</v>
      </c>
      <c r="B923" s="6" t="s">
        <v>563</v>
      </c>
      <c r="C923" s="6" t="s">
        <v>57</v>
      </c>
      <c r="D923" s="6" t="s">
        <v>600</v>
      </c>
      <c r="E923" s="4">
        <v>0</v>
      </c>
      <c r="F923" s="5">
        <v>0</v>
      </c>
    </row>
    <row r="924" spans="1:6" x14ac:dyDescent="0.25">
      <c r="A924" t="s">
        <v>1351</v>
      </c>
      <c r="B924" s="6" t="s">
        <v>2010</v>
      </c>
      <c r="C924" s="6" t="s">
        <v>600</v>
      </c>
      <c r="D924" s="6" t="s">
        <v>614</v>
      </c>
      <c r="E924" s="4">
        <v>0</v>
      </c>
      <c r="F924" s="5">
        <v>0</v>
      </c>
    </row>
    <row r="925" spans="1:6" x14ac:dyDescent="0.25">
      <c r="A925" t="s">
        <v>1352</v>
      </c>
      <c r="B925" s="6" t="s">
        <v>880</v>
      </c>
      <c r="C925" s="6" t="s">
        <v>614</v>
      </c>
      <c r="D925" s="6" t="s">
        <v>84</v>
      </c>
      <c r="E925" s="4">
        <v>0</v>
      </c>
      <c r="F925" s="5">
        <v>0</v>
      </c>
    </row>
    <row r="926" spans="1:6" x14ac:dyDescent="0.25">
      <c r="A926" t="s">
        <v>1353</v>
      </c>
      <c r="B926" s="6" t="s">
        <v>2229</v>
      </c>
      <c r="C926" s="6" t="s">
        <v>84</v>
      </c>
      <c r="D926" s="6" t="s">
        <v>659</v>
      </c>
      <c r="E926" s="4">
        <v>0</v>
      </c>
      <c r="F926" s="5">
        <v>28300</v>
      </c>
    </row>
    <row r="927" spans="1:6" x14ac:dyDescent="0.25">
      <c r="A927" t="s">
        <v>431</v>
      </c>
      <c r="B927" s="6" t="s">
        <v>2231</v>
      </c>
      <c r="C927" s="6" t="s">
        <v>147</v>
      </c>
      <c r="D927" s="6" t="s">
        <v>568</v>
      </c>
      <c r="E927" s="2">
        <v>0</v>
      </c>
      <c r="F927" s="3">
        <v>0</v>
      </c>
    </row>
    <row r="928" spans="1:6" x14ac:dyDescent="0.25">
      <c r="A928" t="s">
        <v>1354</v>
      </c>
      <c r="B928" s="6" t="s">
        <v>2232</v>
      </c>
      <c r="C928" s="6" t="s">
        <v>147</v>
      </c>
      <c r="D928" s="6" t="s">
        <v>108</v>
      </c>
      <c r="E928" s="4">
        <v>0</v>
      </c>
      <c r="F928" s="5">
        <v>0</v>
      </c>
    </row>
    <row r="929" spans="1:6" x14ac:dyDescent="0.25">
      <c r="A929" t="s">
        <v>1355</v>
      </c>
      <c r="B929" s="6" t="s">
        <v>2232</v>
      </c>
      <c r="C929" s="6" t="s">
        <v>588</v>
      </c>
      <c r="D929" s="6" t="s">
        <v>582</v>
      </c>
      <c r="E929" s="4">
        <v>0</v>
      </c>
      <c r="F929" s="5">
        <v>0</v>
      </c>
    </row>
    <row r="930" spans="1:6" x14ac:dyDescent="0.25">
      <c r="A930" t="s">
        <v>1356</v>
      </c>
      <c r="B930" s="6" t="s">
        <v>2232</v>
      </c>
      <c r="C930" s="6" t="s">
        <v>589</v>
      </c>
      <c r="D930" s="6" t="s">
        <v>590</v>
      </c>
      <c r="E930" s="4">
        <v>0</v>
      </c>
      <c r="F930" s="5">
        <v>0</v>
      </c>
    </row>
    <row r="931" spans="1:6" x14ac:dyDescent="0.25">
      <c r="A931" t="s">
        <v>1357</v>
      </c>
      <c r="B931" s="1" t="s">
        <v>2232</v>
      </c>
      <c r="C931" s="1" t="s">
        <v>153</v>
      </c>
      <c r="D931" s="1" t="s">
        <v>591</v>
      </c>
      <c r="E931" s="4">
        <v>0</v>
      </c>
      <c r="F931" s="5">
        <v>0</v>
      </c>
    </row>
    <row r="932" spans="1:6" x14ac:dyDescent="0.25">
      <c r="A932" t="s">
        <v>1358</v>
      </c>
      <c r="B932" s="1" t="s">
        <v>2232</v>
      </c>
      <c r="C932" s="1" t="s">
        <v>154</v>
      </c>
      <c r="D932" s="1" t="s">
        <v>592</v>
      </c>
      <c r="E932" s="4">
        <v>0</v>
      </c>
      <c r="F932" s="5">
        <v>0</v>
      </c>
    </row>
    <row r="933" spans="1:6" x14ac:dyDescent="0.25">
      <c r="A933" t="s">
        <v>1359</v>
      </c>
      <c r="B933" s="1" t="s">
        <v>2232</v>
      </c>
      <c r="C933" s="1" t="s">
        <v>593</v>
      </c>
      <c r="D933" s="1" t="s">
        <v>594</v>
      </c>
      <c r="E933" s="4">
        <v>0</v>
      </c>
      <c r="F933" s="5">
        <v>0</v>
      </c>
    </row>
    <row r="934" spans="1:6" x14ac:dyDescent="0.25">
      <c r="A934" t="s">
        <v>1360</v>
      </c>
      <c r="B934" s="1" t="s">
        <v>2232</v>
      </c>
      <c r="C934" s="1" t="s">
        <v>595</v>
      </c>
      <c r="D934" s="1" t="s">
        <v>596</v>
      </c>
      <c r="E934" s="4">
        <v>0</v>
      </c>
      <c r="F934" s="5">
        <v>0</v>
      </c>
    </row>
    <row r="935" spans="1:6" x14ac:dyDescent="0.25">
      <c r="A935" t="s">
        <v>1361</v>
      </c>
      <c r="B935" s="1" t="s">
        <v>2232</v>
      </c>
      <c r="C935" s="1" t="s">
        <v>583</v>
      </c>
      <c r="D935" s="1" t="s">
        <v>568</v>
      </c>
      <c r="E935" s="4">
        <v>0</v>
      </c>
      <c r="F935" s="5">
        <v>0</v>
      </c>
    </row>
    <row r="936" spans="1:6" x14ac:dyDescent="0.25">
      <c r="A936" t="s">
        <v>432</v>
      </c>
      <c r="B936" s="1" t="s">
        <v>2233</v>
      </c>
      <c r="C936" s="1" t="s">
        <v>109</v>
      </c>
      <c r="D936" s="1" t="s">
        <v>121</v>
      </c>
      <c r="E936" s="4">
        <v>0</v>
      </c>
      <c r="F936" s="5">
        <v>10000</v>
      </c>
    </row>
    <row r="937" spans="1:6" x14ac:dyDescent="0.25">
      <c r="A937">
        <v>3.2</v>
      </c>
      <c r="B937" s="1" t="s">
        <v>2234</v>
      </c>
      <c r="C937" s="1" t="s">
        <v>109</v>
      </c>
      <c r="D937" s="1" t="s">
        <v>627</v>
      </c>
      <c r="E937" s="2">
        <v>231000</v>
      </c>
      <c r="F937" s="3">
        <v>28000</v>
      </c>
    </row>
    <row r="938" spans="1:6" ht="30" x14ac:dyDescent="0.25">
      <c r="A938" t="s">
        <v>433</v>
      </c>
      <c r="B938" s="1" t="s">
        <v>2235</v>
      </c>
      <c r="C938" s="1" t="s">
        <v>109</v>
      </c>
      <c r="D938" s="1" t="s">
        <v>627</v>
      </c>
      <c r="E938" s="2">
        <v>180000</v>
      </c>
      <c r="F938" s="3">
        <v>0</v>
      </c>
    </row>
    <row r="939" spans="1:6" x14ac:dyDescent="0.25">
      <c r="A939" t="s">
        <v>434</v>
      </c>
      <c r="B939" s="1" t="s">
        <v>2236</v>
      </c>
      <c r="C939" s="1" t="s">
        <v>109</v>
      </c>
      <c r="D939" s="1" t="s">
        <v>570</v>
      </c>
      <c r="E939" s="4">
        <v>0</v>
      </c>
      <c r="F939" s="5">
        <v>0</v>
      </c>
    </row>
    <row r="940" spans="1:6" x14ac:dyDescent="0.25">
      <c r="A940" t="s">
        <v>435</v>
      </c>
      <c r="B940" s="1" t="s">
        <v>2237</v>
      </c>
      <c r="C940" s="1" t="s">
        <v>570</v>
      </c>
      <c r="D940" s="1" t="s">
        <v>598</v>
      </c>
      <c r="E940" s="4">
        <v>0</v>
      </c>
      <c r="F940" s="5">
        <v>0</v>
      </c>
    </row>
    <row r="941" spans="1:6" ht="30" x14ac:dyDescent="0.25">
      <c r="A941" t="s">
        <v>436</v>
      </c>
      <c r="B941" s="1" t="s">
        <v>2238</v>
      </c>
      <c r="C941" s="1" t="s">
        <v>109</v>
      </c>
      <c r="D941" s="1" t="s">
        <v>638</v>
      </c>
      <c r="E941" s="4">
        <v>0</v>
      </c>
      <c r="F941" s="5">
        <v>0</v>
      </c>
    </row>
    <row r="942" spans="1:6" x14ac:dyDescent="0.25">
      <c r="A942" t="s">
        <v>437</v>
      </c>
      <c r="B942" s="1" t="s">
        <v>2239</v>
      </c>
      <c r="C942" s="1" t="s">
        <v>638</v>
      </c>
      <c r="D942" s="1" t="s">
        <v>627</v>
      </c>
      <c r="E942" s="4">
        <v>0</v>
      </c>
      <c r="F942" s="5">
        <v>0</v>
      </c>
    </row>
    <row r="943" spans="1:6" x14ac:dyDescent="0.25">
      <c r="A943" t="s">
        <v>438</v>
      </c>
      <c r="B943" s="1" t="s">
        <v>2240</v>
      </c>
      <c r="C943" s="1" t="s">
        <v>109</v>
      </c>
      <c r="D943" s="1" t="s">
        <v>638</v>
      </c>
      <c r="E943" s="4">
        <v>0</v>
      </c>
      <c r="F943" s="5">
        <v>0</v>
      </c>
    </row>
    <row r="944" spans="1:6" x14ac:dyDescent="0.25">
      <c r="A944" t="s">
        <v>1362</v>
      </c>
      <c r="B944" s="1" t="s">
        <v>2241</v>
      </c>
      <c r="C944" s="1" t="s">
        <v>638</v>
      </c>
      <c r="D944" s="1" t="s">
        <v>627</v>
      </c>
      <c r="E944" s="4">
        <v>180000</v>
      </c>
      <c r="F944" s="5">
        <v>0</v>
      </c>
    </row>
    <row r="945" spans="1:6" ht="30" x14ac:dyDescent="0.25">
      <c r="A945" t="s">
        <v>439</v>
      </c>
      <c r="B945" s="1" t="s">
        <v>2242</v>
      </c>
      <c r="C945" s="1" t="s">
        <v>109</v>
      </c>
      <c r="D945" s="1" t="s">
        <v>121</v>
      </c>
      <c r="E945" s="2">
        <v>0</v>
      </c>
      <c r="F945" s="3">
        <v>0</v>
      </c>
    </row>
    <row r="946" spans="1:6" x14ac:dyDescent="0.25">
      <c r="A946" t="s">
        <v>440</v>
      </c>
      <c r="B946" s="1" t="s">
        <v>2243</v>
      </c>
      <c r="C946" s="1" t="s">
        <v>109</v>
      </c>
      <c r="D946" s="1" t="s">
        <v>121</v>
      </c>
      <c r="E946" s="4">
        <v>0</v>
      </c>
      <c r="F946" s="5">
        <v>0</v>
      </c>
    </row>
    <row r="947" spans="1:6" x14ac:dyDescent="0.25">
      <c r="A947" t="s">
        <v>441</v>
      </c>
      <c r="B947" s="1" t="s">
        <v>2244</v>
      </c>
      <c r="C947" s="1" t="s">
        <v>109</v>
      </c>
      <c r="D947" s="1" t="s">
        <v>121</v>
      </c>
      <c r="E947" s="4">
        <v>0</v>
      </c>
      <c r="F947" s="5">
        <v>0</v>
      </c>
    </row>
    <row r="948" spans="1:6" ht="30" x14ac:dyDescent="0.25">
      <c r="A948" t="s">
        <v>442</v>
      </c>
      <c r="B948" s="1" t="s">
        <v>2245</v>
      </c>
      <c r="C948" s="1" t="s">
        <v>109</v>
      </c>
      <c r="D948" s="1" t="s">
        <v>627</v>
      </c>
      <c r="E948" s="2">
        <v>11000</v>
      </c>
      <c r="F948" s="3">
        <v>0</v>
      </c>
    </row>
    <row r="949" spans="1:6" ht="30" x14ac:dyDescent="0.25">
      <c r="A949" t="s">
        <v>443</v>
      </c>
      <c r="B949" s="1" t="s">
        <v>2246</v>
      </c>
      <c r="C949" s="1" t="s">
        <v>109</v>
      </c>
      <c r="D949" s="1" t="s">
        <v>149</v>
      </c>
      <c r="E949" s="2">
        <v>11000</v>
      </c>
      <c r="F949" s="3">
        <v>0</v>
      </c>
    </row>
    <row r="950" spans="1:6" x14ac:dyDescent="0.25">
      <c r="A950" t="s">
        <v>1363</v>
      </c>
      <c r="B950" s="1" t="s">
        <v>563</v>
      </c>
      <c r="C950" s="1" t="s">
        <v>109</v>
      </c>
      <c r="D950" s="1" t="s">
        <v>598</v>
      </c>
      <c r="E950" s="4">
        <v>0</v>
      </c>
      <c r="F950" s="5">
        <v>0</v>
      </c>
    </row>
    <row r="951" spans="1:6" x14ac:dyDescent="0.25">
      <c r="A951" t="s">
        <v>1364</v>
      </c>
      <c r="B951" s="1" t="s">
        <v>2010</v>
      </c>
      <c r="C951" s="1" t="s">
        <v>598</v>
      </c>
      <c r="D951" s="1" t="s">
        <v>11</v>
      </c>
      <c r="E951" s="4">
        <v>0</v>
      </c>
      <c r="F951" s="5">
        <v>0</v>
      </c>
    </row>
    <row r="952" spans="1:6" x14ac:dyDescent="0.25">
      <c r="A952" t="s">
        <v>1365</v>
      </c>
      <c r="B952" s="1" t="s">
        <v>2247</v>
      </c>
      <c r="C952" s="1" t="s">
        <v>11</v>
      </c>
      <c r="D952" s="1" t="s">
        <v>600</v>
      </c>
      <c r="E952" s="4">
        <v>0</v>
      </c>
      <c r="F952" s="5">
        <v>0</v>
      </c>
    </row>
    <row r="953" spans="1:6" x14ac:dyDescent="0.25">
      <c r="A953" t="s">
        <v>1366</v>
      </c>
      <c r="B953" s="1" t="s">
        <v>2248</v>
      </c>
      <c r="C953" s="1" t="s">
        <v>600</v>
      </c>
      <c r="D953" s="1" t="s">
        <v>149</v>
      </c>
      <c r="E953" s="4">
        <v>11000</v>
      </c>
      <c r="F953" s="5">
        <v>0</v>
      </c>
    </row>
    <row r="954" spans="1:6" ht="30" x14ac:dyDescent="0.25">
      <c r="A954" t="s">
        <v>444</v>
      </c>
      <c r="B954" s="1" t="s">
        <v>2249</v>
      </c>
      <c r="C954" s="1" t="s">
        <v>109</v>
      </c>
      <c r="D954" s="1" t="s">
        <v>638</v>
      </c>
      <c r="E954" s="4">
        <v>0</v>
      </c>
      <c r="F954" s="5">
        <v>0</v>
      </c>
    </row>
    <row r="955" spans="1:6" x14ac:dyDescent="0.25">
      <c r="A955" t="s">
        <v>445</v>
      </c>
      <c r="B955" s="1" t="s">
        <v>2250</v>
      </c>
      <c r="C955" s="1" t="s">
        <v>109</v>
      </c>
      <c r="D955" s="1" t="s">
        <v>627</v>
      </c>
      <c r="E955" s="4">
        <v>0</v>
      </c>
      <c r="F955" s="5">
        <v>0</v>
      </c>
    </row>
    <row r="956" spans="1:6" ht="30" x14ac:dyDescent="0.25">
      <c r="A956" t="s">
        <v>446</v>
      </c>
      <c r="B956" s="1" t="s">
        <v>2251</v>
      </c>
      <c r="C956" s="1" t="s">
        <v>109</v>
      </c>
      <c r="D956" s="1" t="s">
        <v>627</v>
      </c>
      <c r="E956" s="4">
        <v>0</v>
      </c>
      <c r="F956" s="5">
        <v>0</v>
      </c>
    </row>
    <row r="957" spans="1:6" x14ac:dyDescent="0.25">
      <c r="A957" t="s">
        <v>447</v>
      </c>
      <c r="B957" s="1" t="s">
        <v>2252</v>
      </c>
      <c r="C957" s="1" t="s">
        <v>109</v>
      </c>
      <c r="D957" s="1" t="s">
        <v>638</v>
      </c>
      <c r="E957" s="2">
        <v>40000</v>
      </c>
      <c r="F957" s="3">
        <v>0</v>
      </c>
    </row>
    <row r="958" spans="1:6" ht="30" x14ac:dyDescent="0.25">
      <c r="A958" t="s">
        <v>448</v>
      </c>
      <c r="B958" s="1" t="s">
        <v>2246</v>
      </c>
      <c r="C958" s="1" t="s">
        <v>109</v>
      </c>
      <c r="D958" s="1" t="s">
        <v>149</v>
      </c>
      <c r="E958" s="2">
        <v>40000</v>
      </c>
      <c r="F958" s="3">
        <v>0</v>
      </c>
    </row>
    <row r="959" spans="1:6" x14ac:dyDescent="0.25">
      <c r="A959" t="s">
        <v>1367</v>
      </c>
      <c r="B959" s="1" t="s">
        <v>563</v>
      </c>
      <c r="C959" s="1" t="s">
        <v>109</v>
      </c>
      <c r="D959" s="1" t="s">
        <v>598</v>
      </c>
      <c r="E959" s="4">
        <v>0</v>
      </c>
      <c r="F959" s="5">
        <v>0</v>
      </c>
    </row>
    <row r="960" spans="1:6" x14ac:dyDescent="0.25">
      <c r="A960" t="s">
        <v>1368</v>
      </c>
      <c r="B960" s="1" t="s">
        <v>2010</v>
      </c>
      <c r="C960" s="1" t="s">
        <v>598</v>
      </c>
      <c r="D960" s="1" t="s">
        <v>11</v>
      </c>
      <c r="E960" s="4">
        <v>0</v>
      </c>
      <c r="F960" s="5">
        <v>0</v>
      </c>
    </row>
    <row r="961" spans="1:6" x14ac:dyDescent="0.25">
      <c r="A961" t="s">
        <v>1369</v>
      </c>
      <c r="B961" s="1" t="s">
        <v>2247</v>
      </c>
      <c r="C961" s="1" t="s">
        <v>11</v>
      </c>
      <c r="D961" s="1" t="s">
        <v>600</v>
      </c>
      <c r="E961" s="4">
        <v>0</v>
      </c>
      <c r="F961" s="5">
        <v>0</v>
      </c>
    </row>
    <row r="962" spans="1:6" x14ac:dyDescent="0.25">
      <c r="A962" t="s">
        <v>1370</v>
      </c>
      <c r="B962" s="1" t="s">
        <v>2248</v>
      </c>
      <c r="C962" s="1" t="s">
        <v>600</v>
      </c>
      <c r="D962" s="1" t="s">
        <v>149</v>
      </c>
      <c r="E962" s="4">
        <v>40000</v>
      </c>
      <c r="F962" s="5">
        <v>0</v>
      </c>
    </row>
    <row r="963" spans="1:6" ht="30" x14ac:dyDescent="0.25">
      <c r="A963" t="s">
        <v>449</v>
      </c>
      <c r="B963" s="1" t="s">
        <v>2253</v>
      </c>
      <c r="C963" s="1" t="s">
        <v>109</v>
      </c>
      <c r="D963" s="1" t="s">
        <v>638</v>
      </c>
      <c r="E963" s="4">
        <v>0</v>
      </c>
      <c r="F963" s="5">
        <v>0</v>
      </c>
    </row>
    <row r="964" spans="1:6" x14ac:dyDescent="0.25">
      <c r="A964" t="s">
        <v>1371</v>
      </c>
      <c r="B964" s="1" t="s">
        <v>2254</v>
      </c>
      <c r="C964" s="1" t="s">
        <v>109</v>
      </c>
      <c r="D964" s="1" t="s">
        <v>84</v>
      </c>
      <c r="E964" s="2">
        <v>0</v>
      </c>
      <c r="F964" s="3">
        <v>28000</v>
      </c>
    </row>
    <row r="965" spans="1:6" x14ac:dyDescent="0.25">
      <c r="A965" t="s">
        <v>1372</v>
      </c>
      <c r="B965" s="1" t="s">
        <v>2255</v>
      </c>
      <c r="C965" s="1" t="s">
        <v>109</v>
      </c>
      <c r="D965" s="1" t="s">
        <v>598</v>
      </c>
      <c r="E965" s="4">
        <v>0</v>
      </c>
      <c r="F965" s="5">
        <v>0</v>
      </c>
    </row>
    <row r="966" spans="1:6" x14ac:dyDescent="0.25">
      <c r="A966" t="s">
        <v>1373</v>
      </c>
      <c r="B966" s="1" t="s">
        <v>2256</v>
      </c>
      <c r="C966" s="1" t="s">
        <v>598</v>
      </c>
      <c r="D966" s="1" t="s">
        <v>600</v>
      </c>
      <c r="E966" s="4">
        <v>0</v>
      </c>
      <c r="F966" s="5">
        <v>0</v>
      </c>
    </row>
    <row r="967" spans="1:6" ht="30" x14ac:dyDescent="0.25">
      <c r="A967" t="s">
        <v>1374</v>
      </c>
      <c r="B967" s="1" t="s">
        <v>2257</v>
      </c>
      <c r="C967" s="1" t="s">
        <v>600</v>
      </c>
      <c r="D967" s="1" t="s">
        <v>84</v>
      </c>
      <c r="E967" s="4">
        <v>0</v>
      </c>
      <c r="F967" s="5">
        <v>28000</v>
      </c>
    </row>
    <row r="968" spans="1:6" x14ac:dyDescent="0.25">
      <c r="A968">
        <v>3.3</v>
      </c>
      <c r="B968" s="6" t="s">
        <v>2258</v>
      </c>
      <c r="C968" s="6" t="s">
        <v>51</v>
      </c>
      <c r="D968" s="6" t="s">
        <v>613</v>
      </c>
      <c r="E968" s="2">
        <v>182800</v>
      </c>
      <c r="F968" s="3">
        <v>93000</v>
      </c>
    </row>
    <row r="969" spans="1:6" x14ac:dyDescent="0.25">
      <c r="A969" t="s">
        <v>158</v>
      </c>
      <c r="B969" s="6" t="s">
        <v>2259</v>
      </c>
      <c r="C969" s="6" t="s">
        <v>51</v>
      </c>
      <c r="D969" s="6" t="s">
        <v>2377</v>
      </c>
      <c r="E969" s="2">
        <v>106800</v>
      </c>
      <c r="F969" s="3">
        <v>0</v>
      </c>
    </row>
    <row r="970" spans="1:6" x14ac:dyDescent="0.25">
      <c r="A970" t="s">
        <v>159</v>
      </c>
      <c r="B970" s="6" t="s">
        <v>2255</v>
      </c>
      <c r="C970" s="6" t="s">
        <v>109</v>
      </c>
      <c r="D970" s="6" t="s">
        <v>598</v>
      </c>
      <c r="E970" s="4">
        <v>0</v>
      </c>
      <c r="F970" s="5">
        <v>0</v>
      </c>
    </row>
    <row r="971" spans="1:6" x14ac:dyDescent="0.25">
      <c r="A971" t="s">
        <v>450</v>
      </c>
      <c r="B971" s="6" t="s">
        <v>2260</v>
      </c>
      <c r="C971" s="6" t="s">
        <v>598</v>
      </c>
      <c r="D971" s="6" t="s">
        <v>148</v>
      </c>
      <c r="E971" s="4">
        <v>0</v>
      </c>
      <c r="F971" s="5">
        <v>0</v>
      </c>
    </row>
    <row r="972" spans="1:6" x14ac:dyDescent="0.25">
      <c r="A972" t="s">
        <v>451</v>
      </c>
      <c r="B972" s="6" t="s">
        <v>2261</v>
      </c>
      <c r="C972" s="6" t="s">
        <v>51</v>
      </c>
      <c r="D972" s="6" t="s">
        <v>2377</v>
      </c>
      <c r="E972" s="2">
        <v>106800</v>
      </c>
      <c r="F972" s="3">
        <v>0</v>
      </c>
    </row>
    <row r="973" spans="1:6" x14ac:dyDescent="0.25">
      <c r="A973" t="s">
        <v>452</v>
      </c>
      <c r="B973" s="6" t="s">
        <v>2262</v>
      </c>
      <c r="C973" s="6" t="s">
        <v>109</v>
      </c>
      <c r="D973" s="6" t="s">
        <v>570</v>
      </c>
      <c r="E973" s="4">
        <v>0</v>
      </c>
      <c r="F973" s="5">
        <v>0</v>
      </c>
    </row>
    <row r="974" spans="1:6" x14ac:dyDescent="0.25">
      <c r="A974" t="s">
        <v>1375</v>
      </c>
      <c r="B974" s="6" t="s">
        <v>2263</v>
      </c>
      <c r="C974" s="6" t="s">
        <v>51</v>
      </c>
      <c r="D974" s="6" t="s">
        <v>613</v>
      </c>
      <c r="E974" s="2">
        <v>106800</v>
      </c>
      <c r="F974" s="3">
        <v>0</v>
      </c>
    </row>
    <row r="975" spans="1:6" x14ac:dyDescent="0.25">
      <c r="A975" t="s">
        <v>1376</v>
      </c>
      <c r="B975" s="6" t="s">
        <v>2264</v>
      </c>
      <c r="C975" s="6" t="s">
        <v>51</v>
      </c>
      <c r="D975" s="6" t="s">
        <v>1888</v>
      </c>
      <c r="E975" s="4">
        <v>4450</v>
      </c>
      <c r="F975" s="5">
        <v>0</v>
      </c>
    </row>
    <row r="976" spans="1:6" x14ac:dyDescent="0.25">
      <c r="A976" t="s">
        <v>1377</v>
      </c>
      <c r="B976" s="6" t="s">
        <v>2265</v>
      </c>
      <c r="C976" s="6" t="s">
        <v>148</v>
      </c>
      <c r="D976" s="6" t="s">
        <v>43</v>
      </c>
      <c r="E976" s="4">
        <v>4450</v>
      </c>
      <c r="F976" s="5">
        <v>0</v>
      </c>
    </row>
    <row r="977" spans="1:6" x14ac:dyDescent="0.25">
      <c r="A977" t="s">
        <v>1378</v>
      </c>
      <c r="B977" s="6" t="s">
        <v>2266</v>
      </c>
      <c r="C977" s="6" t="s">
        <v>1900</v>
      </c>
      <c r="D977" s="6" t="s">
        <v>108</v>
      </c>
      <c r="E977" s="4">
        <v>4450</v>
      </c>
      <c r="F977" s="5">
        <v>0</v>
      </c>
    </row>
    <row r="978" spans="1:6" x14ac:dyDescent="0.25">
      <c r="A978" t="s">
        <v>1379</v>
      </c>
      <c r="B978" s="6" t="s">
        <v>2267</v>
      </c>
      <c r="C978" s="6" t="s">
        <v>52</v>
      </c>
      <c r="D978" s="6" t="s">
        <v>112</v>
      </c>
      <c r="E978" s="4">
        <v>4450</v>
      </c>
      <c r="F978" s="5">
        <v>0</v>
      </c>
    </row>
    <row r="979" spans="1:6" x14ac:dyDescent="0.25">
      <c r="A979" t="s">
        <v>1380</v>
      </c>
      <c r="B979" s="6" t="s">
        <v>2268</v>
      </c>
      <c r="C979" s="6" t="s">
        <v>113</v>
      </c>
      <c r="D979" s="6" t="s">
        <v>48</v>
      </c>
      <c r="E979" s="4">
        <v>4450</v>
      </c>
      <c r="F979" s="5">
        <v>0</v>
      </c>
    </row>
    <row r="980" spans="1:6" x14ac:dyDescent="0.25">
      <c r="A980" t="s">
        <v>1381</v>
      </c>
      <c r="B980" s="6" t="s">
        <v>2269</v>
      </c>
      <c r="C980" s="6" t="s">
        <v>48</v>
      </c>
      <c r="D980" s="6" t="s">
        <v>582</v>
      </c>
      <c r="E980" s="4">
        <v>4450</v>
      </c>
      <c r="F980" s="5">
        <v>0</v>
      </c>
    </row>
    <row r="981" spans="1:6" x14ac:dyDescent="0.25">
      <c r="A981" t="s">
        <v>1382</v>
      </c>
      <c r="B981" s="6" t="s">
        <v>2270</v>
      </c>
      <c r="C981" s="6" t="s">
        <v>1904</v>
      </c>
      <c r="D981" s="6" t="s">
        <v>1931</v>
      </c>
      <c r="E981" s="4">
        <v>4450</v>
      </c>
      <c r="F981" s="5">
        <v>0</v>
      </c>
    </row>
    <row r="982" spans="1:6" x14ac:dyDescent="0.25">
      <c r="A982" t="s">
        <v>1383</v>
      </c>
      <c r="B982" s="6" t="s">
        <v>2271</v>
      </c>
      <c r="C982" s="6" t="s">
        <v>157</v>
      </c>
      <c r="D982" s="6" t="s">
        <v>49</v>
      </c>
      <c r="E982" s="4">
        <v>4450</v>
      </c>
      <c r="F982" s="5">
        <v>0</v>
      </c>
    </row>
    <row r="983" spans="1:6" x14ac:dyDescent="0.25">
      <c r="A983" t="s">
        <v>1384</v>
      </c>
      <c r="B983" s="6" t="s">
        <v>2272</v>
      </c>
      <c r="C983" s="6" t="s">
        <v>49</v>
      </c>
      <c r="D983" s="6" t="s">
        <v>590</v>
      </c>
      <c r="E983" s="4">
        <v>4450</v>
      </c>
      <c r="F983" s="5">
        <v>0</v>
      </c>
    </row>
    <row r="984" spans="1:6" x14ac:dyDescent="0.25">
      <c r="A984" t="s">
        <v>1385</v>
      </c>
      <c r="B984" s="6" t="s">
        <v>2273</v>
      </c>
      <c r="C984" s="6" t="s">
        <v>590</v>
      </c>
      <c r="D984" s="6" t="s">
        <v>1908</v>
      </c>
      <c r="E984" s="4">
        <v>4450</v>
      </c>
      <c r="F984" s="5">
        <v>0</v>
      </c>
    </row>
    <row r="985" spans="1:6" x14ac:dyDescent="0.25">
      <c r="A985" t="s">
        <v>1386</v>
      </c>
      <c r="B985" s="6" t="s">
        <v>2274</v>
      </c>
      <c r="C985" s="6" t="s">
        <v>1908</v>
      </c>
      <c r="D985" s="6" t="s">
        <v>50</v>
      </c>
      <c r="E985" s="4">
        <v>4450</v>
      </c>
      <c r="F985" s="5">
        <v>0</v>
      </c>
    </row>
    <row r="986" spans="1:6" x14ac:dyDescent="0.25">
      <c r="A986" t="s">
        <v>1387</v>
      </c>
      <c r="B986" s="6" t="s">
        <v>2275</v>
      </c>
      <c r="C986" s="6" t="s">
        <v>50</v>
      </c>
      <c r="D986" s="6" t="s">
        <v>591</v>
      </c>
      <c r="E986" s="4">
        <v>4450</v>
      </c>
      <c r="F986" s="5">
        <v>0</v>
      </c>
    </row>
    <row r="987" spans="1:6" x14ac:dyDescent="0.25">
      <c r="A987" t="s">
        <v>1388</v>
      </c>
      <c r="B987" s="6" t="s">
        <v>2276</v>
      </c>
      <c r="C987" s="6" t="s">
        <v>1911</v>
      </c>
      <c r="D987" s="6" t="s">
        <v>2382</v>
      </c>
      <c r="E987" s="4">
        <v>4450</v>
      </c>
      <c r="F987" s="5">
        <v>0</v>
      </c>
    </row>
    <row r="988" spans="1:6" x14ac:dyDescent="0.25">
      <c r="A988" t="s">
        <v>1389</v>
      </c>
      <c r="B988" s="6" t="s">
        <v>2277</v>
      </c>
      <c r="C988" s="6" t="s">
        <v>1912</v>
      </c>
      <c r="D988" s="6" t="s">
        <v>2383</v>
      </c>
      <c r="E988" s="4">
        <v>4450</v>
      </c>
      <c r="F988" s="5">
        <v>0</v>
      </c>
    </row>
    <row r="989" spans="1:6" x14ac:dyDescent="0.25">
      <c r="A989" t="s">
        <v>1390</v>
      </c>
      <c r="B989" s="6" t="s">
        <v>2278</v>
      </c>
      <c r="C989" s="6" t="s">
        <v>1893</v>
      </c>
      <c r="D989" s="6" t="s">
        <v>592</v>
      </c>
      <c r="E989" s="4">
        <v>4450</v>
      </c>
      <c r="F989" s="5">
        <v>0</v>
      </c>
    </row>
    <row r="990" spans="1:6" x14ac:dyDescent="0.25">
      <c r="A990" t="s">
        <v>1391</v>
      </c>
      <c r="B990" s="6" t="s">
        <v>2279</v>
      </c>
      <c r="C990" s="6" t="s">
        <v>1915</v>
      </c>
      <c r="D990" s="6" t="s">
        <v>2384</v>
      </c>
      <c r="E990" s="4">
        <v>4450</v>
      </c>
      <c r="F990" s="5">
        <v>0</v>
      </c>
    </row>
    <row r="991" spans="1:6" x14ac:dyDescent="0.25">
      <c r="A991" t="s">
        <v>1392</v>
      </c>
      <c r="B991" s="6" t="s">
        <v>2280</v>
      </c>
      <c r="C991" s="6" t="s">
        <v>1917</v>
      </c>
      <c r="D991" s="6" t="s">
        <v>1894</v>
      </c>
      <c r="E991" s="4">
        <v>4450</v>
      </c>
      <c r="F991" s="5">
        <v>0</v>
      </c>
    </row>
    <row r="992" spans="1:6" x14ac:dyDescent="0.25">
      <c r="A992" t="s">
        <v>1393</v>
      </c>
      <c r="B992" s="6" t="s">
        <v>2281</v>
      </c>
      <c r="C992" s="6" t="s">
        <v>1894</v>
      </c>
      <c r="D992" s="6" t="s">
        <v>594</v>
      </c>
      <c r="E992" s="4">
        <v>4450</v>
      </c>
      <c r="F992" s="5">
        <v>0</v>
      </c>
    </row>
    <row r="993" spans="1:6" x14ac:dyDescent="0.25">
      <c r="A993" t="s">
        <v>1394</v>
      </c>
      <c r="B993" s="6" t="s">
        <v>2282</v>
      </c>
      <c r="C993" s="6" t="s">
        <v>594</v>
      </c>
      <c r="D993" s="6" t="s">
        <v>2385</v>
      </c>
      <c r="E993" s="4">
        <v>4450</v>
      </c>
      <c r="F993" s="5">
        <v>0</v>
      </c>
    </row>
    <row r="994" spans="1:6" x14ac:dyDescent="0.25">
      <c r="A994" t="s">
        <v>1395</v>
      </c>
      <c r="B994" s="6" t="s">
        <v>2283</v>
      </c>
      <c r="C994" s="6" t="s">
        <v>1920</v>
      </c>
      <c r="D994" s="6" t="s">
        <v>2386</v>
      </c>
      <c r="E994" s="4">
        <v>4450</v>
      </c>
      <c r="F994" s="5">
        <v>0</v>
      </c>
    </row>
    <row r="995" spans="1:6" x14ac:dyDescent="0.25">
      <c r="A995" t="s">
        <v>1396</v>
      </c>
      <c r="B995" s="6" t="s">
        <v>2284</v>
      </c>
      <c r="C995" s="6" t="s">
        <v>1897</v>
      </c>
      <c r="D995" s="6" t="s">
        <v>596</v>
      </c>
      <c r="E995" s="4">
        <v>4450</v>
      </c>
      <c r="F995" s="5">
        <v>0</v>
      </c>
    </row>
    <row r="996" spans="1:6" x14ac:dyDescent="0.25">
      <c r="A996" t="s">
        <v>1397</v>
      </c>
      <c r="B996" s="6" t="s">
        <v>2285</v>
      </c>
      <c r="C996" s="6" t="s">
        <v>2379</v>
      </c>
      <c r="D996" s="6" t="s">
        <v>2381</v>
      </c>
      <c r="E996" s="4">
        <v>4450</v>
      </c>
      <c r="F996" s="5">
        <v>0</v>
      </c>
    </row>
    <row r="997" spans="1:6" x14ac:dyDescent="0.25">
      <c r="A997" t="s">
        <v>1398</v>
      </c>
      <c r="B997" s="6" t="s">
        <v>2286</v>
      </c>
      <c r="C997" s="6" t="s">
        <v>2381</v>
      </c>
      <c r="D997" s="6" t="s">
        <v>587</v>
      </c>
      <c r="E997" s="4">
        <v>4450</v>
      </c>
      <c r="F997" s="5">
        <v>0</v>
      </c>
    </row>
    <row r="998" spans="1:6" x14ac:dyDescent="0.25">
      <c r="A998" t="s">
        <v>1399</v>
      </c>
      <c r="B998" s="6" t="s">
        <v>2287</v>
      </c>
      <c r="C998" s="6" t="s">
        <v>587</v>
      </c>
      <c r="D998" s="6" t="s">
        <v>2377</v>
      </c>
      <c r="E998" s="4">
        <v>4450</v>
      </c>
      <c r="F998" s="5">
        <v>0</v>
      </c>
    </row>
    <row r="999" spans="1:6" x14ac:dyDescent="0.25">
      <c r="A999" t="s">
        <v>1400</v>
      </c>
      <c r="B999" s="6" t="s">
        <v>2288</v>
      </c>
      <c r="C999" s="6" t="s">
        <v>109</v>
      </c>
      <c r="D999" s="6" t="s">
        <v>148</v>
      </c>
      <c r="E999" s="4">
        <v>0</v>
      </c>
      <c r="F999" s="5">
        <v>0</v>
      </c>
    </row>
    <row r="1000" spans="1:6" x14ac:dyDescent="0.25">
      <c r="A1000" t="s">
        <v>453</v>
      </c>
      <c r="B1000" s="6" t="s">
        <v>2289</v>
      </c>
      <c r="C1000" s="6" t="s">
        <v>109</v>
      </c>
      <c r="D1000" s="6" t="s">
        <v>639</v>
      </c>
      <c r="E1000" s="2">
        <v>40000</v>
      </c>
      <c r="F1000" s="3">
        <v>4000</v>
      </c>
    </row>
    <row r="1001" spans="1:6" x14ac:dyDescent="0.25">
      <c r="A1001" t="s">
        <v>454</v>
      </c>
      <c r="B1001" s="6" t="s">
        <v>2290</v>
      </c>
      <c r="C1001" s="6" t="s">
        <v>109</v>
      </c>
      <c r="D1001" s="6" t="s">
        <v>148</v>
      </c>
      <c r="E1001" s="4">
        <v>0</v>
      </c>
      <c r="F1001" s="5">
        <v>0</v>
      </c>
    </row>
    <row r="1002" spans="1:6" x14ac:dyDescent="0.25">
      <c r="A1002" t="s">
        <v>455</v>
      </c>
      <c r="B1002" s="6" t="s">
        <v>2291</v>
      </c>
      <c r="C1002" s="6" t="s">
        <v>148</v>
      </c>
      <c r="D1002" s="6" t="s">
        <v>86</v>
      </c>
      <c r="E1002" s="4">
        <v>0</v>
      </c>
      <c r="F1002" s="5">
        <v>0</v>
      </c>
    </row>
    <row r="1003" spans="1:6" x14ac:dyDescent="0.25">
      <c r="A1003" t="s">
        <v>456</v>
      </c>
      <c r="B1003" s="1" t="s">
        <v>2292</v>
      </c>
      <c r="C1003" s="1" t="s">
        <v>148</v>
      </c>
      <c r="D1003" s="1" t="s">
        <v>571</v>
      </c>
      <c r="E1003" s="4">
        <v>40000</v>
      </c>
      <c r="F1003" s="5">
        <v>0</v>
      </c>
    </row>
    <row r="1004" spans="1:6" x14ac:dyDescent="0.25">
      <c r="A1004" t="s">
        <v>785</v>
      </c>
      <c r="B1004" s="1" t="s">
        <v>2293</v>
      </c>
      <c r="C1004" s="1" t="s">
        <v>67</v>
      </c>
      <c r="D1004" s="1" t="s">
        <v>571</v>
      </c>
      <c r="E1004" s="4">
        <v>0</v>
      </c>
      <c r="F1004" s="5">
        <v>0</v>
      </c>
    </row>
    <row r="1005" spans="1:6" x14ac:dyDescent="0.25">
      <c r="A1005" t="s">
        <v>786</v>
      </c>
      <c r="B1005" s="1" t="s">
        <v>2294</v>
      </c>
      <c r="C1005" s="1" t="s">
        <v>621</v>
      </c>
      <c r="D1005" s="1" t="s">
        <v>571</v>
      </c>
      <c r="E1005" s="4">
        <v>0</v>
      </c>
      <c r="F1005" s="5">
        <v>0</v>
      </c>
    </row>
    <row r="1006" spans="1:6" x14ac:dyDescent="0.25">
      <c r="A1006" t="s">
        <v>787</v>
      </c>
      <c r="B1006" s="1" t="s">
        <v>2295</v>
      </c>
      <c r="C1006" s="1" t="s">
        <v>571</v>
      </c>
      <c r="D1006" s="1" t="s">
        <v>580</v>
      </c>
      <c r="E1006" s="4">
        <v>0</v>
      </c>
      <c r="F1006" s="5">
        <v>0</v>
      </c>
    </row>
    <row r="1007" spans="1:6" x14ac:dyDescent="0.25">
      <c r="A1007" t="s">
        <v>788</v>
      </c>
      <c r="B1007" s="1" t="s">
        <v>2296</v>
      </c>
      <c r="C1007" s="1" t="s">
        <v>580</v>
      </c>
      <c r="D1007" s="1" t="s">
        <v>639</v>
      </c>
      <c r="E1007" s="4">
        <v>0</v>
      </c>
      <c r="F1007" s="5">
        <v>4000</v>
      </c>
    </row>
    <row r="1008" spans="1:6" x14ac:dyDescent="0.25">
      <c r="A1008" t="s">
        <v>789</v>
      </c>
      <c r="B1008" s="1" t="s">
        <v>2297</v>
      </c>
      <c r="C1008" s="1" t="s">
        <v>109</v>
      </c>
      <c r="D1008" s="1" t="s">
        <v>624</v>
      </c>
      <c r="E1008" s="2">
        <v>36000</v>
      </c>
      <c r="F1008" s="3">
        <v>0</v>
      </c>
    </row>
    <row r="1009" spans="1:6" ht="30" x14ac:dyDescent="0.25">
      <c r="A1009" t="s">
        <v>790</v>
      </c>
      <c r="B1009" s="1" t="s">
        <v>2298</v>
      </c>
      <c r="C1009" s="1" t="s">
        <v>109</v>
      </c>
      <c r="D1009" s="1" t="s">
        <v>47</v>
      </c>
      <c r="E1009" s="4">
        <v>0</v>
      </c>
      <c r="F1009" s="5">
        <v>0</v>
      </c>
    </row>
    <row r="1010" spans="1:6" x14ac:dyDescent="0.25">
      <c r="A1010" t="s">
        <v>791</v>
      </c>
      <c r="B1010" s="1" t="s">
        <v>2299</v>
      </c>
      <c r="C1010" s="1" t="s">
        <v>47</v>
      </c>
      <c r="D1010" s="1" t="s">
        <v>589</v>
      </c>
      <c r="E1010" s="4">
        <v>36000</v>
      </c>
      <c r="F1010" s="5">
        <v>0</v>
      </c>
    </row>
    <row r="1011" spans="1:6" x14ac:dyDescent="0.25">
      <c r="A1011" t="s">
        <v>792</v>
      </c>
      <c r="B1011" s="1" t="s">
        <v>2300</v>
      </c>
      <c r="C1011" s="1" t="s">
        <v>589</v>
      </c>
      <c r="D1011" s="1" t="s">
        <v>624</v>
      </c>
      <c r="E1011" s="4">
        <v>0</v>
      </c>
      <c r="F1011" s="5">
        <v>0</v>
      </c>
    </row>
    <row r="1012" spans="1:6" ht="30" x14ac:dyDescent="0.25">
      <c r="A1012" t="s">
        <v>793</v>
      </c>
      <c r="B1012" s="1" t="s">
        <v>2301</v>
      </c>
      <c r="C1012" s="1" t="s">
        <v>109</v>
      </c>
      <c r="D1012" s="1" t="s">
        <v>68</v>
      </c>
      <c r="E1012" s="2">
        <v>0</v>
      </c>
      <c r="F1012" s="3">
        <v>65000</v>
      </c>
    </row>
    <row r="1013" spans="1:6" ht="30" x14ac:dyDescent="0.25">
      <c r="A1013" t="s">
        <v>794</v>
      </c>
      <c r="B1013" s="1" t="s">
        <v>2298</v>
      </c>
      <c r="C1013" s="1" t="s">
        <v>109</v>
      </c>
      <c r="D1013" s="1" t="s">
        <v>47</v>
      </c>
      <c r="E1013" s="4">
        <v>0</v>
      </c>
      <c r="F1013" s="5">
        <v>0</v>
      </c>
    </row>
    <row r="1014" spans="1:6" x14ac:dyDescent="0.25">
      <c r="A1014" t="s">
        <v>795</v>
      </c>
      <c r="B1014" s="1" t="s">
        <v>2302</v>
      </c>
      <c r="C1014" s="1" t="s">
        <v>47</v>
      </c>
      <c r="D1014" s="1" t="s">
        <v>589</v>
      </c>
      <c r="E1014" s="4">
        <v>0</v>
      </c>
      <c r="F1014" s="5">
        <v>65000</v>
      </c>
    </row>
    <row r="1015" spans="1:6" x14ac:dyDescent="0.25">
      <c r="A1015" t="s">
        <v>796</v>
      </c>
      <c r="B1015" s="1" t="s">
        <v>2300</v>
      </c>
      <c r="C1015" s="1" t="s">
        <v>582</v>
      </c>
      <c r="D1015" s="1" t="s">
        <v>68</v>
      </c>
      <c r="E1015" s="4">
        <v>0</v>
      </c>
      <c r="F1015" s="5">
        <v>0</v>
      </c>
    </row>
    <row r="1016" spans="1:6" ht="30" x14ac:dyDescent="0.25">
      <c r="A1016" t="s">
        <v>797</v>
      </c>
      <c r="B1016" s="1" t="s">
        <v>2303</v>
      </c>
      <c r="C1016" s="1" t="s">
        <v>109</v>
      </c>
      <c r="D1016" s="1" t="s">
        <v>638</v>
      </c>
      <c r="E1016" s="2">
        <v>0</v>
      </c>
      <c r="F1016" s="3">
        <v>24000</v>
      </c>
    </row>
    <row r="1017" spans="1:6" x14ac:dyDescent="0.25">
      <c r="A1017" t="s">
        <v>798</v>
      </c>
      <c r="B1017" s="1" t="s">
        <v>2304</v>
      </c>
      <c r="C1017" s="1" t="s">
        <v>109</v>
      </c>
      <c r="D1017" s="1" t="s">
        <v>148</v>
      </c>
      <c r="E1017" s="4">
        <v>0</v>
      </c>
      <c r="F1017" s="5">
        <v>0</v>
      </c>
    </row>
    <row r="1018" spans="1:6" x14ac:dyDescent="0.25">
      <c r="A1018" t="s">
        <v>799</v>
      </c>
      <c r="B1018" s="1" t="s">
        <v>2305</v>
      </c>
      <c r="C1018" s="1" t="s">
        <v>148</v>
      </c>
      <c r="D1018" s="1" t="s">
        <v>110</v>
      </c>
      <c r="E1018" s="4">
        <v>0</v>
      </c>
      <c r="F1018" s="5">
        <v>18000</v>
      </c>
    </row>
    <row r="1019" spans="1:6" x14ac:dyDescent="0.25">
      <c r="A1019" t="s">
        <v>800</v>
      </c>
      <c r="B1019" s="1" t="s">
        <v>2306</v>
      </c>
      <c r="C1019" s="1" t="s">
        <v>110</v>
      </c>
      <c r="D1019" s="1" t="s">
        <v>67</v>
      </c>
      <c r="E1019" s="4">
        <v>0</v>
      </c>
      <c r="F1019" s="5">
        <v>0</v>
      </c>
    </row>
    <row r="1020" spans="1:6" x14ac:dyDescent="0.25">
      <c r="A1020" t="s">
        <v>801</v>
      </c>
      <c r="B1020" s="1" t="s">
        <v>2307</v>
      </c>
      <c r="C1020" s="1" t="s">
        <v>67</v>
      </c>
      <c r="D1020" s="1" t="s">
        <v>638</v>
      </c>
      <c r="E1020" s="4">
        <v>0</v>
      </c>
      <c r="F1020" s="5">
        <v>6000</v>
      </c>
    </row>
    <row r="1021" spans="1:6" x14ac:dyDescent="0.25">
      <c r="A1021">
        <v>3.4</v>
      </c>
      <c r="B1021" s="1" t="s">
        <v>2308</v>
      </c>
      <c r="C1021" s="1" t="s">
        <v>109</v>
      </c>
      <c r="D1021" s="1" t="s">
        <v>638</v>
      </c>
      <c r="E1021" s="2">
        <v>0</v>
      </c>
      <c r="F1021" s="3">
        <v>50000</v>
      </c>
    </row>
    <row r="1022" spans="1:6" x14ac:dyDescent="0.25">
      <c r="A1022" t="s">
        <v>160</v>
      </c>
      <c r="B1022" s="1" t="s">
        <v>2309</v>
      </c>
      <c r="C1022" s="1" t="s">
        <v>109</v>
      </c>
      <c r="D1022" s="1" t="s">
        <v>638</v>
      </c>
      <c r="E1022" s="2">
        <v>0</v>
      </c>
      <c r="F1022" s="3">
        <v>50000</v>
      </c>
    </row>
    <row r="1023" spans="1:6" x14ac:dyDescent="0.25">
      <c r="A1023" t="s">
        <v>457</v>
      </c>
      <c r="B1023" s="1" t="s">
        <v>2310</v>
      </c>
      <c r="C1023" s="1" t="s">
        <v>109</v>
      </c>
      <c r="D1023" s="1" t="s">
        <v>638</v>
      </c>
      <c r="E1023" s="4">
        <v>0</v>
      </c>
      <c r="F1023" s="5">
        <v>0</v>
      </c>
    </row>
    <row r="1024" spans="1:6" x14ac:dyDescent="0.25">
      <c r="A1024" t="s">
        <v>458</v>
      </c>
      <c r="B1024" s="1" t="s">
        <v>2311</v>
      </c>
      <c r="C1024" s="1" t="s">
        <v>109</v>
      </c>
      <c r="D1024" s="1" t="s">
        <v>638</v>
      </c>
      <c r="E1024" s="4">
        <v>0</v>
      </c>
      <c r="F1024" s="5">
        <v>0</v>
      </c>
    </row>
    <row r="1025" spans="1:6" x14ac:dyDescent="0.25">
      <c r="A1025" t="s">
        <v>459</v>
      </c>
      <c r="B1025" s="1" t="s">
        <v>2312</v>
      </c>
      <c r="C1025" s="1" t="s">
        <v>109</v>
      </c>
      <c r="D1025" s="1" t="s">
        <v>638</v>
      </c>
      <c r="E1025" s="4">
        <v>0</v>
      </c>
      <c r="F1025" s="5">
        <v>0</v>
      </c>
    </row>
    <row r="1026" spans="1:6" x14ac:dyDescent="0.25">
      <c r="A1026" t="s">
        <v>1401</v>
      </c>
      <c r="B1026" s="1" t="s">
        <v>2313</v>
      </c>
      <c r="C1026" s="1" t="s">
        <v>109</v>
      </c>
      <c r="D1026" s="1" t="s">
        <v>638</v>
      </c>
      <c r="E1026" s="4">
        <v>0</v>
      </c>
      <c r="F1026" s="5">
        <v>50000</v>
      </c>
    </row>
    <row r="1027" spans="1:6" x14ac:dyDescent="0.25">
      <c r="A1027" t="s">
        <v>161</v>
      </c>
      <c r="B1027" s="1" t="s">
        <v>2314</v>
      </c>
      <c r="C1027" s="1" t="s">
        <v>109</v>
      </c>
      <c r="D1027" s="1" t="s">
        <v>571</v>
      </c>
      <c r="E1027" s="2">
        <v>0</v>
      </c>
      <c r="F1027" s="3">
        <v>0</v>
      </c>
    </row>
    <row r="1028" spans="1:6" ht="30" x14ac:dyDescent="0.25">
      <c r="A1028" t="s">
        <v>162</v>
      </c>
      <c r="B1028" s="1" t="s">
        <v>2315</v>
      </c>
      <c r="C1028" s="1" t="s">
        <v>109</v>
      </c>
      <c r="D1028" s="1" t="s">
        <v>571</v>
      </c>
      <c r="E1028" s="4">
        <v>0</v>
      </c>
      <c r="F1028" s="5">
        <v>0</v>
      </c>
    </row>
    <row r="1029" spans="1:6" x14ac:dyDescent="0.25">
      <c r="A1029" t="s">
        <v>163</v>
      </c>
      <c r="B1029" s="6" t="s">
        <v>2316</v>
      </c>
      <c r="C1029" s="6" t="s">
        <v>109</v>
      </c>
      <c r="D1029" s="6" t="s">
        <v>571</v>
      </c>
      <c r="E1029" s="4">
        <v>0</v>
      </c>
      <c r="F1029" s="5">
        <v>0</v>
      </c>
    </row>
    <row r="1030" spans="1:6" x14ac:dyDescent="0.25">
      <c r="A1030">
        <v>3.5</v>
      </c>
      <c r="B1030" s="6" t="s">
        <v>2317</v>
      </c>
      <c r="C1030" s="6" t="s">
        <v>51</v>
      </c>
      <c r="D1030" s="6" t="s">
        <v>1910</v>
      </c>
      <c r="E1030" s="2">
        <v>0</v>
      </c>
      <c r="F1030" s="3">
        <v>12500</v>
      </c>
    </row>
    <row r="1031" spans="1:6" x14ac:dyDescent="0.25">
      <c r="A1031" t="s">
        <v>460</v>
      </c>
      <c r="B1031" s="6" t="s">
        <v>2318</v>
      </c>
      <c r="C1031" s="6" t="s">
        <v>51</v>
      </c>
      <c r="D1031" s="6" t="s">
        <v>638</v>
      </c>
      <c r="E1031" s="2">
        <v>0</v>
      </c>
      <c r="F1031" s="3">
        <v>12500</v>
      </c>
    </row>
    <row r="1032" spans="1:6" x14ac:dyDescent="0.25">
      <c r="A1032" t="s">
        <v>461</v>
      </c>
      <c r="B1032" s="6" t="s">
        <v>2733</v>
      </c>
      <c r="C1032" s="6" t="s">
        <v>109</v>
      </c>
      <c r="D1032" s="6" t="s">
        <v>121</v>
      </c>
      <c r="E1032" s="4">
        <v>0</v>
      </c>
      <c r="F1032" s="5">
        <v>0</v>
      </c>
    </row>
    <row r="1033" spans="1:6" x14ac:dyDescent="0.25">
      <c r="A1033" t="s">
        <v>462</v>
      </c>
      <c r="B1033" s="6" t="s">
        <v>2319</v>
      </c>
      <c r="C1033" s="6" t="s">
        <v>51</v>
      </c>
      <c r="D1033" s="6" t="s">
        <v>888</v>
      </c>
      <c r="E1033" s="2">
        <v>0</v>
      </c>
      <c r="F1033" s="3">
        <v>12500</v>
      </c>
    </row>
    <row r="1034" spans="1:6" x14ac:dyDescent="0.25">
      <c r="A1034" t="s">
        <v>802</v>
      </c>
      <c r="B1034" s="6" t="s">
        <v>2320</v>
      </c>
      <c r="C1034" s="6" t="s">
        <v>109</v>
      </c>
      <c r="D1034" s="6" t="s">
        <v>57</v>
      </c>
      <c r="E1034" s="4">
        <v>0</v>
      </c>
      <c r="F1034" s="5">
        <v>12500</v>
      </c>
    </row>
    <row r="1035" spans="1:6" x14ac:dyDescent="0.25">
      <c r="A1035" t="s">
        <v>803</v>
      </c>
      <c r="B1035" s="6" t="s">
        <v>2321</v>
      </c>
      <c r="C1035" s="6" t="s">
        <v>109</v>
      </c>
      <c r="D1035" s="6" t="s">
        <v>148</v>
      </c>
      <c r="E1035" s="4">
        <v>0</v>
      </c>
      <c r="F1035" s="5">
        <v>0</v>
      </c>
    </row>
    <row r="1036" spans="1:6" x14ac:dyDescent="0.25">
      <c r="A1036" t="s">
        <v>804</v>
      </c>
      <c r="B1036" s="6" t="s">
        <v>2322</v>
      </c>
      <c r="C1036" s="6" t="s">
        <v>51</v>
      </c>
      <c r="D1036" s="6" t="s">
        <v>888</v>
      </c>
      <c r="E1036" s="2">
        <v>0</v>
      </c>
      <c r="F1036" s="3">
        <v>0</v>
      </c>
    </row>
    <row r="1037" spans="1:6" x14ac:dyDescent="0.25">
      <c r="A1037" t="s">
        <v>805</v>
      </c>
      <c r="B1037" s="6" t="s">
        <v>2323</v>
      </c>
      <c r="C1037" s="6" t="s">
        <v>51</v>
      </c>
      <c r="D1037" s="6" t="s">
        <v>604</v>
      </c>
      <c r="E1037" s="4">
        <v>0</v>
      </c>
      <c r="F1037" s="5">
        <v>0</v>
      </c>
    </row>
    <row r="1038" spans="1:6" x14ac:dyDescent="0.25">
      <c r="A1038" t="s">
        <v>806</v>
      </c>
      <c r="B1038" s="6" t="s">
        <v>2324</v>
      </c>
      <c r="C1038" s="6" t="s">
        <v>58</v>
      </c>
      <c r="D1038" s="6" t="s">
        <v>889</v>
      </c>
      <c r="E1038" s="4">
        <v>0</v>
      </c>
      <c r="F1038" s="5">
        <v>0</v>
      </c>
    </row>
    <row r="1039" spans="1:6" x14ac:dyDescent="0.25">
      <c r="A1039" t="s">
        <v>807</v>
      </c>
      <c r="B1039" s="6" t="s">
        <v>2325</v>
      </c>
      <c r="C1039" s="6" t="s">
        <v>40</v>
      </c>
      <c r="D1039" s="6" t="s">
        <v>890</v>
      </c>
      <c r="E1039" s="4">
        <v>0</v>
      </c>
      <c r="F1039" s="5">
        <v>0</v>
      </c>
    </row>
    <row r="1040" spans="1:6" x14ac:dyDescent="0.25">
      <c r="A1040" t="s">
        <v>808</v>
      </c>
      <c r="B1040" s="6" t="s">
        <v>2326</v>
      </c>
      <c r="C1040" s="6" t="s">
        <v>72</v>
      </c>
      <c r="D1040" s="6" t="s">
        <v>83</v>
      </c>
      <c r="E1040" s="4">
        <v>0</v>
      </c>
      <c r="F1040" s="5">
        <v>0</v>
      </c>
    </row>
    <row r="1041" spans="1:6" x14ac:dyDescent="0.25">
      <c r="A1041" t="s">
        <v>809</v>
      </c>
      <c r="B1041" s="6" t="s">
        <v>2327</v>
      </c>
      <c r="C1041" s="6" t="s">
        <v>22</v>
      </c>
      <c r="D1041" s="6" t="s">
        <v>891</v>
      </c>
      <c r="E1041" s="4">
        <v>0</v>
      </c>
      <c r="F1041" s="5">
        <v>0</v>
      </c>
    </row>
    <row r="1042" spans="1:6" x14ac:dyDescent="0.25">
      <c r="A1042" t="s">
        <v>810</v>
      </c>
      <c r="B1042" s="6" t="s">
        <v>2328</v>
      </c>
      <c r="C1042" s="6" t="s">
        <v>116</v>
      </c>
      <c r="D1042" s="6" t="s">
        <v>892</v>
      </c>
      <c r="E1042" s="4">
        <v>0</v>
      </c>
      <c r="F1042" s="5">
        <v>0</v>
      </c>
    </row>
    <row r="1043" spans="1:6" x14ac:dyDescent="0.25">
      <c r="A1043" t="s">
        <v>811</v>
      </c>
      <c r="B1043" s="1" t="s">
        <v>2329</v>
      </c>
      <c r="C1043" s="1" t="s">
        <v>74</v>
      </c>
      <c r="D1043" s="1" t="s">
        <v>84</v>
      </c>
      <c r="E1043" s="4">
        <v>0</v>
      </c>
      <c r="F1043" s="5">
        <v>0</v>
      </c>
    </row>
    <row r="1044" spans="1:6" x14ac:dyDescent="0.25">
      <c r="A1044" t="s">
        <v>812</v>
      </c>
      <c r="B1044" s="1" t="s">
        <v>2330</v>
      </c>
      <c r="C1044" s="1" t="s">
        <v>133</v>
      </c>
      <c r="D1044" s="1" t="s">
        <v>893</v>
      </c>
      <c r="E1044" s="4">
        <v>0</v>
      </c>
      <c r="F1044" s="5">
        <v>0</v>
      </c>
    </row>
    <row r="1045" spans="1:6" x14ac:dyDescent="0.25">
      <c r="A1045" t="s">
        <v>813</v>
      </c>
      <c r="B1045" s="1" t="s">
        <v>2331</v>
      </c>
      <c r="C1045" s="1" t="s">
        <v>134</v>
      </c>
      <c r="D1045" s="1" t="s">
        <v>894</v>
      </c>
      <c r="E1045" s="4">
        <v>0</v>
      </c>
      <c r="F1045" s="5">
        <v>0</v>
      </c>
    </row>
    <row r="1046" spans="1:6" ht="30" x14ac:dyDescent="0.25">
      <c r="A1046" t="s">
        <v>814</v>
      </c>
      <c r="B1046" s="1" t="s">
        <v>2332</v>
      </c>
      <c r="C1046" s="1" t="s">
        <v>56</v>
      </c>
      <c r="D1046" s="1" t="s">
        <v>895</v>
      </c>
      <c r="E1046" s="4">
        <v>0</v>
      </c>
      <c r="F1046" s="5">
        <v>0</v>
      </c>
    </row>
    <row r="1047" spans="1:6" x14ac:dyDescent="0.25">
      <c r="A1047" t="s">
        <v>815</v>
      </c>
      <c r="B1047" s="1" t="s">
        <v>2333</v>
      </c>
      <c r="C1047" s="1" t="s">
        <v>135</v>
      </c>
      <c r="D1047" s="1" t="s">
        <v>896</v>
      </c>
      <c r="E1047" s="4">
        <v>0</v>
      </c>
      <c r="F1047" s="5">
        <v>0</v>
      </c>
    </row>
    <row r="1048" spans="1:6" ht="30" x14ac:dyDescent="0.25">
      <c r="A1048" t="s">
        <v>816</v>
      </c>
      <c r="B1048" s="1" t="s">
        <v>2334</v>
      </c>
      <c r="C1048" s="1" t="s">
        <v>136</v>
      </c>
      <c r="D1048" s="1" t="s">
        <v>888</v>
      </c>
      <c r="E1048" s="4">
        <v>0</v>
      </c>
      <c r="F1048" s="5">
        <v>0</v>
      </c>
    </row>
    <row r="1049" spans="1:6" x14ac:dyDescent="0.25">
      <c r="A1049" t="s">
        <v>463</v>
      </c>
      <c r="B1049" s="1" t="s">
        <v>2335</v>
      </c>
      <c r="C1049" s="1" t="s">
        <v>109</v>
      </c>
      <c r="D1049" s="1" t="s">
        <v>638</v>
      </c>
      <c r="E1049" s="4">
        <v>0</v>
      </c>
      <c r="F1049" s="5">
        <v>0</v>
      </c>
    </row>
    <row r="1050" spans="1:6" x14ac:dyDescent="0.25">
      <c r="A1050" t="s">
        <v>464</v>
      </c>
      <c r="B1050" s="1" t="s">
        <v>2336</v>
      </c>
      <c r="C1050" s="1" t="s">
        <v>109</v>
      </c>
      <c r="D1050" s="1" t="s">
        <v>638</v>
      </c>
      <c r="E1050" s="2">
        <v>0</v>
      </c>
      <c r="F1050" s="3">
        <v>0</v>
      </c>
    </row>
    <row r="1051" spans="1:6" ht="30" x14ac:dyDescent="0.25">
      <c r="A1051" t="s">
        <v>465</v>
      </c>
      <c r="B1051" s="1" t="s">
        <v>2337</v>
      </c>
      <c r="C1051" s="1" t="s">
        <v>109</v>
      </c>
      <c r="D1051" s="1" t="s">
        <v>638</v>
      </c>
      <c r="E1051" s="4">
        <v>0</v>
      </c>
      <c r="F1051" s="5">
        <v>0</v>
      </c>
    </row>
    <row r="1052" spans="1:6" ht="30" x14ac:dyDescent="0.25">
      <c r="A1052" t="s">
        <v>466</v>
      </c>
      <c r="B1052" s="1" t="s">
        <v>2338</v>
      </c>
      <c r="C1052" s="1" t="s">
        <v>109</v>
      </c>
      <c r="D1052" s="1" t="s">
        <v>638</v>
      </c>
      <c r="E1052" s="4">
        <v>0</v>
      </c>
      <c r="F1052" s="5">
        <v>0</v>
      </c>
    </row>
    <row r="1053" spans="1:6" ht="30" x14ac:dyDescent="0.25">
      <c r="A1053" t="s">
        <v>467</v>
      </c>
      <c r="B1053" s="1" t="s">
        <v>2339</v>
      </c>
      <c r="C1053" s="1" t="s">
        <v>109</v>
      </c>
      <c r="D1053" s="1" t="s">
        <v>638</v>
      </c>
      <c r="E1053" s="4">
        <v>0</v>
      </c>
      <c r="F1053" s="5">
        <v>0</v>
      </c>
    </row>
    <row r="1054" spans="1:6" ht="30" x14ac:dyDescent="0.25">
      <c r="A1054" t="s">
        <v>468</v>
      </c>
      <c r="B1054" s="1" t="s">
        <v>2340</v>
      </c>
      <c r="C1054" s="1" t="s">
        <v>109</v>
      </c>
      <c r="D1054" s="1" t="s">
        <v>638</v>
      </c>
      <c r="E1054" s="4">
        <v>0</v>
      </c>
      <c r="F1054" s="5">
        <v>0</v>
      </c>
    </row>
    <row r="1055" spans="1:6" x14ac:dyDescent="0.25">
      <c r="A1055">
        <v>3.6</v>
      </c>
      <c r="B1055" s="1" t="s">
        <v>2341</v>
      </c>
      <c r="C1055" s="1" t="s">
        <v>109</v>
      </c>
      <c r="D1055" s="1" t="s">
        <v>142</v>
      </c>
      <c r="E1055" s="2">
        <v>277222</v>
      </c>
      <c r="F1055" s="3">
        <v>0</v>
      </c>
    </row>
    <row r="1056" spans="1:6" x14ac:dyDescent="0.25">
      <c r="A1056" t="s">
        <v>469</v>
      </c>
      <c r="B1056" s="1" t="s">
        <v>2342</v>
      </c>
      <c r="C1056" s="1" t="s">
        <v>109</v>
      </c>
      <c r="D1056" s="1" t="s">
        <v>638</v>
      </c>
      <c r="E1056" s="2">
        <v>262222</v>
      </c>
      <c r="F1056" s="3">
        <v>0</v>
      </c>
    </row>
    <row r="1057" spans="1:6" ht="30" x14ac:dyDescent="0.25">
      <c r="A1057" t="s">
        <v>470</v>
      </c>
      <c r="B1057" s="1" t="s">
        <v>2343</v>
      </c>
      <c r="C1057" s="1" t="s">
        <v>109</v>
      </c>
      <c r="D1057" s="1" t="s">
        <v>570</v>
      </c>
      <c r="E1057" s="4">
        <v>0</v>
      </c>
      <c r="F1057" s="5">
        <v>0</v>
      </c>
    </row>
    <row r="1058" spans="1:6" x14ac:dyDescent="0.25">
      <c r="A1058" t="s">
        <v>471</v>
      </c>
      <c r="B1058" s="1" t="s">
        <v>2344</v>
      </c>
      <c r="C1058" s="1" t="s">
        <v>570</v>
      </c>
      <c r="D1058" s="1" t="s">
        <v>11</v>
      </c>
      <c r="E1058" s="4">
        <v>0</v>
      </c>
      <c r="F1058" s="5">
        <v>0</v>
      </c>
    </row>
    <row r="1059" spans="1:6" x14ac:dyDescent="0.25">
      <c r="A1059" t="s">
        <v>472</v>
      </c>
      <c r="B1059" s="1" t="s">
        <v>2345</v>
      </c>
      <c r="C1059" s="1" t="s">
        <v>570</v>
      </c>
      <c r="D1059" s="1" t="s">
        <v>11</v>
      </c>
      <c r="E1059" s="4">
        <v>0</v>
      </c>
      <c r="F1059" s="5">
        <v>0</v>
      </c>
    </row>
    <row r="1060" spans="1:6" x14ac:dyDescent="0.25">
      <c r="A1060" t="s">
        <v>1402</v>
      </c>
      <c r="B1060" s="1" t="s">
        <v>2346</v>
      </c>
      <c r="C1060" s="1" t="s">
        <v>109</v>
      </c>
      <c r="D1060" s="1" t="s">
        <v>638</v>
      </c>
      <c r="E1060" s="4">
        <v>262222</v>
      </c>
      <c r="F1060" s="5">
        <v>0</v>
      </c>
    </row>
    <row r="1061" spans="1:6" x14ac:dyDescent="0.25">
      <c r="A1061" t="s">
        <v>1403</v>
      </c>
      <c r="B1061" s="1" t="s">
        <v>2347</v>
      </c>
      <c r="C1061" s="1" t="s">
        <v>109</v>
      </c>
      <c r="D1061" s="1" t="s">
        <v>121</v>
      </c>
      <c r="E1061" s="4">
        <v>0</v>
      </c>
      <c r="F1061" s="5">
        <v>0</v>
      </c>
    </row>
    <row r="1062" spans="1:6" x14ac:dyDescent="0.25">
      <c r="A1062" t="s">
        <v>1404</v>
      </c>
      <c r="B1062" s="1" t="s">
        <v>2348</v>
      </c>
      <c r="C1062" s="1" t="s">
        <v>109</v>
      </c>
      <c r="D1062" s="1" t="s">
        <v>638</v>
      </c>
      <c r="E1062" s="4">
        <v>0</v>
      </c>
      <c r="F1062" s="5">
        <v>0</v>
      </c>
    </row>
    <row r="1063" spans="1:6" x14ac:dyDescent="0.25">
      <c r="A1063" t="s">
        <v>473</v>
      </c>
      <c r="B1063" s="1" t="s">
        <v>2349</v>
      </c>
      <c r="C1063" s="1" t="s">
        <v>638</v>
      </c>
      <c r="D1063" s="1" t="s">
        <v>142</v>
      </c>
      <c r="E1063" s="2">
        <v>15000</v>
      </c>
      <c r="F1063" s="3">
        <v>0</v>
      </c>
    </row>
    <row r="1064" spans="1:6" x14ac:dyDescent="0.25">
      <c r="A1064" t="s">
        <v>2647</v>
      </c>
      <c r="B1064" s="1" t="s">
        <v>2734</v>
      </c>
      <c r="C1064" s="1" t="s">
        <v>638</v>
      </c>
      <c r="D1064" s="1" t="s">
        <v>1930</v>
      </c>
      <c r="E1064" s="4">
        <v>0</v>
      </c>
      <c r="F1064" s="5">
        <v>0</v>
      </c>
    </row>
    <row r="1065" spans="1:6" x14ac:dyDescent="0.25">
      <c r="A1065" t="s">
        <v>2648</v>
      </c>
      <c r="B1065" s="1" t="s">
        <v>2260</v>
      </c>
      <c r="C1065" s="1" t="s">
        <v>1930</v>
      </c>
      <c r="D1065" s="1" t="s">
        <v>623</v>
      </c>
      <c r="E1065" s="4">
        <v>0</v>
      </c>
      <c r="F1065" s="5">
        <v>0</v>
      </c>
    </row>
    <row r="1066" spans="1:6" x14ac:dyDescent="0.25">
      <c r="A1066" t="s">
        <v>2649</v>
      </c>
      <c r="B1066" t="s">
        <v>2735</v>
      </c>
      <c r="C1066" t="s">
        <v>623</v>
      </c>
      <c r="D1066" t="s">
        <v>639</v>
      </c>
      <c r="E1066" s="4">
        <v>0</v>
      </c>
      <c r="F1066" s="5">
        <v>0</v>
      </c>
    </row>
    <row r="1067" spans="1:6" x14ac:dyDescent="0.25">
      <c r="A1067" t="s">
        <v>2650</v>
      </c>
      <c r="B1067" t="s">
        <v>2736</v>
      </c>
      <c r="C1067" t="s">
        <v>639</v>
      </c>
      <c r="D1067" t="s">
        <v>142</v>
      </c>
      <c r="E1067" s="4">
        <v>15000</v>
      </c>
      <c r="F1067" s="5">
        <v>0</v>
      </c>
    </row>
    <row r="1068" spans="1:6" x14ac:dyDescent="0.25">
      <c r="A1068">
        <v>3.7</v>
      </c>
      <c r="B1068" t="s">
        <v>2350</v>
      </c>
      <c r="C1068" t="s">
        <v>109</v>
      </c>
      <c r="D1068" t="s">
        <v>597</v>
      </c>
      <c r="E1068" s="2">
        <v>0</v>
      </c>
      <c r="F1068" s="3">
        <v>0</v>
      </c>
    </row>
    <row r="1069" spans="1:6" x14ac:dyDescent="0.25">
      <c r="A1069" t="s">
        <v>1405</v>
      </c>
      <c r="B1069" t="s">
        <v>2351</v>
      </c>
      <c r="C1069" t="s">
        <v>147</v>
      </c>
      <c r="D1069" t="s">
        <v>599</v>
      </c>
      <c r="E1069" s="2">
        <v>0</v>
      </c>
      <c r="F1069" s="3">
        <v>0</v>
      </c>
    </row>
    <row r="1070" spans="1:6" x14ac:dyDescent="0.25">
      <c r="A1070" t="s">
        <v>1406</v>
      </c>
      <c r="B1070" t="s">
        <v>2352</v>
      </c>
      <c r="C1070" t="s">
        <v>147</v>
      </c>
      <c r="D1070" t="s">
        <v>111</v>
      </c>
      <c r="E1070" s="4">
        <v>0</v>
      </c>
      <c r="F1070" s="5">
        <v>0</v>
      </c>
    </row>
    <row r="1071" spans="1:6" x14ac:dyDescent="0.25">
      <c r="A1071" t="s">
        <v>1407</v>
      </c>
      <c r="B1071" t="s">
        <v>2353</v>
      </c>
      <c r="C1071" t="s">
        <v>111</v>
      </c>
      <c r="D1071" t="s">
        <v>110</v>
      </c>
      <c r="E1071" s="4">
        <v>0</v>
      </c>
      <c r="F1071" s="5">
        <v>0</v>
      </c>
    </row>
    <row r="1072" spans="1:6" x14ac:dyDescent="0.25">
      <c r="A1072" t="s">
        <v>1408</v>
      </c>
      <c r="B1072" t="s">
        <v>2354</v>
      </c>
      <c r="C1072" t="s">
        <v>110</v>
      </c>
      <c r="D1072" t="s">
        <v>571</v>
      </c>
      <c r="E1072" s="4">
        <v>0</v>
      </c>
      <c r="F1072" s="5">
        <v>0</v>
      </c>
    </row>
    <row r="1073" spans="1:9" x14ac:dyDescent="0.25">
      <c r="A1073" t="s">
        <v>1409</v>
      </c>
      <c r="B1073" t="s">
        <v>2355</v>
      </c>
      <c r="C1073" t="s">
        <v>571</v>
      </c>
      <c r="D1073" t="s">
        <v>591</v>
      </c>
      <c r="E1073" s="4">
        <v>0</v>
      </c>
      <c r="F1073" s="5">
        <v>0</v>
      </c>
    </row>
    <row r="1074" spans="1:9" x14ac:dyDescent="0.25">
      <c r="A1074" t="s">
        <v>1410</v>
      </c>
      <c r="B1074" t="s">
        <v>2356</v>
      </c>
      <c r="C1074" t="s">
        <v>591</v>
      </c>
      <c r="D1074" t="s">
        <v>599</v>
      </c>
      <c r="E1074" s="4">
        <v>0</v>
      </c>
      <c r="F1074" s="5">
        <v>0</v>
      </c>
    </row>
    <row r="1075" spans="1:9" x14ac:dyDescent="0.25">
      <c r="A1075" t="s">
        <v>1411</v>
      </c>
      <c r="B1075" t="s">
        <v>2737</v>
      </c>
      <c r="C1075" t="s">
        <v>633</v>
      </c>
      <c r="D1075" t="s">
        <v>597</v>
      </c>
      <c r="E1075" s="4">
        <v>0</v>
      </c>
      <c r="F1075" s="5">
        <v>0</v>
      </c>
    </row>
    <row r="1076" spans="1:9" x14ac:dyDescent="0.25">
      <c r="A1076" t="s">
        <v>1412</v>
      </c>
      <c r="B1076" t="s">
        <v>2357</v>
      </c>
      <c r="C1076" t="s">
        <v>109</v>
      </c>
      <c r="D1076" t="s">
        <v>147</v>
      </c>
      <c r="E1076" s="4">
        <v>0</v>
      </c>
      <c r="F1076" s="5">
        <v>0</v>
      </c>
    </row>
    <row r="1077" spans="1:9" x14ac:dyDescent="0.25">
      <c r="A1077" t="s">
        <v>1413</v>
      </c>
      <c r="B1077" t="s">
        <v>2358</v>
      </c>
      <c r="C1077" t="s">
        <v>109</v>
      </c>
      <c r="D1077" t="s">
        <v>111</v>
      </c>
      <c r="E1077" s="4">
        <v>0</v>
      </c>
      <c r="F1077" s="5">
        <v>0</v>
      </c>
    </row>
    <row r="1078" spans="1:9" x14ac:dyDescent="0.25">
      <c r="A1078" t="s">
        <v>1414</v>
      </c>
      <c r="B1078" s="1" t="s">
        <v>2738</v>
      </c>
      <c r="C1078" s="1" t="s">
        <v>599</v>
      </c>
      <c r="D1078" s="1" t="s">
        <v>586</v>
      </c>
      <c r="E1078" s="4">
        <v>0</v>
      </c>
      <c r="F1078" s="5">
        <v>0</v>
      </c>
      <c r="G1078" s="1"/>
      <c r="H1078" s="1"/>
      <c r="I1078" s="1"/>
    </row>
    <row r="1079" spans="1:9" x14ac:dyDescent="0.25">
      <c r="A1079">
        <v>3.8</v>
      </c>
      <c r="B1079" s="1" t="s">
        <v>2359</v>
      </c>
      <c r="C1079" s="1" t="s">
        <v>147</v>
      </c>
      <c r="D1079" s="1" t="s">
        <v>568</v>
      </c>
      <c r="E1079" s="2">
        <v>0</v>
      </c>
      <c r="F1079" s="3">
        <v>0</v>
      </c>
      <c r="G1079" s="1"/>
      <c r="H1079" s="1"/>
      <c r="I1079" s="1"/>
    </row>
    <row r="1080" spans="1:9" x14ac:dyDescent="0.25">
      <c r="A1080" t="s">
        <v>1415</v>
      </c>
      <c r="B1080" s="1" t="s">
        <v>2360</v>
      </c>
      <c r="C1080" s="1" t="s">
        <v>147</v>
      </c>
      <c r="D1080" s="1" t="s">
        <v>86</v>
      </c>
      <c r="E1080" s="4">
        <v>0</v>
      </c>
      <c r="F1080" s="5">
        <v>0</v>
      </c>
      <c r="G1080" s="1"/>
      <c r="H1080" s="1"/>
      <c r="I1080" s="1"/>
    </row>
    <row r="1081" spans="1:9" x14ac:dyDescent="0.25">
      <c r="A1081" t="s">
        <v>1416</v>
      </c>
      <c r="B1081" s="1" t="s">
        <v>2360</v>
      </c>
      <c r="C1081" s="1" t="s">
        <v>582</v>
      </c>
      <c r="D1081" s="1" t="s">
        <v>110</v>
      </c>
      <c r="E1081" s="4">
        <v>0</v>
      </c>
      <c r="F1081" s="5">
        <v>0</v>
      </c>
      <c r="G1081" s="1"/>
      <c r="H1081" s="1"/>
      <c r="I1081" s="1"/>
    </row>
    <row r="1082" spans="1:9" x14ac:dyDescent="0.25">
      <c r="A1082" t="s">
        <v>1417</v>
      </c>
      <c r="B1082" s="1" t="s">
        <v>2360</v>
      </c>
      <c r="C1082" s="1" t="s">
        <v>571</v>
      </c>
      <c r="D1082" s="1" t="s">
        <v>581</v>
      </c>
      <c r="E1082" s="4">
        <v>0</v>
      </c>
      <c r="F1082" s="5">
        <v>0</v>
      </c>
      <c r="G1082" s="1"/>
      <c r="H1082" s="1"/>
      <c r="I1082" s="1"/>
    </row>
    <row r="1083" spans="1:9" x14ac:dyDescent="0.25">
      <c r="A1083" t="s">
        <v>1418</v>
      </c>
      <c r="B1083" s="1" t="s">
        <v>2360</v>
      </c>
      <c r="C1083" s="1" t="s">
        <v>639</v>
      </c>
      <c r="D1083" s="1" t="s">
        <v>54</v>
      </c>
      <c r="E1083" s="4">
        <v>0</v>
      </c>
      <c r="F1083" s="5">
        <v>0</v>
      </c>
      <c r="G1083" s="1"/>
      <c r="H1083" s="1"/>
      <c r="I1083" s="1"/>
    </row>
    <row r="1084" spans="1:9" x14ac:dyDescent="0.25">
      <c r="A1084" t="s">
        <v>1419</v>
      </c>
      <c r="B1084" s="1" t="s">
        <v>2360</v>
      </c>
      <c r="C1084" s="1" t="s">
        <v>632</v>
      </c>
      <c r="D1084" s="1" t="s">
        <v>608</v>
      </c>
      <c r="E1084" s="4">
        <v>0</v>
      </c>
      <c r="F1084" s="5">
        <v>0</v>
      </c>
      <c r="G1084" s="1"/>
      <c r="H1084" s="1"/>
      <c r="I1084" s="1"/>
    </row>
    <row r="1085" spans="1:9" x14ac:dyDescent="0.25">
      <c r="A1085" t="s">
        <v>1420</v>
      </c>
      <c r="B1085" s="1" t="s">
        <v>2360</v>
      </c>
      <c r="C1085" s="1" t="s">
        <v>103</v>
      </c>
      <c r="D1085" s="1" t="s">
        <v>601</v>
      </c>
      <c r="E1085" s="4">
        <v>0</v>
      </c>
      <c r="F1085" s="5">
        <v>0</v>
      </c>
      <c r="G1085" s="1"/>
      <c r="H1085" s="1"/>
      <c r="I1085" s="1"/>
    </row>
    <row r="1086" spans="1:9" x14ac:dyDescent="0.25">
      <c r="A1086" t="s">
        <v>1421</v>
      </c>
      <c r="B1086" s="1" t="s">
        <v>2360</v>
      </c>
      <c r="C1086" s="1" t="s">
        <v>648</v>
      </c>
      <c r="D1086" s="1" t="s">
        <v>595</v>
      </c>
      <c r="E1086" s="4">
        <v>0</v>
      </c>
      <c r="F1086" s="5">
        <v>0</v>
      </c>
      <c r="G1086" s="1"/>
      <c r="H1086" s="1"/>
      <c r="I1086" s="1"/>
    </row>
    <row r="1087" spans="1:9" x14ac:dyDescent="0.25">
      <c r="A1087" t="s">
        <v>1422</v>
      </c>
      <c r="B1087" s="1" t="s">
        <v>2360</v>
      </c>
      <c r="C1087" s="1" t="s">
        <v>1921</v>
      </c>
      <c r="D1087" s="1" t="s">
        <v>568</v>
      </c>
      <c r="E1087" s="4">
        <v>0</v>
      </c>
      <c r="F1087" s="5">
        <v>0</v>
      </c>
      <c r="G1087" s="1"/>
      <c r="H1087" s="1"/>
      <c r="I1087" s="1"/>
    </row>
    <row r="1088" spans="1:9" x14ac:dyDescent="0.25">
      <c r="A1088">
        <v>3.9</v>
      </c>
      <c r="B1088" s="1" t="s">
        <v>2361</v>
      </c>
      <c r="C1088" s="1" t="s">
        <v>109</v>
      </c>
      <c r="D1088" s="1" t="s">
        <v>2760</v>
      </c>
      <c r="E1088" s="2">
        <v>0</v>
      </c>
      <c r="F1088" s="3">
        <v>0</v>
      </c>
      <c r="G1088" s="1"/>
      <c r="H1088" s="1"/>
      <c r="I1088" s="1"/>
    </row>
    <row r="1089" spans="1:12" x14ac:dyDescent="0.25">
      <c r="A1089" t="s">
        <v>1423</v>
      </c>
      <c r="B1089" s="1" t="s">
        <v>2739</v>
      </c>
      <c r="C1089" s="1" t="s">
        <v>109</v>
      </c>
      <c r="D1089" s="1" t="s">
        <v>2760</v>
      </c>
      <c r="E1089" s="2">
        <v>0</v>
      </c>
      <c r="F1089" s="3">
        <v>0</v>
      </c>
      <c r="G1089" s="1"/>
      <c r="H1089" s="1"/>
      <c r="I1089" s="1"/>
    </row>
    <row r="1090" spans="1:12" ht="45" x14ac:dyDescent="0.25">
      <c r="A1090" t="s">
        <v>1424</v>
      </c>
      <c r="B1090" s="1" t="s">
        <v>2740</v>
      </c>
      <c r="C1090" s="1" t="s">
        <v>109</v>
      </c>
      <c r="D1090" s="1" t="s">
        <v>148</v>
      </c>
      <c r="E1090" s="4">
        <v>0</v>
      </c>
      <c r="F1090" s="5">
        <v>0</v>
      </c>
      <c r="G1090" s="1"/>
      <c r="H1090" s="1"/>
      <c r="I1090" s="1"/>
    </row>
    <row r="1091" spans="1:12" ht="45" x14ac:dyDescent="0.25">
      <c r="A1091" t="s">
        <v>1425</v>
      </c>
      <c r="B1091" s="1" t="s">
        <v>2741</v>
      </c>
      <c r="C1091" s="1" t="s">
        <v>109</v>
      </c>
      <c r="D1091" s="1" t="s">
        <v>148</v>
      </c>
      <c r="E1091" s="4">
        <v>0</v>
      </c>
      <c r="F1091" s="5">
        <v>0</v>
      </c>
      <c r="G1091" s="1"/>
      <c r="H1091" s="1"/>
      <c r="I1091" s="1"/>
    </row>
    <row r="1092" spans="1:12" ht="45" x14ac:dyDescent="0.25">
      <c r="A1092" t="s">
        <v>1426</v>
      </c>
      <c r="B1092" s="1" t="s">
        <v>2742</v>
      </c>
      <c r="C1092" s="1" t="s">
        <v>109</v>
      </c>
      <c r="D1092" s="1" t="s">
        <v>57</v>
      </c>
      <c r="E1092" s="4">
        <v>0</v>
      </c>
      <c r="F1092" s="5">
        <v>0</v>
      </c>
      <c r="G1092" s="1"/>
      <c r="H1092" s="1"/>
      <c r="I1092" s="1"/>
    </row>
    <row r="1093" spans="1:12" ht="45" x14ac:dyDescent="0.25">
      <c r="A1093" t="s">
        <v>1427</v>
      </c>
      <c r="B1093" s="1" t="s">
        <v>2743</v>
      </c>
      <c r="C1093" s="1" t="s">
        <v>147</v>
      </c>
      <c r="D1093" s="1" t="s">
        <v>2760</v>
      </c>
      <c r="E1093" s="2">
        <v>0</v>
      </c>
      <c r="F1093" s="3">
        <v>0</v>
      </c>
      <c r="G1093" s="1"/>
      <c r="H1093" s="1"/>
      <c r="I1093" s="1"/>
    </row>
    <row r="1094" spans="1:12" ht="30" x14ac:dyDescent="0.25">
      <c r="A1094" t="s">
        <v>2651</v>
      </c>
      <c r="B1094" s="1" t="s">
        <v>2744</v>
      </c>
      <c r="C1094" s="1" t="s">
        <v>147</v>
      </c>
      <c r="D1094" s="1" t="s">
        <v>2761</v>
      </c>
      <c r="E1094" s="4">
        <v>0</v>
      </c>
      <c r="F1094" s="5">
        <v>0</v>
      </c>
      <c r="G1094" s="1"/>
      <c r="H1094" s="1"/>
      <c r="I1094" s="1"/>
      <c r="J1094" s="1"/>
      <c r="K1094" s="1"/>
      <c r="L1094" s="1"/>
    </row>
    <row r="1095" spans="1:12" ht="30" x14ac:dyDescent="0.25">
      <c r="A1095" t="s">
        <v>2652</v>
      </c>
      <c r="B1095" s="1" t="s">
        <v>2744</v>
      </c>
      <c r="C1095" s="1" t="s">
        <v>2762</v>
      </c>
      <c r="D1095" s="1" t="s">
        <v>2763</v>
      </c>
      <c r="E1095" s="4">
        <v>0</v>
      </c>
      <c r="F1095" s="5">
        <v>0</v>
      </c>
      <c r="G1095" s="1"/>
      <c r="H1095" s="1"/>
      <c r="I1095" s="1"/>
      <c r="J1095" s="1"/>
      <c r="K1095" s="1"/>
      <c r="L1095" s="1"/>
    </row>
    <row r="1096" spans="1:12" ht="30" x14ac:dyDescent="0.25">
      <c r="A1096" t="s">
        <v>2653</v>
      </c>
      <c r="B1096" s="1" t="s">
        <v>2744</v>
      </c>
      <c r="C1096" s="1" t="s">
        <v>2764</v>
      </c>
      <c r="D1096" s="1" t="s">
        <v>2765</v>
      </c>
      <c r="E1096" s="4">
        <v>0</v>
      </c>
      <c r="F1096" s="5">
        <v>0</v>
      </c>
      <c r="G1096" s="1"/>
      <c r="H1096" s="1"/>
      <c r="I1096" s="1"/>
      <c r="J1096" s="1"/>
      <c r="K1096" s="1"/>
      <c r="L1096" s="1"/>
    </row>
    <row r="1097" spans="1:12" ht="30" x14ac:dyDescent="0.25">
      <c r="A1097" t="s">
        <v>2654</v>
      </c>
      <c r="B1097" s="1" t="s">
        <v>2744</v>
      </c>
      <c r="C1097" s="1" t="s">
        <v>64</v>
      </c>
      <c r="D1097" s="1" t="s">
        <v>78</v>
      </c>
      <c r="E1097" s="4">
        <v>0</v>
      </c>
      <c r="F1097" s="5">
        <v>0</v>
      </c>
      <c r="G1097" s="1"/>
      <c r="H1097" s="1"/>
      <c r="I1097" s="1"/>
      <c r="J1097" s="1"/>
      <c r="K1097" s="1"/>
      <c r="L1097" s="1"/>
    </row>
    <row r="1098" spans="1:12" ht="30" x14ac:dyDescent="0.25">
      <c r="A1098" t="s">
        <v>2655</v>
      </c>
      <c r="B1098" s="1" t="s">
        <v>2744</v>
      </c>
      <c r="C1098" s="1" t="s">
        <v>1893</v>
      </c>
      <c r="D1098" s="1" t="s">
        <v>884</v>
      </c>
      <c r="E1098" s="4">
        <v>0</v>
      </c>
      <c r="F1098" s="5">
        <v>0</v>
      </c>
      <c r="G1098" s="1"/>
      <c r="H1098" s="1"/>
      <c r="I1098" s="1"/>
      <c r="J1098" s="1"/>
      <c r="K1098" s="1"/>
      <c r="L1098" s="1"/>
    </row>
    <row r="1099" spans="1:12" ht="30" x14ac:dyDescent="0.25">
      <c r="A1099" t="s">
        <v>2656</v>
      </c>
      <c r="B1099" s="1" t="s">
        <v>2744</v>
      </c>
      <c r="C1099" s="1" t="s">
        <v>585</v>
      </c>
      <c r="D1099" s="1" t="s">
        <v>2766</v>
      </c>
      <c r="E1099" s="4">
        <v>0</v>
      </c>
      <c r="F1099" s="5">
        <v>0</v>
      </c>
      <c r="G1099" s="1"/>
      <c r="H1099" s="1"/>
      <c r="I1099" s="1"/>
      <c r="J1099" s="1"/>
      <c r="K1099" s="1"/>
      <c r="L1099" s="1"/>
    </row>
    <row r="1100" spans="1:12" ht="30" x14ac:dyDescent="0.25">
      <c r="A1100" t="s">
        <v>2657</v>
      </c>
      <c r="B1100" s="1" t="s">
        <v>2744</v>
      </c>
      <c r="C1100" s="1" t="s">
        <v>2767</v>
      </c>
      <c r="D1100" s="1" t="s">
        <v>2768</v>
      </c>
      <c r="E1100" s="4">
        <v>0</v>
      </c>
      <c r="F1100" s="5">
        <v>0</v>
      </c>
      <c r="G1100" s="1"/>
      <c r="H1100" s="1"/>
      <c r="I1100" s="1"/>
      <c r="J1100" s="1"/>
      <c r="K1100" s="1"/>
      <c r="L1100" s="1"/>
    </row>
    <row r="1101" spans="1:12" ht="30" x14ac:dyDescent="0.25">
      <c r="A1101" t="s">
        <v>2658</v>
      </c>
      <c r="B1101" s="1" t="s">
        <v>2744</v>
      </c>
      <c r="C1101" s="1" t="s">
        <v>2769</v>
      </c>
      <c r="D1101" s="1" t="s">
        <v>2760</v>
      </c>
      <c r="E1101" s="4">
        <v>0</v>
      </c>
      <c r="F1101" s="5">
        <v>0</v>
      </c>
      <c r="G1101" s="1"/>
      <c r="H1101" s="1"/>
      <c r="I1101" s="1"/>
      <c r="J1101" s="1"/>
      <c r="K1101" s="1"/>
      <c r="L1101" s="1"/>
    </row>
    <row r="1102" spans="1:12" x14ac:dyDescent="0.25">
      <c r="A1102" t="s">
        <v>1428</v>
      </c>
      <c r="B1102" s="1" t="s">
        <v>2362</v>
      </c>
      <c r="C1102" s="1" t="s">
        <v>109</v>
      </c>
      <c r="D1102" s="1" t="s">
        <v>57</v>
      </c>
      <c r="E1102" s="2">
        <v>0</v>
      </c>
      <c r="F1102" s="3">
        <v>0</v>
      </c>
      <c r="G1102" s="1"/>
      <c r="H1102" s="1"/>
      <c r="I1102" s="1"/>
      <c r="J1102" s="1"/>
      <c r="K1102" s="1"/>
      <c r="L1102" s="1"/>
    </row>
    <row r="1103" spans="1:12" ht="30" x14ac:dyDescent="0.25">
      <c r="A1103" t="s">
        <v>1429</v>
      </c>
      <c r="B1103" s="1" t="s">
        <v>2745</v>
      </c>
      <c r="C1103" s="1" t="s">
        <v>109</v>
      </c>
      <c r="D1103" s="1" t="s">
        <v>148</v>
      </c>
      <c r="E1103" s="4">
        <v>0</v>
      </c>
      <c r="F1103" s="5">
        <v>0</v>
      </c>
      <c r="G1103" s="1"/>
      <c r="H1103" s="1"/>
      <c r="I1103" s="1"/>
      <c r="J1103" s="1"/>
      <c r="K1103" s="1"/>
      <c r="L1103" s="1"/>
    </row>
    <row r="1104" spans="1:12" ht="30" x14ac:dyDescent="0.25">
      <c r="A1104" t="s">
        <v>1430</v>
      </c>
      <c r="B1104" s="1" t="s">
        <v>2363</v>
      </c>
      <c r="C1104" s="1" t="s">
        <v>109</v>
      </c>
      <c r="D1104" s="1" t="s">
        <v>570</v>
      </c>
      <c r="E1104" s="4">
        <v>0</v>
      </c>
      <c r="F1104" s="5">
        <v>0</v>
      </c>
      <c r="G1104" s="1"/>
      <c r="H1104" s="1"/>
      <c r="I1104" s="1"/>
      <c r="J1104" s="1"/>
      <c r="K1104" s="1"/>
      <c r="L1104" s="1"/>
    </row>
    <row r="1105" spans="1:12" ht="45" x14ac:dyDescent="0.25">
      <c r="A1105" t="s">
        <v>1431</v>
      </c>
      <c r="B1105" s="1" t="s">
        <v>2746</v>
      </c>
      <c r="C1105" s="1" t="s">
        <v>109</v>
      </c>
      <c r="D1105" s="1" t="s">
        <v>57</v>
      </c>
      <c r="E1105" s="4">
        <v>0</v>
      </c>
      <c r="F1105" s="5">
        <v>0</v>
      </c>
      <c r="G1105" s="1"/>
      <c r="H1105" s="1"/>
      <c r="I1105" s="1"/>
      <c r="J1105" s="1"/>
      <c r="K1105" s="1"/>
      <c r="L1105" s="1"/>
    </row>
    <row r="1106" spans="1:12" x14ac:dyDescent="0.25">
      <c r="A1106" t="s">
        <v>1432</v>
      </c>
      <c r="B1106" s="1" t="s">
        <v>2364</v>
      </c>
      <c r="C1106" s="1" t="s">
        <v>109</v>
      </c>
      <c r="D1106" s="1" t="s">
        <v>146</v>
      </c>
      <c r="E1106" s="2">
        <v>0</v>
      </c>
      <c r="F1106" s="3">
        <v>0</v>
      </c>
      <c r="G1106" s="1"/>
      <c r="H1106" s="1"/>
      <c r="I1106" s="1"/>
      <c r="J1106" s="1"/>
      <c r="K1106" s="1"/>
      <c r="L1106" s="1"/>
    </row>
    <row r="1107" spans="1:12" ht="30" x14ac:dyDescent="0.25">
      <c r="A1107" t="s">
        <v>1433</v>
      </c>
      <c r="B1107" s="1" t="s">
        <v>2365</v>
      </c>
      <c r="C1107" s="1" t="s">
        <v>109</v>
      </c>
      <c r="D1107" s="1" t="s">
        <v>148</v>
      </c>
      <c r="E1107" s="4">
        <v>0</v>
      </c>
      <c r="F1107" s="5">
        <v>0</v>
      </c>
      <c r="G1107" s="1"/>
      <c r="H1107" s="1"/>
      <c r="I1107" s="1"/>
      <c r="J1107" s="1"/>
      <c r="K1107" s="1"/>
      <c r="L1107" s="1"/>
    </row>
    <row r="1108" spans="1:12" ht="30" x14ac:dyDescent="0.25">
      <c r="A1108" t="s">
        <v>1434</v>
      </c>
      <c r="B1108" s="1" t="s">
        <v>2366</v>
      </c>
      <c r="C1108" s="1" t="s">
        <v>109</v>
      </c>
      <c r="D1108" s="1" t="s">
        <v>47</v>
      </c>
      <c r="E1108" s="4">
        <v>0</v>
      </c>
      <c r="F1108" s="5">
        <v>0</v>
      </c>
      <c r="G1108" s="1"/>
      <c r="H1108" s="1"/>
      <c r="I1108" s="1"/>
      <c r="J1108" s="1"/>
      <c r="K1108" s="1"/>
      <c r="L1108" s="1"/>
    </row>
    <row r="1109" spans="1:12" ht="45" x14ac:dyDescent="0.25">
      <c r="A1109" t="s">
        <v>1435</v>
      </c>
      <c r="B1109" s="1" t="s">
        <v>2367</v>
      </c>
      <c r="C1109" s="1" t="s">
        <v>109</v>
      </c>
      <c r="D1109" s="1" t="s">
        <v>148</v>
      </c>
      <c r="E1109" s="4">
        <v>0</v>
      </c>
      <c r="F1109" s="5">
        <v>0</v>
      </c>
      <c r="G1109" s="1"/>
      <c r="H1109" s="1"/>
      <c r="I1109" s="1"/>
      <c r="J1109" s="1"/>
      <c r="K1109" s="1"/>
      <c r="L1109" s="1"/>
    </row>
    <row r="1110" spans="1:12" ht="30" x14ac:dyDescent="0.25">
      <c r="A1110" t="s">
        <v>1436</v>
      </c>
      <c r="B1110" s="1" t="s">
        <v>2747</v>
      </c>
      <c r="C1110" s="1" t="s">
        <v>109</v>
      </c>
      <c r="D1110" s="1" t="s">
        <v>47</v>
      </c>
      <c r="E1110" s="4">
        <v>0</v>
      </c>
      <c r="F1110" s="5">
        <v>0</v>
      </c>
      <c r="G1110" s="1"/>
      <c r="H1110" s="1"/>
      <c r="I1110" s="1"/>
      <c r="J1110" s="1"/>
      <c r="K1110" s="1"/>
      <c r="L1110" s="1"/>
    </row>
    <row r="1111" spans="1:12" ht="30" x14ac:dyDescent="0.25">
      <c r="A1111" t="s">
        <v>1437</v>
      </c>
      <c r="B1111" s="1" t="s">
        <v>2748</v>
      </c>
      <c r="C1111" s="1" t="s">
        <v>109</v>
      </c>
      <c r="D1111" s="1" t="s">
        <v>146</v>
      </c>
      <c r="E1111" s="4">
        <v>0</v>
      </c>
      <c r="F1111" s="5">
        <v>0</v>
      </c>
      <c r="G1111" s="1"/>
      <c r="H1111" s="1"/>
      <c r="I1111" s="1"/>
      <c r="J1111" s="1"/>
      <c r="K1111" s="1"/>
      <c r="L1111" s="1"/>
    </row>
    <row r="1112" spans="1:12" x14ac:dyDescent="0.25">
      <c r="A1112" t="s">
        <v>1438</v>
      </c>
      <c r="B1112" s="1" t="s">
        <v>2368</v>
      </c>
      <c r="C1112" s="1" t="s">
        <v>109</v>
      </c>
      <c r="D1112" s="1" t="s">
        <v>148</v>
      </c>
      <c r="E1112" s="2">
        <v>0</v>
      </c>
      <c r="F1112" s="3">
        <v>0</v>
      </c>
      <c r="G1112" s="1"/>
      <c r="H1112" s="1"/>
      <c r="I1112" s="1"/>
      <c r="J1112" s="1"/>
      <c r="K1112" s="1"/>
      <c r="L1112" s="1"/>
    </row>
    <row r="1113" spans="1:12" ht="30" x14ac:dyDescent="0.25">
      <c r="A1113" t="s">
        <v>1439</v>
      </c>
      <c r="B1113" s="1" t="s">
        <v>2369</v>
      </c>
      <c r="C1113" s="1" t="s">
        <v>109</v>
      </c>
      <c r="D1113" s="1" t="s">
        <v>148</v>
      </c>
      <c r="E1113" s="4">
        <v>0</v>
      </c>
      <c r="F1113" s="5">
        <v>0</v>
      </c>
      <c r="G1113" s="1"/>
      <c r="H1113" s="1"/>
      <c r="I1113" s="1"/>
      <c r="J1113" s="1"/>
      <c r="K1113" s="1"/>
      <c r="L1113" s="1"/>
    </row>
    <row r="1114" spans="1:12" x14ac:dyDescent="0.25">
      <c r="A1114" t="s">
        <v>1440</v>
      </c>
      <c r="B1114" t="s">
        <v>2370</v>
      </c>
      <c r="C1114" t="s">
        <v>109</v>
      </c>
      <c r="D1114" t="s">
        <v>47</v>
      </c>
      <c r="E1114" s="4">
        <v>0</v>
      </c>
      <c r="F1114" s="5">
        <v>0</v>
      </c>
    </row>
    <row r="1115" spans="1:12" x14ac:dyDescent="0.25">
      <c r="A1115" t="s">
        <v>1441</v>
      </c>
      <c r="B1115" t="s">
        <v>2749</v>
      </c>
      <c r="C1115" t="s">
        <v>109</v>
      </c>
      <c r="D1115" t="s">
        <v>47</v>
      </c>
      <c r="E1115" s="4">
        <v>0</v>
      </c>
      <c r="F1115" s="5">
        <v>0</v>
      </c>
    </row>
    <row r="1116" spans="1:12" x14ac:dyDescent="0.25">
      <c r="A1116" t="s">
        <v>1442</v>
      </c>
      <c r="B1116" t="s">
        <v>2371</v>
      </c>
      <c r="C1116" t="s">
        <v>109</v>
      </c>
      <c r="D1116" t="s">
        <v>47</v>
      </c>
      <c r="E1116" s="4">
        <v>0</v>
      </c>
      <c r="F1116" s="5">
        <v>0</v>
      </c>
    </row>
    <row r="1117" spans="1:12" x14ac:dyDescent="0.25">
      <c r="A1117" t="s">
        <v>1443</v>
      </c>
      <c r="B1117" t="s">
        <v>2372</v>
      </c>
      <c r="C1117" t="s">
        <v>109</v>
      </c>
      <c r="D1117" t="s">
        <v>147</v>
      </c>
      <c r="E1117" s="2">
        <v>0</v>
      </c>
      <c r="F1117" s="3">
        <v>0</v>
      </c>
    </row>
    <row r="1118" spans="1:12" x14ac:dyDescent="0.25">
      <c r="A1118" t="s">
        <v>1444</v>
      </c>
      <c r="B1118" t="s">
        <v>2373</v>
      </c>
      <c r="C1118" t="s">
        <v>109</v>
      </c>
      <c r="D1118" t="s">
        <v>47</v>
      </c>
      <c r="E1118" s="4">
        <v>0</v>
      </c>
      <c r="F1118" s="5">
        <v>0</v>
      </c>
    </row>
    <row r="1119" spans="1:12" x14ac:dyDescent="0.25">
      <c r="A1119" t="s">
        <v>1445</v>
      </c>
      <c r="B1119" t="s">
        <v>2750</v>
      </c>
      <c r="C1119" t="s">
        <v>47</v>
      </c>
      <c r="D1119" t="s">
        <v>11</v>
      </c>
      <c r="E1119" s="4">
        <v>0</v>
      </c>
      <c r="F1119" s="5">
        <v>0</v>
      </c>
    </row>
    <row r="1120" spans="1:12" x14ac:dyDescent="0.25">
      <c r="A1120" t="s">
        <v>2659</v>
      </c>
      <c r="B1120" t="s">
        <v>2751</v>
      </c>
      <c r="C1120" t="s">
        <v>109</v>
      </c>
      <c r="D1120" t="s">
        <v>146</v>
      </c>
      <c r="E1120" s="4">
        <v>0</v>
      </c>
      <c r="F1120" s="5">
        <v>0</v>
      </c>
    </row>
    <row r="1121" spans="1:6" x14ac:dyDescent="0.25">
      <c r="A1121" t="s">
        <v>2660</v>
      </c>
      <c r="B1121" t="s">
        <v>2752</v>
      </c>
      <c r="C1121" t="s">
        <v>109</v>
      </c>
      <c r="D1121" t="s">
        <v>147</v>
      </c>
      <c r="E1121" s="4">
        <v>0</v>
      </c>
      <c r="F1121" s="5">
        <v>0</v>
      </c>
    </row>
    <row r="1122" spans="1:6" x14ac:dyDescent="0.25">
      <c r="A1122" t="s">
        <v>2661</v>
      </c>
      <c r="B1122" t="s">
        <v>2374</v>
      </c>
      <c r="C1122" t="s">
        <v>109</v>
      </c>
      <c r="D1122" t="s">
        <v>598</v>
      </c>
      <c r="E1122" s="4">
        <v>0</v>
      </c>
      <c r="F1122" s="5">
        <v>0</v>
      </c>
    </row>
    <row r="1123" spans="1:6" x14ac:dyDescent="0.25">
      <c r="A1123" t="s">
        <v>2662</v>
      </c>
      <c r="B1123" t="s">
        <v>2753</v>
      </c>
      <c r="C1123" t="s">
        <v>109</v>
      </c>
      <c r="D1123" t="s">
        <v>57</v>
      </c>
      <c r="E1123" s="4">
        <v>0</v>
      </c>
      <c r="F1123" s="5">
        <v>0</v>
      </c>
    </row>
    <row r="1124" spans="1:6" x14ac:dyDescent="0.25">
      <c r="A1124" t="s">
        <v>2663</v>
      </c>
      <c r="B1124" t="s">
        <v>2754</v>
      </c>
      <c r="C1124" t="s">
        <v>109</v>
      </c>
      <c r="D1124" t="s">
        <v>580</v>
      </c>
      <c r="E1124" s="2">
        <v>0</v>
      </c>
      <c r="F1124" s="3">
        <v>0</v>
      </c>
    </row>
    <row r="1125" spans="1:6" x14ac:dyDescent="0.25">
      <c r="A1125" t="s">
        <v>2664</v>
      </c>
      <c r="B1125" t="s">
        <v>2755</v>
      </c>
      <c r="C1125" t="s">
        <v>109</v>
      </c>
      <c r="D1125" t="s">
        <v>148</v>
      </c>
      <c r="E1125" s="4">
        <v>0</v>
      </c>
      <c r="F1125" s="5">
        <v>0</v>
      </c>
    </row>
    <row r="1126" spans="1:6" x14ac:dyDescent="0.25">
      <c r="A1126" t="s">
        <v>2665</v>
      </c>
      <c r="B1126" t="s">
        <v>2756</v>
      </c>
      <c r="C1126" t="s">
        <v>109</v>
      </c>
      <c r="D1126" t="s">
        <v>148</v>
      </c>
      <c r="E1126" s="4">
        <v>0</v>
      </c>
      <c r="F1126" s="5">
        <v>0</v>
      </c>
    </row>
    <row r="1127" spans="1:6" x14ac:dyDescent="0.25">
      <c r="A1127" t="s">
        <v>2666</v>
      </c>
      <c r="B1127" t="s">
        <v>2757</v>
      </c>
      <c r="C1127" t="s">
        <v>571</v>
      </c>
      <c r="D1127" t="s">
        <v>580</v>
      </c>
      <c r="E1127" s="4">
        <v>0</v>
      </c>
      <c r="F1127" s="5">
        <v>0</v>
      </c>
    </row>
    <row r="1128" spans="1:6" x14ac:dyDescent="0.25">
      <c r="A1128" t="s">
        <v>2667</v>
      </c>
      <c r="B1128" t="s">
        <v>2758</v>
      </c>
      <c r="C1128" t="s">
        <v>109</v>
      </c>
      <c r="D1128" t="s">
        <v>598</v>
      </c>
      <c r="E1128" s="2">
        <v>0</v>
      </c>
      <c r="F1128" s="3">
        <v>0</v>
      </c>
    </row>
    <row r="1129" spans="1:6" x14ac:dyDescent="0.25">
      <c r="A1129" t="s">
        <v>2668</v>
      </c>
      <c r="B1129" t="s">
        <v>2375</v>
      </c>
      <c r="C1129" t="s">
        <v>109</v>
      </c>
      <c r="D1129" t="s">
        <v>47</v>
      </c>
      <c r="E1129" s="4">
        <v>0</v>
      </c>
      <c r="F1129" s="5">
        <v>0</v>
      </c>
    </row>
    <row r="1130" spans="1:6" x14ac:dyDescent="0.25">
      <c r="A1130" t="s">
        <v>2669</v>
      </c>
      <c r="B1130" t="s">
        <v>2376</v>
      </c>
      <c r="C1130" t="s">
        <v>109</v>
      </c>
      <c r="D1130" t="s">
        <v>598</v>
      </c>
      <c r="E1130" s="4">
        <v>0</v>
      </c>
      <c r="F1130" s="5">
        <v>0</v>
      </c>
    </row>
    <row r="1131" spans="1:6" x14ac:dyDescent="0.25">
      <c r="A1131">
        <v>4</v>
      </c>
      <c r="B1131" t="s">
        <v>1446</v>
      </c>
      <c r="C1131" t="s">
        <v>51</v>
      </c>
      <c r="D1131" t="s">
        <v>897</v>
      </c>
      <c r="E1131" s="2">
        <v>376848</v>
      </c>
      <c r="F1131" s="3">
        <v>37700</v>
      </c>
    </row>
    <row r="1132" spans="1:6" x14ac:dyDescent="0.25">
      <c r="A1132">
        <v>4.0999999999999996</v>
      </c>
      <c r="B1132" t="s">
        <v>2388</v>
      </c>
      <c r="C1132" t="s">
        <v>51</v>
      </c>
      <c r="D1132" t="s">
        <v>898</v>
      </c>
      <c r="E1132" s="2">
        <v>336848</v>
      </c>
      <c r="F1132" s="3">
        <v>37700</v>
      </c>
    </row>
    <row r="1133" spans="1:6" x14ac:dyDescent="0.25">
      <c r="A1133" t="s">
        <v>474</v>
      </c>
      <c r="B1133" t="s">
        <v>2389</v>
      </c>
      <c r="C1133" t="s">
        <v>51</v>
      </c>
      <c r="D1133" t="s">
        <v>899</v>
      </c>
      <c r="E1133" s="2">
        <v>326848</v>
      </c>
      <c r="F1133" s="3">
        <v>37700</v>
      </c>
    </row>
    <row r="1134" spans="1:6" x14ac:dyDescent="0.25">
      <c r="A1134" t="s">
        <v>475</v>
      </c>
      <c r="B1134" t="s">
        <v>2390</v>
      </c>
      <c r="C1134" t="s">
        <v>51</v>
      </c>
      <c r="D1134" t="s">
        <v>899</v>
      </c>
      <c r="E1134" s="2">
        <v>275448</v>
      </c>
      <c r="F1134" s="3">
        <v>0</v>
      </c>
    </row>
    <row r="1135" spans="1:6" x14ac:dyDescent="0.25">
      <c r="A1135" t="s">
        <v>817</v>
      </c>
      <c r="B1135" t="s">
        <v>2391</v>
      </c>
      <c r="C1135" t="s">
        <v>51</v>
      </c>
      <c r="D1135" t="s">
        <v>899</v>
      </c>
      <c r="E1135" s="2">
        <v>275448</v>
      </c>
      <c r="F1135" s="3">
        <v>0</v>
      </c>
    </row>
    <row r="1136" spans="1:6" x14ac:dyDescent="0.25">
      <c r="A1136" t="s">
        <v>1447</v>
      </c>
      <c r="B1136" t="s">
        <v>2392</v>
      </c>
      <c r="C1136" t="s">
        <v>51</v>
      </c>
      <c r="D1136" t="s">
        <v>1899</v>
      </c>
      <c r="E1136" s="4">
        <v>11477</v>
      </c>
      <c r="F1136" s="5">
        <v>0</v>
      </c>
    </row>
    <row r="1137" spans="1:6" x14ac:dyDescent="0.25">
      <c r="A1137" t="s">
        <v>1448</v>
      </c>
      <c r="B1137" t="s">
        <v>2393</v>
      </c>
      <c r="C1137" t="s">
        <v>148</v>
      </c>
      <c r="D1137" t="s">
        <v>57</v>
      </c>
      <c r="E1137" s="4">
        <v>11477</v>
      </c>
      <c r="F1137" s="5">
        <v>0</v>
      </c>
    </row>
    <row r="1138" spans="1:6" x14ac:dyDescent="0.25">
      <c r="A1138" t="s">
        <v>1449</v>
      </c>
      <c r="B1138" t="s">
        <v>2394</v>
      </c>
      <c r="C1138" t="s">
        <v>1900</v>
      </c>
      <c r="D1138" t="s">
        <v>122</v>
      </c>
      <c r="E1138" s="4">
        <v>11477</v>
      </c>
      <c r="F1138" s="5">
        <v>0</v>
      </c>
    </row>
    <row r="1139" spans="1:6" x14ac:dyDescent="0.25">
      <c r="A1139" t="s">
        <v>1450</v>
      </c>
      <c r="B1139" t="s">
        <v>2395</v>
      </c>
      <c r="C1139" t="s">
        <v>52</v>
      </c>
      <c r="D1139" t="s">
        <v>1901</v>
      </c>
      <c r="E1139" s="4">
        <v>11477</v>
      </c>
      <c r="F1139" s="5">
        <v>0</v>
      </c>
    </row>
    <row r="1140" spans="1:6" x14ac:dyDescent="0.25">
      <c r="A1140" t="s">
        <v>1451</v>
      </c>
      <c r="B1140" t="s">
        <v>2396</v>
      </c>
      <c r="C1140" t="s">
        <v>113</v>
      </c>
      <c r="D1140" t="s">
        <v>1902</v>
      </c>
      <c r="E1140" s="4">
        <v>11477</v>
      </c>
      <c r="F1140" s="5">
        <v>0</v>
      </c>
    </row>
    <row r="1141" spans="1:6" x14ac:dyDescent="0.25">
      <c r="A1141" t="s">
        <v>1452</v>
      </c>
      <c r="B1141" t="s">
        <v>2397</v>
      </c>
      <c r="C1141" t="s">
        <v>48</v>
      </c>
      <c r="D1141" t="s">
        <v>1903</v>
      </c>
      <c r="E1141" s="4">
        <v>11477</v>
      </c>
      <c r="F1141" s="5">
        <v>0</v>
      </c>
    </row>
    <row r="1142" spans="1:6" x14ac:dyDescent="0.25">
      <c r="A1142" t="s">
        <v>1453</v>
      </c>
      <c r="B1142" t="s">
        <v>2398</v>
      </c>
      <c r="C1142" t="s">
        <v>1904</v>
      </c>
      <c r="D1142" t="s">
        <v>1905</v>
      </c>
      <c r="E1142" s="4">
        <v>11477</v>
      </c>
      <c r="F1142" s="5">
        <v>0</v>
      </c>
    </row>
    <row r="1143" spans="1:6" x14ac:dyDescent="0.25">
      <c r="A1143" t="s">
        <v>1454</v>
      </c>
      <c r="B1143" t="s">
        <v>2399</v>
      </c>
      <c r="C1143" t="s">
        <v>157</v>
      </c>
      <c r="D1143" t="s">
        <v>1906</v>
      </c>
      <c r="E1143" s="4">
        <v>11477</v>
      </c>
      <c r="F1143" s="5">
        <v>0</v>
      </c>
    </row>
    <row r="1144" spans="1:6" x14ac:dyDescent="0.25">
      <c r="A1144" t="s">
        <v>1455</v>
      </c>
      <c r="B1144" t="s">
        <v>2400</v>
      </c>
      <c r="C1144" t="s">
        <v>49</v>
      </c>
      <c r="D1144" t="s">
        <v>1907</v>
      </c>
      <c r="E1144" s="4">
        <v>11477</v>
      </c>
      <c r="F1144" s="5">
        <v>0</v>
      </c>
    </row>
    <row r="1145" spans="1:6" x14ac:dyDescent="0.25">
      <c r="A1145" t="s">
        <v>1456</v>
      </c>
      <c r="B1145" t="s">
        <v>2401</v>
      </c>
      <c r="C1145" t="s">
        <v>590</v>
      </c>
      <c r="D1145" t="s">
        <v>1898</v>
      </c>
      <c r="E1145" s="4">
        <v>11477</v>
      </c>
      <c r="F1145" s="5">
        <v>0</v>
      </c>
    </row>
    <row r="1146" spans="1:6" x14ac:dyDescent="0.25">
      <c r="A1146" t="s">
        <v>1457</v>
      </c>
      <c r="B1146" t="s">
        <v>2402</v>
      </c>
      <c r="C1146" t="s">
        <v>1908</v>
      </c>
      <c r="D1146" t="s">
        <v>1909</v>
      </c>
      <c r="E1146" s="4">
        <v>11477</v>
      </c>
      <c r="F1146" s="5">
        <v>0</v>
      </c>
    </row>
    <row r="1147" spans="1:6" x14ac:dyDescent="0.25">
      <c r="A1147" t="s">
        <v>1458</v>
      </c>
      <c r="B1147" t="s">
        <v>2403</v>
      </c>
      <c r="C1147" t="s">
        <v>50</v>
      </c>
      <c r="D1147" t="s">
        <v>1910</v>
      </c>
      <c r="E1147" s="4">
        <v>11477</v>
      </c>
      <c r="F1147" s="5">
        <v>0</v>
      </c>
    </row>
    <row r="1148" spans="1:6" x14ac:dyDescent="0.25">
      <c r="A1148" t="s">
        <v>1459</v>
      </c>
      <c r="B1148" t="s">
        <v>2404</v>
      </c>
      <c r="C1148" t="s">
        <v>1911</v>
      </c>
      <c r="D1148" t="s">
        <v>1912</v>
      </c>
      <c r="E1148" s="4">
        <v>11477</v>
      </c>
      <c r="F1148" s="5">
        <v>0</v>
      </c>
    </row>
    <row r="1149" spans="1:6" x14ac:dyDescent="0.25">
      <c r="A1149" t="s">
        <v>1460</v>
      </c>
      <c r="B1149" t="s">
        <v>2405</v>
      </c>
      <c r="C1149" t="s">
        <v>1912</v>
      </c>
      <c r="D1149" t="s">
        <v>1913</v>
      </c>
      <c r="E1149" s="4">
        <v>11477</v>
      </c>
      <c r="F1149" s="5">
        <v>0</v>
      </c>
    </row>
    <row r="1150" spans="1:6" x14ac:dyDescent="0.25">
      <c r="A1150" t="s">
        <v>1461</v>
      </c>
      <c r="B1150" t="s">
        <v>2406</v>
      </c>
      <c r="C1150" t="s">
        <v>1893</v>
      </c>
      <c r="D1150" t="s">
        <v>1914</v>
      </c>
      <c r="E1150" s="4">
        <v>11477</v>
      </c>
      <c r="F1150" s="5">
        <v>0</v>
      </c>
    </row>
    <row r="1151" spans="1:6" x14ac:dyDescent="0.25">
      <c r="A1151" t="s">
        <v>1462</v>
      </c>
      <c r="B1151" t="s">
        <v>2407</v>
      </c>
      <c r="C1151" t="s">
        <v>1915</v>
      </c>
      <c r="D1151" t="s">
        <v>1916</v>
      </c>
      <c r="E1151" s="4">
        <v>11477</v>
      </c>
      <c r="F1151" s="5">
        <v>0</v>
      </c>
    </row>
    <row r="1152" spans="1:6" x14ac:dyDescent="0.25">
      <c r="A1152" t="s">
        <v>1463</v>
      </c>
      <c r="B1152" t="s">
        <v>2408</v>
      </c>
      <c r="C1152" t="s">
        <v>1917</v>
      </c>
      <c r="D1152" t="s">
        <v>1918</v>
      </c>
      <c r="E1152" s="4">
        <v>11477</v>
      </c>
      <c r="F1152" s="5">
        <v>0</v>
      </c>
    </row>
    <row r="1153" spans="1:6" x14ac:dyDescent="0.25">
      <c r="A1153" t="s">
        <v>1464</v>
      </c>
      <c r="B1153" t="s">
        <v>2409</v>
      </c>
      <c r="C1153" t="s">
        <v>1894</v>
      </c>
      <c r="D1153" t="s">
        <v>1919</v>
      </c>
      <c r="E1153" s="4">
        <v>11477</v>
      </c>
      <c r="F1153" s="5">
        <v>0</v>
      </c>
    </row>
    <row r="1154" spans="1:6" x14ac:dyDescent="0.25">
      <c r="A1154" t="s">
        <v>1465</v>
      </c>
      <c r="B1154" t="s">
        <v>2410</v>
      </c>
      <c r="C1154" t="s">
        <v>594</v>
      </c>
      <c r="D1154" t="s">
        <v>601</v>
      </c>
      <c r="E1154" s="4">
        <v>11477</v>
      </c>
      <c r="F1154" s="5">
        <v>0</v>
      </c>
    </row>
    <row r="1155" spans="1:6" x14ac:dyDescent="0.25">
      <c r="A1155" t="s">
        <v>1466</v>
      </c>
      <c r="B1155" t="s">
        <v>2411</v>
      </c>
      <c r="C1155" t="s">
        <v>1920</v>
      </c>
      <c r="D1155" t="s">
        <v>2</v>
      </c>
      <c r="E1155" s="4">
        <v>11477</v>
      </c>
      <c r="F1155" s="5">
        <v>0</v>
      </c>
    </row>
    <row r="1156" spans="1:6" x14ac:dyDescent="0.25">
      <c r="A1156" t="s">
        <v>1467</v>
      </c>
      <c r="B1156" t="s">
        <v>2412</v>
      </c>
      <c r="C1156" t="s">
        <v>1897</v>
      </c>
      <c r="D1156" t="s">
        <v>618</v>
      </c>
      <c r="E1156" s="4">
        <v>11477</v>
      </c>
      <c r="F1156" s="5">
        <v>0</v>
      </c>
    </row>
    <row r="1157" spans="1:6" x14ac:dyDescent="0.25">
      <c r="A1157" t="s">
        <v>1468</v>
      </c>
      <c r="B1157" t="s">
        <v>2413</v>
      </c>
      <c r="C1157" t="s">
        <v>2379</v>
      </c>
      <c r="D1157" t="s">
        <v>2380</v>
      </c>
      <c r="E1157" s="4">
        <v>11477</v>
      </c>
      <c r="F1157" s="5">
        <v>0</v>
      </c>
    </row>
    <row r="1158" spans="1:6" x14ac:dyDescent="0.25">
      <c r="A1158" t="s">
        <v>1469</v>
      </c>
      <c r="B1158" t="s">
        <v>2414</v>
      </c>
      <c r="C1158" t="s">
        <v>2381</v>
      </c>
      <c r="D1158" t="s">
        <v>887</v>
      </c>
      <c r="E1158" s="4">
        <v>11477</v>
      </c>
      <c r="F1158" s="5">
        <v>0</v>
      </c>
    </row>
    <row r="1159" spans="1:6" x14ac:dyDescent="0.25">
      <c r="A1159" t="s">
        <v>1470</v>
      </c>
      <c r="B1159" t="s">
        <v>2415</v>
      </c>
      <c r="C1159" t="s">
        <v>2533</v>
      </c>
      <c r="D1159" t="s">
        <v>899</v>
      </c>
      <c r="E1159" s="4">
        <v>11477</v>
      </c>
      <c r="F1159" s="5">
        <v>0</v>
      </c>
    </row>
    <row r="1160" spans="1:6" x14ac:dyDescent="0.25">
      <c r="A1160" t="s">
        <v>476</v>
      </c>
      <c r="B1160" t="s">
        <v>2416</v>
      </c>
      <c r="C1160" t="s">
        <v>109</v>
      </c>
      <c r="D1160" t="s">
        <v>587</v>
      </c>
      <c r="E1160" s="2">
        <v>11400</v>
      </c>
      <c r="F1160" s="3">
        <v>0</v>
      </c>
    </row>
    <row r="1161" spans="1:6" x14ac:dyDescent="0.25">
      <c r="A1161" t="s">
        <v>818</v>
      </c>
      <c r="B1161" t="s">
        <v>2417</v>
      </c>
      <c r="C1161" t="s">
        <v>109</v>
      </c>
      <c r="D1161" t="s">
        <v>638</v>
      </c>
      <c r="E1161" s="4">
        <v>5400</v>
      </c>
      <c r="F1161" s="5">
        <v>0</v>
      </c>
    </row>
    <row r="1162" spans="1:6" x14ac:dyDescent="0.25">
      <c r="A1162" t="s">
        <v>819</v>
      </c>
      <c r="B1162" t="s">
        <v>2418</v>
      </c>
      <c r="C1162" t="s">
        <v>638</v>
      </c>
      <c r="D1162" t="s">
        <v>587</v>
      </c>
      <c r="E1162" s="4">
        <v>6000</v>
      </c>
      <c r="F1162" s="5">
        <v>0</v>
      </c>
    </row>
    <row r="1163" spans="1:6" x14ac:dyDescent="0.25">
      <c r="A1163" t="s">
        <v>477</v>
      </c>
      <c r="B1163" t="s">
        <v>2419</v>
      </c>
      <c r="C1163" t="s">
        <v>109</v>
      </c>
      <c r="D1163" t="s">
        <v>587</v>
      </c>
      <c r="E1163" s="2">
        <v>0</v>
      </c>
      <c r="F1163" s="3">
        <v>37700</v>
      </c>
    </row>
    <row r="1164" spans="1:6" x14ac:dyDescent="0.25">
      <c r="A1164" t="s">
        <v>820</v>
      </c>
      <c r="B1164" t="s">
        <v>2420</v>
      </c>
      <c r="C1164" t="s">
        <v>109</v>
      </c>
      <c r="D1164" t="s">
        <v>638</v>
      </c>
      <c r="E1164" s="4">
        <v>0</v>
      </c>
      <c r="F1164" s="5">
        <v>18000</v>
      </c>
    </row>
    <row r="1165" spans="1:6" x14ac:dyDescent="0.25">
      <c r="A1165" t="s">
        <v>821</v>
      </c>
      <c r="B1165" t="s">
        <v>2421</v>
      </c>
      <c r="C1165" t="s">
        <v>638</v>
      </c>
      <c r="D1165" t="s">
        <v>587</v>
      </c>
      <c r="E1165" s="4">
        <v>0</v>
      </c>
      <c r="F1165" s="5">
        <v>19700</v>
      </c>
    </row>
    <row r="1166" spans="1:6" x14ac:dyDescent="0.25">
      <c r="A1166" t="s">
        <v>478</v>
      </c>
      <c r="B1166" t="s">
        <v>2422</v>
      </c>
      <c r="C1166" t="s">
        <v>109</v>
      </c>
      <c r="D1166" t="s">
        <v>587</v>
      </c>
      <c r="E1166" s="2">
        <v>15000</v>
      </c>
      <c r="F1166" s="3">
        <v>0</v>
      </c>
    </row>
    <row r="1167" spans="1:6" x14ac:dyDescent="0.25">
      <c r="A1167" t="s">
        <v>822</v>
      </c>
      <c r="B1167" t="s">
        <v>2423</v>
      </c>
      <c r="C1167" t="s">
        <v>109</v>
      </c>
      <c r="D1167" t="s">
        <v>638</v>
      </c>
      <c r="E1167" s="4">
        <v>7000</v>
      </c>
      <c r="F1167" s="5">
        <v>0</v>
      </c>
    </row>
    <row r="1168" spans="1:6" x14ac:dyDescent="0.25">
      <c r="A1168" t="s">
        <v>823</v>
      </c>
      <c r="B1168" t="s">
        <v>2424</v>
      </c>
      <c r="C1168" t="s">
        <v>638</v>
      </c>
      <c r="D1168" t="s">
        <v>587</v>
      </c>
      <c r="E1168" s="4">
        <v>8000</v>
      </c>
      <c r="F1168" s="5">
        <v>0</v>
      </c>
    </row>
    <row r="1169" spans="1:6" x14ac:dyDescent="0.25">
      <c r="A1169" t="s">
        <v>479</v>
      </c>
      <c r="B1169" t="s">
        <v>2425</v>
      </c>
      <c r="C1169" t="s">
        <v>109</v>
      </c>
      <c r="D1169" t="s">
        <v>587</v>
      </c>
      <c r="E1169" s="2">
        <v>25000</v>
      </c>
      <c r="F1169" s="3">
        <v>0</v>
      </c>
    </row>
    <row r="1170" spans="1:6" x14ac:dyDescent="0.25">
      <c r="A1170" t="s">
        <v>824</v>
      </c>
      <c r="B1170" t="s">
        <v>2426</v>
      </c>
      <c r="C1170" t="s">
        <v>109</v>
      </c>
      <c r="D1170" t="s">
        <v>638</v>
      </c>
      <c r="E1170" s="4">
        <v>12000</v>
      </c>
      <c r="F1170" s="5">
        <v>0</v>
      </c>
    </row>
    <row r="1171" spans="1:6" x14ac:dyDescent="0.25">
      <c r="A1171" t="s">
        <v>825</v>
      </c>
      <c r="B1171" t="s">
        <v>2427</v>
      </c>
      <c r="C1171" t="s">
        <v>638</v>
      </c>
      <c r="D1171" t="s">
        <v>587</v>
      </c>
      <c r="E1171" s="4">
        <v>13000</v>
      </c>
      <c r="F1171" s="5">
        <v>0</v>
      </c>
    </row>
    <row r="1172" spans="1:6" x14ac:dyDescent="0.25">
      <c r="A1172" t="s">
        <v>480</v>
      </c>
      <c r="B1172" t="s">
        <v>2428</v>
      </c>
      <c r="C1172" t="s">
        <v>109</v>
      </c>
      <c r="D1172" t="s">
        <v>646</v>
      </c>
      <c r="E1172" s="2">
        <v>0</v>
      </c>
      <c r="F1172" s="3">
        <v>0</v>
      </c>
    </row>
    <row r="1173" spans="1:6" x14ac:dyDescent="0.25">
      <c r="A1173" t="s">
        <v>481</v>
      </c>
      <c r="B1173" t="s">
        <v>2429</v>
      </c>
      <c r="C1173" t="s">
        <v>109</v>
      </c>
      <c r="D1173" t="s">
        <v>148</v>
      </c>
      <c r="E1173" s="4">
        <v>0</v>
      </c>
      <c r="F1173" s="5">
        <v>0</v>
      </c>
    </row>
    <row r="1174" spans="1:6" x14ac:dyDescent="0.25">
      <c r="A1174" t="s">
        <v>482</v>
      </c>
      <c r="B1174" t="s">
        <v>2430</v>
      </c>
      <c r="C1174" t="s">
        <v>59</v>
      </c>
      <c r="D1174" t="s">
        <v>646</v>
      </c>
      <c r="E1174" s="2">
        <v>0</v>
      </c>
      <c r="F1174" s="3">
        <v>0</v>
      </c>
    </row>
    <row r="1175" spans="1:6" x14ac:dyDescent="0.25">
      <c r="A1175" t="s">
        <v>483</v>
      </c>
      <c r="B1175" t="s">
        <v>2431</v>
      </c>
      <c r="C1175" t="s">
        <v>59</v>
      </c>
      <c r="D1175" t="s">
        <v>12</v>
      </c>
      <c r="E1175" s="4">
        <v>0</v>
      </c>
      <c r="F1175" s="5">
        <v>0</v>
      </c>
    </row>
    <row r="1176" spans="1:6" x14ac:dyDescent="0.25">
      <c r="A1176" t="s">
        <v>484</v>
      </c>
      <c r="B1176" t="s">
        <v>2432</v>
      </c>
      <c r="C1176" t="s">
        <v>12</v>
      </c>
      <c r="D1176" t="s">
        <v>20</v>
      </c>
      <c r="E1176" s="4">
        <v>0</v>
      </c>
      <c r="F1176" s="5">
        <v>0</v>
      </c>
    </row>
    <row r="1177" spans="1:6" x14ac:dyDescent="0.25">
      <c r="A1177" t="s">
        <v>485</v>
      </c>
      <c r="B1177" t="s">
        <v>2433</v>
      </c>
      <c r="C1177" t="s">
        <v>20</v>
      </c>
      <c r="D1177" t="s">
        <v>640</v>
      </c>
      <c r="E1177" s="4">
        <v>0</v>
      </c>
      <c r="F1177" s="5">
        <v>0</v>
      </c>
    </row>
    <row r="1178" spans="1:6" x14ac:dyDescent="0.25">
      <c r="A1178" t="s">
        <v>486</v>
      </c>
      <c r="B1178" t="s">
        <v>2434</v>
      </c>
      <c r="C1178" t="s">
        <v>640</v>
      </c>
      <c r="D1178" t="s">
        <v>74</v>
      </c>
      <c r="E1178" s="4">
        <v>0</v>
      </c>
      <c r="F1178" s="5">
        <v>0</v>
      </c>
    </row>
    <row r="1179" spans="1:6" x14ac:dyDescent="0.25">
      <c r="A1179" t="s">
        <v>487</v>
      </c>
      <c r="B1179" t="s">
        <v>2435</v>
      </c>
      <c r="C1179" t="s">
        <v>74</v>
      </c>
      <c r="D1179" t="s">
        <v>55</v>
      </c>
      <c r="E1179" s="4">
        <v>0</v>
      </c>
      <c r="F1179" s="5">
        <v>0</v>
      </c>
    </row>
    <row r="1180" spans="1:6" x14ac:dyDescent="0.25">
      <c r="A1180" t="s">
        <v>488</v>
      </c>
      <c r="B1180" t="s">
        <v>2436</v>
      </c>
      <c r="C1180" t="s">
        <v>55</v>
      </c>
      <c r="D1180" t="s">
        <v>134</v>
      </c>
      <c r="E1180" s="4">
        <v>0</v>
      </c>
      <c r="F1180" s="5">
        <v>0</v>
      </c>
    </row>
    <row r="1181" spans="1:6" x14ac:dyDescent="0.25">
      <c r="A1181" t="s">
        <v>489</v>
      </c>
      <c r="B1181" t="s">
        <v>2437</v>
      </c>
      <c r="C1181" t="s">
        <v>134</v>
      </c>
      <c r="D1181" t="s">
        <v>56</v>
      </c>
      <c r="E1181" s="4">
        <v>0</v>
      </c>
      <c r="F1181" s="5">
        <v>0</v>
      </c>
    </row>
    <row r="1182" spans="1:6" x14ac:dyDescent="0.25">
      <c r="A1182" t="s">
        <v>490</v>
      </c>
      <c r="B1182" t="s">
        <v>2438</v>
      </c>
      <c r="C1182" t="s">
        <v>56</v>
      </c>
      <c r="D1182" t="s">
        <v>641</v>
      </c>
      <c r="E1182" s="4">
        <v>0</v>
      </c>
      <c r="F1182" s="5">
        <v>0</v>
      </c>
    </row>
    <row r="1183" spans="1:6" x14ac:dyDescent="0.25">
      <c r="A1183" t="s">
        <v>491</v>
      </c>
      <c r="B1183" t="s">
        <v>2439</v>
      </c>
      <c r="C1183" t="s">
        <v>641</v>
      </c>
      <c r="D1183" t="s">
        <v>580</v>
      </c>
      <c r="E1183" s="4">
        <v>0</v>
      </c>
      <c r="F1183" s="5">
        <v>0</v>
      </c>
    </row>
    <row r="1184" spans="1:6" x14ac:dyDescent="0.25">
      <c r="A1184" t="s">
        <v>492</v>
      </c>
      <c r="B1184" t="s">
        <v>2440</v>
      </c>
      <c r="C1184" t="s">
        <v>580</v>
      </c>
      <c r="D1184" t="s">
        <v>77</v>
      </c>
      <c r="E1184" s="4">
        <v>0</v>
      </c>
      <c r="F1184" s="5">
        <v>0</v>
      </c>
    </row>
    <row r="1185" spans="1:6" x14ac:dyDescent="0.25">
      <c r="A1185" t="s">
        <v>493</v>
      </c>
      <c r="B1185" t="s">
        <v>2441</v>
      </c>
      <c r="C1185" t="s">
        <v>77</v>
      </c>
      <c r="D1185" t="s">
        <v>138</v>
      </c>
      <c r="E1185" s="4">
        <v>0</v>
      </c>
      <c r="F1185" s="5">
        <v>0</v>
      </c>
    </row>
    <row r="1186" spans="1:6" x14ac:dyDescent="0.25">
      <c r="A1186" t="s">
        <v>494</v>
      </c>
      <c r="B1186" t="s">
        <v>2442</v>
      </c>
      <c r="C1186" t="s">
        <v>138</v>
      </c>
      <c r="D1186" t="s">
        <v>140</v>
      </c>
      <c r="E1186" s="4">
        <v>0</v>
      </c>
      <c r="F1186" s="5">
        <v>0</v>
      </c>
    </row>
    <row r="1187" spans="1:6" x14ac:dyDescent="0.25">
      <c r="A1187" t="s">
        <v>495</v>
      </c>
      <c r="B1187" t="s">
        <v>2443</v>
      </c>
      <c r="C1187" t="s">
        <v>140</v>
      </c>
      <c r="D1187" t="s">
        <v>80</v>
      </c>
      <c r="E1187" s="4">
        <v>0</v>
      </c>
      <c r="F1187" s="5">
        <v>0</v>
      </c>
    </row>
    <row r="1188" spans="1:6" x14ac:dyDescent="0.25">
      <c r="A1188" t="s">
        <v>496</v>
      </c>
      <c r="B1188" t="s">
        <v>2444</v>
      </c>
      <c r="C1188" t="s">
        <v>80</v>
      </c>
      <c r="D1188" t="s">
        <v>142</v>
      </c>
      <c r="E1188" s="4">
        <v>0</v>
      </c>
      <c r="F1188" s="5">
        <v>0</v>
      </c>
    </row>
    <row r="1189" spans="1:6" x14ac:dyDescent="0.25">
      <c r="A1189" t="s">
        <v>497</v>
      </c>
      <c r="B1189" t="s">
        <v>2445</v>
      </c>
      <c r="C1189" t="s">
        <v>142</v>
      </c>
      <c r="D1189" t="s">
        <v>642</v>
      </c>
      <c r="E1189" s="4">
        <v>0</v>
      </c>
      <c r="F1189" s="5">
        <v>0</v>
      </c>
    </row>
    <row r="1190" spans="1:6" x14ac:dyDescent="0.25">
      <c r="A1190" t="s">
        <v>498</v>
      </c>
      <c r="B1190" t="s">
        <v>2446</v>
      </c>
      <c r="C1190" t="s">
        <v>642</v>
      </c>
      <c r="D1190" t="s">
        <v>60</v>
      </c>
      <c r="E1190" s="4">
        <v>0</v>
      </c>
      <c r="F1190" s="5">
        <v>0</v>
      </c>
    </row>
    <row r="1191" spans="1:6" x14ac:dyDescent="0.25">
      <c r="A1191" t="s">
        <v>499</v>
      </c>
      <c r="B1191" t="s">
        <v>2447</v>
      </c>
      <c r="C1191" t="s">
        <v>60</v>
      </c>
      <c r="D1191" t="s">
        <v>124</v>
      </c>
      <c r="E1191" s="4">
        <v>0</v>
      </c>
      <c r="F1191" s="5">
        <v>0</v>
      </c>
    </row>
    <row r="1192" spans="1:6" x14ac:dyDescent="0.25">
      <c r="A1192" t="s">
        <v>500</v>
      </c>
      <c r="B1192" t="s">
        <v>2448</v>
      </c>
      <c r="C1192" t="s">
        <v>124</v>
      </c>
      <c r="D1192" t="s">
        <v>644</v>
      </c>
      <c r="E1192" s="4">
        <v>0</v>
      </c>
      <c r="F1192" s="5">
        <v>0</v>
      </c>
    </row>
    <row r="1193" spans="1:6" x14ac:dyDescent="0.25">
      <c r="A1193" t="s">
        <v>501</v>
      </c>
      <c r="B1193" t="s">
        <v>2449</v>
      </c>
      <c r="C1193" t="s">
        <v>644</v>
      </c>
      <c r="D1193" t="s">
        <v>648</v>
      </c>
      <c r="E1193" s="4">
        <v>0</v>
      </c>
      <c r="F1193" s="5">
        <v>0</v>
      </c>
    </row>
    <row r="1194" spans="1:6" x14ac:dyDescent="0.25">
      <c r="A1194" t="s">
        <v>502</v>
      </c>
      <c r="B1194" t="s">
        <v>2450</v>
      </c>
      <c r="C1194" t="s">
        <v>648</v>
      </c>
      <c r="D1194" t="s">
        <v>649</v>
      </c>
      <c r="E1194" s="4">
        <v>0</v>
      </c>
      <c r="F1194" s="5">
        <v>0</v>
      </c>
    </row>
    <row r="1195" spans="1:6" x14ac:dyDescent="0.25">
      <c r="A1195" t="s">
        <v>503</v>
      </c>
      <c r="B1195" t="s">
        <v>2451</v>
      </c>
      <c r="C1195" t="s">
        <v>649</v>
      </c>
      <c r="D1195" t="s">
        <v>650</v>
      </c>
      <c r="E1195" s="4">
        <v>0</v>
      </c>
      <c r="F1195" s="5">
        <v>0</v>
      </c>
    </row>
    <row r="1196" spans="1:6" x14ac:dyDescent="0.25">
      <c r="A1196" t="s">
        <v>504</v>
      </c>
      <c r="B1196" t="s">
        <v>2452</v>
      </c>
      <c r="C1196" t="s">
        <v>650</v>
      </c>
      <c r="D1196" t="s">
        <v>651</v>
      </c>
      <c r="E1196" s="4">
        <v>0</v>
      </c>
      <c r="F1196" s="5">
        <v>0</v>
      </c>
    </row>
    <row r="1197" spans="1:6" x14ac:dyDescent="0.25">
      <c r="A1197" t="s">
        <v>505</v>
      </c>
      <c r="B1197" t="s">
        <v>2453</v>
      </c>
      <c r="C1197" t="s">
        <v>651</v>
      </c>
      <c r="D1197" t="s">
        <v>646</v>
      </c>
      <c r="E1197" s="4">
        <v>0</v>
      </c>
      <c r="F1197" s="5">
        <v>0</v>
      </c>
    </row>
    <row r="1198" spans="1:6" x14ac:dyDescent="0.25">
      <c r="A1198" t="s">
        <v>506</v>
      </c>
      <c r="B1198" t="s">
        <v>2454</v>
      </c>
      <c r="C1198" t="s">
        <v>109</v>
      </c>
      <c r="D1198" t="s">
        <v>648</v>
      </c>
      <c r="E1198" s="2">
        <v>0</v>
      </c>
      <c r="F1198" s="3">
        <v>0</v>
      </c>
    </row>
    <row r="1199" spans="1:6" x14ac:dyDescent="0.25">
      <c r="A1199" t="s">
        <v>507</v>
      </c>
      <c r="B1199" t="s">
        <v>2759</v>
      </c>
      <c r="C1199" t="s">
        <v>109</v>
      </c>
      <c r="D1199" t="s">
        <v>47</v>
      </c>
      <c r="E1199" s="4">
        <v>0</v>
      </c>
      <c r="F1199" s="5">
        <v>0</v>
      </c>
    </row>
    <row r="1200" spans="1:6" x14ac:dyDescent="0.25">
      <c r="A1200" t="s">
        <v>508</v>
      </c>
      <c r="B1200" t="s">
        <v>2455</v>
      </c>
      <c r="C1200" t="s">
        <v>147</v>
      </c>
      <c r="D1200" t="s">
        <v>86</v>
      </c>
      <c r="E1200" s="4">
        <v>0</v>
      </c>
      <c r="F1200" s="5">
        <v>0</v>
      </c>
    </row>
    <row r="1201" spans="1:6" x14ac:dyDescent="0.25">
      <c r="A1201" t="s">
        <v>509</v>
      </c>
      <c r="B1201" t="s">
        <v>2455</v>
      </c>
      <c r="C1201" t="s">
        <v>582</v>
      </c>
      <c r="D1201" t="s">
        <v>110</v>
      </c>
      <c r="E1201" s="4">
        <v>0</v>
      </c>
      <c r="F1201" s="5">
        <v>0</v>
      </c>
    </row>
    <row r="1202" spans="1:6" x14ac:dyDescent="0.25">
      <c r="A1202" t="s">
        <v>510</v>
      </c>
      <c r="B1202" t="s">
        <v>2455</v>
      </c>
      <c r="C1202" t="s">
        <v>571</v>
      </c>
      <c r="D1202" t="s">
        <v>581</v>
      </c>
      <c r="E1202" s="4">
        <v>0</v>
      </c>
      <c r="F1202" s="5">
        <v>0</v>
      </c>
    </row>
    <row r="1203" spans="1:6" x14ac:dyDescent="0.25">
      <c r="A1203" t="s">
        <v>511</v>
      </c>
      <c r="B1203" t="s">
        <v>2455</v>
      </c>
      <c r="C1203" t="s">
        <v>639</v>
      </c>
      <c r="D1203" t="s">
        <v>54</v>
      </c>
      <c r="E1203" s="4">
        <v>0</v>
      </c>
      <c r="F1203" s="5">
        <v>0</v>
      </c>
    </row>
    <row r="1204" spans="1:6" x14ac:dyDescent="0.25">
      <c r="A1204" t="s">
        <v>512</v>
      </c>
      <c r="B1204" t="s">
        <v>2455</v>
      </c>
      <c r="C1204" t="s">
        <v>632</v>
      </c>
      <c r="D1204" t="s">
        <v>608</v>
      </c>
      <c r="E1204" s="4">
        <v>0</v>
      </c>
      <c r="F1204" s="5">
        <v>0</v>
      </c>
    </row>
    <row r="1205" spans="1:6" x14ac:dyDescent="0.25">
      <c r="A1205" t="s">
        <v>513</v>
      </c>
      <c r="B1205" t="s">
        <v>2455</v>
      </c>
      <c r="C1205" t="s">
        <v>586</v>
      </c>
      <c r="D1205" t="s">
        <v>594</v>
      </c>
      <c r="E1205" s="4">
        <v>0</v>
      </c>
      <c r="F1205" s="5">
        <v>0</v>
      </c>
    </row>
    <row r="1206" spans="1:6" x14ac:dyDescent="0.25">
      <c r="A1206" t="s">
        <v>2670</v>
      </c>
      <c r="B1206" t="s">
        <v>2455</v>
      </c>
      <c r="C1206" t="s">
        <v>636</v>
      </c>
      <c r="D1206" t="s">
        <v>648</v>
      </c>
      <c r="E1206" s="4">
        <v>0</v>
      </c>
      <c r="F1206" s="5">
        <v>0</v>
      </c>
    </row>
    <row r="1207" spans="1:6" x14ac:dyDescent="0.25">
      <c r="A1207" t="s">
        <v>514</v>
      </c>
      <c r="B1207" t="s">
        <v>2456</v>
      </c>
      <c r="C1207" t="s">
        <v>109</v>
      </c>
      <c r="D1207" t="s">
        <v>646</v>
      </c>
      <c r="E1207" s="2">
        <v>0</v>
      </c>
      <c r="F1207" s="3">
        <v>0</v>
      </c>
    </row>
    <row r="1208" spans="1:6" x14ac:dyDescent="0.25">
      <c r="A1208" t="s">
        <v>515</v>
      </c>
      <c r="B1208" t="s">
        <v>2457</v>
      </c>
      <c r="C1208" t="s">
        <v>109</v>
      </c>
      <c r="D1208" t="s">
        <v>652</v>
      </c>
      <c r="E1208" s="2">
        <v>0</v>
      </c>
      <c r="F1208" s="3">
        <v>0</v>
      </c>
    </row>
    <row r="1209" spans="1:6" x14ac:dyDescent="0.25">
      <c r="A1209" t="s">
        <v>516</v>
      </c>
      <c r="B1209" t="s">
        <v>2458</v>
      </c>
      <c r="C1209" t="s">
        <v>109</v>
      </c>
      <c r="D1209" t="s">
        <v>148</v>
      </c>
      <c r="E1209" s="4">
        <v>0</v>
      </c>
      <c r="F1209" s="5">
        <v>0</v>
      </c>
    </row>
    <row r="1210" spans="1:6" x14ac:dyDescent="0.25">
      <c r="A1210" t="s">
        <v>517</v>
      </c>
      <c r="B1210" t="s">
        <v>2459</v>
      </c>
      <c r="C1210" t="s">
        <v>147</v>
      </c>
      <c r="D1210" t="s">
        <v>108</v>
      </c>
      <c r="E1210" s="4">
        <v>0</v>
      </c>
      <c r="F1210" s="5">
        <v>0</v>
      </c>
    </row>
    <row r="1211" spans="1:6" x14ac:dyDescent="0.25">
      <c r="A1211" t="s">
        <v>518</v>
      </c>
      <c r="B1211" t="s">
        <v>2459</v>
      </c>
      <c r="C1211" t="s">
        <v>588</v>
      </c>
      <c r="D1211" t="s">
        <v>582</v>
      </c>
      <c r="E1211" s="4">
        <v>0</v>
      </c>
      <c r="F1211" s="5">
        <v>0</v>
      </c>
    </row>
    <row r="1212" spans="1:6" x14ac:dyDescent="0.25">
      <c r="A1212" t="s">
        <v>519</v>
      </c>
      <c r="B1212" t="s">
        <v>2459</v>
      </c>
      <c r="C1212" t="s">
        <v>589</v>
      </c>
      <c r="D1212" t="s">
        <v>590</v>
      </c>
      <c r="E1212" s="4">
        <v>0</v>
      </c>
      <c r="F1212" s="5">
        <v>0</v>
      </c>
    </row>
    <row r="1213" spans="1:6" x14ac:dyDescent="0.25">
      <c r="A1213" t="s">
        <v>520</v>
      </c>
      <c r="B1213" t="s">
        <v>2459</v>
      </c>
      <c r="C1213" t="s">
        <v>153</v>
      </c>
      <c r="D1213" t="s">
        <v>591</v>
      </c>
      <c r="E1213" s="4">
        <v>0</v>
      </c>
      <c r="F1213" s="5">
        <v>0</v>
      </c>
    </row>
    <row r="1214" spans="1:6" x14ac:dyDescent="0.25">
      <c r="A1214" t="s">
        <v>521</v>
      </c>
      <c r="B1214" t="s">
        <v>2459</v>
      </c>
      <c r="C1214" t="s">
        <v>154</v>
      </c>
      <c r="D1214" t="s">
        <v>592</v>
      </c>
      <c r="E1214" s="4">
        <v>0</v>
      </c>
      <c r="F1214" s="5">
        <v>0</v>
      </c>
    </row>
    <row r="1215" spans="1:6" x14ac:dyDescent="0.25">
      <c r="A1215" t="s">
        <v>522</v>
      </c>
      <c r="B1215" t="s">
        <v>2459</v>
      </c>
      <c r="C1215" t="s">
        <v>593</v>
      </c>
      <c r="D1215" t="s">
        <v>594</v>
      </c>
      <c r="E1215" s="4">
        <v>0</v>
      </c>
      <c r="F1215" s="5">
        <v>0</v>
      </c>
    </row>
    <row r="1216" spans="1:6" x14ac:dyDescent="0.25">
      <c r="A1216" t="s">
        <v>523</v>
      </c>
      <c r="B1216" t="s">
        <v>2459</v>
      </c>
      <c r="C1216" t="s">
        <v>648</v>
      </c>
      <c r="D1216" t="s">
        <v>652</v>
      </c>
      <c r="E1216" s="4">
        <v>0</v>
      </c>
      <c r="F1216" s="5">
        <v>0</v>
      </c>
    </row>
    <row r="1217" spans="1:6" x14ac:dyDescent="0.25">
      <c r="A1217" t="s">
        <v>524</v>
      </c>
      <c r="B1217" t="s">
        <v>2460</v>
      </c>
      <c r="C1217" t="s">
        <v>148</v>
      </c>
      <c r="D1217" t="s">
        <v>646</v>
      </c>
      <c r="E1217" s="2">
        <v>0</v>
      </c>
      <c r="F1217" s="3">
        <v>0</v>
      </c>
    </row>
    <row r="1218" spans="1:6" x14ac:dyDescent="0.25">
      <c r="A1218" t="s">
        <v>525</v>
      </c>
      <c r="B1218" t="s">
        <v>2461</v>
      </c>
      <c r="C1218" t="s">
        <v>148</v>
      </c>
      <c r="D1218" t="s">
        <v>59</v>
      </c>
      <c r="E1218" s="4">
        <v>0</v>
      </c>
      <c r="F1218" s="5">
        <v>0</v>
      </c>
    </row>
    <row r="1219" spans="1:6" x14ac:dyDescent="0.25">
      <c r="A1219" t="s">
        <v>526</v>
      </c>
      <c r="B1219" t="s">
        <v>2462</v>
      </c>
      <c r="C1219" t="s">
        <v>43</v>
      </c>
      <c r="D1219" t="s">
        <v>12</v>
      </c>
      <c r="E1219" s="4">
        <v>0</v>
      </c>
      <c r="F1219" s="5">
        <v>0</v>
      </c>
    </row>
    <row r="1220" spans="1:6" x14ac:dyDescent="0.25">
      <c r="A1220" t="s">
        <v>527</v>
      </c>
      <c r="B1220" t="s">
        <v>2463</v>
      </c>
      <c r="C1220" t="s">
        <v>52</v>
      </c>
      <c r="D1220" t="s">
        <v>20</v>
      </c>
      <c r="E1220" s="4">
        <v>0</v>
      </c>
      <c r="F1220" s="5">
        <v>0</v>
      </c>
    </row>
    <row r="1221" spans="1:6" x14ac:dyDescent="0.25">
      <c r="A1221" t="s">
        <v>528</v>
      </c>
      <c r="B1221" t="s">
        <v>2464</v>
      </c>
      <c r="C1221" t="s">
        <v>113</v>
      </c>
      <c r="D1221" t="s">
        <v>640</v>
      </c>
      <c r="E1221" s="4">
        <v>0</v>
      </c>
      <c r="F1221" s="5">
        <v>0</v>
      </c>
    </row>
    <row r="1222" spans="1:6" x14ac:dyDescent="0.25">
      <c r="A1222" t="s">
        <v>529</v>
      </c>
      <c r="B1222" t="s">
        <v>2465</v>
      </c>
      <c r="C1222" t="s">
        <v>48</v>
      </c>
      <c r="D1222" t="s">
        <v>74</v>
      </c>
      <c r="E1222" s="4">
        <v>0</v>
      </c>
      <c r="F1222" s="5">
        <v>0</v>
      </c>
    </row>
    <row r="1223" spans="1:6" x14ac:dyDescent="0.25">
      <c r="A1223" t="s">
        <v>826</v>
      </c>
      <c r="B1223" t="s">
        <v>2466</v>
      </c>
      <c r="C1223" t="s">
        <v>582</v>
      </c>
      <c r="D1223" t="s">
        <v>55</v>
      </c>
      <c r="E1223" s="4">
        <v>0</v>
      </c>
      <c r="F1223" s="5">
        <v>0</v>
      </c>
    </row>
    <row r="1224" spans="1:6" x14ac:dyDescent="0.25">
      <c r="A1224" t="s">
        <v>827</v>
      </c>
      <c r="B1224" t="s">
        <v>2467</v>
      </c>
      <c r="C1224" t="s">
        <v>157</v>
      </c>
      <c r="D1224" t="s">
        <v>134</v>
      </c>
      <c r="E1224" s="4">
        <v>0</v>
      </c>
      <c r="F1224" s="5">
        <v>0</v>
      </c>
    </row>
    <row r="1225" spans="1:6" x14ac:dyDescent="0.25">
      <c r="A1225" t="s">
        <v>828</v>
      </c>
      <c r="B1225" t="s">
        <v>2468</v>
      </c>
      <c r="C1225" t="s">
        <v>49</v>
      </c>
      <c r="D1225" t="s">
        <v>56</v>
      </c>
      <c r="E1225" s="4">
        <v>0</v>
      </c>
      <c r="F1225" s="5">
        <v>0</v>
      </c>
    </row>
    <row r="1226" spans="1:6" x14ac:dyDescent="0.25">
      <c r="A1226" t="s">
        <v>829</v>
      </c>
      <c r="B1226" t="s">
        <v>2469</v>
      </c>
      <c r="C1226" t="s">
        <v>653</v>
      </c>
      <c r="D1226" t="s">
        <v>641</v>
      </c>
      <c r="E1226" s="4">
        <v>0</v>
      </c>
      <c r="F1226" s="5">
        <v>0</v>
      </c>
    </row>
    <row r="1227" spans="1:6" x14ac:dyDescent="0.25">
      <c r="A1227" t="s">
        <v>830</v>
      </c>
      <c r="B1227" t="s">
        <v>2470</v>
      </c>
      <c r="C1227" t="s">
        <v>654</v>
      </c>
      <c r="D1227" t="s">
        <v>580</v>
      </c>
      <c r="E1227" s="4">
        <v>0</v>
      </c>
      <c r="F1227" s="5">
        <v>0</v>
      </c>
    </row>
    <row r="1228" spans="1:6" x14ac:dyDescent="0.25">
      <c r="A1228" t="s">
        <v>831</v>
      </c>
      <c r="B1228" t="s">
        <v>2471</v>
      </c>
      <c r="C1228" t="s">
        <v>638</v>
      </c>
      <c r="D1228" t="s">
        <v>77</v>
      </c>
      <c r="E1228" s="4">
        <v>0</v>
      </c>
      <c r="F1228" s="5">
        <v>0</v>
      </c>
    </row>
    <row r="1229" spans="1:6" x14ac:dyDescent="0.25">
      <c r="A1229" t="s">
        <v>832</v>
      </c>
      <c r="B1229" t="s">
        <v>2472</v>
      </c>
      <c r="C1229" t="s">
        <v>655</v>
      </c>
      <c r="D1229" t="s">
        <v>138</v>
      </c>
      <c r="E1229" s="4">
        <v>0</v>
      </c>
      <c r="F1229" s="5">
        <v>0</v>
      </c>
    </row>
    <row r="1230" spans="1:6" x14ac:dyDescent="0.25">
      <c r="A1230" t="s">
        <v>833</v>
      </c>
      <c r="B1230" t="s">
        <v>2473</v>
      </c>
      <c r="C1230" t="s">
        <v>139</v>
      </c>
      <c r="D1230" t="s">
        <v>140</v>
      </c>
      <c r="E1230" s="4">
        <v>0</v>
      </c>
      <c r="F1230" s="5">
        <v>0</v>
      </c>
    </row>
    <row r="1231" spans="1:6" x14ac:dyDescent="0.25">
      <c r="A1231" t="s">
        <v>834</v>
      </c>
      <c r="B1231" t="s">
        <v>2474</v>
      </c>
      <c r="C1231" t="s">
        <v>79</v>
      </c>
      <c r="D1231" t="s">
        <v>80</v>
      </c>
      <c r="E1231" s="4">
        <v>0</v>
      </c>
      <c r="F1231" s="5">
        <v>0</v>
      </c>
    </row>
    <row r="1232" spans="1:6" x14ac:dyDescent="0.25">
      <c r="A1232" t="s">
        <v>835</v>
      </c>
      <c r="B1232" t="s">
        <v>2475</v>
      </c>
      <c r="C1232" t="s">
        <v>141</v>
      </c>
      <c r="D1232" t="s">
        <v>142</v>
      </c>
      <c r="E1232" s="4">
        <v>0</v>
      </c>
      <c r="F1232" s="5">
        <v>0</v>
      </c>
    </row>
    <row r="1233" spans="1:6" x14ac:dyDescent="0.25">
      <c r="A1233" t="s">
        <v>836</v>
      </c>
      <c r="B1233" t="s">
        <v>2476</v>
      </c>
      <c r="C1233" t="s">
        <v>608</v>
      </c>
      <c r="D1233" t="s">
        <v>642</v>
      </c>
      <c r="E1233" s="4">
        <v>0</v>
      </c>
      <c r="F1233" s="5">
        <v>0</v>
      </c>
    </row>
    <row r="1234" spans="1:6" x14ac:dyDescent="0.25">
      <c r="A1234" t="s">
        <v>837</v>
      </c>
      <c r="B1234" t="s">
        <v>2477</v>
      </c>
      <c r="C1234" t="s">
        <v>66</v>
      </c>
      <c r="D1234" t="s">
        <v>60</v>
      </c>
      <c r="E1234" s="4">
        <v>0</v>
      </c>
      <c r="F1234" s="5">
        <v>0</v>
      </c>
    </row>
    <row r="1235" spans="1:6" x14ac:dyDescent="0.25">
      <c r="A1235" t="s">
        <v>838</v>
      </c>
      <c r="B1235" t="s">
        <v>2478</v>
      </c>
      <c r="C1235" t="s">
        <v>145</v>
      </c>
      <c r="D1235" t="s">
        <v>124</v>
      </c>
      <c r="E1235" s="4">
        <v>0</v>
      </c>
      <c r="F1235" s="5">
        <v>0</v>
      </c>
    </row>
    <row r="1236" spans="1:6" x14ac:dyDescent="0.25">
      <c r="A1236" t="s">
        <v>839</v>
      </c>
      <c r="B1236" t="s">
        <v>2479</v>
      </c>
      <c r="C1236" t="s">
        <v>610</v>
      </c>
      <c r="D1236" t="s">
        <v>644</v>
      </c>
      <c r="E1236" s="4">
        <v>0</v>
      </c>
      <c r="F1236" s="5">
        <v>0</v>
      </c>
    </row>
    <row r="1237" spans="1:6" x14ac:dyDescent="0.25">
      <c r="A1237" t="s">
        <v>840</v>
      </c>
      <c r="B1237" t="s">
        <v>2480</v>
      </c>
      <c r="C1237" t="s">
        <v>577</v>
      </c>
      <c r="D1237" t="s">
        <v>648</v>
      </c>
      <c r="E1237" s="4">
        <v>0</v>
      </c>
      <c r="F1237" s="5">
        <v>0</v>
      </c>
    </row>
    <row r="1238" spans="1:6" x14ac:dyDescent="0.25">
      <c r="A1238" t="s">
        <v>841</v>
      </c>
      <c r="B1238" t="s">
        <v>2481</v>
      </c>
      <c r="C1238" t="s">
        <v>645</v>
      </c>
      <c r="D1238" t="s">
        <v>649</v>
      </c>
      <c r="E1238" s="4">
        <v>0</v>
      </c>
      <c r="F1238" s="5">
        <v>0</v>
      </c>
    </row>
    <row r="1239" spans="1:6" x14ac:dyDescent="0.25">
      <c r="A1239" t="s">
        <v>842</v>
      </c>
      <c r="B1239" t="s">
        <v>2482</v>
      </c>
      <c r="C1239" t="s">
        <v>656</v>
      </c>
      <c r="D1239" t="s">
        <v>650</v>
      </c>
      <c r="E1239" s="4">
        <v>0</v>
      </c>
      <c r="F1239" s="5">
        <v>0</v>
      </c>
    </row>
    <row r="1240" spans="1:6" x14ac:dyDescent="0.25">
      <c r="A1240" t="s">
        <v>843</v>
      </c>
      <c r="B1240" t="s">
        <v>2483</v>
      </c>
      <c r="C1240" t="s">
        <v>569</v>
      </c>
      <c r="D1240" t="s">
        <v>651</v>
      </c>
      <c r="E1240" s="4">
        <v>0</v>
      </c>
      <c r="F1240" s="5">
        <v>0</v>
      </c>
    </row>
    <row r="1241" spans="1:6" x14ac:dyDescent="0.25">
      <c r="A1241" t="s">
        <v>844</v>
      </c>
      <c r="B1241" t="s">
        <v>2484</v>
      </c>
      <c r="C1241" t="s">
        <v>657</v>
      </c>
      <c r="D1241" t="s">
        <v>646</v>
      </c>
      <c r="E1241" s="4">
        <v>0</v>
      </c>
      <c r="F1241" s="5">
        <v>0</v>
      </c>
    </row>
    <row r="1242" spans="1:6" x14ac:dyDescent="0.25">
      <c r="A1242" t="s">
        <v>845</v>
      </c>
      <c r="B1242" t="s">
        <v>2485</v>
      </c>
      <c r="C1242" t="s">
        <v>121</v>
      </c>
      <c r="D1242" t="s">
        <v>588</v>
      </c>
      <c r="E1242" s="4">
        <v>0</v>
      </c>
      <c r="F1242" s="5">
        <v>0</v>
      </c>
    </row>
    <row r="1243" spans="1:6" x14ac:dyDescent="0.25">
      <c r="A1243" t="s">
        <v>846</v>
      </c>
      <c r="B1243" t="s">
        <v>2485</v>
      </c>
      <c r="C1243" t="s">
        <v>592</v>
      </c>
      <c r="D1243" t="s">
        <v>142</v>
      </c>
      <c r="E1243" s="4">
        <v>0</v>
      </c>
      <c r="F1243" s="5">
        <v>0</v>
      </c>
    </row>
    <row r="1244" spans="1:6" x14ac:dyDescent="0.25">
      <c r="A1244" t="s">
        <v>847</v>
      </c>
      <c r="B1244" t="s">
        <v>2485</v>
      </c>
      <c r="C1244" t="s">
        <v>594</v>
      </c>
      <c r="D1244" t="s">
        <v>603</v>
      </c>
      <c r="E1244" s="4">
        <v>0</v>
      </c>
      <c r="F1244" s="5">
        <v>0</v>
      </c>
    </row>
    <row r="1245" spans="1:6" x14ac:dyDescent="0.25">
      <c r="A1245" t="s">
        <v>848</v>
      </c>
      <c r="B1245" t="s">
        <v>2486</v>
      </c>
      <c r="C1245" t="s">
        <v>658</v>
      </c>
      <c r="D1245" t="s">
        <v>627</v>
      </c>
      <c r="E1245" s="4">
        <v>0</v>
      </c>
      <c r="F1245" s="5">
        <v>0</v>
      </c>
    </row>
    <row r="1246" spans="1:6" x14ac:dyDescent="0.25">
      <c r="A1246" t="s">
        <v>530</v>
      </c>
      <c r="B1246" t="s">
        <v>2487</v>
      </c>
      <c r="C1246" t="s">
        <v>109</v>
      </c>
      <c r="D1246" t="s">
        <v>594</v>
      </c>
      <c r="E1246" s="2">
        <v>0</v>
      </c>
      <c r="F1246" s="3">
        <v>0</v>
      </c>
    </row>
    <row r="1247" spans="1:6" x14ac:dyDescent="0.25">
      <c r="A1247" t="s">
        <v>531</v>
      </c>
      <c r="B1247" t="s">
        <v>2488</v>
      </c>
      <c r="C1247" t="s">
        <v>109</v>
      </c>
      <c r="D1247" t="s">
        <v>148</v>
      </c>
      <c r="E1247" s="4">
        <v>0</v>
      </c>
      <c r="F1247" s="5">
        <v>0</v>
      </c>
    </row>
    <row r="1248" spans="1:6" x14ac:dyDescent="0.25">
      <c r="A1248" t="s">
        <v>532</v>
      </c>
      <c r="B1248" t="s">
        <v>2489</v>
      </c>
      <c r="C1248" t="s">
        <v>148</v>
      </c>
      <c r="D1248" t="s">
        <v>111</v>
      </c>
      <c r="E1248" s="4">
        <v>0</v>
      </c>
      <c r="F1248" s="5">
        <v>0</v>
      </c>
    </row>
    <row r="1249" spans="1:6" x14ac:dyDescent="0.25">
      <c r="A1249" t="s">
        <v>533</v>
      </c>
      <c r="B1249" t="s">
        <v>2490</v>
      </c>
      <c r="C1249" t="s">
        <v>147</v>
      </c>
      <c r="D1249" t="s">
        <v>86</v>
      </c>
      <c r="E1249" s="4">
        <v>0</v>
      </c>
      <c r="F1249" s="5">
        <v>0</v>
      </c>
    </row>
    <row r="1250" spans="1:6" x14ac:dyDescent="0.25">
      <c r="A1250" t="s">
        <v>534</v>
      </c>
      <c r="B1250" t="s">
        <v>2490</v>
      </c>
      <c r="C1250" t="s">
        <v>582</v>
      </c>
      <c r="D1250" t="s">
        <v>110</v>
      </c>
      <c r="E1250" s="4">
        <v>0</v>
      </c>
      <c r="F1250" s="5">
        <v>0</v>
      </c>
    </row>
    <row r="1251" spans="1:6" x14ac:dyDescent="0.25">
      <c r="A1251" t="s">
        <v>535</v>
      </c>
      <c r="B1251" t="s">
        <v>2490</v>
      </c>
      <c r="C1251" t="s">
        <v>571</v>
      </c>
      <c r="D1251" t="s">
        <v>581</v>
      </c>
      <c r="E1251" s="4">
        <v>0</v>
      </c>
      <c r="F1251" s="5">
        <v>0</v>
      </c>
    </row>
    <row r="1252" spans="1:6" x14ac:dyDescent="0.25">
      <c r="A1252" t="s">
        <v>536</v>
      </c>
      <c r="B1252" t="s">
        <v>2490</v>
      </c>
      <c r="C1252" t="s">
        <v>639</v>
      </c>
      <c r="D1252" t="s">
        <v>54</v>
      </c>
      <c r="E1252" s="4">
        <v>0</v>
      </c>
      <c r="F1252" s="5">
        <v>0</v>
      </c>
    </row>
    <row r="1253" spans="1:6" x14ac:dyDescent="0.25">
      <c r="A1253" t="s">
        <v>537</v>
      </c>
      <c r="B1253" t="s">
        <v>2490</v>
      </c>
      <c r="C1253" t="s">
        <v>142</v>
      </c>
      <c r="D1253" t="s">
        <v>632</v>
      </c>
      <c r="E1253" s="4">
        <v>0</v>
      </c>
      <c r="F1253" s="5">
        <v>0</v>
      </c>
    </row>
    <row r="1254" spans="1:6" x14ac:dyDescent="0.25">
      <c r="A1254" t="s">
        <v>538</v>
      </c>
      <c r="B1254" t="s">
        <v>2490</v>
      </c>
      <c r="C1254" t="s">
        <v>586</v>
      </c>
      <c r="D1254" t="s">
        <v>594</v>
      </c>
      <c r="E1254" s="4">
        <v>0</v>
      </c>
      <c r="F1254" s="5">
        <v>0</v>
      </c>
    </row>
    <row r="1255" spans="1:6" x14ac:dyDescent="0.25">
      <c r="A1255" t="s">
        <v>539</v>
      </c>
      <c r="B1255" t="s">
        <v>2491</v>
      </c>
      <c r="C1255" t="s">
        <v>109</v>
      </c>
      <c r="D1255" t="s">
        <v>898</v>
      </c>
      <c r="E1255" s="2">
        <v>0</v>
      </c>
      <c r="F1255" s="3">
        <v>0</v>
      </c>
    </row>
    <row r="1256" spans="1:6" x14ac:dyDescent="0.25">
      <c r="A1256" t="s">
        <v>540</v>
      </c>
      <c r="B1256" t="s">
        <v>2492</v>
      </c>
      <c r="C1256" t="s">
        <v>582</v>
      </c>
      <c r="D1256" t="s">
        <v>628</v>
      </c>
      <c r="E1256" s="4">
        <v>0</v>
      </c>
      <c r="F1256" s="5">
        <v>0</v>
      </c>
    </row>
    <row r="1257" spans="1:6" x14ac:dyDescent="0.25">
      <c r="A1257" t="s">
        <v>541</v>
      </c>
      <c r="B1257" t="s">
        <v>2493</v>
      </c>
      <c r="C1257" t="s">
        <v>109</v>
      </c>
      <c r="D1257" t="s">
        <v>146</v>
      </c>
      <c r="E1257" s="4">
        <v>0</v>
      </c>
      <c r="F1257" s="5">
        <v>0</v>
      </c>
    </row>
    <row r="1258" spans="1:6" x14ac:dyDescent="0.25">
      <c r="A1258" t="s">
        <v>542</v>
      </c>
      <c r="B1258" t="s">
        <v>2494</v>
      </c>
      <c r="C1258" t="s">
        <v>109</v>
      </c>
      <c r="D1258" t="s">
        <v>632</v>
      </c>
      <c r="E1258" s="2">
        <v>0</v>
      </c>
      <c r="F1258" s="3">
        <v>0</v>
      </c>
    </row>
    <row r="1259" spans="1:6" x14ac:dyDescent="0.25">
      <c r="A1259" t="s">
        <v>849</v>
      </c>
      <c r="B1259" t="s">
        <v>2495</v>
      </c>
      <c r="C1259" t="s">
        <v>109</v>
      </c>
      <c r="D1259" t="s">
        <v>148</v>
      </c>
      <c r="E1259" s="4">
        <v>0</v>
      </c>
      <c r="F1259" s="5">
        <v>0</v>
      </c>
    </row>
    <row r="1260" spans="1:6" x14ac:dyDescent="0.25">
      <c r="A1260" t="s">
        <v>850</v>
      </c>
      <c r="B1260" t="s">
        <v>2496</v>
      </c>
      <c r="C1260" t="s">
        <v>110</v>
      </c>
      <c r="D1260" t="s">
        <v>659</v>
      </c>
      <c r="E1260" s="4">
        <v>0</v>
      </c>
      <c r="F1260" s="5">
        <v>0</v>
      </c>
    </row>
    <row r="1261" spans="1:6" x14ac:dyDescent="0.25">
      <c r="A1261" t="s">
        <v>851</v>
      </c>
      <c r="B1261" t="s">
        <v>2496</v>
      </c>
      <c r="C1261" t="s">
        <v>660</v>
      </c>
      <c r="D1261" t="s">
        <v>581</v>
      </c>
      <c r="E1261" s="4">
        <v>0</v>
      </c>
      <c r="F1261" s="5">
        <v>0</v>
      </c>
    </row>
    <row r="1262" spans="1:6" x14ac:dyDescent="0.25">
      <c r="A1262" t="s">
        <v>852</v>
      </c>
      <c r="B1262" t="s">
        <v>2496</v>
      </c>
      <c r="C1262" t="s">
        <v>639</v>
      </c>
      <c r="D1262" t="s">
        <v>661</v>
      </c>
      <c r="E1262" s="4">
        <v>0</v>
      </c>
      <c r="F1262" s="5">
        <v>0</v>
      </c>
    </row>
    <row r="1263" spans="1:6" x14ac:dyDescent="0.25">
      <c r="A1263" t="s">
        <v>853</v>
      </c>
      <c r="B1263" t="s">
        <v>2496</v>
      </c>
      <c r="C1263" t="s">
        <v>662</v>
      </c>
      <c r="D1263" t="s">
        <v>632</v>
      </c>
      <c r="E1263" s="4">
        <v>0</v>
      </c>
      <c r="F1263" s="5">
        <v>0</v>
      </c>
    </row>
    <row r="1264" spans="1:6" x14ac:dyDescent="0.25">
      <c r="A1264" t="s">
        <v>543</v>
      </c>
      <c r="B1264" t="s">
        <v>2497</v>
      </c>
      <c r="C1264" t="s">
        <v>571</v>
      </c>
      <c r="D1264" t="s">
        <v>898</v>
      </c>
      <c r="E1264" s="2">
        <v>0</v>
      </c>
      <c r="F1264" s="3">
        <v>0</v>
      </c>
    </row>
    <row r="1265" spans="1:6" x14ac:dyDescent="0.25">
      <c r="A1265" t="s">
        <v>544</v>
      </c>
      <c r="B1265" t="s">
        <v>2498</v>
      </c>
      <c r="C1265" t="s">
        <v>571</v>
      </c>
      <c r="D1265" t="s">
        <v>54</v>
      </c>
      <c r="E1265" s="4">
        <v>0</v>
      </c>
      <c r="F1265" s="5">
        <v>0</v>
      </c>
    </row>
    <row r="1266" spans="1:6" x14ac:dyDescent="0.25">
      <c r="A1266" t="s">
        <v>545</v>
      </c>
      <c r="B1266" t="s">
        <v>2499</v>
      </c>
      <c r="C1266" t="s">
        <v>627</v>
      </c>
      <c r="D1266" t="s">
        <v>898</v>
      </c>
      <c r="E1266" s="4">
        <v>0</v>
      </c>
      <c r="F1266" s="5">
        <v>0</v>
      </c>
    </row>
    <row r="1267" spans="1:6" x14ac:dyDescent="0.25">
      <c r="A1267" t="s">
        <v>546</v>
      </c>
      <c r="B1267" t="s">
        <v>2500</v>
      </c>
      <c r="C1267" t="s">
        <v>103</v>
      </c>
      <c r="D1267" t="s">
        <v>636</v>
      </c>
      <c r="E1267" s="4">
        <v>0</v>
      </c>
      <c r="F1267" s="5">
        <v>0</v>
      </c>
    </row>
    <row r="1268" spans="1:6" x14ac:dyDescent="0.25">
      <c r="A1268" t="s">
        <v>547</v>
      </c>
      <c r="B1268" t="s">
        <v>2501</v>
      </c>
      <c r="C1268" t="s">
        <v>109</v>
      </c>
      <c r="D1268" t="s">
        <v>646</v>
      </c>
      <c r="E1268" s="2">
        <v>0</v>
      </c>
      <c r="F1268" s="3">
        <v>0</v>
      </c>
    </row>
    <row r="1269" spans="1:6" x14ac:dyDescent="0.25">
      <c r="A1269" t="s">
        <v>854</v>
      </c>
      <c r="B1269" t="s">
        <v>2502</v>
      </c>
      <c r="C1269" t="s">
        <v>109</v>
      </c>
      <c r="D1269" t="s">
        <v>59</v>
      </c>
      <c r="E1269" s="4">
        <v>0</v>
      </c>
      <c r="F1269" s="5">
        <v>0</v>
      </c>
    </row>
    <row r="1270" spans="1:6" x14ac:dyDescent="0.25">
      <c r="A1270" t="s">
        <v>855</v>
      </c>
      <c r="B1270" t="s">
        <v>2503</v>
      </c>
      <c r="C1270" t="s">
        <v>59</v>
      </c>
      <c r="D1270" t="s">
        <v>12</v>
      </c>
      <c r="E1270" s="4">
        <v>0</v>
      </c>
      <c r="F1270" s="5">
        <v>0</v>
      </c>
    </row>
    <row r="1271" spans="1:6" x14ac:dyDescent="0.25">
      <c r="A1271" t="s">
        <v>856</v>
      </c>
      <c r="B1271" t="s">
        <v>2504</v>
      </c>
      <c r="C1271" t="s">
        <v>12</v>
      </c>
      <c r="D1271" t="s">
        <v>20</v>
      </c>
      <c r="E1271" s="4">
        <v>0</v>
      </c>
      <c r="F1271" s="5">
        <v>0</v>
      </c>
    </row>
    <row r="1272" spans="1:6" x14ac:dyDescent="0.25">
      <c r="A1272" t="s">
        <v>857</v>
      </c>
      <c r="B1272" t="s">
        <v>2505</v>
      </c>
      <c r="C1272" t="s">
        <v>20</v>
      </c>
      <c r="D1272" t="s">
        <v>640</v>
      </c>
      <c r="E1272" s="4">
        <v>0</v>
      </c>
      <c r="F1272" s="5">
        <v>0</v>
      </c>
    </row>
    <row r="1273" spans="1:6" x14ac:dyDescent="0.25">
      <c r="A1273" t="s">
        <v>858</v>
      </c>
      <c r="B1273" t="s">
        <v>2506</v>
      </c>
      <c r="C1273" t="s">
        <v>640</v>
      </c>
      <c r="D1273" t="s">
        <v>74</v>
      </c>
      <c r="E1273" s="4">
        <v>0</v>
      </c>
      <c r="F1273" s="5">
        <v>0</v>
      </c>
    </row>
    <row r="1274" spans="1:6" x14ac:dyDescent="0.25">
      <c r="A1274" t="s">
        <v>859</v>
      </c>
      <c r="B1274" t="s">
        <v>2507</v>
      </c>
      <c r="C1274" t="s">
        <v>74</v>
      </c>
      <c r="D1274" t="s">
        <v>55</v>
      </c>
      <c r="E1274" s="4">
        <v>0</v>
      </c>
      <c r="F1274" s="5">
        <v>0</v>
      </c>
    </row>
    <row r="1275" spans="1:6" x14ac:dyDescent="0.25">
      <c r="A1275" t="s">
        <v>860</v>
      </c>
      <c r="B1275" t="s">
        <v>2508</v>
      </c>
      <c r="C1275" t="s">
        <v>55</v>
      </c>
      <c r="D1275" t="s">
        <v>134</v>
      </c>
      <c r="E1275" s="4">
        <v>0</v>
      </c>
      <c r="F1275" s="5">
        <v>0</v>
      </c>
    </row>
    <row r="1276" spans="1:6" x14ac:dyDescent="0.25">
      <c r="A1276" t="s">
        <v>861</v>
      </c>
      <c r="B1276" t="s">
        <v>2509</v>
      </c>
      <c r="C1276" t="s">
        <v>134</v>
      </c>
      <c r="D1276" t="s">
        <v>56</v>
      </c>
      <c r="E1276" s="4">
        <v>0</v>
      </c>
      <c r="F1276" s="5">
        <v>0</v>
      </c>
    </row>
    <row r="1277" spans="1:6" x14ac:dyDescent="0.25">
      <c r="A1277" t="s">
        <v>862</v>
      </c>
      <c r="B1277" t="s">
        <v>2510</v>
      </c>
      <c r="C1277" t="s">
        <v>56</v>
      </c>
      <c r="D1277" t="s">
        <v>641</v>
      </c>
      <c r="E1277" s="4">
        <v>0</v>
      </c>
      <c r="F1277" s="5">
        <v>0</v>
      </c>
    </row>
    <row r="1278" spans="1:6" x14ac:dyDescent="0.25">
      <c r="A1278" t="s">
        <v>863</v>
      </c>
      <c r="B1278" t="s">
        <v>2511</v>
      </c>
      <c r="C1278" t="s">
        <v>641</v>
      </c>
      <c r="D1278" t="s">
        <v>580</v>
      </c>
      <c r="E1278" s="4">
        <v>0</v>
      </c>
      <c r="F1278" s="5">
        <v>0</v>
      </c>
    </row>
    <row r="1279" spans="1:6" x14ac:dyDescent="0.25">
      <c r="A1279" t="s">
        <v>864</v>
      </c>
      <c r="B1279" t="s">
        <v>2512</v>
      </c>
      <c r="C1279" t="s">
        <v>580</v>
      </c>
      <c r="D1279" t="s">
        <v>77</v>
      </c>
      <c r="E1279" s="4">
        <v>0</v>
      </c>
      <c r="F1279" s="5">
        <v>0</v>
      </c>
    </row>
    <row r="1280" spans="1:6" x14ac:dyDescent="0.25">
      <c r="A1280" t="s">
        <v>865</v>
      </c>
      <c r="B1280" t="s">
        <v>2513</v>
      </c>
      <c r="C1280" t="s">
        <v>77</v>
      </c>
      <c r="D1280" t="s">
        <v>138</v>
      </c>
      <c r="E1280" s="4">
        <v>0</v>
      </c>
      <c r="F1280" s="5">
        <v>0</v>
      </c>
    </row>
    <row r="1281" spans="1:6" x14ac:dyDescent="0.25">
      <c r="A1281" t="s">
        <v>866</v>
      </c>
      <c r="B1281" t="s">
        <v>2514</v>
      </c>
      <c r="C1281" t="s">
        <v>138</v>
      </c>
      <c r="D1281" t="s">
        <v>140</v>
      </c>
      <c r="E1281" s="4">
        <v>0</v>
      </c>
      <c r="F1281" s="5">
        <v>0</v>
      </c>
    </row>
    <row r="1282" spans="1:6" x14ac:dyDescent="0.25">
      <c r="A1282" t="s">
        <v>867</v>
      </c>
      <c r="B1282" t="s">
        <v>2515</v>
      </c>
      <c r="C1282" t="s">
        <v>140</v>
      </c>
      <c r="D1282" t="s">
        <v>80</v>
      </c>
      <c r="E1282" s="4">
        <v>0</v>
      </c>
      <c r="F1282" s="5">
        <v>0</v>
      </c>
    </row>
    <row r="1283" spans="1:6" x14ac:dyDescent="0.25">
      <c r="A1283" t="s">
        <v>868</v>
      </c>
      <c r="B1283" t="s">
        <v>2516</v>
      </c>
      <c r="C1283" t="s">
        <v>80</v>
      </c>
      <c r="D1283" t="s">
        <v>142</v>
      </c>
      <c r="E1283" s="4">
        <v>0</v>
      </c>
      <c r="F1283" s="5">
        <v>0</v>
      </c>
    </row>
    <row r="1284" spans="1:6" x14ac:dyDescent="0.25">
      <c r="A1284" t="s">
        <v>869</v>
      </c>
      <c r="B1284" t="s">
        <v>2517</v>
      </c>
      <c r="C1284" t="s">
        <v>142</v>
      </c>
      <c r="D1284" t="s">
        <v>642</v>
      </c>
      <c r="E1284" s="4">
        <v>0</v>
      </c>
      <c r="F1284" s="5">
        <v>0</v>
      </c>
    </row>
    <row r="1285" spans="1:6" x14ac:dyDescent="0.25">
      <c r="A1285" t="s">
        <v>870</v>
      </c>
      <c r="B1285" t="s">
        <v>2518</v>
      </c>
      <c r="C1285" t="s">
        <v>642</v>
      </c>
      <c r="D1285" t="s">
        <v>60</v>
      </c>
      <c r="E1285" s="4">
        <v>0</v>
      </c>
      <c r="F1285" s="5">
        <v>0</v>
      </c>
    </row>
    <row r="1286" spans="1:6" x14ac:dyDescent="0.25">
      <c r="A1286" t="s">
        <v>871</v>
      </c>
      <c r="B1286" t="s">
        <v>2519</v>
      </c>
      <c r="C1286" t="s">
        <v>60</v>
      </c>
      <c r="D1286" t="s">
        <v>124</v>
      </c>
      <c r="E1286" s="4">
        <v>0</v>
      </c>
      <c r="F1286" s="5">
        <v>0</v>
      </c>
    </row>
    <row r="1287" spans="1:6" x14ac:dyDescent="0.25">
      <c r="A1287" t="s">
        <v>872</v>
      </c>
      <c r="B1287" t="s">
        <v>2520</v>
      </c>
      <c r="C1287" t="s">
        <v>124</v>
      </c>
      <c r="D1287" t="s">
        <v>644</v>
      </c>
      <c r="E1287" s="4">
        <v>0</v>
      </c>
      <c r="F1287" s="5">
        <v>0</v>
      </c>
    </row>
    <row r="1288" spans="1:6" x14ac:dyDescent="0.25">
      <c r="A1288" t="s">
        <v>873</v>
      </c>
      <c r="B1288" t="s">
        <v>2521</v>
      </c>
      <c r="C1288" t="s">
        <v>644</v>
      </c>
      <c r="D1288" t="s">
        <v>648</v>
      </c>
      <c r="E1288" s="4">
        <v>0</v>
      </c>
      <c r="F1288" s="5">
        <v>0</v>
      </c>
    </row>
    <row r="1289" spans="1:6" x14ac:dyDescent="0.25">
      <c r="A1289" t="s">
        <v>874</v>
      </c>
      <c r="B1289" t="s">
        <v>2522</v>
      </c>
      <c r="C1289" t="s">
        <v>648</v>
      </c>
      <c r="D1289" t="s">
        <v>649</v>
      </c>
      <c r="E1289" s="4">
        <v>0</v>
      </c>
      <c r="F1289" s="5">
        <v>0</v>
      </c>
    </row>
    <row r="1290" spans="1:6" x14ac:dyDescent="0.25">
      <c r="A1290" t="s">
        <v>875</v>
      </c>
      <c r="B1290" t="s">
        <v>2523</v>
      </c>
      <c r="C1290" t="s">
        <v>649</v>
      </c>
      <c r="D1290" t="s">
        <v>650</v>
      </c>
      <c r="E1290" s="4">
        <v>0</v>
      </c>
      <c r="F1290" s="5">
        <v>0</v>
      </c>
    </row>
    <row r="1291" spans="1:6" x14ac:dyDescent="0.25">
      <c r="A1291" t="s">
        <v>876</v>
      </c>
      <c r="B1291" t="s">
        <v>2524</v>
      </c>
      <c r="C1291" t="s">
        <v>650</v>
      </c>
      <c r="D1291" t="s">
        <v>651</v>
      </c>
      <c r="E1291" s="4">
        <v>0</v>
      </c>
      <c r="F1291" s="5">
        <v>0</v>
      </c>
    </row>
    <row r="1292" spans="1:6" x14ac:dyDescent="0.25">
      <c r="A1292" t="s">
        <v>877</v>
      </c>
      <c r="B1292" t="s">
        <v>2525</v>
      </c>
      <c r="C1292" t="s">
        <v>651</v>
      </c>
      <c r="D1292" t="s">
        <v>646</v>
      </c>
      <c r="E1292" s="4">
        <v>0</v>
      </c>
      <c r="F1292" s="5">
        <v>0</v>
      </c>
    </row>
    <row r="1293" spans="1:6" x14ac:dyDescent="0.25">
      <c r="A1293" t="s">
        <v>548</v>
      </c>
      <c r="B1293" t="s">
        <v>2526</v>
      </c>
      <c r="C1293" t="s">
        <v>109</v>
      </c>
      <c r="D1293" t="s">
        <v>599</v>
      </c>
      <c r="E1293" s="2">
        <v>10000</v>
      </c>
      <c r="F1293" s="3">
        <v>0</v>
      </c>
    </row>
    <row r="1294" spans="1:6" x14ac:dyDescent="0.25">
      <c r="A1294" t="s">
        <v>549</v>
      </c>
      <c r="B1294" t="s">
        <v>2527</v>
      </c>
      <c r="C1294" t="s">
        <v>109</v>
      </c>
      <c r="D1294" t="s">
        <v>147</v>
      </c>
      <c r="E1294" s="4">
        <v>0</v>
      </c>
      <c r="F1294" s="5">
        <v>0</v>
      </c>
    </row>
    <row r="1295" spans="1:6" x14ac:dyDescent="0.25">
      <c r="A1295" t="s">
        <v>550</v>
      </c>
      <c r="B1295" t="s">
        <v>2528</v>
      </c>
      <c r="C1295" t="s">
        <v>147</v>
      </c>
      <c r="D1295" t="s">
        <v>599</v>
      </c>
      <c r="E1295" s="4">
        <v>10000</v>
      </c>
      <c r="F1295" s="5">
        <v>0</v>
      </c>
    </row>
    <row r="1296" spans="1:6" x14ac:dyDescent="0.25">
      <c r="A1296">
        <v>4.2</v>
      </c>
      <c r="B1296" t="s">
        <v>2529</v>
      </c>
      <c r="C1296" t="s">
        <v>53</v>
      </c>
      <c r="D1296" t="s">
        <v>897</v>
      </c>
      <c r="E1296" s="2">
        <v>40000</v>
      </c>
      <c r="F1296" s="3">
        <v>0</v>
      </c>
    </row>
    <row r="1297" spans="1:6" x14ac:dyDescent="0.25">
      <c r="A1297" t="s">
        <v>551</v>
      </c>
      <c r="B1297" t="s">
        <v>2530</v>
      </c>
      <c r="C1297" t="s">
        <v>53</v>
      </c>
      <c r="D1297" t="s">
        <v>589</v>
      </c>
      <c r="E1297" s="4">
        <v>0</v>
      </c>
      <c r="F1297" s="5">
        <v>0</v>
      </c>
    </row>
    <row r="1298" spans="1:6" x14ac:dyDescent="0.25">
      <c r="A1298" t="s">
        <v>552</v>
      </c>
      <c r="B1298" t="s">
        <v>2531</v>
      </c>
      <c r="C1298" t="s">
        <v>589</v>
      </c>
      <c r="D1298" t="s">
        <v>68</v>
      </c>
      <c r="E1298" s="4">
        <v>15000</v>
      </c>
      <c r="F1298" s="5">
        <v>0</v>
      </c>
    </row>
    <row r="1299" spans="1:6" x14ac:dyDescent="0.25">
      <c r="A1299" t="s">
        <v>553</v>
      </c>
      <c r="B1299" t="s">
        <v>2532</v>
      </c>
      <c r="C1299" t="s">
        <v>882</v>
      </c>
      <c r="D1299" t="s">
        <v>897</v>
      </c>
      <c r="E1299" s="4">
        <v>25000</v>
      </c>
      <c r="F1299" s="5">
        <v>0</v>
      </c>
    </row>
    <row r="1300" spans="1:6" x14ac:dyDescent="0.25">
      <c r="A1300">
        <v>5</v>
      </c>
      <c r="B1300" t="s">
        <v>1471</v>
      </c>
      <c r="C1300" t="s">
        <v>51</v>
      </c>
      <c r="D1300" t="s">
        <v>109</v>
      </c>
      <c r="E1300" s="4">
        <v>0</v>
      </c>
      <c r="F1300" s="5">
        <v>0</v>
      </c>
    </row>
  </sheetData>
  <pageMargins left="0.7" right="0.7" top="0.75" bottom="0.75" header="0.3" footer="0.3"/>
  <pageSetup orientation="portrait" horizontalDpi="300" verticalDpi="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23"/>
  <sheetViews>
    <sheetView workbookViewId="0">
      <selection activeCell="I22" sqref="I22"/>
    </sheetView>
  </sheetViews>
  <sheetFormatPr defaultRowHeight="15" x14ac:dyDescent="0.25"/>
  <cols>
    <col min="3" max="3" width="11" customWidth="1"/>
    <col min="4" max="4" width="12" customWidth="1"/>
    <col min="5" max="5" width="14.85546875" customWidth="1"/>
    <col min="6" max="6" width="18.5703125" customWidth="1"/>
  </cols>
  <sheetData>
    <row r="3" spans="3:6" ht="15.75" thickBot="1" x14ac:dyDescent="0.3"/>
    <row r="4" spans="3:6" ht="17.25" thickTop="1" thickBot="1" x14ac:dyDescent="0.3">
      <c r="C4" s="8" t="s">
        <v>2792</v>
      </c>
      <c r="D4" s="9" t="s">
        <v>2793</v>
      </c>
      <c r="E4" s="10" t="s">
        <v>2794</v>
      </c>
      <c r="F4" s="11" t="s">
        <v>2795</v>
      </c>
    </row>
    <row r="5" spans="3:6" ht="16.5" thickBot="1" x14ac:dyDescent="0.3">
      <c r="C5" s="12"/>
      <c r="D5" s="13" t="s">
        <v>2796</v>
      </c>
      <c r="E5" s="31">
        <f>+PFBIDIIoperacChiapas!J127</f>
        <v>344597.06</v>
      </c>
      <c r="F5" s="32">
        <f>+E5</f>
        <v>344597.06</v>
      </c>
    </row>
    <row r="6" spans="3:6" ht="16.5" thickBot="1" x14ac:dyDescent="0.3">
      <c r="C6" s="14">
        <v>2016</v>
      </c>
      <c r="D6" s="13" t="s">
        <v>2797</v>
      </c>
      <c r="E6" s="31">
        <f>+PFBIDIIoperacChiapas!M127</f>
        <v>699132.77</v>
      </c>
      <c r="F6" s="32">
        <f>E6+F5</f>
        <v>1043729.8300000001</v>
      </c>
    </row>
    <row r="7" spans="3:6" ht="16.5" thickBot="1" x14ac:dyDescent="0.3">
      <c r="C7" s="15"/>
      <c r="D7" s="13" t="s">
        <v>2798</v>
      </c>
      <c r="E7" s="31">
        <f>+PFBIDIIoperacChiapas!P127</f>
        <v>413882.77</v>
      </c>
      <c r="F7" s="32">
        <f>E7+F6</f>
        <v>1457612.6</v>
      </c>
    </row>
    <row r="8" spans="3:6" ht="16.5" thickBot="1" x14ac:dyDescent="0.3">
      <c r="C8" s="16" t="s">
        <v>2799</v>
      </c>
      <c r="D8" s="17"/>
      <c r="E8" s="38">
        <f>SUM(E5:E7)</f>
        <v>1457612.6</v>
      </c>
      <c r="F8" s="43">
        <v>1457613</v>
      </c>
    </row>
    <row r="9" spans="3:6" ht="16.5" thickBot="1" x14ac:dyDescent="0.3">
      <c r="C9" s="18">
        <v>2017</v>
      </c>
      <c r="D9" s="13" t="s">
        <v>2800</v>
      </c>
      <c r="E9" s="19">
        <f>+PFBIDIIoperacChiapas!S127</f>
        <v>286033.55000000005</v>
      </c>
      <c r="F9" s="20">
        <f>+E9+F7</f>
        <v>1743646.1500000001</v>
      </c>
    </row>
    <row r="10" spans="3:6" ht="16.5" thickBot="1" x14ac:dyDescent="0.3">
      <c r="C10" s="18"/>
      <c r="D10" s="13" t="s">
        <v>2796</v>
      </c>
      <c r="E10" s="19">
        <f>+PFBIDIIoperacChiapas!V127</f>
        <v>227474.33000000002</v>
      </c>
      <c r="F10" s="20">
        <f>E10+F9</f>
        <v>1971120.4800000002</v>
      </c>
    </row>
    <row r="11" spans="3:6" ht="16.5" thickBot="1" x14ac:dyDescent="0.3">
      <c r="C11" s="18"/>
      <c r="D11" s="13" t="s">
        <v>2797</v>
      </c>
      <c r="E11" s="19">
        <f>+PFBIDIIoperacChiapas!Y127</f>
        <v>228156.14</v>
      </c>
      <c r="F11" s="20">
        <f>E11+F10</f>
        <v>2199276.62</v>
      </c>
    </row>
    <row r="12" spans="3:6" ht="16.5" thickBot="1" x14ac:dyDescent="0.3">
      <c r="C12" s="21"/>
      <c r="D12" s="25" t="s">
        <v>2798</v>
      </c>
      <c r="E12" s="19">
        <f>+PFBIDIIoperacChiapas!AB127</f>
        <v>224406.14</v>
      </c>
      <c r="F12" s="20">
        <f>E12+F11</f>
        <v>2423682.7600000002</v>
      </c>
    </row>
    <row r="13" spans="3:6" ht="16.5" thickBot="1" x14ac:dyDescent="0.3">
      <c r="C13" s="22" t="s">
        <v>2801</v>
      </c>
      <c r="D13" s="23"/>
      <c r="E13" s="44">
        <f>SUM(E9:E12)</f>
        <v>966070.16</v>
      </c>
      <c r="F13" s="45">
        <v>966070</v>
      </c>
    </row>
    <row r="14" spans="3:6" ht="16.5" thickBot="1" x14ac:dyDescent="0.3">
      <c r="C14" s="24">
        <v>2018</v>
      </c>
      <c r="D14" s="13" t="s">
        <v>2800</v>
      </c>
      <c r="E14" s="26">
        <f>+PFBIDIIoperacChiapas!AE127</f>
        <v>162222.24</v>
      </c>
      <c r="F14" s="27">
        <f>+E14+F12</f>
        <v>2585905</v>
      </c>
    </row>
    <row r="15" spans="3:6" ht="16.5" thickBot="1" x14ac:dyDescent="0.3">
      <c r="C15" s="24" t="s">
        <v>2803</v>
      </c>
      <c r="D15" s="13"/>
      <c r="E15" s="26">
        <f>E14</f>
        <v>162222.24</v>
      </c>
      <c r="F15" s="33">
        <v>0</v>
      </c>
    </row>
    <row r="16" spans="3:6" ht="16.5" thickBot="1" x14ac:dyDescent="0.3">
      <c r="C16" s="28" t="s">
        <v>2802</v>
      </c>
      <c r="D16" s="29"/>
      <c r="E16" s="30">
        <f>E8+E13+E14</f>
        <v>2585905</v>
      </c>
      <c r="F16" s="30">
        <v>2585905</v>
      </c>
    </row>
    <row r="17" spans="3:17" ht="15.75" thickTop="1" x14ac:dyDescent="0.25"/>
    <row r="23" spans="3:17" ht="15.75" x14ac:dyDescent="0.25">
      <c r="C23" s="36"/>
      <c r="D23" s="35"/>
      <c r="E23" s="37"/>
      <c r="F23" s="37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</row>
  </sheetData>
  <pageMargins left="0.7" right="0.7" top="0.75" bottom="0.75" header="0.3" footer="0.3"/>
  <pageSetup orientation="portrait" horizontalDpi="300" verticalDpi="0" copies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3B6FB0F9725206449AE19B6B93AE0C51" ma:contentTypeVersion="187" ma:contentTypeDescription="A content type to manage public (operations) IDB documents" ma:contentTypeScope="" ma:versionID="733fa6a815b44555d5fa8e2824f6ee0a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541779c55833ef6920c1081f15635859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default="ME-G1004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/>
</file>

<file path=customXml/item4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cdc7663a-08f0-4737-9e8c-148ce897a09c" xsi:nil="true"/>
    <Abstract xmlns="cdc7663a-08f0-4737-9e8c-148ce897a09c">POD. Plan Financiero ME-G1004</Abstract>
    <Record_x0020_Number xmlns="cdc7663a-08f0-4737-9e8c-148ce897a09c" xsi:nil="true"/>
    <Disclosure_x0020_Activity xmlns="cdc7663a-08f0-4737-9e8c-148ce897a09c">Proposal for Operation Development</Disclosure_x0020_Activity>
    <Region xmlns="cdc7663a-08f0-4737-9e8c-148ce897a09c" xsi:nil="true"/>
    <Division_x0020_or_x0020_Unit xmlns="cdc7663a-08f0-4737-9e8c-148ce897a09c">SCL/SPH</Division_x0020_or_x0020_Unit>
    <Other_x0020_Author xmlns="cdc7663a-08f0-4737-9e8c-148ce897a09c" xsi:nil="true"/>
    <Key_x0020_Document xmlns="cdc7663a-08f0-4737-9e8c-148ce897a09c">false</Key_x0020_Document>
    <IDBDocs_x0020_Number xmlns="cdc7663a-08f0-4737-9e8c-148ce897a09c">39022328</IDBDocs_x0020_Number>
    <Publication_x0020_Type xmlns="cdc7663a-08f0-4737-9e8c-148ce897a09c" xsi:nil="true"/>
    <Document_x0020_Author xmlns="cdc7663a-08f0-4737-9e8c-148ce897a09c">Manrique, Lissie E.</Document_x0020_Author>
    <Operation_x0020_Type xmlns="cdc7663a-08f0-4737-9e8c-148ce897a09c" xsi:nil="true"/>
    <TaxCatchAll xmlns="cdc7663a-08f0-4737-9e8c-148ce897a09c">
      <Value>22</Value>
      <Value>12</Value>
    </TaxCatchAll>
    <Issue_x0020_Date xmlns="cdc7663a-08f0-4737-9e8c-148ce897a09c" xsi:nil="true"/>
    <Fiscal_x0020_Year_x0020_IDB xmlns="cdc7663a-08f0-4737-9e8c-148ce897a09c">2014</Fiscal_x0020_Year_x0020_IDB>
    <Project_x0020_Number xmlns="cdc7663a-08f0-4737-9e8c-148ce897a09c">N/A</Project_x0020_Number>
    <Package_x0020_Code xmlns="cdc7663a-08f0-4737-9e8c-148ce897a09c" xsi:nil="true"/>
    <Migration_x0020_Info xmlns="cdc7663a-08f0-4737-9e8c-148ce897a09c">&lt;div class="ExternalClassE3251AE471C346549E2BC2926DBF0AF1"&gt;MS EXCELPODProposal for Operation Development0Y&lt;/div&gt;</Migration_x0020_Info>
    <Approval_x0020_Number xmlns="cdc7663a-08f0-4737-9e8c-148ce897a09c" xsi:nil="true"/>
    <Business_x0020_Area xmlns="cdc7663a-08f0-4737-9e8c-148ce897a09c" xsi:nil="true"/>
    <SISCOR_x0020_Number xmlns="cdc7663a-08f0-4737-9e8c-148ce897a09c" xsi:nil="true"/>
    <Webtopic xmlns="cdc7663a-08f0-4737-9e8c-148ce897a09c">Social Inclusion and Equality;Poverty and Equality;Social Protection and Safety Nets;Health Institutions and Management;Health Institutions and Management</Webtopic>
    <Publishing_x0020_House xmlns="cdc7663a-08f0-4737-9e8c-148ce897a09c" xsi:nil="true"/>
    <Identifier xmlns="cdc7663a-08f0-4737-9e8c-148ce897a09c">POD. Plan Financiero ME-G1004 </Identifier>
    <Disclosed xmlns="cdc7663a-08f0-4737-9e8c-148ce897a09c">true</Disclosed>
    <KP_x0020_Topics xmlns="cdc7663a-08f0-4737-9e8c-148ce897a09c" xsi:nil="true"/>
    <Document_x0020_Language_x0020_IDB xmlns="cdc7663a-08f0-4737-9e8c-148ce897a09c">Spanish</Document_x0020_Language_x0020_IDB>
    <Phase xmlns="cdc7663a-08f0-4737-9e8c-148ce897a09c" xsi:nil="true"/>
    <Editor1 xmlns="cdc7663a-08f0-4737-9e8c-148ce897a09c" xsi:nil="true"/>
    <Access_x0020_to_x0020_Information_x00a0_Policy xmlns="cdc7663a-08f0-4737-9e8c-148ce897a09c">Public</Access_x0020_to_x0020_Information_x00a0_Policy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Mexico</TermName>
          <TermId xmlns="http://schemas.microsoft.com/office/infopath/2007/PartnerControls">0eba6470-e7ea-46fd-a959-d4c243acaf26</TermId>
        </TermInfo>
      </Terms>
    </ic46d7e087fd4a108fb86518ca413cc6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IDBDocs</TermName>
          <TermId xmlns="http://schemas.microsoft.com/office/infopath/2007/PartnerControls">cca77002-e150-4b2d-ab1f-1d7a7cdcae16</TermId>
        </TermInfo>
      </Terms>
    </e46fe2894295491da65140ffd2369f49>
    <b2ec7cfb18674cb8803df6b262e8b107 xmlns="cdc7663a-08f0-4737-9e8c-148ce897a09c">
      <Terms xmlns="http://schemas.microsoft.com/office/infopath/2007/PartnerControls"/>
    </b2ec7cfb18674cb8803df6b262e8b107>
    <g511464f9e53401d84b16fa9b379a574 xmlns="cdc7663a-08f0-4737-9e8c-148ce897a09c">
      <Terms xmlns="http://schemas.microsoft.com/office/infopath/2007/PartnerControls"/>
    </g511464f9e53401d84b16fa9b379a574>
    <Related_x0020_SisCor_x0020_Number xmlns="cdc7663a-08f0-4737-9e8c-148ce897a09c" xsi:nil="true"/>
    <nddeef1749674d76abdbe4b239a70bc6 xmlns="cdc7663a-08f0-4737-9e8c-148ce897a09c">
      <Terms xmlns="http://schemas.microsoft.com/office/infopath/2007/PartnerControls"/>
    </nddeef1749674d76abdbe4b239a70bc6>
    <_dlc_DocId xmlns="cdc7663a-08f0-4737-9e8c-148ce897a09c">EZSHARE-352146870-43810</_dlc_DocId>
    <_dlc_DocIdUrl xmlns="cdc7663a-08f0-4737-9e8c-148ce897a09c">
      <Url>https://idbg.sharepoint.com/teams/EZ-ME-IGR/ME-G1004/_layouts/15/DocIdRedir.aspx?ID=EZSHARE-352146870-43810</Url>
      <Description>EZSHARE-352146870-43810</Description>
    </_dlc_DocIdUrl>
  </documentManagement>
</p:properties>
</file>

<file path=customXml/item6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26EDF8D-BB02-411C-94BD-6D772D52BB79}"/>
</file>

<file path=customXml/itemProps2.xml><?xml version="1.0" encoding="utf-8"?>
<ds:datastoreItem xmlns:ds="http://schemas.openxmlformats.org/officeDocument/2006/customXml" ds:itemID="{B62ACD60-2A3D-451F-8714-6DA12397CCFC}"/>
</file>

<file path=customXml/itemProps3.xml><?xml version="1.0" encoding="utf-8"?>
<ds:datastoreItem xmlns:ds="http://schemas.openxmlformats.org/officeDocument/2006/customXml" ds:itemID="{3F0642E0-47A9-44DC-8495-2861A2B152D1}"/>
</file>

<file path=customXml/itemProps4.xml><?xml version="1.0" encoding="utf-8"?>
<ds:datastoreItem xmlns:ds="http://schemas.openxmlformats.org/officeDocument/2006/customXml" ds:itemID="{9A5E4031-BAB8-4CE3-856D-51DA7DCD305F}"/>
</file>

<file path=customXml/itemProps5.xml><?xml version="1.0" encoding="utf-8"?>
<ds:datastoreItem xmlns:ds="http://schemas.openxmlformats.org/officeDocument/2006/customXml" ds:itemID="{DB2C7D02-9B92-409C-9904-BEAD3D0E4945}"/>
</file>

<file path=customXml/itemProps6.xml><?xml version="1.0" encoding="utf-8"?>
<ds:datastoreItem xmlns:ds="http://schemas.openxmlformats.org/officeDocument/2006/customXml" ds:itemID="{D3147FB3-EE31-4677-B290-8A6F16850B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PFBIDIIoperacChiapas</vt:lpstr>
      <vt:lpstr>PEPEXCEL</vt:lpstr>
      <vt:lpstr>PlanillaPFtrimestral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POD_ Plan Financiero ME-G1004</dc:title>
  <dc:creator>Test</dc:creator>
  <cp:keywords/>
  <cp:lastModifiedBy>LISSIE</cp:lastModifiedBy>
  <cp:lastPrinted>2015-07-14T15:27:17Z</cp:lastPrinted>
  <dcterms:created xsi:type="dcterms:W3CDTF">2015-05-14T18:27:32Z</dcterms:created>
  <dcterms:modified xsi:type="dcterms:W3CDTF">2015-07-28T21:56:17Z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Sub_x002d_Sector">
    <vt:lpwstr/>
  </property>
  <property fmtid="{D5CDD505-2E9C-101B-9397-08002B2CF9AE}" pid="4" name="ContentTypeId">
    <vt:lpwstr>0x0101001A458A224826124E8B45B1D613300CFC003B6FB0F9725206449AE19B6B93AE0C51</vt:lpwstr>
  </property>
  <property fmtid="{D5CDD505-2E9C-101B-9397-08002B2CF9AE}" pid="5" name="Series Operations IDB">
    <vt:lpwstr/>
  </property>
  <property fmtid="{D5CDD505-2E9C-101B-9397-08002B2CF9AE}" pid="6" name="Sub-Sector">
    <vt:lpwstr/>
  </property>
  <property fmtid="{D5CDD505-2E9C-101B-9397-08002B2CF9AE}" pid="7" name="Country">
    <vt:lpwstr>22;#Mexico|0eba6470-e7ea-46fd-a959-d4c243acaf26</vt:lpwstr>
  </property>
  <property fmtid="{D5CDD505-2E9C-101B-9397-08002B2CF9AE}" pid="8" name="Fund IDB">
    <vt:lpwstr/>
  </property>
  <property fmtid="{D5CDD505-2E9C-101B-9397-08002B2CF9AE}" pid="9" name="Series_x0020_Operations_x0020_IDB">
    <vt:lpwstr/>
  </property>
  <property fmtid="{D5CDD505-2E9C-101B-9397-08002B2CF9AE}" pid="10" name="To:">
    <vt:lpwstr/>
  </property>
  <property fmtid="{D5CDD505-2E9C-101B-9397-08002B2CF9AE}" pid="11" name="From:">
    <vt:lpwstr/>
  </property>
  <property fmtid="{D5CDD505-2E9C-101B-9397-08002B2CF9AE}" pid="12" name="Sector IDB">
    <vt:lpwstr/>
  </property>
  <property fmtid="{D5CDD505-2E9C-101B-9397-08002B2CF9AE}" pid="13" name="Function Operations IDB">
    <vt:lpwstr>12;#IDBDocs|cca77002-e150-4b2d-ab1f-1d7a7cdcae16</vt:lpwstr>
  </property>
  <property fmtid="{D5CDD505-2E9C-101B-9397-08002B2CF9AE}" pid="14" name="TaxKeywordTaxHTField">
    <vt:lpwstr/>
  </property>
  <property fmtid="{D5CDD505-2E9C-101B-9397-08002B2CF9AE}" pid="15" name="_dlc_DocIdItemGuid">
    <vt:lpwstr>4ea1f52c-1080-49b2-ac59-f642f6cc405a</vt:lpwstr>
  </property>
</Properties>
</file>