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7485"/>
  </bookViews>
  <sheets>
    <sheet name="budget" sheetId="1" r:id="rId1"/>
    <sheet name="Sheet1" sheetId="2" r:id="rId2"/>
  </sheets>
  <calcPr calcId="145621" concurrentCalc="0"/>
</workbook>
</file>

<file path=xl/calcChain.xml><?xml version="1.0" encoding="utf-8"?>
<calcChain xmlns="http://schemas.openxmlformats.org/spreadsheetml/2006/main">
  <c r="D7" i="1" l="1"/>
  <c r="D8" i="1"/>
  <c r="D9" i="1"/>
  <c r="D10" i="1"/>
  <c r="D18" i="1"/>
  <c r="D19" i="1"/>
  <c r="D20" i="1"/>
  <c r="D23" i="1"/>
  <c r="D24" i="1"/>
  <c r="D25" i="1"/>
  <c r="D26" i="1"/>
  <c r="D34" i="1"/>
  <c r="D35" i="1"/>
  <c r="D36" i="1"/>
  <c r="D39" i="1"/>
  <c r="D40" i="1"/>
  <c r="D41" i="1"/>
  <c r="D42" i="1"/>
  <c r="D50" i="1"/>
  <c r="D51" i="1"/>
  <c r="D52" i="1"/>
  <c r="D53" i="1"/>
</calcChain>
</file>

<file path=xl/sharedStrings.xml><?xml version="1.0" encoding="utf-8"?>
<sst xmlns="http://schemas.openxmlformats.org/spreadsheetml/2006/main" count="53" uniqueCount="29">
  <si>
    <t>RG-T2441 INVESTIGATION OF THE EFFECTS OF INTERMITTENT WATER SUPPLY ON WATER QUALITY AND INFRASTRUCTURE</t>
  </si>
  <si>
    <t>Activity 1. Selection of Study Zones and Installation of Sampling Access Points</t>
  </si>
  <si>
    <t>Staffing</t>
  </si>
  <si>
    <t>Daily Rate</t>
  </si>
  <si>
    <t>No. Days</t>
  </si>
  <si>
    <t>Cost</t>
  </si>
  <si>
    <t>Project Manager</t>
  </si>
  <si>
    <t>Senior Professional</t>
  </si>
  <si>
    <t>Professional (UCB PhD student)</t>
  </si>
  <si>
    <t>Construction worker</t>
  </si>
  <si>
    <t>Travel</t>
  </si>
  <si>
    <t>Estimated Travel Allowance</t>
  </si>
  <si>
    <t>Materials and Supplies</t>
  </si>
  <si>
    <t>Estimated Materials and Supplies</t>
  </si>
  <si>
    <t>Subtotal Direct Costs- Activity 1</t>
  </si>
  <si>
    <t>Overhead (30% of Direct Costs)</t>
  </si>
  <si>
    <t>Subtotal Activity 1</t>
  </si>
  <si>
    <t>Activity 2. Collection and analysis of data on water quality, pressure transients and leakage rates under different supply conditions</t>
  </si>
  <si>
    <t>Professional (Panamanian undergraduate student)</t>
  </si>
  <si>
    <t>Subtotal Direct Costs- Activity 2</t>
  </si>
  <si>
    <t>Subtotal Activity 2</t>
  </si>
  <si>
    <t>Activity 3. Analysis, publication, and dissemination of results</t>
  </si>
  <si>
    <t>Subtotal Direct Costs- Activity 3</t>
  </si>
  <si>
    <t>Subtotal Activity 3</t>
  </si>
  <si>
    <t>Component 1: Consultancy services</t>
  </si>
  <si>
    <t xml:space="preserve"> Subtotal Consultancy services</t>
  </si>
  <si>
    <t>Bank dissemination activities</t>
  </si>
  <si>
    <t>Total Budget</t>
  </si>
  <si>
    <t>Detailed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</si>
</sst>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  <xf numFmtId="42" fontId="2" fillId="0" borderId="1" xfId="0" applyNumberFormat="1" applyFont="1" applyBorder="1" applyAlignment="1">
      <alignment horizontal="center"/>
    </xf>
    <xf numFmtId="4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4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0" xfId="0" applyFont="1"/>
    <xf numFmtId="42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tabSelected="1" zoomScaleNormal="100" zoomScalePageLayoutView="125" workbookViewId="0">
      <selection activeCell="A2" sqref="A2:D2"/>
    </sheetView>
  </sheetViews>
  <sheetFormatPr defaultColWidth="11.125" defaultRowHeight="12" x14ac:dyDescent="0.2"/>
  <cols>
    <col min="1" max="1" width="30" style="1" customWidth="1"/>
    <col min="2" max="3" width="10.125" style="1" customWidth="1"/>
    <col min="4" max="4" width="11" style="1" customWidth="1"/>
    <col min="5" max="16384" width="11.125" style="1"/>
  </cols>
  <sheetData>
    <row r="2" spans="1:6" ht="18" customHeight="1" x14ac:dyDescent="0.2">
      <c r="A2" s="15" t="s">
        <v>28</v>
      </c>
      <c r="B2" s="15"/>
      <c r="C2" s="15"/>
      <c r="D2" s="15"/>
    </row>
    <row r="3" spans="1:6" ht="35.25" customHeight="1" x14ac:dyDescent="0.2">
      <c r="A3" s="16" t="s">
        <v>0</v>
      </c>
      <c r="B3" s="16"/>
      <c r="C3" s="16"/>
      <c r="D3" s="17"/>
      <c r="E3" s="2"/>
      <c r="F3" s="2"/>
    </row>
    <row r="4" spans="1:6" ht="12" customHeight="1" x14ac:dyDescent="0.2">
      <c r="A4" s="21" t="s">
        <v>24</v>
      </c>
      <c r="B4" s="22"/>
      <c r="C4" s="22"/>
      <c r="D4" s="23"/>
    </row>
    <row r="5" spans="1:6" ht="15.75" customHeight="1" x14ac:dyDescent="0.2">
      <c r="A5" s="18" t="s">
        <v>1</v>
      </c>
      <c r="B5" s="19"/>
      <c r="C5" s="19"/>
      <c r="D5" s="20"/>
    </row>
    <row r="6" spans="1:6" x14ac:dyDescent="0.2">
      <c r="A6" s="4" t="s">
        <v>2</v>
      </c>
      <c r="B6" s="5" t="s">
        <v>3</v>
      </c>
      <c r="C6" s="5" t="s">
        <v>4</v>
      </c>
      <c r="D6" s="5" t="s">
        <v>5</v>
      </c>
    </row>
    <row r="7" spans="1:6" x14ac:dyDescent="0.2">
      <c r="A7" s="3" t="s">
        <v>6</v>
      </c>
      <c r="B7" s="6">
        <v>784</v>
      </c>
      <c r="C7" s="7">
        <v>5</v>
      </c>
      <c r="D7" s="6">
        <f>B7*C7</f>
        <v>3920</v>
      </c>
    </row>
    <row r="8" spans="1:6" x14ac:dyDescent="0.2">
      <c r="A8" s="3" t="s">
        <v>7</v>
      </c>
      <c r="B8" s="6">
        <v>0</v>
      </c>
      <c r="C8" s="7">
        <v>0</v>
      </c>
      <c r="D8" s="6">
        <f t="shared" ref="D8:D10" si="0">B8*C8</f>
        <v>0</v>
      </c>
    </row>
    <row r="9" spans="1:6" x14ac:dyDescent="0.2">
      <c r="A9" s="3" t="s">
        <v>8</v>
      </c>
      <c r="B9" s="6">
        <v>140</v>
      </c>
      <c r="C9" s="7">
        <v>40</v>
      </c>
      <c r="D9" s="6">
        <f t="shared" si="0"/>
        <v>5600</v>
      </c>
    </row>
    <row r="10" spans="1:6" x14ac:dyDescent="0.2">
      <c r="A10" s="3" t="s">
        <v>9</v>
      </c>
      <c r="B10" s="6">
        <v>35</v>
      </c>
      <c r="C10" s="7">
        <v>40</v>
      </c>
      <c r="D10" s="6">
        <f t="shared" si="0"/>
        <v>1400</v>
      </c>
    </row>
    <row r="11" spans="1:6" hidden="1" x14ac:dyDescent="0.2">
      <c r="A11" s="3"/>
      <c r="B11" s="6"/>
      <c r="C11" s="7"/>
      <c r="D11" s="6"/>
    </row>
    <row r="12" spans="1:6" hidden="1" x14ac:dyDescent="0.2">
      <c r="A12" s="4" t="s">
        <v>10</v>
      </c>
      <c r="B12" s="6"/>
      <c r="C12" s="7"/>
      <c r="D12" s="6"/>
    </row>
    <row r="13" spans="1:6" hidden="1" x14ac:dyDescent="0.2">
      <c r="A13" s="3" t="s">
        <v>11</v>
      </c>
      <c r="B13" s="6"/>
      <c r="C13" s="7">
        <v>0</v>
      </c>
      <c r="D13" s="6">
        <v>0</v>
      </c>
    </row>
    <row r="14" spans="1:6" hidden="1" x14ac:dyDescent="0.2">
      <c r="A14" s="4"/>
      <c r="B14" s="6"/>
      <c r="C14" s="7"/>
      <c r="D14" s="6"/>
    </row>
    <row r="15" spans="1:6" x14ac:dyDescent="0.2">
      <c r="A15" s="4" t="s">
        <v>12</v>
      </c>
      <c r="B15" s="6"/>
      <c r="C15" s="7"/>
      <c r="D15" s="6"/>
    </row>
    <row r="16" spans="1:6" x14ac:dyDescent="0.2">
      <c r="A16" s="3" t="s">
        <v>13</v>
      </c>
      <c r="B16" s="6"/>
      <c r="C16" s="7"/>
      <c r="D16" s="6">
        <v>30000</v>
      </c>
    </row>
    <row r="17" spans="1:5" hidden="1" x14ac:dyDescent="0.2">
      <c r="A17" s="3"/>
      <c r="B17" s="6"/>
      <c r="C17" s="7"/>
      <c r="D17" s="6"/>
    </row>
    <row r="18" spans="1:5" x14ac:dyDescent="0.2">
      <c r="A18" s="3" t="s">
        <v>14</v>
      </c>
      <c r="B18" s="6"/>
      <c r="C18" s="7"/>
      <c r="D18" s="6">
        <f>SUM(D7:D16)</f>
        <v>40920</v>
      </c>
    </row>
    <row r="19" spans="1:5" x14ac:dyDescent="0.2">
      <c r="A19" s="3" t="s">
        <v>15</v>
      </c>
      <c r="B19" s="6"/>
      <c r="C19" s="7"/>
      <c r="D19" s="6">
        <f>0.3*D18</f>
        <v>12276</v>
      </c>
    </row>
    <row r="20" spans="1:5" s="10" customFormat="1" x14ac:dyDescent="0.2">
      <c r="A20" s="4" t="s">
        <v>16</v>
      </c>
      <c r="B20" s="8"/>
      <c r="C20" s="9"/>
      <c r="D20" s="8">
        <f>D18+D19</f>
        <v>53196</v>
      </c>
    </row>
    <row r="21" spans="1:5" s="12" customFormat="1" ht="26.25" customHeight="1" x14ac:dyDescent="0.25">
      <c r="A21" s="18" t="s">
        <v>17</v>
      </c>
      <c r="B21" s="19"/>
      <c r="C21" s="19"/>
      <c r="D21" s="20"/>
    </row>
    <row r="22" spans="1:5" x14ac:dyDescent="0.2">
      <c r="A22" s="4" t="s">
        <v>2</v>
      </c>
      <c r="B22" s="5" t="s">
        <v>3</v>
      </c>
      <c r="C22" s="9" t="s">
        <v>4</v>
      </c>
      <c r="D22" s="5" t="s">
        <v>5</v>
      </c>
    </row>
    <row r="23" spans="1:5" x14ac:dyDescent="0.2">
      <c r="A23" s="3" t="s">
        <v>6</v>
      </c>
      <c r="B23" s="6">
        <v>784</v>
      </c>
      <c r="C23" s="7">
        <v>10</v>
      </c>
      <c r="D23" s="6">
        <f>B23*C23</f>
        <v>7840</v>
      </c>
    </row>
    <row r="24" spans="1:5" x14ac:dyDescent="0.2">
      <c r="A24" s="3" t="s">
        <v>7</v>
      </c>
      <c r="B24" s="6">
        <v>0</v>
      </c>
      <c r="C24" s="7">
        <v>0</v>
      </c>
      <c r="D24" s="6">
        <f t="shared" ref="D24:D26" si="1">B24*C24</f>
        <v>0</v>
      </c>
    </row>
    <row r="25" spans="1:5" x14ac:dyDescent="0.2">
      <c r="A25" s="3" t="s">
        <v>8</v>
      </c>
      <c r="B25" s="6">
        <v>140</v>
      </c>
      <c r="C25" s="7">
        <v>90</v>
      </c>
      <c r="D25" s="6">
        <f t="shared" si="1"/>
        <v>12600</v>
      </c>
    </row>
    <row r="26" spans="1:5" x14ac:dyDescent="0.2">
      <c r="A26" s="3" t="s">
        <v>18</v>
      </c>
      <c r="B26" s="6">
        <v>40</v>
      </c>
      <c r="C26" s="7">
        <v>150</v>
      </c>
      <c r="D26" s="6">
        <f t="shared" si="1"/>
        <v>6000</v>
      </c>
    </row>
    <row r="27" spans="1:5" hidden="1" x14ac:dyDescent="0.2">
      <c r="A27" s="3"/>
      <c r="B27" s="6"/>
      <c r="C27" s="7"/>
      <c r="D27" s="6"/>
    </row>
    <row r="28" spans="1:5" x14ac:dyDescent="0.2">
      <c r="A28" s="4" t="s">
        <v>10</v>
      </c>
      <c r="B28" s="6"/>
      <c r="C28" s="7"/>
      <c r="D28" s="6"/>
    </row>
    <row r="29" spans="1:5" x14ac:dyDescent="0.2">
      <c r="A29" s="3" t="s">
        <v>11</v>
      </c>
      <c r="B29" s="6"/>
      <c r="C29" s="7"/>
      <c r="D29" s="6">
        <v>2000</v>
      </c>
    </row>
    <row r="30" spans="1:5" hidden="1" x14ac:dyDescent="0.2">
      <c r="A30" s="4"/>
      <c r="B30" s="6"/>
      <c r="C30" s="7"/>
      <c r="D30" s="6"/>
    </row>
    <row r="31" spans="1:5" hidden="1" x14ac:dyDescent="0.2">
      <c r="A31" s="4" t="s">
        <v>12</v>
      </c>
      <c r="B31" s="6"/>
      <c r="C31" s="7"/>
      <c r="D31" s="6"/>
    </row>
    <row r="32" spans="1:5" hidden="1" x14ac:dyDescent="0.2">
      <c r="A32" s="3" t="s">
        <v>13</v>
      </c>
      <c r="B32" s="6"/>
      <c r="C32" s="7"/>
      <c r="D32" s="6">
        <v>0</v>
      </c>
      <c r="E32" s="11"/>
    </row>
    <row r="33" spans="1:4" hidden="1" x14ac:dyDescent="0.2">
      <c r="A33" s="3"/>
      <c r="B33" s="6"/>
      <c r="C33" s="7"/>
      <c r="D33" s="6"/>
    </row>
    <row r="34" spans="1:4" x14ac:dyDescent="0.2">
      <c r="A34" s="3" t="s">
        <v>19</v>
      </c>
      <c r="B34" s="6"/>
      <c r="C34" s="7"/>
      <c r="D34" s="6">
        <f>SUM(D23:D32)</f>
        <v>28440</v>
      </c>
    </row>
    <row r="35" spans="1:4" x14ac:dyDescent="0.2">
      <c r="A35" s="13" t="s">
        <v>15</v>
      </c>
      <c r="B35" s="6"/>
      <c r="C35" s="7"/>
      <c r="D35" s="6">
        <f>0.3*D34</f>
        <v>8532</v>
      </c>
    </row>
    <row r="36" spans="1:4" s="10" customFormat="1" x14ac:dyDescent="0.2">
      <c r="A36" s="4" t="s">
        <v>20</v>
      </c>
      <c r="B36" s="8"/>
      <c r="C36" s="9"/>
      <c r="D36" s="8">
        <f>D34+D35</f>
        <v>36972</v>
      </c>
    </row>
    <row r="37" spans="1:4" ht="15.75" customHeight="1" x14ac:dyDescent="0.2">
      <c r="A37" s="18" t="s">
        <v>21</v>
      </c>
      <c r="B37" s="19"/>
      <c r="C37" s="19"/>
      <c r="D37" s="20"/>
    </row>
    <row r="38" spans="1:4" x14ac:dyDescent="0.2">
      <c r="A38" s="4" t="s">
        <v>2</v>
      </c>
      <c r="B38" s="5" t="s">
        <v>3</v>
      </c>
      <c r="C38" s="9" t="s">
        <v>4</v>
      </c>
      <c r="D38" s="5" t="s">
        <v>5</v>
      </c>
    </row>
    <row r="39" spans="1:4" x14ac:dyDescent="0.2">
      <c r="A39" s="3" t="s">
        <v>6</v>
      </c>
      <c r="B39" s="6">
        <v>784</v>
      </c>
      <c r="C39" s="7">
        <v>4</v>
      </c>
      <c r="D39" s="6">
        <f>B39*C39</f>
        <v>3136</v>
      </c>
    </row>
    <row r="40" spans="1:4" x14ac:dyDescent="0.2">
      <c r="A40" s="3" t="s">
        <v>7</v>
      </c>
      <c r="B40" s="6">
        <v>0</v>
      </c>
      <c r="C40" s="7">
        <v>0</v>
      </c>
      <c r="D40" s="6">
        <f t="shared" ref="D40:D42" si="2">B40*C40</f>
        <v>0</v>
      </c>
    </row>
    <row r="41" spans="1:4" x14ac:dyDescent="0.2">
      <c r="A41" s="3" t="s">
        <v>8</v>
      </c>
      <c r="B41" s="6">
        <v>140</v>
      </c>
      <c r="C41" s="7">
        <v>20</v>
      </c>
      <c r="D41" s="6">
        <f t="shared" si="2"/>
        <v>2800</v>
      </c>
    </row>
    <row r="42" spans="1:4" hidden="1" x14ac:dyDescent="0.2">
      <c r="A42" s="3"/>
      <c r="B42" s="6">
        <v>0</v>
      </c>
      <c r="C42" s="7">
        <v>0</v>
      </c>
      <c r="D42" s="6">
        <f t="shared" si="2"/>
        <v>0</v>
      </c>
    </row>
    <row r="43" spans="1:4" hidden="1" x14ac:dyDescent="0.2">
      <c r="A43" s="3"/>
      <c r="B43" s="6"/>
      <c r="C43" s="7"/>
      <c r="D43" s="6"/>
    </row>
    <row r="44" spans="1:4" x14ac:dyDescent="0.2">
      <c r="A44" s="4" t="s">
        <v>10</v>
      </c>
      <c r="B44" s="6"/>
      <c r="C44" s="7"/>
      <c r="D44" s="6"/>
    </row>
    <row r="45" spans="1:4" x14ac:dyDescent="0.2">
      <c r="A45" s="3" t="s">
        <v>11</v>
      </c>
      <c r="B45" s="6"/>
      <c r="C45" s="7"/>
      <c r="D45" s="6">
        <v>1627</v>
      </c>
    </row>
    <row r="46" spans="1:4" hidden="1" x14ac:dyDescent="0.2">
      <c r="A46" s="4"/>
      <c r="B46" s="6"/>
      <c r="C46" s="7"/>
      <c r="D46" s="6"/>
    </row>
    <row r="47" spans="1:4" hidden="1" x14ac:dyDescent="0.2">
      <c r="A47" s="4" t="s">
        <v>12</v>
      </c>
      <c r="B47" s="6"/>
      <c r="C47" s="7"/>
      <c r="D47" s="6"/>
    </row>
    <row r="48" spans="1:4" hidden="1" x14ac:dyDescent="0.2">
      <c r="A48" s="3" t="s">
        <v>13</v>
      </c>
      <c r="B48" s="6"/>
      <c r="C48" s="7"/>
      <c r="D48" s="6">
        <v>0</v>
      </c>
    </row>
    <row r="49" spans="1:4" hidden="1" x14ac:dyDescent="0.2">
      <c r="A49" s="3"/>
      <c r="B49" s="6"/>
      <c r="C49" s="7"/>
      <c r="D49" s="6"/>
    </row>
    <row r="50" spans="1:4" hidden="1" x14ac:dyDescent="0.2">
      <c r="A50" s="3" t="s">
        <v>22</v>
      </c>
      <c r="B50" s="6"/>
      <c r="C50" s="7"/>
      <c r="D50" s="6">
        <f>SUM(D39:D48)</f>
        <v>7563</v>
      </c>
    </row>
    <row r="51" spans="1:4" x14ac:dyDescent="0.2">
      <c r="A51" s="3" t="s">
        <v>15</v>
      </c>
      <c r="B51" s="6"/>
      <c r="C51" s="7"/>
      <c r="D51" s="6">
        <f>0.3*D50</f>
        <v>2268.9</v>
      </c>
    </row>
    <row r="52" spans="1:4" s="10" customFormat="1" x14ac:dyDescent="0.2">
      <c r="A52" s="4" t="s">
        <v>23</v>
      </c>
      <c r="B52" s="8"/>
      <c r="C52" s="9"/>
      <c r="D52" s="8">
        <f>D50+D51</f>
        <v>9831.9</v>
      </c>
    </row>
    <row r="53" spans="1:4" x14ac:dyDescent="0.2">
      <c r="A53" s="14" t="s">
        <v>25</v>
      </c>
      <c r="B53" s="3"/>
      <c r="C53" s="7"/>
      <c r="D53" s="8">
        <f>D20+D36+D52</f>
        <v>99999.9</v>
      </c>
    </row>
    <row r="54" spans="1:4" x14ac:dyDescent="0.2">
      <c r="A54" s="14" t="s">
        <v>26</v>
      </c>
      <c r="B54" s="3"/>
      <c r="C54" s="3"/>
      <c r="D54" s="8">
        <v>5000</v>
      </c>
    </row>
    <row r="55" spans="1:4" x14ac:dyDescent="0.2">
      <c r="A55" s="14" t="s">
        <v>27</v>
      </c>
      <c r="B55" s="3"/>
      <c r="C55" s="3"/>
      <c r="D55" s="8">
        <v>105000</v>
      </c>
    </row>
  </sheetData>
  <mergeCells count="6">
    <mergeCell ref="A2:D2"/>
    <mergeCell ref="A3:D3"/>
    <mergeCell ref="A5:D5"/>
    <mergeCell ref="A21:D21"/>
    <mergeCell ref="A37:D37"/>
    <mergeCell ref="A4:D4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38647784</IDBDocs_x0020_Number>
    <TaxCatchAll xmlns="9c571b2f-e523-4ab2-ba2e-09e151a03ef4">
      <Value>2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INE/WSA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Perroni, Maria Alejandra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RG-T2441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EXCEL&lt;/APPLICATION&gt;&lt;USER_STAGE&gt;Approved TC document&lt;/USER_STAGE&gt;&lt;PD_OBJ_TYPE&gt;0&lt;/PD_OBJ_TYPE&gt;&lt;MAKERECORD&gt;N&lt;/MAKERECORD&gt;&lt;/Data&gt;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English</Document_x0020_Language_x0020_IDB>
    <Identifier xmlns="9c571b2f-e523-4ab2-ba2e-09e151a03ef4"> ACTION</Identifier>
    <Disclosure_x0020_Activity xmlns="9c571b2f-e523-4ab2-ba2e-09e151a03ef4">Approved TC document</Disclosure_x0020_Activity>
    <Webtopic xmlns="9c571b2f-e523-4ab2-ba2e-09e151a03ef4">OS-ASU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5480891A0101FE43A35541D6F983ACC6" ma:contentTypeVersion="0" ma:contentTypeDescription="A content type to manage public (operations) IDB documents" ma:contentTypeScope="" ma:versionID="d4ba52e3387c04a4a71ae8655d7d44be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472df5bebbbf6f21bee7075c016415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7b9f53c-cd6a-4d49-961c-a9d04affd81a}" ma:internalName="TaxCatchAll" ma:showField="CatchAllData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7b9f53c-cd6a-4d49-961c-a9d04affd81a}" ma:internalName="TaxCatchAllLabel" ma:readOnly="true" ma:showField="CatchAllDataLabel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451F3-541E-4FA6-A432-78804CC3EF37}"/>
</file>

<file path=customXml/itemProps2.xml><?xml version="1.0" encoding="utf-8"?>
<ds:datastoreItem xmlns:ds="http://schemas.openxmlformats.org/officeDocument/2006/customXml" ds:itemID="{B3CB3AC0-C3F2-4020-A692-59D14009E483}"/>
</file>

<file path=customXml/itemProps3.xml><?xml version="1.0" encoding="utf-8"?>
<ds:datastoreItem xmlns:ds="http://schemas.openxmlformats.org/officeDocument/2006/customXml" ds:itemID="{19090BCA-F0A5-45C8-9A78-199BF8A88980}"/>
</file>

<file path=customXml/itemProps4.xml><?xml version="1.0" encoding="utf-8"?>
<ds:datastoreItem xmlns:ds="http://schemas.openxmlformats.org/officeDocument/2006/customXml" ds:itemID="{0451EE77-06BE-4185-980E-78005D7E673C}"/>
</file>

<file path=customXml/itemProps5.xml><?xml version="1.0" encoding="utf-8"?>
<ds:datastoreItem xmlns:ds="http://schemas.openxmlformats.org/officeDocument/2006/customXml" ds:itemID="{C14B1DBD-6CF0-4CA6-854C-ADF8079238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Sheet1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Budget</dc:title>
  <dc:creator>Alejandra Perroni</dc:creator>
  <cp:lastModifiedBy>Test</cp:lastModifiedBy>
  <dcterms:created xsi:type="dcterms:W3CDTF">2014-02-26T20:29:50Z</dcterms:created>
  <dcterms:modified xsi:type="dcterms:W3CDTF">2014-03-05T13:28:26Z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0x01010046CF21643EE8D14686A648AA6DAD0892005480891A0101FE43A35541D6F983ACC6</vt:lpwstr>
  </property>
  <property fmtid="{D5CDD505-2E9C-101B-9397-08002B2CF9AE}" pid="3" name="TaxKeyword">
    <vt:lpwstr/>
  </property>
  <property fmtid="{D5CDD505-2E9C-101B-9397-08002B2CF9AE}" pid="4" name="Function Operations IDB">
    <vt:lpwstr>3;#IDBDocs|cca77002-e150-4b2d-ab1f-1d7a7cdcae16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2;#Unclassified|a6dff32e-d477-44cd-a56b-85efe9e0a56c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2;#Unclassified|a6dff32e-d477-44cd-a56b-85efe9e0a56c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